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+BOURSE\+SALAR\"/>
    </mc:Choice>
  </mc:AlternateContent>
  <xr:revisionPtr revIDLastSave="0" documentId="13_ncr:1_{C3C0DDEB-543C-4B94-8FA9-91C77D696739}" xr6:coauthVersionLast="36" xr6:coauthVersionMax="47" xr10:uidLastSave="{00000000-0000-0000-0000-000000000000}"/>
  <bookViews>
    <workbookView xWindow="-120" yWindow="-120" windowWidth="20730" windowHeight="11310" activeTab="3" xr2:uid="{BF5674E6-81D2-4A15-B02B-2ECDBB51A62D}"/>
  </bookViews>
  <sheets>
    <sheet name="Random_Rend_Chart" sheetId="1" r:id="rId1"/>
    <sheet name="Random_Rend_Chart_02" sheetId="3" r:id="rId2"/>
    <sheet name="Market_Efficiency" sheetId="4" r:id="rId3"/>
    <sheet name="Tech_Fund_Risk" sheetId="5" r:id="rId4"/>
  </sheets>
  <definedNames>
    <definedName name="_xlchart.v1.0" hidden="1">Market_Efficiency!$G$6</definedName>
    <definedName name="_xlchart.v1.1" hidden="1">Market_Efficiency!$G$8:$G$426</definedName>
    <definedName name="_xlchart.v1.2" hidden="1">Market_Efficiency!$H$14:$H$426</definedName>
    <definedName name="_xlchart.v1.3" hidden="1">Market_Efficiency!$H$6</definedName>
    <definedName name="_xlchart.v1.4" hidden="1">Market_Efficiency!$I$36:$I$426</definedName>
    <definedName name="_xlchart.v1.5" hidden="1">Market_Efficiency!$I$6</definedName>
    <definedName name="solver_adj" localSheetId="1" hidden="1">Random_Rend_Chart_02!$AM$33:$AV$33</definedName>
    <definedName name="solver_cvg" localSheetId="1" hidden="1">0.0001</definedName>
    <definedName name="solver_drv" localSheetId="1" hidden="1">2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lhs1" localSheetId="1" hidden="1">Random_Rend_Chart_02!$AW$34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1</definedName>
    <definedName name="solver_nwt" localSheetId="1" hidden="1">1</definedName>
    <definedName name="solver_opt" localSheetId="1" hidden="1">Random_Rend_Chart_02!$AN$51</definedName>
    <definedName name="solver_pre" localSheetId="1" hidden="1">0.0001</definedName>
    <definedName name="solver_rbv" localSheetId="1" hidden="1">2</definedName>
    <definedName name="solver_rel1" localSheetId="1" hidden="1">2</definedName>
    <definedName name="solver_rhs1" localSheetId="1" hidden="1">1</definedName>
    <definedName name="solver_rlx" localSheetId="1" hidden="1">2</definedName>
    <definedName name="solver_rsd" localSheetId="1" hidden="1">0</definedName>
    <definedName name="solver_scl" localSheetId="1" hidden="1">2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N9" i="5" l="1"/>
  <c r="CN10" i="5"/>
  <c r="CN11" i="5"/>
  <c r="CN12" i="5"/>
  <c r="CN13" i="5"/>
  <c r="CN14" i="5"/>
  <c r="CN15" i="5"/>
  <c r="CN16" i="5"/>
  <c r="CN17" i="5"/>
  <c r="CN18" i="5"/>
  <c r="CN19" i="5"/>
  <c r="CN20" i="5"/>
  <c r="CN21" i="5"/>
  <c r="CN22" i="5"/>
  <c r="CN23" i="5"/>
  <c r="CN24" i="5"/>
  <c r="CN25" i="5"/>
  <c r="CN26" i="5"/>
  <c r="CN27" i="5"/>
  <c r="CN28" i="5"/>
  <c r="CN29" i="5"/>
  <c r="CN30" i="5"/>
  <c r="CN31" i="5"/>
  <c r="CN32" i="5"/>
  <c r="CN33" i="5"/>
  <c r="CN34" i="5"/>
  <c r="CN35" i="5"/>
  <c r="CN36" i="5"/>
  <c r="CN37" i="5"/>
  <c r="CN38" i="5"/>
  <c r="CN39" i="5"/>
  <c r="CN40" i="5"/>
  <c r="CN41" i="5"/>
  <c r="CN42" i="5"/>
  <c r="CN43" i="5"/>
  <c r="CN44" i="5"/>
  <c r="CN45" i="5"/>
  <c r="CN46" i="5"/>
  <c r="CN47" i="5"/>
  <c r="CN48" i="5"/>
  <c r="CN49" i="5"/>
  <c r="CN50" i="5"/>
  <c r="CN51" i="5"/>
  <c r="CN52" i="5"/>
  <c r="CN53" i="5"/>
  <c r="CN54" i="5"/>
  <c r="CN55" i="5"/>
  <c r="CN56" i="5"/>
  <c r="CN57" i="5"/>
  <c r="CN58" i="5"/>
  <c r="CN59" i="5"/>
  <c r="CN60" i="5"/>
  <c r="CN61" i="5"/>
  <c r="CN62" i="5"/>
  <c r="CN63" i="5"/>
  <c r="CN64" i="5"/>
  <c r="CN65" i="5"/>
  <c r="CN66" i="5"/>
  <c r="CN67" i="5"/>
  <c r="CN68" i="5"/>
  <c r="CN69" i="5"/>
  <c r="CN70" i="5"/>
  <c r="CN71" i="5"/>
  <c r="CN72" i="5"/>
  <c r="CN73" i="5"/>
  <c r="CN74" i="5"/>
  <c r="CN75" i="5"/>
  <c r="CN76" i="5"/>
  <c r="CN77" i="5"/>
  <c r="CN78" i="5"/>
  <c r="CN79" i="5"/>
  <c r="CN80" i="5"/>
  <c r="CN81" i="5"/>
  <c r="CN82" i="5"/>
  <c r="CN83" i="5"/>
  <c r="CN84" i="5"/>
  <c r="CN85" i="5"/>
  <c r="CN86" i="5"/>
  <c r="CN87" i="5"/>
  <c r="CN88" i="5"/>
  <c r="CN89" i="5"/>
  <c r="CN90" i="5"/>
  <c r="CN91" i="5"/>
  <c r="CN92" i="5"/>
  <c r="CN93" i="5"/>
  <c r="CN94" i="5"/>
  <c r="CN95" i="5"/>
  <c r="CN96" i="5"/>
  <c r="CN97" i="5"/>
  <c r="AG367" i="5"/>
  <c r="AD367" i="5"/>
  <c r="AA367" i="5"/>
  <c r="X367" i="5"/>
  <c r="U367" i="5"/>
  <c r="AG366" i="5"/>
  <c r="AD366" i="5"/>
  <c r="AA366" i="5"/>
  <c r="X366" i="5"/>
  <c r="U366" i="5"/>
  <c r="AG365" i="5"/>
  <c r="AD365" i="5"/>
  <c r="AA365" i="5"/>
  <c r="X365" i="5"/>
  <c r="U365" i="5"/>
  <c r="AG364" i="5"/>
  <c r="AD364" i="5"/>
  <c r="AA364" i="5"/>
  <c r="X364" i="5"/>
  <c r="U364" i="5"/>
  <c r="AG363" i="5"/>
  <c r="AD363" i="5"/>
  <c r="AA363" i="5"/>
  <c r="X363" i="5"/>
  <c r="U363" i="5"/>
  <c r="AG362" i="5"/>
  <c r="AD362" i="5"/>
  <c r="AA362" i="5"/>
  <c r="X362" i="5"/>
  <c r="U362" i="5"/>
  <c r="AG361" i="5"/>
  <c r="AD361" i="5"/>
  <c r="AA361" i="5"/>
  <c r="X361" i="5"/>
  <c r="U361" i="5"/>
  <c r="AG360" i="5"/>
  <c r="AD360" i="5"/>
  <c r="AA360" i="5"/>
  <c r="X360" i="5"/>
  <c r="U360" i="5"/>
  <c r="AG359" i="5"/>
  <c r="AD359" i="5"/>
  <c r="AA359" i="5"/>
  <c r="X359" i="5"/>
  <c r="U359" i="5"/>
  <c r="AG358" i="5"/>
  <c r="AD358" i="5"/>
  <c r="AA358" i="5"/>
  <c r="X358" i="5"/>
  <c r="U358" i="5"/>
  <c r="AG357" i="5"/>
  <c r="AD357" i="5"/>
  <c r="AA357" i="5"/>
  <c r="X357" i="5"/>
  <c r="U357" i="5"/>
  <c r="AG356" i="5"/>
  <c r="AD356" i="5"/>
  <c r="AA356" i="5"/>
  <c r="X356" i="5"/>
  <c r="U356" i="5"/>
  <c r="AG355" i="5"/>
  <c r="AD355" i="5"/>
  <c r="AA355" i="5"/>
  <c r="X355" i="5"/>
  <c r="U355" i="5"/>
  <c r="AG354" i="5"/>
  <c r="AD354" i="5"/>
  <c r="AA354" i="5"/>
  <c r="X354" i="5"/>
  <c r="U354" i="5"/>
  <c r="AG353" i="5"/>
  <c r="AD353" i="5"/>
  <c r="AA353" i="5"/>
  <c r="X353" i="5"/>
  <c r="U353" i="5"/>
  <c r="AG352" i="5"/>
  <c r="AD352" i="5"/>
  <c r="AA352" i="5"/>
  <c r="X352" i="5"/>
  <c r="U352" i="5"/>
  <c r="AG351" i="5"/>
  <c r="AD351" i="5"/>
  <c r="AA351" i="5"/>
  <c r="X351" i="5"/>
  <c r="U351" i="5"/>
  <c r="AG350" i="5"/>
  <c r="AD350" i="5"/>
  <c r="AA350" i="5"/>
  <c r="X350" i="5"/>
  <c r="U350" i="5"/>
  <c r="AG349" i="5"/>
  <c r="AD349" i="5"/>
  <c r="AA349" i="5"/>
  <c r="X349" i="5"/>
  <c r="U349" i="5"/>
  <c r="AG348" i="5"/>
  <c r="AD348" i="5"/>
  <c r="AA348" i="5"/>
  <c r="X348" i="5"/>
  <c r="U348" i="5"/>
  <c r="AG347" i="5"/>
  <c r="AD347" i="5"/>
  <c r="AA347" i="5"/>
  <c r="X347" i="5"/>
  <c r="U347" i="5"/>
  <c r="AG346" i="5"/>
  <c r="AD346" i="5"/>
  <c r="AA346" i="5"/>
  <c r="X346" i="5"/>
  <c r="U346" i="5"/>
  <c r="AG345" i="5"/>
  <c r="AD345" i="5"/>
  <c r="AA345" i="5"/>
  <c r="X345" i="5"/>
  <c r="U345" i="5"/>
  <c r="AG344" i="5"/>
  <c r="AD344" i="5"/>
  <c r="AA344" i="5"/>
  <c r="X344" i="5"/>
  <c r="U344" i="5"/>
  <c r="AG343" i="5"/>
  <c r="AD343" i="5"/>
  <c r="AA343" i="5"/>
  <c r="X343" i="5"/>
  <c r="U343" i="5"/>
  <c r="AG342" i="5"/>
  <c r="AD342" i="5"/>
  <c r="AA342" i="5"/>
  <c r="X342" i="5"/>
  <c r="U342" i="5"/>
  <c r="AG341" i="5"/>
  <c r="AD341" i="5"/>
  <c r="AA341" i="5"/>
  <c r="X341" i="5"/>
  <c r="U341" i="5"/>
  <c r="AG340" i="5"/>
  <c r="AD340" i="5"/>
  <c r="AA340" i="5"/>
  <c r="X340" i="5"/>
  <c r="U340" i="5"/>
  <c r="AG339" i="5"/>
  <c r="AD339" i="5"/>
  <c r="AA339" i="5"/>
  <c r="X339" i="5"/>
  <c r="U339" i="5"/>
  <c r="AG338" i="5"/>
  <c r="AD338" i="5"/>
  <c r="AA338" i="5"/>
  <c r="X338" i="5"/>
  <c r="U338" i="5"/>
  <c r="AG337" i="5"/>
  <c r="AD337" i="5"/>
  <c r="AA337" i="5"/>
  <c r="X337" i="5"/>
  <c r="U337" i="5"/>
  <c r="AG336" i="5"/>
  <c r="AD336" i="5"/>
  <c r="AA336" i="5"/>
  <c r="X336" i="5"/>
  <c r="U336" i="5"/>
  <c r="AG335" i="5"/>
  <c r="AD335" i="5"/>
  <c r="AA335" i="5"/>
  <c r="X335" i="5"/>
  <c r="U335" i="5"/>
  <c r="AG334" i="5"/>
  <c r="AD334" i="5"/>
  <c r="AA334" i="5"/>
  <c r="X334" i="5"/>
  <c r="U334" i="5"/>
  <c r="AG333" i="5"/>
  <c r="AD333" i="5"/>
  <c r="AA333" i="5"/>
  <c r="X333" i="5"/>
  <c r="U333" i="5"/>
  <c r="AG332" i="5"/>
  <c r="AD332" i="5"/>
  <c r="AA332" i="5"/>
  <c r="X332" i="5"/>
  <c r="U332" i="5"/>
  <c r="AG331" i="5"/>
  <c r="AD331" i="5"/>
  <c r="AA331" i="5"/>
  <c r="X331" i="5"/>
  <c r="U331" i="5"/>
  <c r="AG330" i="5"/>
  <c r="AD330" i="5"/>
  <c r="AA330" i="5"/>
  <c r="X330" i="5"/>
  <c r="U330" i="5"/>
  <c r="AG329" i="5"/>
  <c r="AD329" i="5"/>
  <c r="AA329" i="5"/>
  <c r="X329" i="5"/>
  <c r="U329" i="5"/>
  <c r="AG328" i="5"/>
  <c r="AD328" i="5"/>
  <c r="AA328" i="5"/>
  <c r="X328" i="5"/>
  <c r="U328" i="5"/>
  <c r="AG327" i="5"/>
  <c r="AD327" i="5"/>
  <c r="AA327" i="5"/>
  <c r="X327" i="5"/>
  <c r="U327" i="5"/>
  <c r="AG326" i="5"/>
  <c r="AD326" i="5"/>
  <c r="AA326" i="5"/>
  <c r="X326" i="5"/>
  <c r="U326" i="5"/>
  <c r="AG325" i="5"/>
  <c r="AD325" i="5"/>
  <c r="AA325" i="5"/>
  <c r="X325" i="5"/>
  <c r="U325" i="5"/>
  <c r="AG324" i="5"/>
  <c r="AD324" i="5"/>
  <c r="AA324" i="5"/>
  <c r="X324" i="5"/>
  <c r="U324" i="5"/>
  <c r="AG323" i="5"/>
  <c r="AD323" i="5"/>
  <c r="AA323" i="5"/>
  <c r="X323" i="5"/>
  <c r="U323" i="5"/>
  <c r="AG322" i="5"/>
  <c r="AD322" i="5"/>
  <c r="AA322" i="5"/>
  <c r="X322" i="5"/>
  <c r="U322" i="5"/>
  <c r="AG321" i="5"/>
  <c r="AD321" i="5"/>
  <c r="AA321" i="5"/>
  <c r="X321" i="5"/>
  <c r="U321" i="5"/>
  <c r="AG320" i="5"/>
  <c r="AD320" i="5"/>
  <c r="AA320" i="5"/>
  <c r="X320" i="5"/>
  <c r="U320" i="5"/>
  <c r="AG319" i="5"/>
  <c r="AD319" i="5"/>
  <c r="AA319" i="5"/>
  <c r="X319" i="5"/>
  <c r="U319" i="5"/>
  <c r="AG318" i="5"/>
  <c r="AD318" i="5"/>
  <c r="AA318" i="5"/>
  <c r="X318" i="5"/>
  <c r="U318" i="5"/>
  <c r="AG317" i="5"/>
  <c r="AD317" i="5"/>
  <c r="AA317" i="5"/>
  <c r="X317" i="5"/>
  <c r="U317" i="5"/>
  <c r="AG316" i="5"/>
  <c r="AD316" i="5"/>
  <c r="AA316" i="5"/>
  <c r="X316" i="5"/>
  <c r="U316" i="5"/>
  <c r="AG315" i="5"/>
  <c r="AD315" i="5"/>
  <c r="AA315" i="5"/>
  <c r="X315" i="5"/>
  <c r="U315" i="5"/>
  <c r="AG314" i="5"/>
  <c r="AD314" i="5"/>
  <c r="AA314" i="5"/>
  <c r="X314" i="5"/>
  <c r="U314" i="5"/>
  <c r="AG313" i="5"/>
  <c r="AD313" i="5"/>
  <c r="AA313" i="5"/>
  <c r="X313" i="5"/>
  <c r="U313" i="5"/>
  <c r="AG312" i="5"/>
  <c r="AD312" i="5"/>
  <c r="AA312" i="5"/>
  <c r="X312" i="5"/>
  <c r="U312" i="5"/>
  <c r="AG311" i="5"/>
  <c r="AD311" i="5"/>
  <c r="AA311" i="5"/>
  <c r="X311" i="5"/>
  <c r="U311" i="5"/>
  <c r="AG310" i="5"/>
  <c r="AD310" i="5"/>
  <c r="AA310" i="5"/>
  <c r="X310" i="5"/>
  <c r="U310" i="5"/>
  <c r="AG309" i="5"/>
  <c r="AD309" i="5"/>
  <c r="AA309" i="5"/>
  <c r="X309" i="5"/>
  <c r="U309" i="5"/>
  <c r="AG308" i="5"/>
  <c r="AD308" i="5"/>
  <c r="AA308" i="5"/>
  <c r="X308" i="5"/>
  <c r="U308" i="5"/>
  <c r="AG307" i="5"/>
  <c r="AD307" i="5"/>
  <c r="AA307" i="5"/>
  <c r="X307" i="5"/>
  <c r="U307" i="5"/>
  <c r="AG306" i="5"/>
  <c r="AD306" i="5"/>
  <c r="AA306" i="5"/>
  <c r="X306" i="5"/>
  <c r="U306" i="5"/>
  <c r="AG305" i="5"/>
  <c r="AD305" i="5"/>
  <c r="AA305" i="5"/>
  <c r="X305" i="5"/>
  <c r="U305" i="5"/>
  <c r="AG304" i="5"/>
  <c r="AD304" i="5"/>
  <c r="AA304" i="5"/>
  <c r="X304" i="5"/>
  <c r="U304" i="5"/>
  <c r="AG303" i="5"/>
  <c r="AD303" i="5"/>
  <c r="AA303" i="5"/>
  <c r="X303" i="5"/>
  <c r="U303" i="5"/>
  <c r="AG302" i="5"/>
  <c r="AD302" i="5"/>
  <c r="AA302" i="5"/>
  <c r="X302" i="5"/>
  <c r="U302" i="5"/>
  <c r="AG301" i="5"/>
  <c r="AD301" i="5"/>
  <c r="AA301" i="5"/>
  <c r="X301" i="5"/>
  <c r="U301" i="5"/>
  <c r="AG300" i="5"/>
  <c r="AD300" i="5"/>
  <c r="AA300" i="5"/>
  <c r="X300" i="5"/>
  <c r="U300" i="5"/>
  <c r="AG299" i="5"/>
  <c r="AD299" i="5"/>
  <c r="AA299" i="5"/>
  <c r="X299" i="5"/>
  <c r="U299" i="5"/>
  <c r="AG298" i="5"/>
  <c r="AD298" i="5"/>
  <c r="AA298" i="5"/>
  <c r="X298" i="5"/>
  <c r="U298" i="5"/>
  <c r="AG297" i="5"/>
  <c r="AD297" i="5"/>
  <c r="AA297" i="5"/>
  <c r="X297" i="5"/>
  <c r="U297" i="5"/>
  <c r="AG296" i="5"/>
  <c r="AD296" i="5"/>
  <c r="AA296" i="5"/>
  <c r="X296" i="5"/>
  <c r="U296" i="5"/>
  <c r="AG295" i="5"/>
  <c r="AD295" i="5"/>
  <c r="AA295" i="5"/>
  <c r="X295" i="5"/>
  <c r="U295" i="5"/>
  <c r="AG294" i="5"/>
  <c r="AD294" i="5"/>
  <c r="AA294" i="5"/>
  <c r="X294" i="5"/>
  <c r="U294" i="5"/>
  <c r="AG293" i="5"/>
  <c r="AD293" i="5"/>
  <c r="AA293" i="5"/>
  <c r="X293" i="5"/>
  <c r="U293" i="5"/>
  <c r="AG292" i="5"/>
  <c r="AD292" i="5"/>
  <c r="AA292" i="5"/>
  <c r="X292" i="5"/>
  <c r="U292" i="5"/>
  <c r="AG291" i="5"/>
  <c r="AD291" i="5"/>
  <c r="AA291" i="5"/>
  <c r="X291" i="5"/>
  <c r="U291" i="5"/>
  <c r="AG290" i="5"/>
  <c r="AD290" i="5"/>
  <c r="AA290" i="5"/>
  <c r="X290" i="5"/>
  <c r="U290" i="5"/>
  <c r="AG289" i="5"/>
  <c r="AD289" i="5"/>
  <c r="AA289" i="5"/>
  <c r="X289" i="5"/>
  <c r="U289" i="5"/>
  <c r="AG288" i="5"/>
  <c r="AD288" i="5"/>
  <c r="AA288" i="5"/>
  <c r="X288" i="5"/>
  <c r="U288" i="5"/>
  <c r="AG287" i="5"/>
  <c r="AD287" i="5"/>
  <c r="AA287" i="5"/>
  <c r="X287" i="5"/>
  <c r="U287" i="5"/>
  <c r="AG286" i="5"/>
  <c r="AD286" i="5"/>
  <c r="AA286" i="5"/>
  <c r="X286" i="5"/>
  <c r="U286" i="5"/>
  <c r="AG285" i="5"/>
  <c r="AD285" i="5"/>
  <c r="AA285" i="5"/>
  <c r="X285" i="5"/>
  <c r="U285" i="5"/>
  <c r="AG284" i="5"/>
  <c r="AD284" i="5"/>
  <c r="AA284" i="5"/>
  <c r="X284" i="5"/>
  <c r="U284" i="5"/>
  <c r="AG283" i="5"/>
  <c r="AD283" i="5"/>
  <c r="AA283" i="5"/>
  <c r="X283" i="5"/>
  <c r="U283" i="5"/>
  <c r="AG282" i="5"/>
  <c r="AD282" i="5"/>
  <c r="AA282" i="5"/>
  <c r="X282" i="5"/>
  <c r="U282" i="5"/>
  <c r="AG281" i="5"/>
  <c r="AD281" i="5"/>
  <c r="AA281" i="5"/>
  <c r="X281" i="5"/>
  <c r="U281" i="5"/>
  <c r="AG280" i="5"/>
  <c r="AD280" i="5"/>
  <c r="AA280" i="5"/>
  <c r="X280" i="5"/>
  <c r="U280" i="5"/>
  <c r="AG279" i="5"/>
  <c r="AD279" i="5"/>
  <c r="AA279" i="5"/>
  <c r="X279" i="5"/>
  <c r="U279" i="5"/>
  <c r="AG278" i="5"/>
  <c r="AD278" i="5"/>
  <c r="AA278" i="5"/>
  <c r="X278" i="5"/>
  <c r="U278" i="5"/>
  <c r="AG277" i="5"/>
  <c r="AD277" i="5"/>
  <c r="AA277" i="5"/>
  <c r="X277" i="5"/>
  <c r="U277" i="5"/>
  <c r="AG276" i="5"/>
  <c r="AD276" i="5"/>
  <c r="AA276" i="5"/>
  <c r="X276" i="5"/>
  <c r="U276" i="5"/>
  <c r="AG275" i="5"/>
  <c r="AD275" i="5"/>
  <c r="AA275" i="5"/>
  <c r="X275" i="5"/>
  <c r="U275" i="5"/>
  <c r="AG274" i="5"/>
  <c r="AD274" i="5"/>
  <c r="AA274" i="5"/>
  <c r="X274" i="5"/>
  <c r="U274" i="5"/>
  <c r="AG273" i="5"/>
  <c r="AD273" i="5"/>
  <c r="AA273" i="5"/>
  <c r="X273" i="5"/>
  <c r="U273" i="5"/>
  <c r="AG272" i="5"/>
  <c r="AD272" i="5"/>
  <c r="AA272" i="5"/>
  <c r="X272" i="5"/>
  <c r="U272" i="5"/>
  <c r="AG271" i="5"/>
  <c r="AD271" i="5"/>
  <c r="AA271" i="5"/>
  <c r="X271" i="5"/>
  <c r="U271" i="5"/>
  <c r="AG270" i="5"/>
  <c r="AD270" i="5"/>
  <c r="AA270" i="5"/>
  <c r="X270" i="5"/>
  <c r="U270" i="5"/>
  <c r="AG269" i="5"/>
  <c r="AD269" i="5"/>
  <c r="AA269" i="5"/>
  <c r="X269" i="5"/>
  <c r="U269" i="5"/>
  <c r="AG268" i="5"/>
  <c r="AD268" i="5"/>
  <c r="AA268" i="5"/>
  <c r="X268" i="5"/>
  <c r="U268" i="5"/>
  <c r="AG267" i="5"/>
  <c r="AD267" i="5"/>
  <c r="AA267" i="5"/>
  <c r="X267" i="5"/>
  <c r="U267" i="5"/>
  <c r="AG266" i="5"/>
  <c r="AD266" i="5"/>
  <c r="AA266" i="5"/>
  <c r="X266" i="5"/>
  <c r="U266" i="5"/>
  <c r="AG265" i="5"/>
  <c r="AD265" i="5"/>
  <c r="AA265" i="5"/>
  <c r="X265" i="5"/>
  <c r="U265" i="5"/>
  <c r="AG264" i="5"/>
  <c r="AD264" i="5"/>
  <c r="AA264" i="5"/>
  <c r="X264" i="5"/>
  <c r="U264" i="5"/>
  <c r="AG263" i="5"/>
  <c r="AD263" i="5"/>
  <c r="AA263" i="5"/>
  <c r="X263" i="5"/>
  <c r="U263" i="5"/>
  <c r="AG262" i="5"/>
  <c r="AD262" i="5"/>
  <c r="AA262" i="5"/>
  <c r="X262" i="5"/>
  <c r="U262" i="5"/>
  <c r="AG261" i="5"/>
  <c r="AD261" i="5"/>
  <c r="AA261" i="5"/>
  <c r="X261" i="5"/>
  <c r="U261" i="5"/>
  <c r="AG260" i="5"/>
  <c r="AD260" i="5"/>
  <c r="AA260" i="5"/>
  <c r="X260" i="5"/>
  <c r="U260" i="5"/>
  <c r="AG259" i="5"/>
  <c r="AD259" i="5"/>
  <c r="AA259" i="5"/>
  <c r="X259" i="5"/>
  <c r="U259" i="5"/>
  <c r="AG258" i="5"/>
  <c r="AD258" i="5"/>
  <c r="AA258" i="5"/>
  <c r="X258" i="5"/>
  <c r="U258" i="5"/>
  <c r="AG257" i="5"/>
  <c r="AD257" i="5"/>
  <c r="AA257" i="5"/>
  <c r="X257" i="5"/>
  <c r="U257" i="5"/>
  <c r="AG256" i="5"/>
  <c r="AD256" i="5"/>
  <c r="AA256" i="5"/>
  <c r="X256" i="5"/>
  <c r="U256" i="5"/>
  <c r="AG255" i="5"/>
  <c r="AD255" i="5"/>
  <c r="AA255" i="5"/>
  <c r="X255" i="5"/>
  <c r="U255" i="5"/>
  <c r="AG254" i="5"/>
  <c r="AD254" i="5"/>
  <c r="AA254" i="5"/>
  <c r="X254" i="5"/>
  <c r="U254" i="5"/>
  <c r="AG253" i="5"/>
  <c r="AD253" i="5"/>
  <c r="AA253" i="5"/>
  <c r="X253" i="5"/>
  <c r="U253" i="5"/>
  <c r="AG252" i="5"/>
  <c r="AD252" i="5"/>
  <c r="AA252" i="5"/>
  <c r="X252" i="5"/>
  <c r="U252" i="5"/>
  <c r="AG251" i="5"/>
  <c r="AD251" i="5"/>
  <c r="AA251" i="5"/>
  <c r="X251" i="5"/>
  <c r="U251" i="5"/>
  <c r="AG250" i="5"/>
  <c r="AD250" i="5"/>
  <c r="AA250" i="5"/>
  <c r="X250" i="5"/>
  <c r="U250" i="5"/>
  <c r="AG249" i="5"/>
  <c r="AD249" i="5"/>
  <c r="AA249" i="5"/>
  <c r="X249" i="5"/>
  <c r="U249" i="5"/>
  <c r="AG248" i="5"/>
  <c r="AD248" i="5"/>
  <c r="AA248" i="5"/>
  <c r="X248" i="5"/>
  <c r="U248" i="5"/>
  <c r="AG247" i="5"/>
  <c r="AD247" i="5"/>
  <c r="AA247" i="5"/>
  <c r="X247" i="5"/>
  <c r="U247" i="5"/>
  <c r="AG246" i="5"/>
  <c r="AD246" i="5"/>
  <c r="AA246" i="5"/>
  <c r="X246" i="5"/>
  <c r="U246" i="5"/>
  <c r="AG245" i="5"/>
  <c r="AD245" i="5"/>
  <c r="AA245" i="5"/>
  <c r="X245" i="5"/>
  <c r="U245" i="5"/>
  <c r="AG244" i="5"/>
  <c r="AD244" i="5"/>
  <c r="AA244" i="5"/>
  <c r="X244" i="5"/>
  <c r="U244" i="5"/>
  <c r="AG243" i="5"/>
  <c r="AD243" i="5"/>
  <c r="AA243" i="5"/>
  <c r="X243" i="5"/>
  <c r="U243" i="5"/>
  <c r="AG242" i="5"/>
  <c r="AD242" i="5"/>
  <c r="AA242" i="5"/>
  <c r="X242" i="5"/>
  <c r="U242" i="5"/>
  <c r="AG241" i="5"/>
  <c r="AD241" i="5"/>
  <c r="AA241" i="5"/>
  <c r="X241" i="5"/>
  <c r="U241" i="5"/>
  <c r="AG240" i="5"/>
  <c r="AD240" i="5"/>
  <c r="AA240" i="5"/>
  <c r="X240" i="5"/>
  <c r="U240" i="5"/>
  <c r="AG239" i="5"/>
  <c r="AD239" i="5"/>
  <c r="AA239" i="5"/>
  <c r="X239" i="5"/>
  <c r="U239" i="5"/>
  <c r="AG238" i="5"/>
  <c r="AD238" i="5"/>
  <c r="AA238" i="5"/>
  <c r="X238" i="5"/>
  <c r="U238" i="5"/>
  <c r="AG237" i="5"/>
  <c r="AD237" i="5"/>
  <c r="AA237" i="5"/>
  <c r="X237" i="5"/>
  <c r="U237" i="5"/>
  <c r="AG236" i="5"/>
  <c r="AD236" i="5"/>
  <c r="AA236" i="5"/>
  <c r="X236" i="5"/>
  <c r="U236" i="5"/>
  <c r="AG235" i="5"/>
  <c r="AD235" i="5"/>
  <c r="AA235" i="5"/>
  <c r="X235" i="5"/>
  <c r="U235" i="5"/>
  <c r="AG234" i="5"/>
  <c r="AD234" i="5"/>
  <c r="AA234" i="5"/>
  <c r="X234" i="5"/>
  <c r="U234" i="5"/>
  <c r="AG233" i="5"/>
  <c r="AD233" i="5"/>
  <c r="AA233" i="5"/>
  <c r="X233" i="5"/>
  <c r="U233" i="5"/>
  <c r="AG232" i="5"/>
  <c r="AD232" i="5"/>
  <c r="AA232" i="5"/>
  <c r="X232" i="5"/>
  <c r="U232" i="5"/>
  <c r="AG231" i="5"/>
  <c r="AD231" i="5"/>
  <c r="AA231" i="5"/>
  <c r="X231" i="5"/>
  <c r="U231" i="5"/>
  <c r="AG230" i="5"/>
  <c r="AD230" i="5"/>
  <c r="AA230" i="5"/>
  <c r="X230" i="5"/>
  <c r="U230" i="5"/>
  <c r="AG229" i="5"/>
  <c r="AD229" i="5"/>
  <c r="AA229" i="5"/>
  <c r="X229" i="5"/>
  <c r="U229" i="5"/>
  <c r="AG228" i="5"/>
  <c r="AD228" i="5"/>
  <c r="AA228" i="5"/>
  <c r="X228" i="5"/>
  <c r="U228" i="5"/>
  <c r="AG227" i="5"/>
  <c r="AD227" i="5"/>
  <c r="AA227" i="5"/>
  <c r="X227" i="5"/>
  <c r="U227" i="5"/>
  <c r="AG226" i="5"/>
  <c r="AD226" i="5"/>
  <c r="AA226" i="5"/>
  <c r="X226" i="5"/>
  <c r="U226" i="5"/>
  <c r="AG225" i="5"/>
  <c r="AD225" i="5"/>
  <c r="AA225" i="5"/>
  <c r="X225" i="5"/>
  <c r="U225" i="5"/>
  <c r="AG224" i="5"/>
  <c r="AD224" i="5"/>
  <c r="AA224" i="5"/>
  <c r="X224" i="5"/>
  <c r="U224" i="5"/>
  <c r="AG223" i="5"/>
  <c r="AD223" i="5"/>
  <c r="AA223" i="5"/>
  <c r="X223" i="5"/>
  <c r="U223" i="5"/>
  <c r="AG222" i="5"/>
  <c r="AD222" i="5"/>
  <c r="AA222" i="5"/>
  <c r="X222" i="5"/>
  <c r="U222" i="5"/>
  <c r="AG221" i="5"/>
  <c r="AD221" i="5"/>
  <c r="AA221" i="5"/>
  <c r="X221" i="5"/>
  <c r="U221" i="5"/>
  <c r="AG220" i="5"/>
  <c r="AD220" i="5"/>
  <c r="AA220" i="5"/>
  <c r="X220" i="5"/>
  <c r="U220" i="5"/>
  <c r="AG219" i="5"/>
  <c r="AD219" i="5"/>
  <c r="AA219" i="5"/>
  <c r="X219" i="5"/>
  <c r="U219" i="5"/>
  <c r="AG218" i="5"/>
  <c r="AD218" i="5"/>
  <c r="AA218" i="5"/>
  <c r="X218" i="5"/>
  <c r="U218" i="5"/>
  <c r="AG217" i="5"/>
  <c r="AD217" i="5"/>
  <c r="AA217" i="5"/>
  <c r="X217" i="5"/>
  <c r="U217" i="5"/>
  <c r="AG216" i="5"/>
  <c r="AD216" i="5"/>
  <c r="AA216" i="5"/>
  <c r="X216" i="5"/>
  <c r="U216" i="5"/>
  <c r="AG215" i="5"/>
  <c r="AD215" i="5"/>
  <c r="AA215" i="5"/>
  <c r="X215" i="5"/>
  <c r="U215" i="5"/>
  <c r="AG214" i="5"/>
  <c r="AD214" i="5"/>
  <c r="AA214" i="5"/>
  <c r="X214" i="5"/>
  <c r="U214" i="5"/>
  <c r="AG213" i="5"/>
  <c r="AD213" i="5"/>
  <c r="AA213" i="5"/>
  <c r="X213" i="5"/>
  <c r="U213" i="5"/>
  <c r="AG212" i="5"/>
  <c r="AD212" i="5"/>
  <c r="AA212" i="5"/>
  <c r="X212" i="5"/>
  <c r="U212" i="5"/>
  <c r="AG211" i="5"/>
  <c r="AD211" i="5"/>
  <c r="AA211" i="5"/>
  <c r="X211" i="5"/>
  <c r="U211" i="5"/>
  <c r="AG210" i="5"/>
  <c r="AD210" i="5"/>
  <c r="AA210" i="5"/>
  <c r="X210" i="5"/>
  <c r="U210" i="5"/>
  <c r="AG209" i="5"/>
  <c r="AD209" i="5"/>
  <c r="AA209" i="5"/>
  <c r="X209" i="5"/>
  <c r="U209" i="5"/>
  <c r="AG208" i="5"/>
  <c r="AD208" i="5"/>
  <c r="AA208" i="5"/>
  <c r="X208" i="5"/>
  <c r="U208" i="5"/>
  <c r="AG207" i="5"/>
  <c r="AD207" i="5"/>
  <c r="AA207" i="5"/>
  <c r="X207" i="5"/>
  <c r="U207" i="5"/>
  <c r="AG206" i="5"/>
  <c r="AD206" i="5"/>
  <c r="AA206" i="5"/>
  <c r="X206" i="5"/>
  <c r="U206" i="5"/>
  <c r="AG205" i="5"/>
  <c r="AD205" i="5"/>
  <c r="AA205" i="5"/>
  <c r="X205" i="5"/>
  <c r="U205" i="5"/>
  <c r="AG204" i="5"/>
  <c r="AD204" i="5"/>
  <c r="AA204" i="5"/>
  <c r="X204" i="5"/>
  <c r="U204" i="5"/>
  <c r="AG203" i="5"/>
  <c r="AD203" i="5"/>
  <c r="AA203" i="5"/>
  <c r="X203" i="5"/>
  <c r="U203" i="5"/>
  <c r="AG202" i="5"/>
  <c r="AD202" i="5"/>
  <c r="AA202" i="5"/>
  <c r="X202" i="5"/>
  <c r="U202" i="5"/>
  <c r="AG201" i="5"/>
  <c r="AD201" i="5"/>
  <c r="AA201" i="5"/>
  <c r="X201" i="5"/>
  <c r="U201" i="5"/>
  <c r="AG200" i="5"/>
  <c r="AD200" i="5"/>
  <c r="AA200" i="5"/>
  <c r="X200" i="5"/>
  <c r="U200" i="5"/>
  <c r="AG199" i="5"/>
  <c r="AD199" i="5"/>
  <c r="AA199" i="5"/>
  <c r="X199" i="5"/>
  <c r="U199" i="5"/>
  <c r="AG198" i="5"/>
  <c r="AD198" i="5"/>
  <c r="AA198" i="5"/>
  <c r="X198" i="5"/>
  <c r="U198" i="5"/>
  <c r="AG197" i="5"/>
  <c r="AD197" i="5"/>
  <c r="AA197" i="5"/>
  <c r="X197" i="5"/>
  <c r="U197" i="5"/>
  <c r="AG196" i="5"/>
  <c r="AD196" i="5"/>
  <c r="AA196" i="5"/>
  <c r="X196" i="5"/>
  <c r="U196" i="5"/>
  <c r="AG195" i="5"/>
  <c r="AD195" i="5"/>
  <c r="AA195" i="5"/>
  <c r="X195" i="5"/>
  <c r="U195" i="5"/>
  <c r="AG194" i="5"/>
  <c r="AD194" i="5"/>
  <c r="AA194" i="5"/>
  <c r="X194" i="5"/>
  <c r="U194" i="5"/>
  <c r="AG193" i="5"/>
  <c r="AD193" i="5"/>
  <c r="AA193" i="5"/>
  <c r="X193" i="5"/>
  <c r="U193" i="5"/>
  <c r="AG192" i="5"/>
  <c r="AD192" i="5"/>
  <c r="AA192" i="5"/>
  <c r="X192" i="5"/>
  <c r="U192" i="5"/>
  <c r="AG191" i="5"/>
  <c r="AD191" i="5"/>
  <c r="AA191" i="5"/>
  <c r="X191" i="5"/>
  <c r="U191" i="5"/>
  <c r="AG190" i="5"/>
  <c r="AD190" i="5"/>
  <c r="AA190" i="5"/>
  <c r="X190" i="5"/>
  <c r="U190" i="5"/>
  <c r="AG189" i="5"/>
  <c r="AD189" i="5"/>
  <c r="AA189" i="5"/>
  <c r="X189" i="5"/>
  <c r="U189" i="5"/>
  <c r="AG188" i="5"/>
  <c r="AD188" i="5"/>
  <c r="AA188" i="5"/>
  <c r="X188" i="5"/>
  <c r="U188" i="5"/>
  <c r="AG187" i="5"/>
  <c r="AD187" i="5"/>
  <c r="AA187" i="5"/>
  <c r="X187" i="5"/>
  <c r="U187" i="5"/>
  <c r="AG186" i="5"/>
  <c r="AD186" i="5"/>
  <c r="AA186" i="5"/>
  <c r="X186" i="5"/>
  <c r="U186" i="5"/>
  <c r="AG185" i="5"/>
  <c r="AD185" i="5"/>
  <c r="AA185" i="5"/>
  <c r="X185" i="5"/>
  <c r="U185" i="5"/>
  <c r="AG184" i="5"/>
  <c r="AD184" i="5"/>
  <c r="AA184" i="5"/>
  <c r="X184" i="5"/>
  <c r="U184" i="5"/>
  <c r="AG183" i="5"/>
  <c r="AD183" i="5"/>
  <c r="AA183" i="5"/>
  <c r="X183" i="5"/>
  <c r="U183" i="5"/>
  <c r="AG182" i="5"/>
  <c r="AD182" i="5"/>
  <c r="AA182" i="5"/>
  <c r="X182" i="5"/>
  <c r="U182" i="5"/>
  <c r="AG181" i="5"/>
  <c r="AD181" i="5"/>
  <c r="AA181" i="5"/>
  <c r="X181" i="5"/>
  <c r="U181" i="5"/>
  <c r="AG180" i="5"/>
  <c r="AD180" i="5"/>
  <c r="AA180" i="5"/>
  <c r="X180" i="5"/>
  <c r="U180" i="5"/>
  <c r="AG179" i="5"/>
  <c r="AD179" i="5"/>
  <c r="AA179" i="5"/>
  <c r="X179" i="5"/>
  <c r="U179" i="5"/>
  <c r="AG178" i="5"/>
  <c r="AD178" i="5"/>
  <c r="AA178" i="5"/>
  <c r="X178" i="5"/>
  <c r="U178" i="5"/>
  <c r="AG177" i="5"/>
  <c r="AD177" i="5"/>
  <c r="AA177" i="5"/>
  <c r="X177" i="5"/>
  <c r="U177" i="5"/>
  <c r="AG176" i="5"/>
  <c r="AD176" i="5"/>
  <c r="AA176" i="5"/>
  <c r="X176" i="5"/>
  <c r="U176" i="5"/>
  <c r="AG175" i="5"/>
  <c r="AD175" i="5"/>
  <c r="AA175" i="5"/>
  <c r="X175" i="5"/>
  <c r="U175" i="5"/>
  <c r="AG174" i="5"/>
  <c r="AD174" i="5"/>
  <c r="AA174" i="5"/>
  <c r="X174" i="5"/>
  <c r="U174" i="5"/>
  <c r="AG173" i="5"/>
  <c r="AD173" i="5"/>
  <c r="AA173" i="5"/>
  <c r="X173" i="5"/>
  <c r="U173" i="5"/>
  <c r="AG172" i="5"/>
  <c r="AD172" i="5"/>
  <c r="AA172" i="5"/>
  <c r="X172" i="5"/>
  <c r="U172" i="5"/>
  <c r="AG171" i="5"/>
  <c r="AD171" i="5"/>
  <c r="AA171" i="5"/>
  <c r="X171" i="5"/>
  <c r="U171" i="5"/>
  <c r="AG170" i="5"/>
  <c r="AD170" i="5"/>
  <c r="AA170" i="5"/>
  <c r="X170" i="5"/>
  <c r="U170" i="5"/>
  <c r="AG169" i="5"/>
  <c r="AD169" i="5"/>
  <c r="AA169" i="5"/>
  <c r="X169" i="5"/>
  <c r="U169" i="5"/>
  <c r="AG168" i="5"/>
  <c r="AD168" i="5"/>
  <c r="AA168" i="5"/>
  <c r="X168" i="5"/>
  <c r="U168" i="5"/>
  <c r="AG167" i="5"/>
  <c r="AD167" i="5"/>
  <c r="AA167" i="5"/>
  <c r="X167" i="5"/>
  <c r="U167" i="5"/>
  <c r="AG166" i="5"/>
  <c r="AD166" i="5"/>
  <c r="AA166" i="5"/>
  <c r="X166" i="5"/>
  <c r="U166" i="5"/>
  <c r="AG165" i="5"/>
  <c r="AD165" i="5"/>
  <c r="AA165" i="5"/>
  <c r="X165" i="5"/>
  <c r="U165" i="5"/>
  <c r="AG164" i="5"/>
  <c r="AD164" i="5"/>
  <c r="AA164" i="5"/>
  <c r="X164" i="5"/>
  <c r="U164" i="5"/>
  <c r="AG163" i="5"/>
  <c r="AD163" i="5"/>
  <c r="AA163" i="5"/>
  <c r="X163" i="5"/>
  <c r="U163" i="5"/>
  <c r="AG162" i="5"/>
  <c r="AD162" i="5"/>
  <c r="AA162" i="5"/>
  <c r="X162" i="5"/>
  <c r="U162" i="5"/>
  <c r="AG161" i="5"/>
  <c r="AD161" i="5"/>
  <c r="AA161" i="5"/>
  <c r="X161" i="5"/>
  <c r="U161" i="5"/>
  <c r="AG160" i="5"/>
  <c r="AD160" i="5"/>
  <c r="AA160" i="5"/>
  <c r="X160" i="5"/>
  <c r="U160" i="5"/>
  <c r="AG159" i="5"/>
  <c r="AD159" i="5"/>
  <c r="AA159" i="5"/>
  <c r="X159" i="5"/>
  <c r="U159" i="5"/>
  <c r="AG158" i="5"/>
  <c r="AD158" i="5"/>
  <c r="AA158" i="5"/>
  <c r="X158" i="5"/>
  <c r="U158" i="5"/>
  <c r="AG157" i="5"/>
  <c r="AD157" i="5"/>
  <c r="AA157" i="5"/>
  <c r="X157" i="5"/>
  <c r="U157" i="5"/>
  <c r="AG156" i="5"/>
  <c r="AD156" i="5"/>
  <c r="AA156" i="5"/>
  <c r="X156" i="5"/>
  <c r="U156" i="5"/>
  <c r="AG155" i="5"/>
  <c r="AD155" i="5"/>
  <c r="AA155" i="5"/>
  <c r="X155" i="5"/>
  <c r="U155" i="5"/>
  <c r="AG154" i="5"/>
  <c r="AD154" i="5"/>
  <c r="AA154" i="5"/>
  <c r="X154" i="5"/>
  <c r="U154" i="5"/>
  <c r="AG153" i="5"/>
  <c r="AD153" i="5"/>
  <c r="AA153" i="5"/>
  <c r="X153" i="5"/>
  <c r="U153" i="5"/>
  <c r="AG152" i="5"/>
  <c r="AD152" i="5"/>
  <c r="AA152" i="5"/>
  <c r="X152" i="5"/>
  <c r="U152" i="5"/>
  <c r="AG151" i="5"/>
  <c r="AD151" i="5"/>
  <c r="AA151" i="5"/>
  <c r="X151" i="5"/>
  <c r="U151" i="5"/>
  <c r="AG150" i="5"/>
  <c r="AD150" i="5"/>
  <c r="AA150" i="5"/>
  <c r="X150" i="5"/>
  <c r="U150" i="5"/>
  <c r="AG149" i="5"/>
  <c r="AD149" i="5"/>
  <c r="AA149" i="5"/>
  <c r="X149" i="5"/>
  <c r="U149" i="5"/>
  <c r="AG148" i="5"/>
  <c r="AD148" i="5"/>
  <c r="AA148" i="5"/>
  <c r="X148" i="5"/>
  <c r="U148" i="5"/>
  <c r="AG147" i="5"/>
  <c r="AD147" i="5"/>
  <c r="AA147" i="5"/>
  <c r="X147" i="5"/>
  <c r="U147" i="5"/>
  <c r="AG146" i="5"/>
  <c r="AD146" i="5"/>
  <c r="AA146" i="5"/>
  <c r="X146" i="5"/>
  <c r="U146" i="5"/>
  <c r="AG145" i="5"/>
  <c r="AD145" i="5"/>
  <c r="AA145" i="5"/>
  <c r="X145" i="5"/>
  <c r="U145" i="5"/>
  <c r="AG144" i="5"/>
  <c r="AD144" i="5"/>
  <c r="AA144" i="5"/>
  <c r="X144" i="5"/>
  <c r="U144" i="5"/>
  <c r="AG143" i="5"/>
  <c r="AD143" i="5"/>
  <c r="AA143" i="5"/>
  <c r="X143" i="5"/>
  <c r="U143" i="5"/>
  <c r="AG142" i="5"/>
  <c r="AD142" i="5"/>
  <c r="AA142" i="5"/>
  <c r="X142" i="5"/>
  <c r="U142" i="5"/>
  <c r="AG141" i="5"/>
  <c r="AD141" i="5"/>
  <c r="AA141" i="5"/>
  <c r="X141" i="5"/>
  <c r="U141" i="5"/>
  <c r="AG140" i="5"/>
  <c r="AD140" i="5"/>
  <c r="AA140" i="5"/>
  <c r="X140" i="5"/>
  <c r="U140" i="5"/>
  <c r="AG139" i="5"/>
  <c r="AD139" i="5"/>
  <c r="AA139" i="5"/>
  <c r="X139" i="5"/>
  <c r="U139" i="5"/>
  <c r="AG138" i="5"/>
  <c r="AD138" i="5"/>
  <c r="AA138" i="5"/>
  <c r="X138" i="5"/>
  <c r="U138" i="5"/>
  <c r="AG137" i="5"/>
  <c r="AD137" i="5"/>
  <c r="AA137" i="5"/>
  <c r="X137" i="5"/>
  <c r="U137" i="5"/>
  <c r="AG136" i="5"/>
  <c r="AD136" i="5"/>
  <c r="AA136" i="5"/>
  <c r="X136" i="5"/>
  <c r="U136" i="5"/>
  <c r="AG135" i="5"/>
  <c r="AD135" i="5"/>
  <c r="AA135" i="5"/>
  <c r="X135" i="5"/>
  <c r="U135" i="5"/>
  <c r="AG134" i="5"/>
  <c r="AD134" i="5"/>
  <c r="AA134" i="5"/>
  <c r="X134" i="5"/>
  <c r="U134" i="5"/>
  <c r="AG133" i="5"/>
  <c r="AD133" i="5"/>
  <c r="AA133" i="5"/>
  <c r="X133" i="5"/>
  <c r="U133" i="5"/>
  <c r="AG132" i="5"/>
  <c r="AD132" i="5"/>
  <c r="AA132" i="5"/>
  <c r="X132" i="5"/>
  <c r="U132" i="5"/>
  <c r="AG131" i="5"/>
  <c r="AD131" i="5"/>
  <c r="AA131" i="5"/>
  <c r="X131" i="5"/>
  <c r="U131" i="5"/>
  <c r="AG130" i="5"/>
  <c r="AD130" i="5"/>
  <c r="AA130" i="5"/>
  <c r="X130" i="5"/>
  <c r="U130" i="5"/>
  <c r="AG129" i="5"/>
  <c r="AD129" i="5"/>
  <c r="AA129" i="5"/>
  <c r="X129" i="5"/>
  <c r="U129" i="5"/>
  <c r="AG128" i="5"/>
  <c r="AD128" i="5"/>
  <c r="AA128" i="5"/>
  <c r="X128" i="5"/>
  <c r="U128" i="5"/>
  <c r="AG127" i="5"/>
  <c r="AD127" i="5"/>
  <c r="AA127" i="5"/>
  <c r="X127" i="5"/>
  <c r="U127" i="5"/>
  <c r="AG126" i="5"/>
  <c r="AD126" i="5"/>
  <c r="AA126" i="5"/>
  <c r="X126" i="5"/>
  <c r="U126" i="5"/>
  <c r="AG125" i="5"/>
  <c r="AD125" i="5"/>
  <c r="AA125" i="5"/>
  <c r="X125" i="5"/>
  <c r="U125" i="5"/>
  <c r="AG124" i="5"/>
  <c r="AD124" i="5"/>
  <c r="AA124" i="5"/>
  <c r="X124" i="5"/>
  <c r="U124" i="5"/>
  <c r="AG123" i="5"/>
  <c r="AD123" i="5"/>
  <c r="AA123" i="5"/>
  <c r="X123" i="5"/>
  <c r="U123" i="5"/>
  <c r="AG122" i="5"/>
  <c r="AD122" i="5"/>
  <c r="AA122" i="5"/>
  <c r="X122" i="5"/>
  <c r="U122" i="5"/>
  <c r="AG121" i="5"/>
  <c r="AD121" i="5"/>
  <c r="AA121" i="5"/>
  <c r="X121" i="5"/>
  <c r="U121" i="5"/>
  <c r="AG120" i="5"/>
  <c r="AD120" i="5"/>
  <c r="AA120" i="5"/>
  <c r="X120" i="5"/>
  <c r="U120" i="5"/>
  <c r="AG119" i="5"/>
  <c r="AD119" i="5"/>
  <c r="AA119" i="5"/>
  <c r="X119" i="5"/>
  <c r="U119" i="5"/>
  <c r="AG118" i="5"/>
  <c r="AD118" i="5"/>
  <c r="AA118" i="5"/>
  <c r="X118" i="5"/>
  <c r="U118" i="5"/>
  <c r="AG117" i="5"/>
  <c r="AD117" i="5"/>
  <c r="AA117" i="5"/>
  <c r="X117" i="5"/>
  <c r="U117" i="5"/>
  <c r="AG116" i="5"/>
  <c r="AD116" i="5"/>
  <c r="AA116" i="5"/>
  <c r="X116" i="5"/>
  <c r="U116" i="5"/>
  <c r="AG115" i="5"/>
  <c r="AD115" i="5"/>
  <c r="AA115" i="5"/>
  <c r="X115" i="5"/>
  <c r="U115" i="5"/>
  <c r="AG114" i="5"/>
  <c r="AD114" i="5"/>
  <c r="AA114" i="5"/>
  <c r="X114" i="5"/>
  <c r="U114" i="5"/>
  <c r="AG113" i="5"/>
  <c r="AD113" i="5"/>
  <c r="AA113" i="5"/>
  <c r="X113" i="5"/>
  <c r="U113" i="5"/>
  <c r="AG112" i="5"/>
  <c r="AD112" i="5"/>
  <c r="AA112" i="5"/>
  <c r="X112" i="5"/>
  <c r="U112" i="5"/>
  <c r="AG111" i="5"/>
  <c r="AD111" i="5"/>
  <c r="AA111" i="5"/>
  <c r="X111" i="5"/>
  <c r="U111" i="5"/>
  <c r="AG110" i="5"/>
  <c r="AD110" i="5"/>
  <c r="AA110" i="5"/>
  <c r="X110" i="5"/>
  <c r="U110" i="5"/>
  <c r="AG109" i="5"/>
  <c r="AD109" i="5"/>
  <c r="AA109" i="5"/>
  <c r="X109" i="5"/>
  <c r="U109" i="5"/>
  <c r="AG108" i="5"/>
  <c r="AD108" i="5"/>
  <c r="AA108" i="5"/>
  <c r="X108" i="5"/>
  <c r="U108" i="5"/>
  <c r="AG107" i="5"/>
  <c r="AD107" i="5"/>
  <c r="AA107" i="5"/>
  <c r="X107" i="5"/>
  <c r="U107" i="5"/>
  <c r="AG106" i="5"/>
  <c r="AD106" i="5"/>
  <c r="AA106" i="5"/>
  <c r="X106" i="5"/>
  <c r="U106" i="5"/>
  <c r="AG105" i="5"/>
  <c r="AD105" i="5"/>
  <c r="AA105" i="5"/>
  <c r="X105" i="5"/>
  <c r="U105" i="5"/>
  <c r="AG104" i="5"/>
  <c r="AD104" i="5"/>
  <c r="AA104" i="5"/>
  <c r="X104" i="5"/>
  <c r="U104" i="5"/>
  <c r="AG103" i="5"/>
  <c r="AD103" i="5"/>
  <c r="AA103" i="5"/>
  <c r="X103" i="5"/>
  <c r="U103" i="5"/>
  <c r="AG102" i="5"/>
  <c r="AD102" i="5"/>
  <c r="AA102" i="5"/>
  <c r="X102" i="5"/>
  <c r="U102" i="5"/>
  <c r="AG101" i="5"/>
  <c r="AD101" i="5"/>
  <c r="AA101" i="5"/>
  <c r="X101" i="5"/>
  <c r="U101" i="5"/>
  <c r="AG100" i="5"/>
  <c r="AD100" i="5"/>
  <c r="AA100" i="5"/>
  <c r="X100" i="5"/>
  <c r="U100" i="5"/>
  <c r="AG99" i="5"/>
  <c r="AD99" i="5"/>
  <c r="AA99" i="5"/>
  <c r="X99" i="5"/>
  <c r="U99" i="5"/>
  <c r="AG98" i="5"/>
  <c r="AD98" i="5"/>
  <c r="AA98" i="5"/>
  <c r="X98" i="5"/>
  <c r="U98" i="5"/>
  <c r="AG97" i="5"/>
  <c r="AF188" i="5" s="1"/>
  <c r="AD97" i="5"/>
  <c r="AC188" i="5" s="1"/>
  <c r="AA97" i="5"/>
  <c r="Z188" i="5" s="1"/>
  <c r="X97" i="5"/>
  <c r="W188" i="5" s="1"/>
  <c r="U97" i="5"/>
  <c r="T188" i="5" s="1"/>
  <c r="AG96" i="5"/>
  <c r="AD96" i="5"/>
  <c r="AA96" i="5"/>
  <c r="X96" i="5"/>
  <c r="U96" i="5"/>
  <c r="AG95" i="5"/>
  <c r="AD95" i="5"/>
  <c r="AA95" i="5"/>
  <c r="X95" i="5"/>
  <c r="U95" i="5"/>
  <c r="AG94" i="5"/>
  <c r="AD94" i="5"/>
  <c r="AA94" i="5"/>
  <c r="X94" i="5"/>
  <c r="U94" i="5"/>
  <c r="AG93" i="5"/>
  <c r="AD93" i="5"/>
  <c r="AA93" i="5"/>
  <c r="X93" i="5"/>
  <c r="U93" i="5"/>
  <c r="AG92" i="5"/>
  <c r="AD92" i="5"/>
  <c r="AA92" i="5"/>
  <c r="X92" i="5"/>
  <c r="U92" i="5"/>
  <c r="AG91" i="5"/>
  <c r="AD91" i="5"/>
  <c r="AA91" i="5"/>
  <c r="X91" i="5"/>
  <c r="U91" i="5"/>
  <c r="AG90" i="5"/>
  <c r="AD90" i="5"/>
  <c r="AA90" i="5"/>
  <c r="X90" i="5"/>
  <c r="U90" i="5"/>
  <c r="AG89" i="5"/>
  <c r="AD89" i="5"/>
  <c r="AA89" i="5"/>
  <c r="X89" i="5"/>
  <c r="U89" i="5"/>
  <c r="AG88" i="5"/>
  <c r="AD88" i="5"/>
  <c r="AA88" i="5"/>
  <c r="X88" i="5"/>
  <c r="U88" i="5"/>
  <c r="AG87" i="5"/>
  <c r="AD87" i="5"/>
  <c r="AA87" i="5"/>
  <c r="X87" i="5"/>
  <c r="U87" i="5"/>
  <c r="AG86" i="5"/>
  <c r="AD86" i="5"/>
  <c r="AA86" i="5"/>
  <c r="X86" i="5"/>
  <c r="U86" i="5"/>
  <c r="AG85" i="5"/>
  <c r="AD85" i="5"/>
  <c r="AA85" i="5"/>
  <c r="X85" i="5"/>
  <c r="U85" i="5"/>
  <c r="AG84" i="5"/>
  <c r="AD84" i="5"/>
  <c r="AA84" i="5"/>
  <c r="X84" i="5"/>
  <c r="U84" i="5"/>
  <c r="AG83" i="5"/>
  <c r="AD83" i="5"/>
  <c r="AA83" i="5"/>
  <c r="X83" i="5"/>
  <c r="U83" i="5"/>
  <c r="AG82" i="5"/>
  <c r="AD82" i="5"/>
  <c r="AA82" i="5"/>
  <c r="X82" i="5"/>
  <c r="U82" i="5"/>
  <c r="AG81" i="5"/>
  <c r="AD81" i="5"/>
  <c r="AA81" i="5"/>
  <c r="X81" i="5"/>
  <c r="U81" i="5"/>
  <c r="AG80" i="5"/>
  <c r="AD80" i="5"/>
  <c r="AA80" i="5"/>
  <c r="X80" i="5"/>
  <c r="U80" i="5"/>
  <c r="AG79" i="5"/>
  <c r="AD79" i="5"/>
  <c r="AA79" i="5"/>
  <c r="X79" i="5"/>
  <c r="U79" i="5"/>
  <c r="AG78" i="5"/>
  <c r="AD78" i="5"/>
  <c r="AA78" i="5"/>
  <c r="X78" i="5"/>
  <c r="U78" i="5"/>
  <c r="AG77" i="5"/>
  <c r="AD77" i="5"/>
  <c r="AA77" i="5"/>
  <c r="X77" i="5"/>
  <c r="U77" i="5"/>
  <c r="AG76" i="5"/>
  <c r="AD76" i="5"/>
  <c r="AA76" i="5"/>
  <c r="X76" i="5"/>
  <c r="U76" i="5"/>
  <c r="AG75" i="5"/>
  <c r="AD75" i="5"/>
  <c r="AA75" i="5"/>
  <c r="X75" i="5"/>
  <c r="U75" i="5"/>
  <c r="AG74" i="5"/>
  <c r="AD74" i="5"/>
  <c r="AA74" i="5"/>
  <c r="X74" i="5"/>
  <c r="U74" i="5"/>
  <c r="AG73" i="5"/>
  <c r="AD73" i="5"/>
  <c r="AA73" i="5"/>
  <c r="X73" i="5"/>
  <c r="U73" i="5"/>
  <c r="AG72" i="5"/>
  <c r="AD72" i="5"/>
  <c r="AA72" i="5"/>
  <c r="X72" i="5"/>
  <c r="U72" i="5"/>
  <c r="AG71" i="5"/>
  <c r="AD71" i="5"/>
  <c r="AA71" i="5"/>
  <c r="X71" i="5"/>
  <c r="U71" i="5"/>
  <c r="AG70" i="5"/>
  <c r="AD70" i="5"/>
  <c r="AA70" i="5"/>
  <c r="X70" i="5"/>
  <c r="U70" i="5"/>
  <c r="AG69" i="5"/>
  <c r="AD69" i="5"/>
  <c r="AA69" i="5"/>
  <c r="X69" i="5"/>
  <c r="U69" i="5"/>
  <c r="AG68" i="5"/>
  <c r="AD68" i="5"/>
  <c r="AA68" i="5"/>
  <c r="X68" i="5"/>
  <c r="U68" i="5"/>
  <c r="AG67" i="5"/>
  <c r="AD67" i="5"/>
  <c r="AA67" i="5"/>
  <c r="X67" i="5"/>
  <c r="U67" i="5"/>
  <c r="AG66" i="5"/>
  <c r="AD66" i="5"/>
  <c r="AA66" i="5"/>
  <c r="X66" i="5"/>
  <c r="U66" i="5"/>
  <c r="AG65" i="5"/>
  <c r="AD65" i="5"/>
  <c r="AA65" i="5"/>
  <c r="X65" i="5"/>
  <c r="U65" i="5"/>
  <c r="AG64" i="5"/>
  <c r="AD64" i="5"/>
  <c r="AA64" i="5"/>
  <c r="X64" i="5"/>
  <c r="U64" i="5"/>
  <c r="AG63" i="5"/>
  <c r="AD63" i="5"/>
  <c r="AA63" i="5"/>
  <c r="X63" i="5"/>
  <c r="U63" i="5"/>
  <c r="AG62" i="5"/>
  <c r="AD62" i="5"/>
  <c r="AA62" i="5"/>
  <c r="X62" i="5"/>
  <c r="U62" i="5"/>
  <c r="AG61" i="5"/>
  <c r="AD61" i="5"/>
  <c r="AA61" i="5"/>
  <c r="X61" i="5"/>
  <c r="U61" i="5"/>
  <c r="AG60" i="5"/>
  <c r="AD60" i="5"/>
  <c r="AA60" i="5"/>
  <c r="X60" i="5"/>
  <c r="U60" i="5"/>
  <c r="AG59" i="5"/>
  <c r="AD59" i="5"/>
  <c r="AA59" i="5"/>
  <c r="X59" i="5"/>
  <c r="U59" i="5"/>
  <c r="AG58" i="5"/>
  <c r="AD58" i="5"/>
  <c r="AA58" i="5"/>
  <c r="X58" i="5"/>
  <c r="U58" i="5"/>
  <c r="AG57" i="5"/>
  <c r="AD57" i="5"/>
  <c r="AA57" i="5"/>
  <c r="X57" i="5"/>
  <c r="U57" i="5"/>
  <c r="AG56" i="5"/>
  <c r="AD56" i="5"/>
  <c r="AA56" i="5"/>
  <c r="X56" i="5"/>
  <c r="U56" i="5"/>
  <c r="AG55" i="5"/>
  <c r="AD55" i="5"/>
  <c r="AA55" i="5"/>
  <c r="X55" i="5"/>
  <c r="U55" i="5"/>
  <c r="AG54" i="5"/>
  <c r="AD54" i="5"/>
  <c r="AA54" i="5"/>
  <c r="X54" i="5"/>
  <c r="U54" i="5"/>
  <c r="AG53" i="5"/>
  <c r="AD53" i="5"/>
  <c r="AA53" i="5"/>
  <c r="X53" i="5"/>
  <c r="U53" i="5"/>
  <c r="AG52" i="5"/>
  <c r="AD52" i="5"/>
  <c r="AA52" i="5"/>
  <c r="X52" i="5"/>
  <c r="U52" i="5"/>
  <c r="AG51" i="5"/>
  <c r="AD51" i="5"/>
  <c r="AA51" i="5"/>
  <c r="X51" i="5"/>
  <c r="U51" i="5"/>
  <c r="AG50" i="5"/>
  <c r="AD50" i="5"/>
  <c r="AA50" i="5"/>
  <c r="X50" i="5"/>
  <c r="U50" i="5"/>
  <c r="AG49" i="5"/>
  <c r="AD49" i="5"/>
  <c r="AA49" i="5"/>
  <c r="X49" i="5"/>
  <c r="U49" i="5"/>
  <c r="AG48" i="5"/>
  <c r="AD48" i="5"/>
  <c r="AA48" i="5"/>
  <c r="X48" i="5"/>
  <c r="U48" i="5"/>
  <c r="AG47" i="5"/>
  <c r="AD47" i="5"/>
  <c r="AA47" i="5"/>
  <c r="X47" i="5"/>
  <c r="U47" i="5"/>
  <c r="AG46" i="5"/>
  <c r="AD46" i="5"/>
  <c r="AA46" i="5"/>
  <c r="X46" i="5"/>
  <c r="U46" i="5"/>
  <c r="AG45" i="5"/>
  <c r="AD45" i="5"/>
  <c r="AA45" i="5"/>
  <c r="X45" i="5"/>
  <c r="U45" i="5"/>
  <c r="AG44" i="5"/>
  <c r="AD44" i="5"/>
  <c r="AA44" i="5"/>
  <c r="X44" i="5"/>
  <c r="U44" i="5"/>
  <c r="AG43" i="5"/>
  <c r="AD43" i="5"/>
  <c r="AA43" i="5"/>
  <c r="X43" i="5"/>
  <c r="U43" i="5"/>
  <c r="AG42" i="5"/>
  <c r="AD42" i="5"/>
  <c r="AA42" i="5"/>
  <c r="X42" i="5"/>
  <c r="U42" i="5"/>
  <c r="AG41" i="5"/>
  <c r="AD41" i="5"/>
  <c r="AA41" i="5"/>
  <c r="X41" i="5"/>
  <c r="U41" i="5"/>
  <c r="AG40" i="5"/>
  <c r="AD40" i="5"/>
  <c r="AA40" i="5"/>
  <c r="X40" i="5"/>
  <c r="U40" i="5"/>
  <c r="AG39" i="5"/>
  <c r="AD39" i="5"/>
  <c r="AA39" i="5"/>
  <c r="X39" i="5"/>
  <c r="U39" i="5"/>
  <c r="AG38" i="5"/>
  <c r="AD38" i="5"/>
  <c r="AA38" i="5"/>
  <c r="X38" i="5"/>
  <c r="U38" i="5"/>
  <c r="AG37" i="5"/>
  <c r="AD37" i="5"/>
  <c r="AA37" i="5"/>
  <c r="X37" i="5"/>
  <c r="U37" i="5"/>
  <c r="AG36" i="5"/>
  <c r="AD36" i="5"/>
  <c r="AA36" i="5"/>
  <c r="X36" i="5"/>
  <c r="U36" i="5"/>
  <c r="AG35" i="5"/>
  <c r="AD35" i="5"/>
  <c r="AA35" i="5"/>
  <c r="X35" i="5"/>
  <c r="U35" i="5"/>
  <c r="AG34" i="5"/>
  <c r="AD34" i="5"/>
  <c r="AA34" i="5"/>
  <c r="X34" i="5"/>
  <c r="U34" i="5"/>
  <c r="AG33" i="5"/>
  <c r="AD33" i="5"/>
  <c r="AA33" i="5"/>
  <c r="X33" i="5"/>
  <c r="U33" i="5"/>
  <c r="AG32" i="5"/>
  <c r="AD32" i="5"/>
  <c r="AA32" i="5"/>
  <c r="X32" i="5"/>
  <c r="U32" i="5"/>
  <c r="AG31" i="5"/>
  <c r="AD31" i="5"/>
  <c r="AA31" i="5"/>
  <c r="X31" i="5"/>
  <c r="U31" i="5"/>
  <c r="AG30" i="5"/>
  <c r="AD30" i="5"/>
  <c r="AA30" i="5"/>
  <c r="X30" i="5"/>
  <c r="U30" i="5"/>
  <c r="AG29" i="5"/>
  <c r="AD29" i="5"/>
  <c r="AA29" i="5"/>
  <c r="X29" i="5"/>
  <c r="U29" i="5"/>
  <c r="AG28" i="5"/>
  <c r="AD28" i="5"/>
  <c r="AA28" i="5"/>
  <c r="X28" i="5"/>
  <c r="U28" i="5"/>
  <c r="AG27" i="5"/>
  <c r="AD27" i="5"/>
  <c r="AA27" i="5"/>
  <c r="X27" i="5"/>
  <c r="U27" i="5"/>
  <c r="AG26" i="5"/>
  <c r="AD26" i="5"/>
  <c r="AA26" i="5"/>
  <c r="X26" i="5"/>
  <c r="U26" i="5"/>
  <c r="AG25" i="5"/>
  <c r="AD25" i="5"/>
  <c r="AA25" i="5"/>
  <c r="X25" i="5"/>
  <c r="U25" i="5"/>
  <c r="AG24" i="5"/>
  <c r="AD24" i="5"/>
  <c r="AA24" i="5"/>
  <c r="X24" i="5"/>
  <c r="U24" i="5"/>
  <c r="AG23" i="5"/>
  <c r="AD23" i="5"/>
  <c r="AA23" i="5"/>
  <c r="X23" i="5"/>
  <c r="U23" i="5"/>
  <c r="AG22" i="5"/>
  <c r="AD22" i="5"/>
  <c r="AA22" i="5"/>
  <c r="X22" i="5"/>
  <c r="U22" i="5"/>
  <c r="AG21" i="5"/>
  <c r="AD21" i="5"/>
  <c r="AA21" i="5"/>
  <c r="X21" i="5"/>
  <c r="U21" i="5"/>
  <c r="AG20" i="5"/>
  <c r="AD20" i="5"/>
  <c r="AA20" i="5"/>
  <c r="X20" i="5"/>
  <c r="U20" i="5"/>
  <c r="AG19" i="5"/>
  <c r="AD19" i="5"/>
  <c r="AA19" i="5"/>
  <c r="X19" i="5"/>
  <c r="U19" i="5"/>
  <c r="AG18" i="5"/>
  <c r="AD18" i="5"/>
  <c r="AA18" i="5"/>
  <c r="X18" i="5"/>
  <c r="U18" i="5"/>
  <c r="AG17" i="5"/>
  <c r="AD17" i="5"/>
  <c r="AA17" i="5"/>
  <c r="X17" i="5"/>
  <c r="U17" i="5"/>
  <c r="AG16" i="5"/>
  <c r="AD16" i="5"/>
  <c r="AA16" i="5"/>
  <c r="X16" i="5"/>
  <c r="U16" i="5"/>
  <c r="AG15" i="5"/>
  <c r="AD15" i="5"/>
  <c r="AA15" i="5"/>
  <c r="X15" i="5"/>
  <c r="U15" i="5"/>
  <c r="AG14" i="5"/>
  <c r="AD14" i="5"/>
  <c r="AA14" i="5"/>
  <c r="X14" i="5"/>
  <c r="U14" i="5"/>
  <c r="AG13" i="5"/>
  <c r="AD13" i="5"/>
  <c r="AA13" i="5"/>
  <c r="X13" i="5"/>
  <c r="U13" i="5"/>
  <c r="AG12" i="5"/>
  <c r="AD12" i="5"/>
  <c r="AA12" i="5"/>
  <c r="X12" i="5"/>
  <c r="U12" i="5"/>
  <c r="AG11" i="5"/>
  <c r="AD11" i="5"/>
  <c r="AA11" i="5"/>
  <c r="X11" i="5"/>
  <c r="U11" i="5"/>
  <c r="AG10" i="5"/>
  <c r="AD10" i="5"/>
  <c r="AA10" i="5"/>
  <c r="X10" i="5"/>
  <c r="U10" i="5"/>
  <c r="AG9" i="5"/>
  <c r="AD9" i="5"/>
  <c r="AA9" i="5"/>
  <c r="X9" i="5"/>
  <c r="U9" i="5"/>
  <c r="AG8" i="5"/>
  <c r="AF98" i="5" s="1"/>
  <c r="AD8" i="5"/>
  <c r="AC98" i="5" s="1"/>
  <c r="AA8" i="5"/>
  <c r="Z98" i="5" s="1"/>
  <c r="X8" i="5"/>
  <c r="W98" i="5" s="1"/>
  <c r="U8" i="5"/>
  <c r="T98" i="5" s="1"/>
  <c r="AJ367" i="5"/>
  <c r="AJ366" i="5"/>
  <c r="AJ365" i="5"/>
  <c r="AJ364" i="5"/>
  <c r="AJ363" i="5"/>
  <c r="AJ362" i="5"/>
  <c r="AJ361" i="5"/>
  <c r="AJ360" i="5"/>
  <c r="AJ359" i="5"/>
  <c r="AJ358" i="5"/>
  <c r="AJ357" i="5"/>
  <c r="AJ356" i="5"/>
  <c r="AJ355" i="5"/>
  <c r="AJ354" i="5"/>
  <c r="AJ353" i="5"/>
  <c r="AJ352" i="5"/>
  <c r="AJ351" i="5"/>
  <c r="AJ350" i="5"/>
  <c r="AJ349" i="5"/>
  <c r="AJ348" i="5"/>
  <c r="AJ347" i="5"/>
  <c r="AJ346" i="5"/>
  <c r="AJ345" i="5"/>
  <c r="AJ344" i="5"/>
  <c r="AJ343" i="5"/>
  <c r="AJ342" i="5"/>
  <c r="AJ341" i="5"/>
  <c r="AJ340" i="5"/>
  <c r="AJ339" i="5"/>
  <c r="AJ338" i="5"/>
  <c r="AJ337" i="5"/>
  <c r="AJ336" i="5"/>
  <c r="AJ335" i="5"/>
  <c r="AJ334" i="5"/>
  <c r="AJ333" i="5"/>
  <c r="AJ332" i="5"/>
  <c r="AJ331" i="5"/>
  <c r="AJ330" i="5"/>
  <c r="AJ329" i="5"/>
  <c r="AJ328" i="5"/>
  <c r="AJ327" i="5"/>
  <c r="AJ326" i="5"/>
  <c r="AJ325" i="5"/>
  <c r="AJ324" i="5"/>
  <c r="AJ323" i="5"/>
  <c r="AJ322" i="5"/>
  <c r="AJ321" i="5"/>
  <c r="AJ320" i="5"/>
  <c r="AJ319" i="5"/>
  <c r="AJ318" i="5"/>
  <c r="AJ317" i="5"/>
  <c r="AJ316" i="5"/>
  <c r="AJ315" i="5"/>
  <c r="AJ314" i="5"/>
  <c r="AJ313" i="5"/>
  <c r="AJ312" i="5"/>
  <c r="AJ311" i="5"/>
  <c r="AJ310" i="5"/>
  <c r="AJ309" i="5"/>
  <c r="AJ308" i="5"/>
  <c r="AJ307" i="5"/>
  <c r="AJ306" i="5"/>
  <c r="AJ305" i="5"/>
  <c r="AJ304" i="5"/>
  <c r="AJ303" i="5"/>
  <c r="AJ302" i="5"/>
  <c r="AJ301" i="5"/>
  <c r="AJ300" i="5"/>
  <c r="AJ299" i="5"/>
  <c r="AJ298" i="5"/>
  <c r="AJ297" i="5"/>
  <c r="AJ296" i="5"/>
  <c r="AJ295" i="5"/>
  <c r="AJ294" i="5"/>
  <c r="AJ293" i="5"/>
  <c r="AJ292" i="5"/>
  <c r="AJ291" i="5"/>
  <c r="AJ290" i="5"/>
  <c r="AJ289" i="5"/>
  <c r="AJ288" i="5"/>
  <c r="AJ287" i="5"/>
  <c r="AJ286" i="5"/>
  <c r="AJ285" i="5"/>
  <c r="AJ284" i="5"/>
  <c r="AJ283" i="5"/>
  <c r="AJ282" i="5"/>
  <c r="AJ281" i="5"/>
  <c r="AJ280" i="5"/>
  <c r="AJ279" i="5"/>
  <c r="AJ278" i="5"/>
  <c r="AJ277" i="5"/>
  <c r="AJ276" i="5"/>
  <c r="AJ275" i="5"/>
  <c r="AJ274" i="5"/>
  <c r="AJ273" i="5"/>
  <c r="AJ272" i="5"/>
  <c r="AJ271" i="5"/>
  <c r="AJ270" i="5"/>
  <c r="AJ269" i="5"/>
  <c r="AJ268" i="5"/>
  <c r="AJ267" i="5"/>
  <c r="AJ266" i="5"/>
  <c r="AJ265" i="5"/>
  <c r="AJ264" i="5"/>
  <c r="AJ263" i="5"/>
  <c r="AJ262" i="5"/>
  <c r="AJ261" i="5"/>
  <c r="AJ260" i="5"/>
  <c r="AJ259" i="5"/>
  <c r="AJ258" i="5"/>
  <c r="AJ257" i="5"/>
  <c r="AJ256" i="5"/>
  <c r="AJ255" i="5"/>
  <c r="AJ254" i="5"/>
  <c r="AJ253" i="5"/>
  <c r="AJ252" i="5"/>
  <c r="AJ251" i="5"/>
  <c r="AJ250" i="5"/>
  <c r="AJ249" i="5"/>
  <c r="AJ248" i="5"/>
  <c r="AJ247" i="5"/>
  <c r="AJ246" i="5"/>
  <c r="AJ245" i="5"/>
  <c r="AJ244" i="5"/>
  <c r="AJ243" i="5"/>
  <c r="AJ242" i="5"/>
  <c r="AJ241" i="5"/>
  <c r="AJ240" i="5"/>
  <c r="AJ239" i="5"/>
  <c r="AJ238" i="5"/>
  <c r="AJ237" i="5"/>
  <c r="AJ236" i="5"/>
  <c r="AJ235" i="5"/>
  <c r="AJ234" i="5"/>
  <c r="AJ233" i="5"/>
  <c r="AJ232" i="5"/>
  <c r="AJ231" i="5"/>
  <c r="AJ230" i="5"/>
  <c r="AJ229" i="5"/>
  <c r="AJ228" i="5"/>
  <c r="AJ227" i="5"/>
  <c r="AJ226" i="5"/>
  <c r="AJ225" i="5"/>
  <c r="AJ224" i="5"/>
  <c r="AJ223" i="5"/>
  <c r="AJ222" i="5"/>
  <c r="AJ221" i="5"/>
  <c r="AJ220" i="5"/>
  <c r="AJ219" i="5"/>
  <c r="AJ218" i="5"/>
  <c r="AJ217" i="5"/>
  <c r="AJ216" i="5"/>
  <c r="AJ215" i="5"/>
  <c r="AJ214" i="5"/>
  <c r="AJ213" i="5"/>
  <c r="AJ212" i="5"/>
  <c r="AJ211" i="5"/>
  <c r="AJ210" i="5"/>
  <c r="AJ209" i="5"/>
  <c r="AJ208" i="5"/>
  <c r="AJ207" i="5"/>
  <c r="AJ206" i="5"/>
  <c r="AJ205" i="5"/>
  <c r="AJ204" i="5"/>
  <c r="AJ203" i="5"/>
  <c r="AJ202" i="5"/>
  <c r="AJ201" i="5"/>
  <c r="AJ200" i="5"/>
  <c r="AJ199" i="5"/>
  <c r="AJ198" i="5"/>
  <c r="AJ197" i="5"/>
  <c r="AJ196" i="5"/>
  <c r="AJ195" i="5"/>
  <c r="AJ194" i="5"/>
  <c r="AJ193" i="5"/>
  <c r="AJ192" i="5"/>
  <c r="AJ191" i="5"/>
  <c r="AJ190" i="5"/>
  <c r="AJ189" i="5"/>
  <c r="AJ188" i="5"/>
  <c r="AJ187" i="5"/>
  <c r="AJ186" i="5"/>
  <c r="AJ185" i="5"/>
  <c r="AJ184" i="5"/>
  <c r="AJ183" i="5"/>
  <c r="AJ182" i="5"/>
  <c r="AJ181" i="5"/>
  <c r="AJ180" i="5"/>
  <c r="AJ179" i="5"/>
  <c r="AJ178" i="5"/>
  <c r="AJ177" i="5"/>
  <c r="AJ176" i="5"/>
  <c r="AJ175" i="5"/>
  <c r="AJ174" i="5"/>
  <c r="AJ173" i="5"/>
  <c r="AJ172" i="5"/>
  <c r="AJ171" i="5"/>
  <c r="AJ170" i="5"/>
  <c r="AJ169" i="5"/>
  <c r="AJ168" i="5"/>
  <c r="AJ167" i="5"/>
  <c r="AJ166" i="5"/>
  <c r="AJ165" i="5"/>
  <c r="AJ164" i="5"/>
  <c r="AJ163" i="5"/>
  <c r="AJ162" i="5"/>
  <c r="AJ161" i="5"/>
  <c r="AJ160" i="5"/>
  <c r="AJ159" i="5"/>
  <c r="AJ158" i="5"/>
  <c r="AJ157" i="5"/>
  <c r="AJ156" i="5"/>
  <c r="AJ155" i="5"/>
  <c r="AJ154" i="5"/>
  <c r="AJ153" i="5"/>
  <c r="AJ152" i="5"/>
  <c r="AJ151" i="5"/>
  <c r="AJ150" i="5"/>
  <c r="AJ149" i="5"/>
  <c r="AJ148" i="5"/>
  <c r="AJ147" i="5"/>
  <c r="AJ146" i="5"/>
  <c r="AJ145" i="5"/>
  <c r="AJ144" i="5"/>
  <c r="AJ143" i="5"/>
  <c r="AJ142" i="5"/>
  <c r="AJ141" i="5"/>
  <c r="AJ140" i="5"/>
  <c r="AJ139" i="5"/>
  <c r="AJ138" i="5"/>
  <c r="AJ137" i="5"/>
  <c r="AJ136" i="5"/>
  <c r="AJ135" i="5"/>
  <c r="AJ134" i="5"/>
  <c r="AJ133" i="5"/>
  <c r="AJ132" i="5"/>
  <c r="AJ131" i="5"/>
  <c r="AJ130" i="5"/>
  <c r="AJ129" i="5"/>
  <c r="AJ128" i="5"/>
  <c r="AJ127" i="5"/>
  <c r="AJ126" i="5"/>
  <c r="AJ125" i="5"/>
  <c r="AJ124" i="5"/>
  <c r="AJ123" i="5"/>
  <c r="AJ122" i="5"/>
  <c r="AJ121" i="5"/>
  <c r="AJ120" i="5"/>
  <c r="AJ119" i="5"/>
  <c r="AJ118" i="5"/>
  <c r="AJ117" i="5"/>
  <c r="AJ116" i="5"/>
  <c r="AJ115" i="5"/>
  <c r="AJ114" i="5"/>
  <c r="AJ113" i="5"/>
  <c r="AJ112" i="5"/>
  <c r="AJ111" i="5"/>
  <c r="AJ110" i="5"/>
  <c r="AJ109" i="5"/>
  <c r="AJ108" i="5"/>
  <c r="AJ107" i="5"/>
  <c r="AJ106" i="5"/>
  <c r="AJ105" i="5"/>
  <c r="AJ104" i="5"/>
  <c r="AJ103" i="5"/>
  <c r="AJ102" i="5"/>
  <c r="AJ101" i="5"/>
  <c r="AJ100" i="5"/>
  <c r="AJ99" i="5"/>
  <c r="AJ98" i="5"/>
  <c r="AJ97" i="5"/>
  <c r="AI188" i="5" s="1"/>
  <c r="AJ96" i="5"/>
  <c r="AJ95" i="5"/>
  <c r="AJ94" i="5"/>
  <c r="AJ93" i="5"/>
  <c r="AJ92" i="5"/>
  <c r="AJ91" i="5"/>
  <c r="AJ90" i="5"/>
  <c r="AJ89" i="5"/>
  <c r="AJ88" i="5"/>
  <c r="AJ87" i="5"/>
  <c r="AJ86" i="5"/>
  <c r="AJ85" i="5"/>
  <c r="AJ84" i="5"/>
  <c r="AJ83" i="5"/>
  <c r="AJ82" i="5"/>
  <c r="AJ81" i="5"/>
  <c r="AJ80" i="5"/>
  <c r="AJ79" i="5"/>
  <c r="AJ78" i="5"/>
  <c r="AJ77" i="5"/>
  <c r="AJ76" i="5"/>
  <c r="AJ75" i="5"/>
  <c r="AJ74" i="5"/>
  <c r="AJ73" i="5"/>
  <c r="AJ72" i="5"/>
  <c r="AJ71" i="5"/>
  <c r="AJ70" i="5"/>
  <c r="AJ69" i="5"/>
  <c r="AJ68" i="5"/>
  <c r="AJ67" i="5"/>
  <c r="AJ66" i="5"/>
  <c r="AJ65" i="5"/>
  <c r="AJ64" i="5"/>
  <c r="AJ63" i="5"/>
  <c r="AJ62" i="5"/>
  <c r="AJ61" i="5"/>
  <c r="AJ60" i="5"/>
  <c r="AJ59" i="5"/>
  <c r="AJ58" i="5"/>
  <c r="AJ57" i="5"/>
  <c r="AJ56" i="5"/>
  <c r="AJ55" i="5"/>
  <c r="AJ54" i="5"/>
  <c r="AJ53" i="5"/>
  <c r="AJ52" i="5"/>
  <c r="AJ51" i="5"/>
  <c r="AJ50" i="5"/>
  <c r="AJ49" i="5"/>
  <c r="AJ48" i="5"/>
  <c r="AJ47" i="5"/>
  <c r="AJ46" i="5"/>
  <c r="AJ45" i="5"/>
  <c r="AJ44" i="5"/>
  <c r="AJ43" i="5"/>
  <c r="AJ42" i="5"/>
  <c r="AJ41" i="5"/>
  <c r="AJ40" i="5"/>
  <c r="AJ39" i="5"/>
  <c r="AJ38" i="5"/>
  <c r="AJ37" i="5"/>
  <c r="AJ36" i="5"/>
  <c r="AJ35" i="5"/>
  <c r="AJ34" i="5"/>
  <c r="AJ33" i="5"/>
  <c r="AJ32" i="5"/>
  <c r="AJ31" i="5"/>
  <c r="AJ30" i="5"/>
  <c r="AJ29" i="5"/>
  <c r="AJ28" i="5"/>
  <c r="AJ27" i="5"/>
  <c r="AJ26" i="5"/>
  <c r="AJ25" i="5"/>
  <c r="AJ24" i="5"/>
  <c r="AJ23" i="5"/>
  <c r="AJ22" i="5"/>
  <c r="AJ21" i="5"/>
  <c r="AJ20" i="5"/>
  <c r="AJ19" i="5"/>
  <c r="AJ18" i="5"/>
  <c r="AJ17" i="5"/>
  <c r="AJ16" i="5"/>
  <c r="AJ15" i="5"/>
  <c r="AJ14" i="5"/>
  <c r="AJ13" i="5"/>
  <c r="AJ12" i="5"/>
  <c r="AJ11" i="5"/>
  <c r="AJ10" i="5"/>
  <c r="AJ9" i="5"/>
  <c r="AJ8" i="5"/>
  <c r="AI98" i="5" s="1"/>
  <c r="AI8" i="5"/>
  <c r="AF8" i="5"/>
  <c r="AC8" i="5"/>
  <c r="Z8" i="5"/>
  <c r="W8" i="5"/>
  <c r="T8" i="5"/>
  <c r="AC278" i="5" l="1"/>
  <c r="W278" i="5"/>
  <c r="Z278" i="5"/>
  <c r="T278" i="5"/>
  <c r="AF278" i="5"/>
  <c r="AI278" i="5"/>
  <c r="Z99" i="5"/>
  <c r="Z100" i="5" s="1"/>
  <c r="Z101" i="5" s="1"/>
  <c r="Z102" i="5" s="1"/>
  <c r="Z103" i="5" s="1"/>
  <c r="Z104" i="5" s="1"/>
  <c r="Z105" i="5" s="1"/>
  <c r="Z106" i="5" s="1"/>
  <c r="Z107" i="5" s="1"/>
  <c r="Z108" i="5" s="1"/>
  <c r="Z109" i="5" s="1"/>
  <c r="Z110" i="5" s="1"/>
  <c r="Z111" i="5" s="1"/>
  <c r="Z112" i="5" s="1"/>
  <c r="Z113" i="5" s="1"/>
  <c r="Z114" i="5" s="1"/>
  <c r="Z115" i="5" s="1"/>
  <c r="Z116" i="5" s="1"/>
  <c r="Z117" i="5" s="1"/>
  <c r="Z118" i="5" s="1"/>
  <c r="Z119" i="5" s="1"/>
  <c r="Z120" i="5" s="1"/>
  <c r="Z121" i="5" s="1"/>
  <c r="Z122" i="5" s="1"/>
  <c r="Z123" i="5" s="1"/>
  <c r="Z124" i="5" s="1"/>
  <c r="Z125" i="5" s="1"/>
  <c r="Z126" i="5" s="1"/>
  <c r="Z127" i="5" s="1"/>
  <c r="Z128" i="5" s="1"/>
  <c r="Z129" i="5" s="1"/>
  <c r="Z130" i="5" s="1"/>
  <c r="Z131" i="5" s="1"/>
  <c r="Z132" i="5" s="1"/>
  <c r="Z133" i="5" s="1"/>
  <c r="Z134" i="5" s="1"/>
  <c r="Z135" i="5" s="1"/>
  <c r="Z136" i="5" s="1"/>
  <c r="Z137" i="5" s="1"/>
  <c r="Z138" i="5" s="1"/>
  <c r="Z139" i="5" s="1"/>
  <c r="Z140" i="5" s="1"/>
  <c r="Z141" i="5" s="1"/>
  <c r="Z142" i="5" s="1"/>
  <c r="Z143" i="5" s="1"/>
  <c r="Z144" i="5" s="1"/>
  <c r="Z145" i="5" s="1"/>
  <c r="Z146" i="5" s="1"/>
  <c r="Z147" i="5" s="1"/>
  <c r="Z148" i="5" s="1"/>
  <c r="Z149" i="5" s="1"/>
  <c r="Z150" i="5" s="1"/>
  <c r="Z151" i="5" s="1"/>
  <c r="Z152" i="5" s="1"/>
  <c r="Z153" i="5" s="1"/>
  <c r="Z154" i="5" s="1"/>
  <c r="Z155" i="5" s="1"/>
  <c r="Z156" i="5" s="1"/>
  <c r="Z157" i="5" s="1"/>
  <c r="Z158" i="5" s="1"/>
  <c r="Z159" i="5" s="1"/>
  <c r="Z160" i="5" s="1"/>
  <c r="Z161" i="5" s="1"/>
  <c r="Z162" i="5" s="1"/>
  <c r="Z163" i="5" s="1"/>
  <c r="Z164" i="5" s="1"/>
  <c r="Z165" i="5" s="1"/>
  <c r="Z166" i="5" s="1"/>
  <c r="Z167" i="5" s="1"/>
  <c r="Z168" i="5" s="1"/>
  <c r="Z169" i="5" s="1"/>
  <c r="Z170" i="5" s="1"/>
  <c r="Z171" i="5" s="1"/>
  <c r="Z172" i="5" s="1"/>
  <c r="Z173" i="5" s="1"/>
  <c r="Z174" i="5" s="1"/>
  <c r="Z175" i="5" s="1"/>
  <c r="Z176" i="5" s="1"/>
  <c r="Z177" i="5" s="1"/>
  <c r="Z178" i="5" s="1"/>
  <c r="Z179" i="5" s="1"/>
  <c r="Z180" i="5" s="1"/>
  <c r="Z181" i="5" s="1"/>
  <c r="Z182" i="5" s="1"/>
  <c r="Z183" i="5" s="1"/>
  <c r="Z184" i="5" s="1"/>
  <c r="Z185" i="5" s="1"/>
  <c r="Z186" i="5" s="1"/>
  <c r="Z187" i="5" s="1"/>
  <c r="W99" i="5"/>
  <c r="W100" i="5" s="1"/>
  <c r="W101" i="5" s="1"/>
  <c r="W102" i="5" s="1"/>
  <c r="W103" i="5" s="1"/>
  <c r="W104" i="5" s="1"/>
  <c r="W105" i="5" s="1"/>
  <c r="W106" i="5" s="1"/>
  <c r="W107" i="5" s="1"/>
  <c r="W108" i="5" s="1"/>
  <c r="W109" i="5" s="1"/>
  <c r="W110" i="5" s="1"/>
  <c r="W111" i="5" s="1"/>
  <c r="W112" i="5" s="1"/>
  <c r="W113" i="5" s="1"/>
  <c r="W114" i="5" s="1"/>
  <c r="W115" i="5" s="1"/>
  <c r="W116" i="5" s="1"/>
  <c r="W117" i="5" s="1"/>
  <c r="W118" i="5" s="1"/>
  <c r="W119" i="5" s="1"/>
  <c r="W120" i="5" s="1"/>
  <c r="W121" i="5" s="1"/>
  <c r="W122" i="5" s="1"/>
  <c r="W123" i="5" s="1"/>
  <c r="W124" i="5" s="1"/>
  <c r="W125" i="5" s="1"/>
  <c r="W126" i="5" s="1"/>
  <c r="W127" i="5" s="1"/>
  <c r="W128" i="5" s="1"/>
  <c r="W129" i="5" s="1"/>
  <c r="W130" i="5" s="1"/>
  <c r="W131" i="5" s="1"/>
  <c r="W132" i="5" s="1"/>
  <c r="W133" i="5" s="1"/>
  <c r="W134" i="5" s="1"/>
  <c r="W135" i="5" s="1"/>
  <c r="W136" i="5" s="1"/>
  <c r="W137" i="5" s="1"/>
  <c r="W138" i="5" s="1"/>
  <c r="W139" i="5" s="1"/>
  <c r="W140" i="5" s="1"/>
  <c r="W141" i="5" s="1"/>
  <c r="W142" i="5" s="1"/>
  <c r="W143" i="5" s="1"/>
  <c r="W144" i="5" s="1"/>
  <c r="W145" i="5" s="1"/>
  <c r="W146" i="5" s="1"/>
  <c r="W147" i="5" s="1"/>
  <c r="W148" i="5" s="1"/>
  <c r="W149" i="5" s="1"/>
  <c r="W150" i="5" s="1"/>
  <c r="W151" i="5" s="1"/>
  <c r="W152" i="5" s="1"/>
  <c r="W153" i="5" s="1"/>
  <c r="W154" i="5" s="1"/>
  <c r="W155" i="5" s="1"/>
  <c r="W156" i="5" s="1"/>
  <c r="W157" i="5" s="1"/>
  <c r="W158" i="5" s="1"/>
  <c r="W159" i="5" s="1"/>
  <c r="W160" i="5" s="1"/>
  <c r="W161" i="5" s="1"/>
  <c r="W162" i="5" s="1"/>
  <c r="W163" i="5" s="1"/>
  <c r="W164" i="5" s="1"/>
  <c r="W165" i="5" s="1"/>
  <c r="W166" i="5" s="1"/>
  <c r="W167" i="5" s="1"/>
  <c r="W168" i="5" s="1"/>
  <c r="W169" i="5" s="1"/>
  <c r="W170" i="5" s="1"/>
  <c r="W171" i="5" s="1"/>
  <c r="W172" i="5" s="1"/>
  <c r="W173" i="5" s="1"/>
  <c r="W174" i="5" s="1"/>
  <c r="W175" i="5" s="1"/>
  <c r="W176" i="5" s="1"/>
  <c r="W177" i="5" s="1"/>
  <c r="W178" i="5" s="1"/>
  <c r="W179" i="5" s="1"/>
  <c r="W180" i="5" s="1"/>
  <c r="W181" i="5" s="1"/>
  <c r="W182" i="5" s="1"/>
  <c r="W183" i="5" s="1"/>
  <c r="W184" i="5" s="1"/>
  <c r="W185" i="5" s="1"/>
  <c r="W186" i="5" s="1"/>
  <c r="W187" i="5" s="1"/>
  <c r="AC99" i="5"/>
  <c r="AC100" i="5" s="1"/>
  <c r="AC101" i="5" s="1"/>
  <c r="AC102" i="5" s="1"/>
  <c r="AC103" i="5" s="1"/>
  <c r="AC104" i="5" s="1"/>
  <c r="AC105" i="5" s="1"/>
  <c r="AC106" i="5" s="1"/>
  <c r="AC107" i="5" s="1"/>
  <c r="AC108" i="5" s="1"/>
  <c r="AC109" i="5" s="1"/>
  <c r="AC110" i="5" s="1"/>
  <c r="AC111" i="5" s="1"/>
  <c r="AC112" i="5" s="1"/>
  <c r="AC113" i="5" s="1"/>
  <c r="AC114" i="5" s="1"/>
  <c r="AC115" i="5" s="1"/>
  <c r="AC116" i="5" s="1"/>
  <c r="AC117" i="5" s="1"/>
  <c r="AC118" i="5" s="1"/>
  <c r="AC119" i="5" s="1"/>
  <c r="AC120" i="5" s="1"/>
  <c r="AC121" i="5" s="1"/>
  <c r="AC122" i="5" s="1"/>
  <c r="AC123" i="5" s="1"/>
  <c r="AC124" i="5" s="1"/>
  <c r="AC125" i="5" s="1"/>
  <c r="AC126" i="5" s="1"/>
  <c r="AC127" i="5" s="1"/>
  <c r="AC128" i="5" s="1"/>
  <c r="AC129" i="5" s="1"/>
  <c r="AC130" i="5" s="1"/>
  <c r="AC131" i="5" s="1"/>
  <c r="AC132" i="5" s="1"/>
  <c r="AC133" i="5" s="1"/>
  <c r="AC134" i="5" s="1"/>
  <c r="AC135" i="5" s="1"/>
  <c r="AC136" i="5" s="1"/>
  <c r="AC137" i="5" s="1"/>
  <c r="AC138" i="5" s="1"/>
  <c r="AC139" i="5" s="1"/>
  <c r="AC140" i="5" s="1"/>
  <c r="AC141" i="5" s="1"/>
  <c r="AC142" i="5" s="1"/>
  <c r="AC143" i="5" s="1"/>
  <c r="AC144" i="5" s="1"/>
  <c r="AC145" i="5" s="1"/>
  <c r="AC146" i="5" s="1"/>
  <c r="AC147" i="5" s="1"/>
  <c r="AC148" i="5" s="1"/>
  <c r="AC149" i="5" s="1"/>
  <c r="AC150" i="5" s="1"/>
  <c r="AC151" i="5" s="1"/>
  <c r="AC152" i="5" s="1"/>
  <c r="AC153" i="5" s="1"/>
  <c r="AC154" i="5" s="1"/>
  <c r="AC155" i="5" s="1"/>
  <c r="AC156" i="5" s="1"/>
  <c r="AC157" i="5" s="1"/>
  <c r="AC158" i="5" s="1"/>
  <c r="AC159" i="5" s="1"/>
  <c r="AC160" i="5" s="1"/>
  <c r="AC161" i="5" s="1"/>
  <c r="AC162" i="5" s="1"/>
  <c r="AC163" i="5" s="1"/>
  <c r="AC164" i="5" s="1"/>
  <c r="AC165" i="5" s="1"/>
  <c r="AC166" i="5" s="1"/>
  <c r="AC167" i="5" s="1"/>
  <c r="AC168" i="5" s="1"/>
  <c r="AC169" i="5" s="1"/>
  <c r="AC170" i="5" s="1"/>
  <c r="AC171" i="5" s="1"/>
  <c r="AC172" i="5" s="1"/>
  <c r="AC173" i="5" s="1"/>
  <c r="AC174" i="5" s="1"/>
  <c r="AC175" i="5" s="1"/>
  <c r="AC176" i="5" s="1"/>
  <c r="AC177" i="5" s="1"/>
  <c r="AC178" i="5" s="1"/>
  <c r="AC179" i="5" s="1"/>
  <c r="AC180" i="5" s="1"/>
  <c r="AC181" i="5" s="1"/>
  <c r="AC182" i="5" s="1"/>
  <c r="AC183" i="5" s="1"/>
  <c r="AC184" i="5" s="1"/>
  <c r="AC185" i="5" s="1"/>
  <c r="T99" i="5"/>
  <c r="T100" i="5" s="1"/>
  <c r="T101" i="5" s="1"/>
  <c r="T102" i="5" s="1"/>
  <c r="T103" i="5" s="1"/>
  <c r="T104" i="5" s="1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T124" i="5" s="1"/>
  <c r="T125" i="5" s="1"/>
  <c r="T126" i="5" s="1"/>
  <c r="T127" i="5" s="1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44" i="5" s="1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164" i="5" s="1"/>
  <c r="T165" i="5" s="1"/>
  <c r="T166" i="5" s="1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184" i="5" s="1"/>
  <c r="T185" i="5" s="1"/>
  <c r="T186" i="5" s="1"/>
  <c r="T187" i="5" s="1"/>
  <c r="AF99" i="5"/>
  <c r="AF100" i="5" s="1"/>
  <c r="AF101" i="5" s="1"/>
  <c r="AF102" i="5" s="1"/>
  <c r="AF103" i="5" s="1"/>
  <c r="AF104" i="5" s="1"/>
  <c r="AF105" i="5" s="1"/>
  <c r="AF106" i="5" s="1"/>
  <c r="AF107" i="5" s="1"/>
  <c r="AF108" i="5" s="1"/>
  <c r="AF109" i="5" s="1"/>
  <c r="AF110" i="5" s="1"/>
  <c r="AF111" i="5" s="1"/>
  <c r="AF112" i="5" s="1"/>
  <c r="AF113" i="5" s="1"/>
  <c r="AF114" i="5" s="1"/>
  <c r="AF115" i="5" s="1"/>
  <c r="AF116" i="5" s="1"/>
  <c r="AF117" i="5" s="1"/>
  <c r="AF118" i="5" s="1"/>
  <c r="AF119" i="5" s="1"/>
  <c r="AF120" i="5" s="1"/>
  <c r="AF121" i="5" s="1"/>
  <c r="AF122" i="5" s="1"/>
  <c r="AF123" i="5" s="1"/>
  <c r="AF124" i="5" s="1"/>
  <c r="AF125" i="5" s="1"/>
  <c r="AF126" i="5" s="1"/>
  <c r="AF127" i="5" s="1"/>
  <c r="AF128" i="5" s="1"/>
  <c r="AF129" i="5" s="1"/>
  <c r="AF130" i="5" s="1"/>
  <c r="AF131" i="5" s="1"/>
  <c r="AF132" i="5" s="1"/>
  <c r="AF133" i="5" s="1"/>
  <c r="AF134" i="5" s="1"/>
  <c r="AF135" i="5" s="1"/>
  <c r="AF136" i="5" s="1"/>
  <c r="AF137" i="5" s="1"/>
  <c r="AF138" i="5" s="1"/>
  <c r="AF139" i="5" s="1"/>
  <c r="AF140" i="5" s="1"/>
  <c r="AF141" i="5" s="1"/>
  <c r="AF142" i="5" s="1"/>
  <c r="AF143" i="5" s="1"/>
  <c r="AF144" i="5" s="1"/>
  <c r="AF145" i="5" s="1"/>
  <c r="AF146" i="5" s="1"/>
  <c r="AF147" i="5" s="1"/>
  <c r="AF148" i="5" s="1"/>
  <c r="AF149" i="5" s="1"/>
  <c r="AF150" i="5" s="1"/>
  <c r="AF151" i="5" s="1"/>
  <c r="AF152" i="5" s="1"/>
  <c r="AF153" i="5" s="1"/>
  <c r="AF154" i="5" s="1"/>
  <c r="AF155" i="5" s="1"/>
  <c r="AF156" i="5" s="1"/>
  <c r="AF157" i="5" s="1"/>
  <c r="AF158" i="5" s="1"/>
  <c r="AF159" i="5" s="1"/>
  <c r="AF160" i="5" s="1"/>
  <c r="AF161" i="5" s="1"/>
  <c r="AF162" i="5" s="1"/>
  <c r="AF163" i="5" s="1"/>
  <c r="AF164" i="5" s="1"/>
  <c r="AF165" i="5" s="1"/>
  <c r="AF166" i="5" s="1"/>
  <c r="AF167" i="5" s="1"/>
  <c r="AF168" i="5" s="1"/>
  <c r="AF169" i="5" s="1"/>
  <c r="AF170" i="5" s="1"/>
  <c r="AF171" i="5" s="1"/>
  <c r="AF172" i="5" s="1"/>
  <c r="AF173" i="5" s="1"/>
  <c r="AF174" i="5" s="1"/>
  <c r="AF175" i="5" s="1"/>
  <c r="AF176" i="5" s="1"/>
  <c r="AF177" i="5" s="1"/>
  <c r="AF178" i="5" s="1"/>
  <c r="AF179" i="5" s="1"/>
  <c r="AF180" i="5" s="1"/>
  <c r="AF181" i="5" s="1"/>
  <c r="AF182" i="5" s="1"/>
  <c r="AF183" i="5" s="1"/>
  <c r="AI99" i="5"/>
  <c r="AI100" i="5" s="1"/>
  <c r="AI101" i="5" s="1"/>
  <c r="AI102" i="5" s="1"/>
  <c r="AI103" i="5" s="1"/>
  <c r="AI104" i="5" s="1"/>
  <c r="AI105" i="5" s="1"/>
  <c r="AI106" i="5" s="1"/>
  <c r="AI107" i="5" s="1"/>
  <c r="AI108" i="5" s="1"/>
  <c r="AI109" i="5" s="1"/>
  <c r="AI110" i="5" s="1"/>
  <c r="AI111" i="5" s="1"/>
  <c r="AI112" i="5" s="1"/>
  <c r="AI113" i="5" s="1"/>
  <c r="AI114" i="5" s="1"/>
  <c r="AI115" i="5" s="1"/>
  <c r="AI116" i="5" s="1"/>
  <c r="AI117" i="5" s="1"/>
  <c r="AI118" i="5" s="1"/>
  <c r="AI119" i="5" s="1"/>
  <c r="AI120" i="5" s="1"/>
  <c r="AI121" i="5" s="1"/>
  <c r="AI122" i="5" s="1"/>
  <c r="AI123" i="5" s="1"/>
  <c r="AI124" i="5" s="1"/>
  <c r="AI125" i="5" s="1"/>
  <c r="AI126" i="5" s="1"/>
  <c r="AI127" i="5" s="1"/>
  <c r="AI128" i="5" s="1"/>
  <c r="AI129" i="5" s="1"/>
  <c r="AI130" i="5" s="1"/>
  <c r="AI131" i="5" s="1"/>
  <c r="AI132" i="5" s="1"/>
  <c r="AI133" i="5" s="1"/>
  <c r="AI134" i="5" s="1"/>
  <c r="AI135" i="5" s="1"/>
  <c r="AI136" i="5" s="1"/>
  <c r="AI137" i="5" s="1"/>
  <c r="AI138" i="5" s="1"/>
  <c r="AI139" i="5" s="1"/>
  <c r="AI140" i="5" s="1"/>
  <c r="AI141" i="5" s="1"/>
  <c r="AI142" i="5" s="1"/>
  <c r="AI143" i="5" s="1"/>
  <c r="AI144" i="5" s="1"/>
  <c r="AI145" i="5" s="1"/>
  <c r="AI146" i="5" s="1"/>
  <c r="AI147" i="5" s="1"/>
  <c r="AI148" i="5" s="1"/>
  <c r="AI149" i="5" s="1"/>
  <c r="AI150" i="5" s="1"/>
  <c r="AI151" i="5" s="1"/>
  <c r="AI152" i="5" s="1"/>
  <c r="AI153" i="5" s="1"/>
  <c r="AI154" i="5" s="1"/>
  <c r="AI155" i="5" s="1"/>
  <c r="AI156" i="5" s="1"/>
  <c r="AI157" i="5" s="1"/>
  <c r="AI158" i="5" s="1"/>
  <c r="AI159" i="5" s="1"/>
  <c r="AI160" i="5" s="1"/>
  <c r="AI161" i="5" s="1"/>
  <c r="AI162" i="5" s="1"/>
  <c r="AI163" i="5" s="1"/>
  <c r="AI164" i="5" s="1"/>
  <c r="AI165" i="5" s="1"/>
  <c r="AI166" i="5" s="1"/>
  <c r="AI167" i="5" s="1"/>
  <c r="AI168" i="5" s="1"/>
  <c r="AI169" i="5" s="1"/>
  <c r="AI170" i="5" s="1"/>
  <c r="AI171" i="5" s="1"/>
  <c r="AI172" i="5" s="1"/>
  <c r="AI173" i="5" s="1"/>
  <c r="AI174" i="5" s="1"/>
  <c r="AI175" i="5" s="1"/>
  <c r="AI176" i="5" s="1"/>
  <c r="AI177" i="5" s="1"/>
  <c r="AI178" i="5" s="1"/>
  <c r="AI179" i="5" s="1"/>
  <c r="AI180" i="5" s="1"/>
  <c r="AI181" i="5" s="1"/>
  <c r="AI182" i="5" s="1"/>
  <c r="AI183" i="5" s="1"/>
  <c r="W9" i="5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W84" i="5" s="1"/>
  <c r="W85" i="5" s="1"/>
  <c r="W86" i="5" s="1"/>
  <c r="W87" i="5" s="1"/>
  <c r="W88" i="5" s="1"/>
  <c r="W89" i="5" s="1"/>
  <c r="W90" i="5" s="1"/>
  <c r="W91" i="5" s="1"/>
  <c r="W92" i="5" s="1"/>
  <c r="W93" i="5" s="1"/>
  <c r="W94" i="5" s="1"/>
  <c r="W95" i="5" s="1"/>
  <c r="W96" i="5" s="1"/>
  <c r="W97" i="5" s="1"/>
  <c r="AC9" i="5"/>
  <c r="AC10" i="5" s="1"/>
  <c r="AC11" i="5" s="1"/>
  <c r="AC12" i="5" s="1"/>
  <c r="AC13" i="5" s="1"/>
  <c r="AC14" i="5" s="1"/>
  <c r="AC15" i="5" s="1"/>
  <c r="AC16" i="5" s="1"/>
  <c r="AC17" i="5" s="1"/>
  <c r="AC18" i="5" s="1"/>
  <c r="AC19" i="5" s="1"/>
  <c r="AC20" i="5" s="1"/>
  <c r="AC21" i="5" s="1"/>
  <c r="AC22" i="5" s="1"/>
  <c r="AC23" i="5" s="1"/>
  <c r="AC24" i="5" s="1"/>
  <c r="AC25" i="5" s="1"/>
  <c r="AC26" i="5" s="1"/>
  <c r="AC27" i="5" s="1"/>
  <c r="AC28" i="5" s="1"/>
  <c r="AC29" i="5" s="1"/>
  <c r="AC30" i="5" s="1"/>
  <c r="AC31" i="5" s="1"/>
  <c r="AC32" i="5" s="1"/>
  <c r="AC33" i="5" s="1"/>
  <c r="AC34" i="5" s="1"/>
  <c r="AC35" i="5" s="1"/>
  <c r="AC36" i="5" s="1"/>
  <c r="AC37" i="5" s="1"/>
  <c r="AC38" i="5" s="1"/>
  <c r="AC39" i="5" s="1"/>
  <c r="AC40" i="5" s="1"/>
  <c r="AC41" i="5" s="1"/>
  <c r="AC42" i="5" s="1"/>
  <c r="AC43" i="5" s="1"/>
  <c r="AC44" i="5" s="1"/>
  <c r="AC45" i="5" s="1"/>
  <c r="AC46" i="5" s="1"/>
  <c r="AC47" i="5" s="1"/>
  <c r="AC48" i="5" s="1"/>
  <c r="AC49" i="5" s="1"/>
  <c r="AC50" i="5" s="1"/>
  <c r="AC51" i="5" s="1"/>
  <c r="AC52" i="5" s="1"/>
  <c r="AC53" i="5" s="1"/>
  <c r="AC54" i="5" s="1"/>
  <c r="AC55" i="5" s="1"/>
  <c r="AC56" i="5" s="1"/>
  <c r="AC57" i="5" s="1"/>
  <c r="AC58" i="5" s="1"/>
  <c r="AC59" i="5" s="1"/>
  <c r="AC60" i="5" s="1"/>
  <c r="AC61" i="5" s="1"/>
  <c r="AC62" i="5" s="1"/>
  <c r="AC63" i="5" s="1"/>
  <c r="AC64" i="5" s="1"/>
  <c r="AC65" i="5" s="1"/>
  <c r="AC66" i="5" s="1"/>
  <c r="AC67" i="5" s="1"/>
  <c r="AC68" i="5" s="1"/>
  <c r="AC69" i="5" s="1"/>
  <c r="AC70" i="5" s="1"/>
  <c r="AC71" i="5" s="1"/>
  <c r="AC72" i="5" s="1"/>
  <c r="AC73" i="5" s="1"/>
  <c r="AC74" i="5" s="1"/>
  <c r="AC75" i="5" s="1"/>
  <c r="AC76" i="5" s="1"/>
  <c r="AC77" i="5" s="1"/>
  <c r="AC78" i="5" s="1"/>
  <c r="AC79" i="5" s="1"/>
  <c r="AC80" i="5" s="1"/>
  <c r="AC81" i="5" s="1"/>
  <c r="AC82" i="5" s="1"/>
  <c r="AC83" i="5" s="1"/>
  <c r="AC84" i="5" s="1"/>
  <c r="AC85" i="5" s="1"/>
  <c r="AC86" i="5" s="1"/>
  <c r="AC87" i="5" s="1"/>
  <c r="AC88" i="5" s="1"/>
  <c r="AC89" i="5" s="1"/>
  <c r="AC90" i="5" s="1"/>
  <c r="AC91" i="5" s="1"/>
  <c r="AC92" i="5" s="1"/>
  <c r="AC93" i="5" s="1"/>
  <c r="AC94" i="5" s="1"/>
  <c r="AC95" i="5" s="1"/>
  <c r="AC96" i="5" s="1"/>
  <c r="AC97" i="5" s="1"/>
  <c r="AI9" i="5"/>
  <c r="AI10" i="5" s="1"/>
  <c r="AI11" i="5" s="1"/>
  <c r="AI12" i="5" s="1"/>
  <c r="AI13" i="5" s="1"/>
  <c r="AI14" i="5" s="1"/>
  <c r="AI15" i="5" s="1"/>
  <c r="AI16" i="5" s="1"/>
  <c r="AI17" i="5" s="1"/>
  <c r="AI18" i="5" s="1"/>
  <c r="AI19" i="5" s="1"/>
  <c r="AI20" i="5" s="1"/>
  <c r="AI21" i="5" s="1"/>
  <c r="AI22" i="5" s="1"/>
  <c r="AI23" i="5" s="1"/>
  <c r="AI24" i="5" s="1"/>
  <c r="AI25" i="5" s="1"/>
  <c r="AI26" i="5" s="1"/>
  <c r="AI27" i="5" s="1"/>
  <c r="AI28" i="5" s="1"/>
  <c r="AI29" i="5" s="1"/>
  <c r="AI30" i="5" s="1"/>
  <c r="AI31" i="5" s="1"/>
  <c r="AI32" i="5" s="1"/>
  <c r="AI33" i="5" s="1"/>
  <c r="AI34" i="5" s="1"/>
  <c r="AI35" i="5" s="1"/>
  <c r="AI36" i="5" s="1"/>
  <c r="AI37" i="5" s="1"/>
  <c r="AI38" i="5" s="1"/>
  <c r="AI39" i="5" s="1"/>
  <c r="AI40" i="5" s="1"/>
  <c r="AI41" i="5" s="1"/>
  <c r="AI42" i="5" s="1"/>
  <c r="AI43" i="5" s="1"/>
  <c r="AI44" i="5" s="1"/>
  <c r="AI45" i="5" s="1"/>
  <c r="AI46" i="5" s="1"/>
  <c r="AI47" i="5" s="1"/>
  <c r="AI48" i="5" s="1"/>
  <c r="AI49" i="5" s="1"/>
  <c r="AI50" i="5" s="1"/>
  <c r="AI51" i="5" s="1"/>
  <c r="AI52" i="5" s="1"/>
  <c r="AI53" i="5" s="1"/>
  <c r="AI54" i="5" s="1"/>
  <c r="AI55" i="5" s="1"/>
  <c r="AI56" i="5" s="1"/>
  <c r="AI57" i="5" s="1"/>
  <c r="AI58" i="5" s="1"/>
  <c r="AI59" i="5" s="1"/>
  <c r="AI60" i="5" s="1"/>
  <c r="AI61" i="5" s="1"/>
  <c r="AI62" i="5" s="1"/>
  <c r="AI63" i="5" s="1"/>
  <c r="AI64" i="5" s="1"/>
  <c r="AI65" i="5" s="1"/>
  <c r="AI66" i="5" s="1"/>
  <c r="AI67" i="5" s="1"/>
  <c r="AI68" i="5" s="1"/>
  <c r="AI69" i="5" s="1"/>
  <c r="AI70" i="5" s="1"/>
  <c r="AI71" i="5" s="1"/>
  <c r="AI72" i="5" s="1"/>
  <c r="AI73" i="5" s="1"/>
  <c r="AI74" i="5" s="1"/>
  <c r="AI75" i="5" s="1"/>
  <c r="AI76" i="5" s="1"/>
  <c r="AI77" i="5" s="1"/>
  <c r="AI78" i="5" s="1"/>
  <c r="AI79" i="5" s="1"/>
  <c r="AI80" i="5" s="1"/>
  <c r="AI81" i="5" s="1"/>
  <c r="AI82" i="5" s="1"/>
  <c r="AI83" i="5" s="1"/>
  <c r="AI84" i="5" s="1"/>
  <c r="AI85" i="5" s="1"/>
  <c r="AI86" i="5" s="1"/>
  <c r="AI87" i="5" s="1"/>
  <c r="AI88" i="5" s="1"/>
  <c r="AI89" i="5" s="1"/>
  <c r="AI90" i="5" s="1"/>
  <c r="AI91" i="5" s="1"/>
  <c r="AI92" i="5" s="1"/>
  <c r="AI93" i="5" s="1"/>
  <c r="AI94" i="5" s="1"/>
  <c r="AI95" i="5" s="1"/>
  <c r="AI96" i="5" s="1"/>
  <c r="AI97" i="5" s="1"/>
  <c r="T9" i="5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Z9" i="5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Z84" i="5" s="1"/>
  <c r="Z85" i="5" s="1"/>
  <c r="Z86" i="5" s="1"/>
  <c r="Z87" i="5" s="1"/>
  <c r="Z88" i="5" s="1"/>
  <c r="Z89" i="5" s="1"/>
  <c r="Z90" i="5" s="1"/>
  <c r="Z91" i="5" s="1"/>
  <c r="Z92" i="5" s="1"/>
  <c r="Z93" i="5" s="1"/>
  <c r="Z94" i="5" s="1"/>
  <c r="Z95" i="5" s="1"/>
  <c r="Z96" i="5" s="1"/>
  <c r="Z97" i="5" s="1"/>
  <c r="AF9" i="5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2" i="5" s="1"/>
  <c r="AF93" i="5" s="1"/>
  <c r="AF94" i="5" s="1"/>
  <c r="AF95" i="5" s="1"/>
  <c r="AF96" i="5" s="1"/>
  <c r="AF97" i="5" s="1"/>
  <c r="CX9" i="5"/>
  <c r="CX10" i="5"/>
  <c r="CX11" i="5"/>
  <c r="CX12" i="5"/>
  <c r="CX13" i="5"/>
  <c r="CX14" i="5"/>
  <c r="CX15" i="5"/>
  <c r="CX16" i="5"/>
  <c r="CX17" i="5"/>
  <c r="CX18" i="5"/>
  <c r="CX19" i="5"/>
  <c r="CX20" i="5"/>
  <c r="CX21" i="5"/>
  <c r="CX22" i="5"/>
  <c r="CX23" i="5"/>
  <c r="CX24" i="5"/>
  <c r="CX25" i="5"/>
  <c r="CX26" i="5"/>
  <c r="CX27" i="5"/>
  <c r="CX28" i="5"/>
  <c r="CX29" i="5"/>
  <c r="CX30" i="5"/>
  <c r="CX31" i="5"/>
  <c r="CX32" i="5"/>
  <c r="CX33" i="5"/>
  <c r="CX34" i="5"/>
  <c r="CX35" i="5"/>
  <c r="CX36" i="5"/>
  <c r="CX37" i="5"/>
  <c r="CX38" i="5"/>
  <c r="CX39" i="5"/>
  <c r="CX40" i="5"/>
  <c r="CX41" i="5"/>
  <c r="CX42" i="5"/>
  <c r="CX43" i="5"/>
  <c r="CX44" i="5"/>
  <c r="CX45" i="5"/>
  <c r="CX46" i="5"/>
  <c r="CX47" i="5"/>
  <c r="CX48" i="5"/>
  <c r="CX49" i="5"/>
  <c r="CX50" i="5"/>
  <c r="CX51" i="5"/>
  <c r="CX52" i="5"/>
  <c r="CX53" i="5"/>
  <c r="CX54" i="5"/>
  <c r="CX55" i="5"/>
  <c r="CX56" i="5"/>
  <c r="CX57" i="5"/>
  <c r="CX58" i="5"/>
  <c r="CX59" i="5"/>
  <c r="CX60" i="5"/>
  <c r="CX61" i="5"/>
  <c r="CX62" i="5"/>
  <c r="CX63" i="5"/>
  <c r="CX64" i="5"/>
  <c r="CX65" i="5"/>
  <c r="CX66" i="5"/>
  <c r="CX67" i="5"/>
  <c r="CX68" i="5"/>
  <c r="CX69" i="5"/>
  <c r="CX70" i="5"/>
  <c r="CX71" i="5"/>
  <c r="CX72" i="5"/>
  <c r="CX73" i="5"/>
  <c r="CX74" i="5"/>
  <c r="CX75" i="5"/>
  <c r="CX76" i="5"/>
  <c r="CX77" i="5"/>
  <c r="CX78" i="5"/>
  <c r="CX79" i="5"/>
  <c r="CX80" i="5"/>
  <c r="CX81" i="5"/>
  <c r="CX82" i="5"/>
  <c r="CX83" i="5"/>
  <c r="CX84" i="5"/>
  <c r="CX85" i="5"/>
  <c r="CX86" i="5"/>
  <c r="CX87" i="5"/>
  <c r="CX88" i="5"/>
  <c r="CX89" i="5"/>
  <c r="CX90" i="5"/>
  <c r="CX91" i="5"/>
  <c r="CX92" i="5"/>
  <c r="CX93" i="5"/>
  <c r="CX94" i="5"/>
  <c r="CX95" i="5"/>
  <c r="CX96" i="5"/>
  <c r="CX97" i="5"/>
  <c r="CX8" i="5"/>
  <c r="CV9" i="5"/>
  <c r="CV10" i="5"/>
  <c r="CV11" i="5"/>
  <c r="CV12" i="5"/>
  <c r="CV13" i="5"/>
  <c r="CV14" i="5"/>
  <c r="CV15" i="5"/>
  <c r="CV16" i="5"/>
  <c r="CV17" i="5"/>
  <c r="CV18" i="5"/>
  <c r="CV19" i="5"/>
  <c r="CV20" i="5"/>
  <c r="CV21" i="5"/>
  <c r="CV22" i="5"/>
  <c r="CV23" i="5"/>
  <c r="CV24" i="5"/>
  <c r="CV25" i="5"/>
  <c r="CV26" i="5"/>
  <c r="CV27" i="5"/>
  <c r="CV28" i="5"/>
  <c r="CV29" i="5"/>
  <c r="CV30" i="5"/>
  <c r="CV31" i="5"/>
  <c r="CV32" i="5"/>
  <c r="CV33" i="5"/>
  <c r="CV34" i="5"/>
  <c r="CV35" i="5"/>
  <c r="CV36" i="5"/>
  <c r="CV37" i="5"/>
  <c r="CV38" i="5"/>
  <c r="CV39" i="5"/>
  <c r="CV40" i="5"/>
  <c r="CV41" i="5"/>
  <c r="CV42" i="5"/>
  <c r="CV43" i="5"/>
  <c r="CV44" i="5"/>
  <c r="CV45" i="5"/>
  <c r="CV46" i="5"/>
  <c r="CV47" i="5"/>
  <c r="CV48" i="5"/>
  <c r="CV49" i="5"/>
  <c r="CV50" i="5"/>
  <c r="CV51" i="5"/>
  <c r="CV52" i="5"/>
  <c r="CV53" i="5"/>
  <c r="CV54" i="5"/>
  <c r="CV55" i="5"/>
  <c r="CV56" i="5"/>
  <c r="CV57" i="5"/>
  <c r="CV58" i="5"/>
  <c r="CV59" i="5"/>
  <c r="CV60" i="5"/>
  <c r="CV61" i="5"/>
  <c r="CV62" i="5"/>
  <c r="CV63" i="5"/>
  <c r="CV64" i="5"/>
  <c r="CV65" i="5"/>
  <c r="CV66" i="5"/>
  <c r="CV67" i="5"/>
  <c r="CV68" i="5"/>
  <c r="CV69" i="5"/>
  <c r="CV70" i="5"/>
  <c r="CV71" i="5"/>
  <c r="CV72" i="5"/>
  <c r="CV73" i="5"/>
  <c r="CV74" i="5"/>
  <c r="CV75" i="5"/>
  <c r="CV76" i="5"/>
  <c r="CV77" i="5"/>
  <c r="CV78" i="5"/>
  <c r="CV79" i="5"/>
  <c r="CV80" i="5"/>
  <c r="CV81" i="5"/>
  <c r="CV82" i="5"/>
  <c r="CV83" i="5"/>
  <c r="CV84" i="5"/>
  <c r="CV85" i="5"/>
  <c r="CV86" i="5"/>
  <c r="CV87" i="5"/>
  <c r="CV88" i="5"/>
  <c r="CV89" i="5"/>
  <c r="CV90" i="5"/>
  <c r="CV91" i="5"/>
  <c r="CV92" i="5"/>
  <c r="CV93" i="5"/>
  <c r="CV94" i="5"/>
  <c r="CV95" i="5"/>
  <c r="CV96" i="5"/>
  <c r="CV97" i="5"/>
  <c r="CV8" i="5"/>
  <c r="CT9" i="5"/>
  <c r="CT10" i="5"/>
  <c r="CT11" i="5"/>
  <c r="CT12" i="5"/>
  <c r="CT13" i="5"/>
  <c r="CT14" i="5"/>
  <c r="CT15" i="5"/>
  <c r="CT16" i="5"/>
  <c r="CT17" i="5"/>
  <c r="CT18" i="5"/>
  <c r="CT19" i="5"/>
  <c r="CT20" i="5"/>
  <c r="CT21" i="5"/>
  <c r="CT22" i="5"/>
  <c r="CT23" i="5"/>
  <c r="CT24" i="5"/>
  <c r="CT25" i="5"/>
  <c r="CT26" i="5"/>
  <c r="CT27" i="5"/>
  <c r="CT28" i="5"/>
  <c r="CT29" i="5"/>
  <c r="CT30" i="5"/>
  <c r="CT31" i="5"/>
  <c r="CT32" i="5"/>
  <c r="CT33" i="5"/>
  <c r="CT34" i="5"/>
  <c r="CT35" i="5"/>
  <c r="CT36" i="5"/>
  <c r="CT37" i="5"/>
  <c r="CT38" i="5"/>
  <c r="CT39" i="5"/>
  <c r="CT40" i="5"/>
  <c r="CT41" i="5"/>
  <c r="CT42" i="5"/>
  <c r="CT43" i="5"/>
  <c r="CT44" i="5"/>
  <c r="CT45" i="5"/>
  <c r="CT46" i="5"/>
  <c r="CT47" i="5"/>
  <c r="CT48" i="5"/>
  <c r="CT49" i="5"/>
  <c r="CT50" i="5"/>
  <c r="CT51" i="5"/>
  <c r="CT52" i="5"/>
  <c r="CT53" i="5"/>
  <c r="CT54" i="5"/>
  <c r="CT55" i="5"/>
  <c r="CT56" i="5"/>
  <c r="CT57" i="5"/>
  <c r="CT58" i="5"/>
  <c r="CT59" i="5"/>
  <c r="CT60" i="5"/>
  <c r="CT61" i="5"/>
  <c r="CT62" i="5"/>
  <c r="CT63" i="5"/>
  <c r="CT64" i="5"/>
  <c r="CT65" i="5"/>
  <c r="CT66" i="5"/>
  <c r="CT67" i="5"/>
  <c r="CT68" i="5"/>
  <c r="CT69" i="5"/>
  <c r="CT70" i="5"/>
  <c r="CT71" i="5"/>
  <c r="CT72" i="5"/>
  <c r="CT73" i="5"/>
  <c r="CT74" i="5"/>
  <c r="CT75" i="5"/>
  <c r="CT76" i="5"/>
  <c r="CT77" i="5"/>
  <c r="CT78" i="5"/>
  <c r="CT79" i="5"/>
  <c r="CT80" i="5"/>
  <c r="CT81" i="5"/>
  <c r="CT82" i="5"/>
  <c r="CT83" i="5"/>
  <c r="CT84" i="5"/>
  <c r="CT85" i="5"/>
  <c r="CT86" i="5"/>
  <c r="CT87" i="5"/>
  <c r="CT88" i="5"/>
  <c r="CT89" i="5"/>
  <c r="CT90" i="5"/>
  <c r="CT91" i="5"/>
  <c r="CT92" i="5"/>
  <c r="CT93" i="5"/>
  <c r="CT94" i="5"/>
  <c r="CT95" i="5"/>
  <c r="CT96" i="5"/>
  <c r="CT97" i="5"/>
  <c r="CT8" i="5"/>
  <c r="CR9" i="5"/>
  <c r="CR10" i="5"/>
  <c r="CR11" i="5"/>
  <c r="CR12" i="5"/>
  <c r="CR13" i="5"/>
  <c r="CR14" i="5"/>
  <c r="CR15" i="5"/>
  <c r="CR16" i="5"/>
  <c r="CR17" i="5"/>
  <c r="CR18" i="5"/>
  <c r="CR19" i="5"/>
  <c r="CR20" i="5"/>
  <c r="CR21" i="5"/>
  <c r="CR22" i="5"/>
  <c r="CR23" i="5"/>
  <c r="CR24" i="5"/>
  <c r="CR25" i="5"/>
  <c r="CR26" i="5"/>
  <c r="CR27" i="5"/>
  <c r="CR28" i="5"/>
  <c r="CR29" i="5"/>
  <c r="CR30" i="5"/>
  <c r="CR31" i="5"/>
  <c r="CR32" i="5"/>
  <c r="CR33" i="5"/>
  <c r="CR34" i="5"/>
  <c r="CR35" i="5"/>
  <c r="CR36" i="5"/>
  <c r="CR37" i="5"/>
  <c r="CR38" i="5"/>
  <c r="CR39" i="5"/>
  <c r="CR40" i="5"/>
  <c r="CR41" i="5"/>
  <c r="CR42" i="5"/>
  <c r="CR43" i="5"/>
  <c r="CR44" i="5"/>
  <c r="CR45" i="5"/>
  <c r="CR46" i="5"/>
  <c r="CR47" i="5"/>
  <c r="CR48" i="5"/>
  <c r="CR49" i="5"/>
  <c r="CR50" i="5"/>
  <c r="CR51" i="5"/>
  <c r="CR52" i="5"/>
  <c r="CR53" i="5"/>
  <c r="CR54" i="5"/>
  <c r="CR55" i="5"/>
  <c r="CR56" i="5"/>
  <c r="CR57" i="5"/>
  <c r="CR58" i="5"/>
  <c r="CR59" i="5"/>
  <c r="CR60" i="5"/>
  <c r="CR61" i="5"/>
  <c r="CR62" i="5"/>
  <c r="CR63" i="5"/>
  <c r="CR64" i="5"/>
  <c r="CR65" i="5"/>
  <c r="CR66" i="5"/>
  <c r="CR67" i="5"/>
  <c r="CR68" i="5"/>
  <c r="CR69" i="5"/>
  <c r="CR70" i="5"/>
  <c r="CR71" i="5"/>
  <c r="CR72" i="5"/>
  <c r="CR73" i="5"/>
  <c r="CR74" i="5"/>
  <c r="CR75" i="5"/>
  <c r="CR76" i="5"/>
  <c r="CR77" i="5"/>
  <c r="CR78" i="5"/>
  <c r="CR79" i="5"/>
  <c r="CR80" i="5"/>
  <c r="CR81" i="5"/>
  <c r="CR82" i="5"/>
  <c r="CR83" i="5"/>
  <c r="CR84" i="5"/>
  <c r="CR85" i="5"/>
  <c r="CR86" i="5"/>
  <c r="CR87" i="5"/>
  <c r="CR88" i="5"/>
  <c r="CR89" i="5"/>
  <c r="CR90" i="5"/>
  <c r="CR91" i="5"/>
  <c r="CR92" i="5"/>
  <c r="CR93" i="5"/>
  <c r="CR94" i="5"/>
  <c r="CR95" i="5"/>
  <c r="CR96" i="5"/>
  <c r="CR97" i="5"/>
  <c r="CR8" i="5"/>
  <c r="CP9" i="5"/>
  <c r="CP10" i="5"/>
  <c r="CP11" i="5"/>
  <c r="CP12" i="5"/>
  <c r="CP13" i="5"/>
  <c r="CP14" i="5"/>
  <c r="CP15" i="5"/>
  <c r="CP16" i="5"/>
  <c r="CP17" i="5"/>
  <c r="CP18" i="5"/>
  <c r="CP19" i="5"/>
  <c r="CP20" i="5"/>
  <c r="CP21" i="5"/>
  <c r="CP22" i="5"/>
  <c r="CP23" i="5"/>
  <c r="CP24" i="5"/>
  <c r="CP25" i="5"/>
  <c r="CP26" i="5"/>
  <c r="CP27" i="5"/>
  <c r="CP28" i="5"/>
  <c r="CP29" i="5"/>
  <c r="CP30" i="5"/>
  <c r="CP31" i="5"/>
  <c r="CP32" i="5"/>
  <c r="CP33" i="5"/>
  <c r="CP34" i="5"/>
  <c r="CP35" i="5"/>
  <c r="CP36" i="5"/>
  <c r="CP37" i="5"/>
  <c r="CP38" i="5"/>
  <c r="CP39" i="5"/>
  <c r="CP40" i="5"/>
  <c r="CP41" i="5"/>
  <c r="CP42" i="5"/>
  <c r="CP43" i="5"/>
  <c r="CP44" i="5"/>
  <c r="CP45" i="5"/>
  <c r="CP46" i="5"/>
  <c r="CP47" i="5"/>
  <c r="CP48" i="5"/>
  <c r="CP49" i="5"/>
  <c r="CP50" i="5"/>
  <c r="CP51" i="5"/>
  <c r="CP52" i="5"/>
  <c r="CP53" i="5"/>
  <c r="CP54" i="5"/>
  <c r="CP55" i="5"/>
  <c r="CP56" i="5"/>
  <c r="CP57" i="5"/>
  <c r="CP58" i="5"/>
  <c r="CP59" i="5"/>
  <c r="CP60" i="5"/>
  <c r="CP61" i="5"/>
  <c r="CP62" i="5"/>
  <c r="CP63" i="5"/>
  <c r="CP64" i="5"/>
  <c r="CP65" i="5"/>
  <c r="CP66" i="5"/>
  <c r="CP67" i="5"/>
  <c r="CP68" i="5"/>
  <c r="CP69" i="5"/>
  <c r="CP70" i="5"/>
  <c r="CP71" i="5"/>
  <c r="CP72" i="5"/>
  <c r="CP73" i="5"/>
  <c r="CP74" i="5"/>
  <c r="CP75" i="5"/>
  <c r="CP76" i="5"/>
  <c r="CP77" i="5"/>
  <c r="CP78" i="5"/>
  <c r="CP79" i="5"/>
  <c r="CP80" i="5"/>
  <c r="CP81" i="5"/>
  <c r="CP82" i="5"/>
  <c r="CP83" i="5"/>
  <c r="CP84" i="5"/>
  <c r="CP85" i="5"/>
  <c r="CP86" i="5"/>
  <c r="CP87" i="5"/>
  <c r="CP88" i="5"/>
  <c r="CP89" i="5"/>
  <c r="CP90" i="5"/>
  <c r="CP91" i="5"/>
  <c r="CP92" i="5"/>
  <c r="CP93" i="5"/>
  <c r="CP94" i="5"/>
  <c r="CP95" i="5"/>
  <c r="CP96" i="5"/>
  <c r="CP97" i="5"/>
  <c r="CP8" i="5"/>
  <c r="CL367" i="5"/>
  <c r="CI367" i="5"/>
  <c r="CF367" i="5"/>
  <c r="CC367" i="5"/>
  <c r="BZ367" i="5"/>
  <c r="BW367" i="5"/>
  <c r="CL366" i="5"/>
  <c r="CI366" i="5"/>
  <c r="CF366" i="5"/>
  <c r="CC366" i="5"/>
  <c r="BZ366" i="5"/>
  <c r="BW366" i="5"/>
  <c r="CL365" i="5"/>
  <c r="CI365" i="5"/>
  <c r="CF365" i="5"/>
  <c r="CC365" i="5"/>
  <c r="BZ365" i="5"/>
  <c r="BW365" i="5"/>
  <c r="CL364" i="5"/>
  <c r="CI364" i="5"/>
  <c r="CF364" i="5"/>
  <c r="CC364" i="5"/>
  <c r="BZ364" i="5"/>
  <c r="BW364" i="5"/>
  <c r="CL363" i="5"/>
  <c r="CI363" i="5"/>
  <c r="CF363" i="5"/>
  <c r="CC363" i="5"/>
  <c r="BZ363" i="5"/>
  <c r="BW363" i="5"/>
  <c r="CL362" i="5"/>
  <c r="CI362" i="5"/>
  <c r="CF362" i="5"/>
  <c r="CC362" i="5"/>
  <c r="BZ362" i="5"/>
  <c r="BW362" i="5"/>
  <c r="CL361" i="5"/>
  <c r="CI361" i="5"/>
  <c r="CF361" i="5"/>
  <c r="CC361" i="5"/>
  <c r="BZ361" i="5"/>
  <c r="BW361" i="5"/>
  <c r="CL360" i="5"/>
  <c r="CI360" i="5"/>
  <c r="CF360" i="5"/>
  <c r="CC360" i="5"/>
  <c r="BZ360" i="5"/>
  <c r="BW360" i="5"/>
  <c r="CL359" i="5"/>
  <c r="CI359" i="5"/>
  <c r="CF359" i="5"/>
  <c r="CC359" i="5"/>
  <c r="BZ359" i="5"/>
  <c r="BW359" i="5"/>
  <c r="CL358" i="5"/>
  <c r="CI358" i="5"/>
  <c r="CF358" i="5"/>
  <c r="CC358" i="5"/>
  <c r="BZ358" i="5"/>
  <c r="BW358" i="5"/>
  <c r="CL357" i="5"/>
  <c r="CI357" i="5"/>
  <c r="CF357" i="5"/>
  <c r="CC357" i="5"/>
  <c r="BZ357" i="5"/>
  <c r="BW357" i="5"/>
  <c r="CL356" i="5"/>
  <c r="CI356" i="5"/>
  <c r="CF356" i="5"/>
  <c r="CC356" i="5"/>
  <c r="BZ356" i="5"/>
  <c r="BW356" i="5"/>
  <c r="CL355" i="5"/>
  <c r="CI355" i="5"/>
  <c r="CF355" i="5"/>
  <c r="CC355" i="5"/>
  <c r="BZ355" i="5"/>
  <c r="BW355" i="5"/>
  <c r="CL354" i="5"/>
  <c r="CI354" i="5"/>
  <c r="CF354" i="5"/>
  <c r="CC354" i="5"/>
  <c r="BZ354" i="5"/>
  <c r="BW354" i="5"/>
  <c r="CL353" i="5"/>
  <c r="CI353" i="5"/>
  <c r="CF353" i="5"/>
  <c r="CC353" i="5"/>
  <c r="BZ353" i="5"/>
  <c r="BW353" i="5"/>
  <c r="CL352" i="5"/>
  <c r="CI352" i="5"/>
  <c r="CF352" i="5"/>
  <c r="CC352" i="5"/>
  <c r="BZ352" i="5"/>
  <c r="BW352" i="5"/>
  <c r="CL351" i="5"/>
  <c r="CI351" i="5"/>
  <c r="CF351" i="5"/>
  <c r="CC351" i="5"/>
  <c r="BZ351" i="5"/>
  <c r="BW351" i="5"/>
  <c r="CL350" i="5"/>
  <c r="CI350" i="5"/>
  <c r="CF350" i="5"/>
  <c r="CC350" i="5"/>
  <c r="BZ350" i="5"/>
  <c r="BW350" i="5"/>
  <c r="CL349" i="5"/>
  <c r="CI349" i="5"/>
  <c r="CF349" i="5"/>
  <c r="CC349" i="5"/>
  <c r="BZ349" i="5"/>
  <c r="BW349" i="5"/>
  <c r="CL348" i="5"/>
  <c r="CI348" i="5"/>
  <c r="CF348" i="5"/>
  <c r="CC348" i="5"/>
  <c r="BZ348" i="5"/>
  <c r="BW348" i="5"/>
  <c r="CL347" i="5"/>
  <c r="CI347" i="5"/>
  <c r="CF347" i="5"/>
  <c r="CC347" i="5"/>
  <c r="BZ347" i="5"/>
  <c r="BW347" i="5"/>
  <c r="CL346" i="5"/>
  <c r="CI346" i="5"/>
  <c r="CF346" i="5"/>
  <c r="CC346" i="5"/>
  <c r="BZ346" i="5"/>
  <c r="BW346" i="5"/>
  <c r="CL345" i="5"/>
  <c r="CI345" i="5"/>
  <c r="CF345" i="5"/>
  <c r="CC345" i="5"/>
  <c r="BZ345" i="5"/>
  <c r="BW345" i="5"/>
  <c r="CL344" i="5"/>
  <c r="CI344" i="5"/>
  <c r="CF344" i="5"/>
  <c r="CC344" i="5"/>
  <c r="BZ344" i="5"/>
  <c r="BW344" i="5"/>
  <c r="CL343" i="5"/>
  <c r="CI343" i="5"/>
  <c r="CF343" i="5"/>
  <c r="CC343" i="5"/>
  <c r="BZ343" i="5"/>
  <c r="BW343" i="5"/>
  <c r="CL342" i="5"/>
  <c r="CI342" i="5"/>
  <c r="CF342" i="5"/>
  <c r="CC342" i="5"/>
  <c r="BZ342" i="5"/>
  <c r="BW342" i="5"/>
  <c r="CL341" i="5"/>
  <c r="CI341" i="5"/>
  <c r="CF341" i="5"/>
  <c r="CC341" i="5"/>
  <c r="BZ341" i="5"/>
  <c r="BW341" i="5"/>
  <c r="CL340" i="5"/>
  <c r="CI340" i="5"/>
  <c r="CF340" i="5"/>
  <c r="CC340" i="5"/>
  <c r="BZ340" i="5"/>
  <c r="BW340" i="5"/>
  <c r="CL339" i="5"/>
  <c r="CI339" i="5"/>
  <c r="CF339" i="5"/>
  <c r="CC339" i="5"/>
  <c r="BZ339" i="5"/>
  <c r="BW339" i="5"/>
  <c r="CL338" i="5"/>
  <c r="CI338" i="5"/>
  <c r="CF338" i="5"/>
  <c r="CC338" i="5"/>
  <c r="BZ338" i="5"/>
  <c r="BW338" i="5"/>
  <c r="CL337" i="5"/>
  <c r="CI337" i="5"/>
  <c r="CF337" i="5"/>
  <c r="CC337" i="5"/>
  <c r="BZ337" i="5"/>
  <c r="BW337" i="5"/>
  <c r="CL336" i="5"/>
  <c r="CI336" i="5"/>
  <c r="CF336" i="5"/>
  <c r="CC336" i="5"/>
  <c r="BZ336" i="5"/>
  <c r="BW336" i="5"/>
  <c r="CL335" i="5"/>
  <c r="CI335" i="5"/>
  <c r="CF335" i="5"/>
  <c r="CC335" i="5"/>
  <c r="BZ335" i="5"/>
  <c r="BW335" i="5"/>
  <c r="CL334" i="5"/>
  <c r="CI334" i="5"/>
  <c r="CF334" i="5"/>
  <c r="CC334" i="5"/>
  <c r="BZ334" i="5"/>
  <c r="BW334" i="5"/>
  <c r="CL333" i="5"/>
  <c r="CI333" i="5"/>
  <c r="CF333" i="5"/>
  <c r="CC333" i="5"/>
  <c r="BZ333" i="5"/>
  <c r="BW333" i="5"/>
  <c r="CL332" i="5"/>
  <c r="CI332" i="5"/>
  <c r="CF332" i="5"/>
  <c r="CC332" i="5"/>
  <c r="BZ332" i="5"/>
  <c r="BW332" i="5"/>
  <c r="CL331" i="5"/>
  <c r="CI331" i="5"/>
  <c r="CF331" i="5"/>
  <c r="CC331" i="5"/>
  <c r="BZ331" i="5"/>
  <c r="BW331" i="5"/>
  <c r="CL330" i="5"/>
  <c r="CI330" i="5"/>
  <c r="CF330" i="5"/>
  <c r="CC330" i="5"/>
  <c r="BZ330" i="5"/>
  <c r="BW330" i="5"/>
  <c r="CL329" i="5"/>
  <c r="CI329" i="5"/>
  <c r="CF329" i="5"/>
  <c r="CC329" i="5"/>
  <c r="BZ329" i="5"/>
  <c r="BW329" i="5"/>
  <c r="CL328" i="5"/>
  <c r="CI328" i="5"/>
  <c r="CF328" i="5"/>
  <c r="CC328" i="5"/>
  <c r="BZ328" i="5"/>
  <c r="BW328" i="5"/>
  <c r="CL327" i="5"/>
  <c r="CI327" i="5"/>
  <c r="CF327" i="5"/>
  <c r="CC327" i="5"/>
  <c r="BZ327" i="5"/>
  <c r="BW327" i="5"/>
  <c r="CL326" i="5"/>
  <c r="CI326" i="5"/>
  <c r="CF326" i="5"/>
  <c r="CC326" i="5"/>
  <c r="BZ326" i="5"/>
  <c r="BW326" i="5"/>
  <c r="CL325" i="5"/>
  <c r="CI325" i="5"/>
  <c r="CF325" i="5"/>
  <c r="CC325" i="5"/>
  <c r="BZ325" i="5"/>
  <c r="BW325" i="5"/>
  <c r="CL324" i="5"/>
  <c r="CI324" i="5"/>
  <c r="CF324" i="5"/>
  <c r="CC324" i="5"/>
  <c r="BZ324" i="5"/>
  <c r="BW324" i="5"/>
  <c r="CL323" i="5"/>
  <c r="CI323" i="5"/>
  <c r="CF323" i="5"/>
  <c r="CC323" i="5"/>
  <c r="BZ323" i="5"/>
  <c r="BW323" i="5"/>
  <c r="CL322" i="5"/>
  <c r="CI322" i="5"/>
  <c r="CF322" i="5"/>
  <c r="CC322" i="5"/>
  <c r="BZ322" i="5"/>
  <c r="BW322" i="5"/>
  <c r="CL321" i="5"/>
  <c r="CI321" i="5"/>
  <c r="CF321" i="5"/>
  <c r="CC321" i="5"/>
  <c r="BZ321" i="5"/>
  <c r="BW321" i="5"/>
  <c r="CL320" i="5"/>
  <c r="CI320" i="5"/>
  <c r="CF320" i="5"/>
  <c r="CC320" i="5"/>
  <c r="BZ320" i="5"/>
  <c r="BW320" i="5"/>
  <c r="CL319" i="5"/>
  <c r="CI319" i="5"/>
  <c r="CF319" i="5"/>
  <c r="CC319" i="5"/>
  <c r="BZ319" i="5"/>
  <c r="BW319" i="5"/>
  <c r="CL318" i="5"/>
  <c r="CI318" i="5"/>
  <c r="CF318" i="5"/>
  <c r="CC318" i="5"/>
  <c r="BZ318" i="5"/>
  <c r="BW318" i="5"/>
  <c r="CL317" i="5"/>
  <c r="CI317" i="5"/>
  <c r="CF317" i="5"/>
  <c r="CC317" i="5"/>
  <c r="BZ317" i="5"/>
  <c r="BW317" i="5"/>
  <c r="CL316" i="5"/>
  <c r="CI316" i="5"/>
  <c r="CF316" i="5"/>
  <c r="CC316" i="5"/>
  <c r="BZ316" i="5"/>
  <c r="BW316" i="5"/>
  <c r="CL315" i="5"/>
  <c r="CI315" i="5"/>
  <c r="CF315" i="5"/>
  <c r="CC315" i="5"/>
  <c r="BZ315" i="5"/>
  <c r="BW315" i="5"/>
  <c r="CL314" i="5"/>
  <c r="CI314" i="5"/>
  <c r="CF314" i="5"/>
  <c r="CC314" i="5"/>
  <c r="BZ314" i="5"/>
  <c r="BW314" i="5"/>
  <c r="CL313" i="5"/>
  <c r="CI313" i="5"/>
  <c r="CF313" i="5"/>
  <c r="CC313" i="5"/>
  <c r="BZ313" i="5"/>
  <c r="BW313" i="5"/>
  <c r="CL312" i="5"/>
  <c r="CI312" i="5"/>
  <c r="CF312" i="5"/>
  <c r="CC312" i="5"/>
  <c r="BZ312" i="5"/>
  <c r="BW312" i="5"/>
  <c r="CL311" i="5"/>
  <c r="CI311" i="5"/>
  <c r="CF311" i="5"/>
  <c r="CC311" i="5"/>
  <c r="BZ311" i="5"/>
  <c r="BW311" i="5"/>
  <c r="CL310" i="5"/>
  <c r="CI310" i="5"/>
  <c r="CF310" i="5"/>
  <c r="CC310" i="5"/>
  <c r="BZ310" i="5"/>
  <c r="BW310" i="5"/>
  <c r="CL309" i="5"/>
  <c r="CI309" i="5"/>
  <c r="CF309" i="5"/>
  <c r="CC309" i="5"/>
  <c r="BZ309" i="5"/>
  <c r="BW309" i="5"/>
  <c r="CL308" i="5"/>
  <c r="CI308" i="5"/>
  <c r="CF308" i="5"/>
  <c r="CC308" i="5"/>
  <c r="BZ308" i="5"/>
  <c r="BW308" i="5"/>
  <c r="CL307" i="5"/>
  <c r="CI307" i="5"/>
  <c r="CF307" i="5"/>
  <c r="CC307" i="5"/>
  <c r="BZ307" i="5"/>
  <c r="BW307" i="5"/>
  <c r="CL306" i="5"/>
  <c r="CI306" i="5"/>
  <c r="CF306" i="5"/>
  <c r="CC306" i="5"/>
  <c r="BZ306" i="5"/>
  <c r="BW306" i="5"/>
  <c r="CL305" i="5"/>
  <c r="CI305" i="5"/>
  <c r="CF305" i="5"/>
  <c r="CC305" i="5"/>
  <c r="BZ305" i="5"/>
  <c r="BW305" i="5"/>
  <c r="CL304" i="5"/>
  <c r="CI304" i="5"/>
  <c r="CF304" i="5"/>
  <c r="CC304" i="5"/>
  <c r="BZ304" i="5"/>
  <c r="BW304" i="5"/>
  <c r="CL303" i="5"/>
  <c r="CI303" i="5"/>
  <c r="CF303" i="5"/>
  <c r="CC303" i="5"/>
  <c r="BZ303" i="5"/>
  <c r="BW303" i="5"/>
  <c r="CL302" i="5"/>
  <c r="CI302" i="5"/>
  <c r="CF302" i="5"/>
  <c r="CC302" i="5"/>
  <c r="BZ302" i="5"/>
  <c r="BW302" i="5"/>
  <c r="CL301" i="5"/>
  <c r="CI301" i="5"/>
  <c r="CF301" i="5"/>
  <c r="CC301" i="5"/>
  <c r="BZ301" i="5"/>
  <c r="BW301" i="5"/>
  <c r="CL300" i="5"/>
  <c r="CI300" i="5"/>
  <c r="CF300" i="5"/>
  <c r="CC300" i="5"/>
  <c r="BZ300" i="5"/>
  <c r="BW300" i="5"/>
  <c r="CL299" i="5"/>
  <c r="CI299" i="5"/>
  <c r="CF299" i="5"/>
  <c r="CC299" i="5"/>
  <c r="BZ299" i="5"/>
  <c r="BW299" i="5"/>
  <c r="CL298" i="5"/>
  <c r="CI298" i="5"/>
  <c r="CF298" i="5"/>
  <c r="CC298" i="5"/>
  <c r="BZ298" i="5"/>
  <c r="BW298" i="5"/>
  <c r="CL297" i="5"/>
  <c r="CI297" i="5"/>
  <c r="CF297" i="5"/>
  <c r="CC297" i="5"/>
  <c r="BZ297" i="5"/>
  <c r="BW297" i="5"/>
  <c r="CL296" i="5"/>
  <c r="CI296" i="5"/>
  <c r="CF296" i="5"/>
  <c r="CC296" i="5"/>
  <c r="BZ296" i="5"/>
  <c r="BW296" i="5"/>
  <c r="CL295" i="5"/>
  <c r="CI295" i="5"/>
  <c r="CF295" i="5"/>
  <c r="CC295" i="5"/>
  <c r="BZ295" i="5"/>
  <c r="BW295" i="5"/>
  <c r="CL294" i="5"/>
  <c r="CI294" i="5"/>
  <c r="CF294" i="5"/>
  <c r="CC294" i="5"/>
  <c r="BZ294" i="5"/>
  <c r="BW294" i="5"/>
  <c r="CL293" i="5"/>
  <c r="CI293" i="5"/>
  <c r="CF293" i="5"/>
  <c r="CC293" i="5"/>
  <c r="BZ293" i="5"/>
  <c r="BW293" i="5"/>
  <c r="CL292" i="5"/>
  <c r="CI292" i="5"/>
  <c r="CF292" i="5"/>
  <c r="CC292" i="5"/>
  <c r="BZ292" i="5"/>
  <c r="BW292" i="5"/>
  <c r="CL291" i="5"/>
  <c r="CI291" i="5"/>
  <c r="CF291" i="5"/>
  <c r="CC291" i="5"/>
  <c r="BZ291" i="5"/>
  <c r="BW291" i="5"/>
  <c r="CL290" i="5"/>
  <c r="CI290" i="5"/>
  <c r="CF290" i="5"/>
  <c r="CC290" i="5"/>
  <c r="BZ290" i="5"/>
  <c r="BW290" i="5"/>
  <c r="CL289" i="5"/>
  <c r="CI289" i="5"/>
  <c r="CF289" i="5"/>
  <c r="CC289" i="5"/>
  <c r="BZ289" i="5"/>
  <c r="BW289" i="5"/>
  <c r="CL288" i="5"/>
  <c r="CI288" i="5"/>
  <c r="CF288" i="5"/>
  <c r="CC288" i="5"/>
  <c r="BZ288" i="5"/>
  <c r="BW288" i="5"/>
  <c r="CL287" i="5"/>
  <c r="CI287" i="5"/>
  <c r="CF287" i="5"/>
  <c r="CC287" i="5"/>
  <c r="BZ287" i="5"/>
  <c r="BW287" i="5"/>
  <c r="CL286" i="5"/>
  <c r="CI286" i="5"/>
  <c r="CF286" i="5"/>
  <c r="CC286" i="5"/>
  <c r="BZ286" i="5"/>
  <c r="BW286" i="5"/>
  <c r="CL285" i="5"/>
  <c r="CI285" i="5"/>
  <c r="CF285" i="5"/>
  <c r="CC285" i="5"/>
  <c r="BZ285" i="5"/>
  <c r="BW285" i="5"/>
  <c r="CL284" i="5"/>
  <c r="CI284" i="5"/>
  <c r="CF284" i="5"/>
  <c r="CC284" i="5"/>
  <c r="BZ284" i="5"/>
  <c r="BW284" i="5"/>
  <c r="CL283" i="5"/>
  <c r="CI283" i="5"/>
  <c r="CF283" i="5"/>
  <c r="CC283" i="5"/>
  <c r="BZ283" i="5"/>
  <c r="BW283" i="5"/>
  <c r="CL282" i="5"/>
  <c r="CI282" i="5"/>
  <c r="CF282" i="5"/>
  <c r="CC282" i="5"/>
  <c r="BZ282" i="5"/>
  <c r="BW282" i="5"/>
  <c r="CL281" i="5"/>
  <c r="CI281" i="5"/>
  <c r="CF281" i="5"/>
  <c r="CC281" i="5"/>
  <c r="BZ281" i="5"/>
  <c r="BW281" i="5"/>
  <c r="CL280" i="5"/>
  <c r="CI280" i="5"/>
  <c r="CF280" i="5"/>
  <c r="CC280" i="5"/>
  <c r="BZ280" i="5"/>
  <c r="BW280" i="5"/>
  <c r="CL279" i="5"/>
  <c r="CI279" i="5"/>
  <c r="CF279" i="5"/>
  <c r="CC279" i="5"/>
  <c r="BZ279" i="5"/>
  <c r="BW279" i="5"/>
  <c r="CL278" i="5"/>
  <c r="CI278" i="5"/>
  <c r="CF278" i="5"/>
  <c r="CC278" i="5"/>
  <c r="BZ278" i="5"/>
  <c r="BW278" i="5"/>
  <c r="CL277" i="5"/>
  <c r="CI277" i="5"/>
  <c r="CF277" i="5"/>
  <c r="CC277" i="5"/>
  <c r="BZ277" i="5"/>
  <c r="BW277" i="5"/>
  <c r="CL276" i="5"/>
  <c r="CI276" i="5"/>
  <c r="CF276" i="5"/>
  <c r="CC276" i="5"/>
  <c r="BZ276" i="5"/>
  <c r="BW276" i="5"/>
  <c r="CL275" i="5"/>
  <c r="CI275" i="5"/>
  <c r="CF275" i="5"/>
  <c r="CC275" i="5"/>
  <c r="BZ275" i="5"/>
  <c r="BW275" i="5"/>
  <c r="CL274" i="5"/>
  <c r="CI274" i="5"/>
  <c r="CF274" i="5"/>
  <c r="CC274" i="5"/>
  <c r="BZ274" i="5"/>
  <c r="BW274" i="5"/>
  <c r="CL273" i="5"/>
  <c r="CI273" i="5"/>
  <c r="CF273" i="5"/>
  <c r="CC273" i="5"/>
  <c r="BZ273" i="5"/>
  <c r="BW273" i="5"/>
  <c r="CL272" i="5"/>
  <c r="CI272" i="5"/>
  <c r="CF272" i="5"/>
  <c r="CC272" i="5"/>
  <c r="BZ272" i="5"/>
  <c r="BW272" i="5"/>
  <c r="CL271" i="5"/>
  <c r="CI271" i="5"/>
  <c r="CF271" i="5"/>
  <c r="CC271" i="5"/>
  <c r="BZ271" i="5"/>
  <c r="BW271" i="5"/>
  <c r="CL270" i="5"/>
  <c r="CI270" i="5"/>
  <c r="CF270" i="5"/>
  <c r="CC270" i="5"/>
  <c r="BZ270" i="5"/>
  <c r="BW270" i="5"/>
  <c r="CL269" i="5"/>
  <c r="CI269" i="5"/>
  <c r="CF269" i="5"/>
  <c r="CC269" i="5"/>
  <c r="BZ269" i="5"/>
  <c r="BW269" i="5"/>
  <c r="CL268" i="5"/>
  <c r="CI268" i="5"/>
  <c r="CF268" i="5"/>
  <c r="CC268" i="5"/>
  <c r="BZ268" i="5"/>
  <c r="BW268" i="5"/>
  <c r="CL267" i="5"/>
  <c r="CI267" i="5"/>
  <c r="CF267" i="5"/>
  <c r="CC267" i="5"/>
  <c r="BZ267" i="5"/>
  <c r="BW267" i="5"/>
  <c r="CL266" i="5"/>
  <c r="CI266" i="5"/>
  <c r="CF266" i="5"/>
  <c r="CC266" i="5"/>
  <c r="BZ266" i="5"/>
  <c r="BW266" i="5"/>
  <c r="CL265" i="5"/>
  <c r="CI265" i="5"/>
  <c r="CF265" i="5"/>
  <c r="CC265" i="5"/>
  <c r="BZ265" i="5"/>
  <c r="BW265" i="5"/>
  <c r="CL264" i="5"/>
  <c r="CI264" i="5"/>
  <c r="CF264" i="5"/>
  <c r="CC264" i="5"/>
  <c r="BZ264" i="5"/>
  <c r="BW264" i="5"/>
  <c r="CL263" i="5"/>
  <c r="CI263" i="5"/>
  <c r="CF263" i="5"/>
  <c r="CC263" i="5"/>
  <c r="BZ263" i="5"/>
  <c r="BW263" i="5"/>
  <c r="CL262" i="5"/>
  <c r="CI262" i="5"/>
  <c r="CF262" i="5"/>
  <c r="CC262" i="5"/>
  <c r="BZ262" i="5"/>
  <c r="BW262" i="5"/>
  <c r="CL261" i="5"/>
  <c r="CI261" i="5"/>
  <c r="CF261" i="5"/>
  <c r="CC261" i="5"/>
  <c r="BZ261" i="5"/>
  <c r="BW261" i="5"/>
  <c r="CL260" i="5"/>
  <c r="CI260" i="5"/>
  <c r="CF260" i="5"/>
  <c r="CC260" i="5"/>
  <c r="BZ260" i="5"/>
  <c r="BW260" i="5"/>
  <c r="CL259" i="5"/>
  <c r="CI259" i="5"/>
  <c r="CF259" i="5"/>
  <c r="CC259" i="5"/>
  <c r="BZ259" i="5"/>
  <c r="BW259" i="5"/>
  <c r="CL258" i="5"/>
  <c r="CI258" i="5"/>
  <c r="CF258" i="5"/>
  <c r="CC258" i="5"/>
  <c r="BZ258" i="5"/>
  <c r="BW258" i="5"/>
  <c r="CL257" i="5"/>
  <c r="CI257" i="5"/>
  <c r="CF257" i="5"/>
  <c r="CC257" i="5"/>
  <c r="BZ257" i="5"/>
  <c r="BW257" i="5"/>
  <c r="CL256" i="5"/>
  <c r="CI256" i="5"/>
  <c r="CF256" i="5"/>
  <c r="CC256" i="5"/>
  <c r="BZ256" i="5"/>
  <c r="BW256" i="5"/>
  <c r="CL255" i="5"/>
  <c r="CI255" i="5"/>
  <c r="CF255" i="5"/>
  <c r="CC255" i="5"/>
  <c r="BZ255" i="5"/>
  <c r="BW255" i="5"/>
  <c r="CL254" i="5"/>
  <c r="CI254" i="5"/>
  <c r="CF254" i="5"/>
  <c r="CC254" i="5"/>
  <c r="BZ254" i="5"/>
  <c r="BW254" i="5"/>
  <c r="CL253" i="5"/>
  <c r="CI253" i="5"/>
  <c r="CF253" i="5"/>
  <c r="CC253" i="5"/>
  <c r="BZ253" i="5"/>
  <c r="BW253" i="5"/>
  <c r="CL252" i="5"/>
  <c r="CI252" i="5"/>
  <c r="CF252" i="5"/>
  <c r="CC252" i="5"/>
  <c r="BZ252" i="5"/>
  <c r="BW252" i="5"/>
  <c r="CL251" i="5"/>
  <c r="CI251" i="5"/>
  <c r="CF251" i="5"/>
  <c r="CC251" i="5"/>
  <c r="BZ251" i="5"/>
  <c r="BW251" i="5"/>
  <c r="CL250" i="5"/>
  <c r="CI250" i="5"/>
  <c r="CF250" i="5"/>
  <c r="CC250" i="5"/>
  <c r="BZ250" i="5"/>
  <c r="BW250" i="5"/>
  <c r="CL249" i="5"/>
  <c r="CI249" i="5"/>
  <c r="CF249" i="5"/>
  <c r="CC249" i="5"/>
  <c r="BZ249" i="5"/>
  <c r="BW249" i="5"/>
  <c r="CL248" i="5"/>
  <c r="CI248" i="5"/>
  <c r="CF248" i="5"/>
  <c r="CC248" i="5"/>
  <c r="BZ248" i="5"/>
  <c r="BW248" i="5"/>
  <c r="CL247" i="5"/>
  <c r="CI247" i="5"/>
  <c r="CF247" i="5"/>
  <c r="CC247" i="5"/>
  <c r="BZ247" i="5"/>
  <c r="BW247" i="5"/>
  <c r="CL246" i="5"/>
  <c r="CI246" i="5"/>
  <c r="CF246" i="5"/>
  <c r="CC246" i="5"/>
  <c r="BZ246" i="5"/>
  <c r="BW246" i="5"/>
  <c r="CL245" i="5"/>
  <c r="CI245" i="5"/>
  <c r="CF245" i="5"/>
  <c r="CC245" i="5"/>
  <c r="BZ245" i="5"/>
  <c r="BW245" i="5"/>
  <c r="CL244" i="5"/>
  <c r="CI244" i="5"/>
  <c r="CF244" i="5"/>
  <c r="CC244" i="5"/>
  <c r="BZ244" i="5"/>
  <c r="BW244" i="5"/>
  <c r="CL243" i="5"/>
  <c r="CI243" i="5"/>
  <c r="CF243" i="5"/>
  <c r="CC243" i="5"/>
  <c r="BZ243" i="5"/>
  <c r="BW243" i="5"/>
  <c r="CL242" i="5"/>
  <c r="CI242" i="5"/>
  <c r="CF242" i="5"/>
  <c r="CC242" i="5"/>
  <c r="BZ242" i="5"/>
  <c r="BW242" i="5"/>
  <c r="CL241" i="5"/>
  <c r="CI241" i="5"/>
  <c r="CF241" i="5"/>
  <c r="CC241" i="5"/>
  <c r="BZ241" i="5"/>
  <c r="BW241" i="5"/>
  <c r="CL240" i="5"/>
  <c r="CI240" i="5"/>
  <c r="CF240" i="5"/>
  <c r="CC240" i="5"/>
  <c r="BZ240" i="5"/>
  <c r="BW240" i="5"/>
  <c r="CL239" i="5"/>
  <c r="CI239" i="5"/>
  <c r="CF239" i="5"/>
  <c r="CC239" i="5"/>
  <c r="BZ239" i="5"/>
  <c r="BW239" i="5"/>
  <c r="CL238" i="5"/>
  <c r="CI238" i="5"/>
  <c r="CF238" i="5"/>
  <c r="CC238" i="5"/>
  <c r="BZ238" i="5"/>
  <c r="BW238" i="5"/>
  <c r="CL237" i="5"/>
  <c r="CI237" i="5"/>
  <c r="CF237" i="5"/>
  <c r="CC237" i="5"/>
  <c r="BZ237" i="5"/>
  <c r="BW237" i="5"/>
  <c r="CL236" i="5"/>
  <c r="CI236" i="5"/>
  <c r="CF236" i="5"/>
  <c r="CC236" i="5"/>
  <c r="BZ236" i="5"/>
  <c r="BW236" i="5"/>
  <c r="CL235" i="5"/>
  <c r="CI235" i="5"/>
  <c r="CF235" i="5"/>
  <c r="CC235" i="5"/>
  <c r="BZ235" i="5"/>
  <c r="BW235" i="5"/>
  <c r="CL234" i="5"/>
  <c r="CI234" i="5"/>
  <c r="CF234" i="5"/>
  <c r="CC234" i="5"/>
  <c r="BZ234" i="5"/>
  <c r="BW234" i="5"/>
  <c r="CL233" i="5"/>
  <c r="CI233" i="5"/>
  <c r="CF233" i="5"/>
  <c r="CC233" i="5"/>
  <c r="BZ233" i="5"/>
  <c r="BW233" i="5"/>
  <c r="CL232" i="5"/>
  <c r="CI232" i="5"/>
  <c r="CF232" i="5"/>
  <c r="CC232" i="5"/>
  <c r="BZ232" i="5"/>
  <c r="BW232" i="5"/>
  <c r="CL231" i="5"/>
  <c r="CI231" i="5"/>
  <c r="CF231" i="5"/>
  <c r="CC231" i="5"/>
  <c r="BZ231" i="5"/>
  <c r="BW231" i="5"/>
  <c r="CL230" i="5"/>
  <c r="CI230" i="5"/>
  <c r="CF230" i="5"/>
  <c r="CC230" i="5"/>
  <c r="BZ230" i="5"/>
  <c r="BW230" i="5"/>
  <c r="CL229" i="5"/>
  <c r="CI229" i="5"/>
  <c r="CF229" i="5"/>
  <c r="CC229" i="5"/>
  <c r="BZ229" i="5"/>
  <c r="BW229" i="5"/>
  <c r="CL228" i="5"/>
  <c r="CI228" i="5"/>
  <c r="CF228" i="5"/>
  <c r="CC228" i="5"/>
  <c r="BZ228" i="5"/>
  <c r="BW228" i="5"/>
  <c r="CL227" i="5"/>
  <c r="CI227" i="5"/>
  <c r="CF227" i="5"/>
  <c r="CC227" i="5"/>
  <c r="BZ227" i="5"/>
  <c r="BW227" i="5"/>
  <c r="CL226" i="5"/>
  <c r="CI226" i="5"/>
  <c r="CF226" i="5"/>
  <c r="CC226" i="5"/>
  <c r="BZ226" i="5"/>
  <c r="BW226" i="5"/>
  <c r="CL225" i="5"/>
  <c r="CI225" i="5"/>
  <c r="CF225" i="5"/>
  <c r="CC225" i="5"/>
  <c r="BZ225" i="5"/>
  <c r="BW225" i="5"/>
  <c r="CL224" i="5"/>
  <c r="CI224" i="5"/>
  <c r="CF224" i="5"/>
  <c r="CC224" i="5"/>
  <c r="BZ224" i="5"/>
  <c r="BW224" i="5"/>
  <c r="CL223" i="5"/>
  <c r="CI223" i="5"/>
  <c r="CF223" i="5"/>
  <c r="CC223" i="5"/>
  <c r="BZ223" i="5"/>
  <c r="BW223" i="5"/>
  <c r="CL222" i="5"/>
  <c r="CI222" i="5"/>
  <c r="CF222" i="5"/>
  <c r="CC222" i="5"/>
  <c r="BZ222" i="5"/>
  <c r="BW222" i="5"/>
  <c r="CL221" i="5"/>
  <c r="CI221" i="5"/>
  <c r="CF221" i="5"/>
  <c r="CC221" i="5"/>
  <c r="BZ221" i="5"/>
  <c r="BW221" i="5"/>
  <c r="CL220" i="5"/>
  <c r="CI220" i="5"/>
  <c r="CF220" i="5"/>
  <c r="CC220" i="5"/>
  <c r="BZ220" i="5"/>
  <c r="BW220" i="5"/>
  <c r="CL219" i="5"/>
  <c r="CI219" i="5"/>
  <c r="CF219" i="5"/>
  <c r="CC219" i="5"/>
  <c r="BZ219" i="5"/>
  <c r="BW219" i="5"/>
  <c r="CL218" i="5"/>
  <c r="CI218" i="5"/>
  <c r="CF218" i="5"/>
  <c r="CC218" i="5"/>
  <c r="BZ218" i="5"/>
  <c r="BW218" i="5"/>
  <c r="CL217" i="5"/>
  <c r="CI217" i="5"/>
  <c r="CF217" i="5"/>
  <c r="CC217" i="5"/>
  <c r="BZ217" i="5"/>
  <c r="BW217" i="5"/>
  <c r="CL216" i="5"/>
  <c r="CI216" i="5"/>
  <c r="CF216" i="5"/>
  <c r="CC216" i="5"/>
  <c r="BZ216" i="5"/>
  <c r="BW216" i="5"/>
  <c r="CL215" i="5"/>
  <c r="CI215" i="5"/>
  <c r="CF215" i="5"/>
  <c r="CC215" i="5"/>
  <c r="BZ215" i="5"/>
  <c r="BW215" i="5"/>
  <c r="CL214" i="5"/>
  <c r="CI214" i="5"/>
  <c r="CF214" i="5"/>
  <c r="CC214" i="5"/>
  <c r="BZ214" i="5"/>
  <c r="BW214" i="5"/>
  <c r="CL213" i="5"/>
  <c r="CI213" i="5"/>
  <c r="CF213" i="5"/>
  <c r="CC213" i="5"/>
  <c r="BZ213" i="5"/>
  <c r="BW213" i="5"/>
  <c r="CL212" i="5"/>
  <c r="CI212" i="5"/>
  <c r="CF212" i="5"/>
  <c r="CC212" i="5"/>
  <c r="BZ212" i="5"/>
  <c r="BW212" i="5"/>
  <c r="CL211" i="5"/>
  <c r="CI211" i="5"/>
  <c r="CF211" i="5"/>
  <c r="CC211" i="5"/>
  <c r="BZ211" i="5"/>
  <c r="BW211" i="5"/>
  <c r="CL210" i="5"/>
  <c r="CI210" i="5"/>
  <c r="CF210" i="5"/>
  <c r="CC210" i="5"/>
  <c r="BZ210" i="5"/>
  <c r="BW210" i="5"/>
  <c r="CL209" i="5"/>
  <c r="CI209" i="5"/>
  <c r="CF209" i="5"/>
  <c r="CC209" i="5"/>
  <c r="BZ209" i="5"/>
  <c r="BW209" i="5"/>
  <c r="CL208" i="5"/>
  <c r="CI208" i="5"/>
  <c r="CF208" i="5"/>
  <c r="CC208" i="5"/>
  <c r="BZ208" i="5"/>
  <c r="BW208" i="5"/>
  <c r="CL207" i="5"/>
  <c r="CI207" i="5"/>
  <c r="CF207" i="5"/>
  <c r="CC207" i="5"/>
  <c r="BZ207" i="5"/>
  <c r="BW207" i="5"/>
  <c r="CL206" i="5"/>
  <c r="CI206" i="5"/>
  <c r="CF206" i="5"/>
  <c r="CC206" i="5"/>
  <c r="BZ206" i="5"/>
  <c r="BW206" i="5"/>
  <c r="CL205" i="5"/>
  <c r="CI205" i="5"/>
  <c r="CF205" i="5"/>
  <c r="CC205" i="5"/>
  <c r="BZ205" i="5"/>
  <c r="BW205" i="5"/>
  <c r="CL204" i="5"/>
  <c r="CI204" i="5"/>
  <c r="CF204" i="5"/>
  <c r="CC204" i="5"/>
  <c r="BZ204" i="5"/>
  <c r="BW204" i="5"/>
  <c r="CL203" i="5"/>
  <c r="CI203" i="5"/>
  <c r="CF203" i="5"/>
  <c r="CC203" i="5"/>
  <c r="BZ203" i="5"/>
  <c r="BW203" i="5"/>
  <c r="CL202" i="5"/>
  <c r="CI202" i="5"/>
  <c r="CF202" i="5"/>
  <c r="CC202" i="5"/>
  <c r="BZ202" i="5"/>
  <c r="BW202" i="5"/>
  <c r="CL201" i="5"/>
  <c r="CI201" i="5"/>
  <c r="CF201" i="5"/>
  <c r="CC201" i="5"/>
  <c r="BZ201" i="5"/>
  <c r="BW201" i="5"/>
  <c r="CL200" i="5"/>
  <c r="CI200" i="5"/>
  <c r="CF200" i="5"/>
  <c r="CC200" i="5"/>
  <c r="BZ200" i="5"/>
  <c r="BW200" i="5"/>
  <c r="CL199" i="5"/>
  <c r="CI199" i="5"/>
  <c r="CF199" i="5"/>
  <c r="CC199" i="5"/>
  <c r="BZ199" i="5"/>
  <c r="BW199" i="5"/>
  <c r="CL198" i="5"/>
  <c r="CI198" i="5"/>
  <c r="CF198" i="5"/>
  <c r="CC198" i="5"/>
  <c r="BZ198" i="5"/>
  <c r="BW198" i="5"/>
  <c r="CL197" i="5"/>
  <c r="CI197" i="5"/>
  <c r="CF197" i="5"/>
  <c r="CC197" i="5"/>
  <c r="BZ197" i="5"/>
  <c r="BW197" i="5"/>
  <c r="CL196" i="5"/>
  <c r="CI196" i="5"/>
  <c r="CF196" i="5"/>
  <c r="CC196" i="5"/>
  <c r="BZ196" i="5"/>
  <c r="BW196" i="5"/>
  <c r="CL195" i="5"/>
  <c r="CI195" i="5"/>
  <c r="CF195" i="5"/>
  <c r="CC195" i="5"/>
  <c r="BZ195" i="5"/>
  <c r="BW195" i="5"/>
  <c r="CL194" i="5"/>
  <c r="CI194" i="5"/>
  <c r="CF194" i="5"/>
  <c r="CC194" i="5"/>
  <c r="BZ194" i="5"/>
  <c r="BW194" i="5"/>
  <c r="CL193" i="5"/>
  <c r="CI193" i="5"/>
  <c r="CF193" i="5"/>
  <c r="CC193" i="5"/>
  <c r="BZ193" i="5"/>
  <c r="BW193" i="5"/>
  <c r="CL192" i="5"/>
  <c r="CI192" i="5"/>
  <c r="CF192" i="5"/>
  <c r="CC192" i="5"/>
  <c r="BZ192" i="5"/>
  <c r="BW192" i="5"/>
  <c r="CL191" i="5"/>
  <c r="CI191" i="5"/>
  <c r="CF191" i="5"/>
  <c r="CC191" i="5"/>
  <c r="BZ191" i="5"/>
  <c r="BW191" i="5"/>
  <c r="CL190" i="5"/>
  <c r="CI190" i="5"/>
  <c r="CF190" i="5"/>
  <c r="CC190" i="5"/>
  <c r="BZ190" i="5"/>
  <c r="BW190" i="5"/>
  <c r="CL189" i="5"/>
  <c r="CI189" i="5"/>
  <c r="CF189" i="5"/>
  <c r="CC189" i="5"/>
  <c r="BZ189" i="5"/>
  <c r="BW189" i="5"/>
  <c r="CL188" i="5"/>
  <c r="CI188" i="5"/>
  <c r="CF188" i="5"/>
  <c r="CC188" i="5"/>
  <c r="BZ188" i="5"/>
  <c r="BW188" i="5"/>
  <c r="CL187" i="5"/>
  <c r="CI187" i="5"/>
  <c r="CF187" i="5"/>
  <c r="CC187" i="5"/>
  <c r="BZ187" i="5"/>
  <c r="BW187" i="5"/>
  <c r="CL186" i="5"/>
  <c r="CI186" i="5"/>
  <c r="CF186" i="5"/>
  <c r="CC186" i="5"/>
  <c r="BZ186" i="5"/>
  <c r="BW186" i="5"/>
  <c r="CL185" i="5"/>
  <c r="CI185" i="5"/>
  <c r="CF185" i="5"/>
  <c r="CC185" i="5"/>
  <c r="BZ185" i="5"/>
  <c r="BW185" i="5"/>
  <c r="CL184" i="5"/>
  <c r="CI184" i="5"/>
  <c r="CF184" i="5"/>
  <c r="CC184" i="5"/>
  <c r="BZ184" i="5"/>
  <c r="BW184" i="5"/>
  <c r="CL183" i="5"/>
  <c r="CI183" i="5"/>
  <c r="CF183" i="5"/>
  <c r="CC183" i="5"/>
  <c r="BZ183" i="5"/>
  <c r="BW183" i="5"/>
  <c r="CL182" i="5"/>
  <c r="CI182" i="5"/>
  <c r="CF182" i="5"/>
  <c r="CC182" i="5"/>
  <c r="BZ182" i="5"/>
  <c r="BW182" i="5"/>
  <c r="CL181" i="5"/>
  <c r="CI181" i="5"/>
  <c r="CF181" i="5"/>
  <c r="CC181" i="5"/>
  <c r="BZ181" i="5"/>
  <c r="BW181" i="5"/>
  <c r="CL180" i="5"/>
  <c r="CI180" i="5"/>
  <c r="CF180" i="5"/>
  <c r="CC180" i="5"/>
  <c r="BZ180" i="5"/>
  <c r="BW180" i="5"/>
  <c r="CL179" i="5"/>
  <c r="CI179" i="5"/>
  <c r="CF179" i="5"/>
  <c r="CC179" i="5"/>
  <c r="BZ179" i="5"/>
  <c r="BW179" i="5"/>
  <c r="CL178" i="5"/>
  <c r="CI178" i="5"/>
  <c r="CF178" i="5"/>
  <c r="CC178" i="5"/>
  <c r="BZ178" i="5"/>
  <c r="BW178" i="5"/>
  <c r="CL177" i="5"/>
  <c r="CI177" i="5"/>
  <c r="CF177" i="5"/>
  <c r="CC177" i="5"/>
  <c r="BZ177" i="5"/>
  <c r="BW177" i="5"/>
  <c r="CL176" i="5"/>
  <c r="CI176" i="5"/>
  <c r="CF176" i="5"/>
  <c r="CC176" i="5"/>
  <c r="BZ176" i="5"/>
  <c r="BW176" i="5"/>
  <c r="CL175" i="5"/>
  <c r="CI175" i="5"/>
  <c r="CF175" i="5"/>
  <c r="CC175" i="5"/>
  <c r="BZ175" i="5"/>
  <c r="BW175" i="5"/>
  <c r="CL174" i="5"/>
  <c r="CI174" i="5"/>
  <c r="CF174" i="5"/>
  <c r="CC174" i="5"/>
  <c r="BZ174" i="5"/>
  <c r="BW174" i="5"/>
  <c r="CL173" i="5"/>
  <c r="CI173" i="5"/>
  <c r="CF173" i="5"/>
  <c r="CC173" i="5"/>
  <c r="BZ173" i="5"/>
  <c r="BW173" i="5"/>
  <c r="CL172" i="5"/>
  <c r="CI172" i="5"/>
  <c r="CF172" i="5"/>
  <c r="CC172" i="5"/>
  <c r="BZ172" i="5"/>
  <c r="BW172" i="5"/>
  <c r="CL171" i="5"/>
  <c r="CI171" i="5"/>
  <c r="CF171" i="5"/>
  <c r="CC171" i="5"/>
  <c r="BZ171" i="5"/>
  <c r="BW171" i="5"/>
  <c r="CL170" i="5"/>
  <c r="CI170" i="5"/>
  <c r="CF170" i="5"/>
  <c r="CC170" i="5"/>
  <c r="BZ170" i="5"/>
  <c r="BW170" i="5"/>
  <c r="CL169" i="5"/>
  <c r="CI169" i="5"/>
  <c r="CF169" i="5"/>
  <c r="CC169" i="5"/>
  <c r="BZ169" i="5"/>
  <c r="BW169" i="5"/>
  <c r="CL168" i="5"/>
  <c r="CI168" i="5"/>
  <c r="CF168" i="5"/>
  <c r="CC168" i="5"/>
  <c r="BZ168" i="5"/>
  <c r="BW168" i="5"/>
  <c r="CL167" i="5"/>
  <c r="CI167" i="5"/>
  <c r="CF167" i="5"/>
  <c r="CC167" i="5"/>
  <c r="BZ167" i="5"/>
  <c r="BW167" i="5"/>
  <c r="CL166" i="5"/>
  <c r="CI166" i="5"/>
  <c r="CF166" i="5"/>
  <c r="CC166" i="5"/>
  <c r="BZ166" i="5"/>
  <c r="BW166" i="5"/>
  <c r="CL165" i="5"/>
  <c r="CI165" i="5"/>
  <c r="CF165" i="5"/>
  <c r="CC165" i="5"/>
  <c r="BZ165" i="5"/>
  <c r="BW165" i="5"/>
  <c r="CL164" i="5"/>
  <c r="CI164" i="5"/>
  <c r="CF164" i="5"/>
  <c r="CC164" i="5"/>
  <c r="BZ164" i="5"/>
  <c r="BW164" i="5"/>
  <c r="CL163" i="5"/>
  <c r="CI163" i="5"/>
  <c r="CF163" i="5"/>
  <c r="CC163" i="5"/>
  <c r="BZ163" i="5"/>
  <c r="BW163" i="5"/>
  <c r="CL162" i="5"/>
  <c r="CI162" i="5"/>
  <c r="CF162" i="5"/>
  <c r="CC162" i="5"/>
  <c r="BZ162" i="5"/>
  <c r="BW162" i="5"/>
  <c r="CL161" i="5"/>
  <c r="CI161" i="5"/>
  <c r="CF161" i="5"/>
  <c r="CC161" i="5"/>
  <c r="BZ161" i="5"/>
  <c r="BW161" i="5"/>
  <c r="CL160" i="5"/>
  <c r="CI160" i="5"/>
  <c r="CF160" i="5"/>
  <c r="CC160" i="5"/>
  <c r="BZ160" i="5"/>
  <c r="BW160" i="5"/>
  <c r="CL159" i="5"/>
  <c r="CI159" i="5"/>
  <c r="CF159" i="5"/>
  <c r="CC159" i="5"/>
  <c r="BZ159" i="5"/>
  <c r="BW159" i="5"/>
  <c r="CL158" i="5"/>
  <c r="CI158" i="5"/>
  <c r="CF158" i="5"/>
  <c r="CC158" i="5"/>
  <c r="BZ158" i="5"/>
  <c r="BW158" i="5"/>
  <c r="CL157" i="5"/>
  <c r="CI157" i="5"/>
  <c r="CF157" i="5"/>
  <c r="CC157" i="5"/>
  <c r="BZ157" i="5"/>
  <c r="BW157" i="5"/>
  <c r="CL156" i="5"/>
  <c r="CI156" i="5"/>
  <c r="CF156" i="5"/>
  <c r="CC156" i="5"/>
  <c r="BZ156" i="5"/>
  <c r="BW156" i="5"/>
  <c r="CL155" i="5"/>
  <c r="CI155" i="5"/>
  <c r="CF155" i="5"/>
  <c r="CC155" i="5"/>
  <c r="BZ155" i="5"/>
  <c r="BW155" i="5"/>
  <c r="CL154" i="5"/>
  <c r="CI154" i="5"/>
  <c r="CF154" i="5"/>
  <c r="CC154" i="5"/>
  <c r="BZ154" i="5"/>
  <c r="BW154" i="5"/>
  <c r="CL153" i="5"/>
  <c r="CI153" i="5"/>
  <c r="CF153" i="5"/>
  <c r="CC153" i="5"/>
  <c r="BZ153" i="5"/>
  <c r="BW153" i="5"/>
  <c r="CL152" i="5"/>
  <c r="CI152" i="5"/>
  <c r="CF152" i="5"/>
  <c r="CC152" i="5"/>
  <c r="BZ152" i="5"/>
  <c r="BW152" i="5"/>
  <c r="CL151" i="5"/>
  <c r="CI151" i="5"/>
  <c r="CF151" i="5"/>
  <c r="CC151" i="5"/>
  <c r="BZ151" i="5"/>
  <c r="BW151" i="5"/>
  <c r="CL150" i="5"/>
  <c r="CI150" i="5"/>
  <c r="CF150" i="5"/>
  <c r="CC150" i="5"/>
  <c r="BZ150" i="5"/>
  <c r="BW150" i="5"/>
  <c r="CL149" i="5"/>
  <c r="CI149" i="5"/>
  <c r="CF149" i="5"/>
  <c r="CC149" i="5"/>
  <c r="BZ149" i="5"/>
  <c r="BW149" i="5"/>
  <c r="CL148" i="5"/>
  <c r="CI148" i="5"/>
  <c r="CF148" i="5"/>
  <c r="CC148" i="5"/>
  <c r="BZ148" i="5"/>
  <c r="BW148" i="5"/>
  <c r="CL147" i="5"/>
  <c r="CI147" i="5"/>
  <c r="CF147" i="5"/>
  <c r="CC147" i="5"/>
  <c r="BZ147" i="5"/>
  <c r="BW147" i="5"/>
  <c r="CL146" i="5"/>
  <c r="CI146" i="5"/>
  <c r="CF146" i="5"/>
  <c r="CC146" i="5"/>
  <c r="BZ146" i="5"/>
  <c r="BW146" i="5"/>
  <c r="CL145" i="5"/>
  <c r="CI145" i="5"/>
  <c r="CF145" i="5"/>
  <c r="CC145" i="5"/>
  <c r="BZ145" i="5"/>
  <c r="BW145" i="5"/>
  <c r="CL144" i="5"/>
  <c r="CI144" i="5"/>
  <c r="CF144" i="5"/>
  <c r="CC144" i="5"/>
  <c r="BZ144" i="5"/>
  <c r="BW144" i="5"/>
  <c r="CL143" i="5"/>
  <c r="CI143" i="5"/>
  <c r="CF143" i="5"/>
  <c r="CC143" i="5"/>
  <c r="BZ143" i="5"/>
  <c r="BW143" i="5"/>
  <c r="CL142" i="5"/>
  <c r="CI142" i="5"/>
  <c r="CF142" i="5"/>
  <c r="CC142" i="5"/>
  <c r="BZ142" i="5"/>
  <c r="BW142" i="5"/>
  <c r="CL141" i="5"/>
  <c r="CI141" i="5"/>
  <c r="CF141" i="5"/>
  <c r="CC141" i="5"/>
  <c r="BZ141" i="5"/>
  <c r="BW141" i="5"/>
  <c r="CL140" i="5"/>
  <c r="CI140" i="5"/>
  <c r="CF140" i="5"/>
  <c r="CC140" i="5"/>
  <c r="BZ140" i="5"/>
  <c r="BW140" i="5"/>
  <c r="CL139" i="5"/>
  <c r="CI139" i="5"/>
  <c r="CF139" i="5"/>
  <c r="CC139" i="5"/>
  <c r="BZ139" i="5"/>
  <c r="BW139" i="5"/>
  <c r="CL138" i="5"/>
  <c r="CI138" i="5"/>
  <c r="CF138" i="5"/>
  <c r="CC138" i="5"/>
  <c r="BZ138" i="5"/>
  <c r="BW138" i="5"/>
  <c r="CL137" i="5"/>
  <c r="CI137" i="5"/>
  <c r="CF137" i="5"/>
  <c r="CC137" i="5"/>
  <c r="BZ137" i="5"/>
  <c r="BW137" i="5"/>
  <c r="CL136" i="5"/>
  <c r="CI136" i="5"/>
  <c r="CF136" i="5"/>
  <c r="CC136" i="5"/>
  <c r="BZ136" i="5"/>
  <c r="BW136" i="5"/>
  <c r="CL135" i="5"/>
  <c r="CI135" i="5"/>
  <c r="CF135" i="5"/>
  <c r="CC135" i="5"/>
  <c r="BZ135" i="5"/>
  <c r="BW135" i="5"/>
  <c r="CL134" i="5"/>
  <c r="CI134" i="5"/>
  <c r="CF134" i="5"/>
  <c r="CC134" i="5"/>
  <c r="BZ134" i="5"/>
  <c r="BW134" i="5"/>
  <c r="CL133" i="5"/>
  <c r="CI133" i="5"/>
  <c r="CF133" i="5"/>
  <c r="CC133" i="5"/>
  <c r="BZ133" i="5"/>
  <c r="BW133" i="5"/>
  <c r="CL132" i="5"/>
  <c r="CI132" i="5"/>
  <c r="CF132" i="5"/>
  <c r="CC132" i="5"/>
  <c r="BZ132" i="5"/>
  <c r="BW132" i="5"/>
  <c r="CL131" i="5"/>
  <c r="CI131" i="5"/>
  <c r="CF131" i="5"/>
  <c r="CC131" i="5"/>
  <c r="BZ131" i="5"/>
  <c r="BW131" i="5"/>
  <c r="CL130" i="5"/>
  <c r="CI130" i="5"/>
  <c r="CF130" i="5"/>
  <c r="CC130" i="5"/>
  <c r="BZ130" i="5"/>
  <c r="BW130" i="5"/>
  <c r="CL129" i="5"/>
  <c r="CI129" i="5"/>
  <c r="CF129" i="5"/>
  <c r="CC129" i="5"/>
  <c r="BZ129" i="5"/>
  <c r="BW129" i="5"/>
  <c r="CL128" i="5"/>
  <c r="CI128" i="5"/>
  <c r="CF128" i="5"/>
  <c r="CC128" i="5"/>
  <c r="BZ128" i="5"/>
  <c r="BW128" i="5"/>
  <c r="CL127" i="5"/>
  <c r="CI127" i="5"/>
  <c r="CF127" i="5"/>
  <c r="CC127" i="5"/>
  <c r="BZ127" i="5"/>
  <c r="BW127" i="5"/>
  <c r="CL126" i="5"/>
  <c r="CI126" i="5"/>
  <c r="CF126" i="5"/>
  <c r="CC126" i="5"/>
  <c r="BZ126" i="5"/>
  <c r="BW126" i="5"/>
  <c r="CL125" i="5"/>
  <c r="CI125" i="5"/>
  <c r="CF125" i="5"/>
  <c r="CC125" i="5"/>
  <c r="BZ125" i="5"/>
  <c r="BW125" i="5"/>
  <c r="CL124" i="5"/>
  <c r="CI124" i="5"/>
  <c r="CF124" i="5"/>
  <c r="CC124" i="5"/>
  <c r="BZ124" i="5"/>
  <c r="BW124" i="5"/>
  <c r="CL123" i="5"/>
  <c r="CI123" i="5"/>
  <c r="CF123" i="5"/>
  <c r="CC123" i="5"/>
  <c r="BZ123" i="5"/>
  <c r="BW123" i="5"/>
  <c r="CL122" i="5"/>
  <c r="CI122" i="5"/>
  <c r="CF122" i="5"/>
  <c r="CC122" i="5"/>
  <c r="BZ122" i="5"/>
  <c r="BW122" i="5"/>
  <c r="CL121" i="5"/>
  <c r="CI121" i="5"/>
  <c r="CF121" i="5"/>
  <c r="CC121" i="5"/>
  <c r="BZ121" i="5"/>
  <c r="BW121" i="5"/>
  <c r="CL120" i="5"/>
  <c r="CI120" i="5"/>
  <c r="CF120" i="5"/>
  <c r="CC120" i="5"/>
  <c r="BZ120" i="5"/>
  <c r="BW120" i="5"/>
  <c r="CL119" i="5"/>
  <c r="CI119" i="5"/>
  <c r="CF119" i="5"/>
  <c r="CC119" i="5"/>
  <c r="BZ119" i="5"/>
  <c r="BW119" i="5"/>
  <c r="CL118" i="5"/>
  <c r="CI118" i="5"/>
  <c r="CF118" i="5"/>
  <c r="CC118" i="5"/>
  <c r="BZ118" i="5"/>
  <c r="BW118" i="5"/>
  <c r="CL117" i="5"/>
  <c r="CI117" i="5"/>
  <c r="CF117" i="5"/>
  <c r="CC117" i="5"/>
  <c r="BZ117" i="5"/>
  <c r="BW117" i="5"/>
  <c r="CL116" i="5"/>
  <c r="CI116" i="5"/>
  <c r="CF116" i="5"/>
  <c r="CC116" i="5"/>
  <c r="BZ116" i="5"/>
  <c r="BW116" i="5"/>
  <c r="CL115" i="5"/>
  <c r="CI115" i="5"/>
  <c r="CF115" i="5"/>
  <c r="CC115" i="5"/>
  <c r="BZ115" i="5"/>
  <c r="BW115" i="5"/>
  <c r="CL114" i="5"/>
  <c r="CI114" i="5"/>
  <c r="CF114" i="5"/>
  <c r="CC114" i="5"/>
  <c r="BZ114" i="5"/>
  <c r="BW114" i="5"/>
  <c r="CL113" i="5"/>
  <c r="CI113" i="5"/>
  <c r="CF113" i="5"/>
  <c r="CC113" i="5"/>
  <c r="BZ113" i="5"/>
  <c r="BW113" i="5"/>
  <c r="CL112" i="5"/>
  <c r="CI112" i="5"/>
  <c r="CF112" i="5"/>
  <c r="CC112" i="5"/>
  <c r="BZ112" i="5"/>
  <c r="BW112" i="5"/>
  <c r="CL111" i="5"/>
  <c r="CI111" i="5"/>
  <c r="CF111" i="5"/>
  <c r="CC111" i="5"/>
  <c r="BZ111" i="5"/>
  <c r="BW111" i="5"/>
  <c r="CL110" i="5"/>
  <c r="CI110" i="5"/>
  <c r="CF110" i="5"/>
  <c r="CC110" i="5"/>
  <c r="BZ110" i="5"/>
  <c r="BW110" i="5"/>
  <c r="CL109" i="5"/>
  <c r="CI109" i="5"/>
  <c r="CF109" i="5"/>
  <c r="CC109" i="5"/>
  <c r="BZ109" i="5"/>
  <c r="BW109" i="5"/>
  <c r="CL108" i="5"/>
  <c r="CI108" i="5"/>
  <c r="CF108" i="5"/>
  <c r="CC108" i="5"/>
  <c r="BZ108" i="5"/>
  <c r="BW108" i="5"/>
  <c r="CL107" i="5"/>
  <c r="CI107" i="5"/>
  <c r="CF107" i="5"/>
  <c r="CC107" i="5"/>
  <c r="BZ107" i="5"/>
  <c r="BW107" i="5"/>
  <c r="CL106" i="5"/>
  <c r="CI106" i="5"/>
  <c r="CF106" i="5"/>
  <c r="CC106" i="5"/>
  <c r="BZ106" i="5"/>
  <c r="BW106" i="5"/>
  <c r="CL105" i="5"/>
  <c r="CI105" i="5"/>
  <c r="CF105" i="5"/>
  <c r="CC105" i="5"/>
  <c r="BZ105" i="5"/>
  <c r="BW105" i="5"/>
  <c r="CL104" i="5"/>
  <c r="CI104" i="5"/>
  <c r="CF104" i="5"/>
  <c r="CC104" i="5"/>
  <c r="BZ104" i="5"/>
  <c r="BW104" i="5"/>
  <c r="CL103" i="5"/>
  <c r="CI103" i="5"/>
  <c r="CF103" i="5"/>
  <c r="CC103" i="5"/>
  <c r="BZ103" i="5"/>
  <c r="BW103" i="5"/>
  <c r="CL102" i="5"/>
  <c r="CI102" i="5"/>
  <c r="CF102" i="5"/>
  <c r="CC102" i="5"/>
  <c r="BZ102" i="5"/>
  <c r="BW102" i="5"/>
  <c r="CL101" i="5"/>
  <c r="CI101" i="5"/>
  <c r="CF101" i="5"/>
  <c r="CC101" i="5"/>
  <c r="BZ101" i="5"/>
  <c r="BW101" i="5"/>
  <c r="CL100" i="5"/>
  <c r="CI100" i="5"/>
  <c r="CF100" i="5"/>
  <c r="CC100" i="5"/>
  <c r="BZ100" i="5"/>
  <c r="BW100" i="5"/>
  <c r="CL99" i="5"/>
  <c r="CI99" i="5"/>
  <c r="CF99" i="5"/>
  <c r="CC99" i="5"/>
  <c r="BZ99" i="5"/>
  <c r="BW99" i="5"/>
  <c r="CL98" i="5"/>
  <c r="CI98" i="5"/>
  <c r="CF98" i="5"/>
  <c r="CC98" i="5"/>
  <c r="BZ98" i="5"/>
  <c r="BW98" i="5"/>
  <c r="CL97" i="5"/>
  <c r="CI97" i="5"/>
  <c r="CF97" i="5"/>
  <c r="CC97" i="5"/>
  <c r="BZ97" i="5"/>
  <c r="BW97" i="5"/>
  <c r="CL96" i="5"/>
  <c r="CI96" i="5"/>
  <c r="CF96" i="5"/>
  <c r="CC96" i="5"/>
  <c r="BZ96" i="5"/>
  <c r="BW96" i="5"/>
  <c r="CL95" i="5"/>
  <c r="CI95" i="5"/>
  <c r="CF95" i="5"/>
  <c r="CC95" i="5"/>
  <c r="BZ95" i="5"/>
  <c r="BW95" i="5"/>
  <c r="CL94" i="5"/>
  <c r="CI94" i="5"/>
  <c r="CF94" i="5"/>
  <c r="CC94" i="5"/>
  <c r="BZ94" i="5"/>
  <c r="BW94" i="5"/>
  <c r="CL93" i="5"/>
  <c r="CI93" i="5"/>
  <c r="CF93" i="5"/>
  <c r="CC93" i="5"/>
  <c r="BZ93" i="5"/>
  <c r="BW93" i="5"/>
  <c r="CL92" i="5"/>
  <c r="CI92" i="5"/>
  <c r="CF92" i="5"/>
  <c r="CC92" i="5"/>
  <c r="BZ92" i="5"/>
  <c r="BW92" i="5"/>
  <c r="CL91" i="5"/>
  <c r="CI91" i="5"/>
  <c r="CF91" i="5"/>
  <c r="CC91" i="5"/>
  <c r="BZ91" i="5"/>
  <c r="BW91" i="5"/>
  <c r="CL90" i="5"/>
  <c r="CI90" i="5"/>
  <c r="CF90" i="5"/>
  <c r="CC90" i="5"/>
  <c r="BZ90" i="5"/>
  <c r="BW90" i="5"/>
  <c r="CL89" i="5"/>
  <c r="CI89" i="5"/>
  <c r="CF89" i="5"/>
  <c r="CC89" i="5"/>
  <c r="BZ89" i="5"/>
  <c r="BW89" i="5"/>
  <c r="CL88" i="5"/>
  <c r="CI88" i="5"/>
  <c r="CF88" i="5"/>
  <c r="CC88" i="5"/>
  <c r="BZ88" i="5"/>
  <c r="BW88" i="5"/>
  <c r="CL87" i="5"/>
  <c r="CI87" i="5"/>
  <c r="CF87" i="5"/>
  <c r="CC87" i="5"/>
  <c r="BZ87" i="5"/>
  <c r="BW87" i="5"/>
  <c r="CL86" i="5"/>
  <c r="CI86" i="5"/>
  <c r="CF86" i="5"/>
  <c r="CC86" i="5"/>
  <c r="BZ86" i="5"/>
  <c r="BW86" i="5"/>
  <c r="CL85" i="5"/>
  <c r="CI85" i="5"/>
  <c r="CF85" i="5"/>
  <c r="CC85" i="5"/>
  <c r="BZ85" i="5"/>
  <c r="BW85" i="5"/>
  <c r="CL84" i="5"/>
  <c r="CI84" i="5"/>
  <c r="CF84" i="5"/>
  <c r="CC84" i="5"/>
  <c r="BZ84" i="5"/>
  <c r="BW84" i="5"/>
  <c r="CL83" i="5"/>
  <c r="CI83" i="5"/>
  <c r="CF83" i="5"/>
  <c r="CC83" i="5"/>
  <c r="BZ83" i="5"/>
  <c r="BW83" i="5"/>
  <c r="CL82" i="5"/>
  <c r="CI82" i="5"/>
  <c r="CF82" i="5"/>
  <c r="CC82" i="5"/>
  <c r="BZ82" i="5"/>
  <c r="BW82" i="5"/>
  <c r="CL81" i="5"/>
  <c r="CI81" i="5"/>
  <c r="CF81" i="5"/>
  <c r="CC81" i="5"/>
  <c r="BZ81" i="5"/>
  <c r="BW81" i="5"/>
  <c r="CL80" i="5"/>
  <c r="CI80" i="5"/>
  <c r="CF80" i="5"/>
  <c r="CC80" i="5"/>
  <c r="BZ80" i="5"/>
  <c r="BW80" i="5"/>
  <c r="CL79" i="5"/>
  <c r="CI79" i="5"/>
  <c r="CF79" i="5"/>
  <c r="CC79" i="5"/>
  <c r="BZ79" i="5"/>
  <c r="BW79" i="5"/>
  <c r="CL78" i="5"/>
  <c r="CI78" i="5"/>
  <c r="CF78" i="5"/>
  <c r="CC78" i="5"/>
  <c r="BZ78" i="5"/>
  <c r="BW78" i="5"/>
  <c r="CL77" i="5"/>
  <c r="CI77" i="5"/>
  <c r="CF77" i="5"/>
  <c r="CC77" i="5"/>
  <c r="BZ77" i="5"/>
  <c r="BW77" i="5"/>
  <c r="CL76" i="5"/>
  <c r="CI76" i="5"/>
  <c r="CF76" i="5"/>
  <c r="CC76" i="5"/>
  <c r="BZ76" i="5"/>
  <c r="BW76" i="5"/>
  <c r="CL75" i="5"/>
  <c r="CI75" i="5"/>
  <c r="CF75" i="5"/>
  <c r="CC75" i="5"/>
  <c r="BZ75" i="5"/>
  <c r="BW75" i="5"/>
  <c r="CL74" i="5"/>
  <c r="CI74" i="5"/>
  <c r="CF74" i="5"/>
  <c r="CC74" i="5"/>
  <c r="BZ74" i="5"/>
  <c r="BW74" i="5"/>
  <c r="CL73" i="5"/>
  <c r="CI73" i="5"/>
  <c r="CF73" i="5"/>
  <c r="CC73" i="5"/>
  <c r="BZ73" i="5"/>
  <c r="BW73" i="5"/>
  <c r="CL72" i="5"/>
  <c r="CI72" i="5"/>
  <c r="CF72" i="5"/>
  <c r="CC72" i="5"/>
  <c r="BZ72" i="5"/>
  <c r="BW72" i="5"/>
  <c r="CL71" i="5"/>
  <c r="CI71" i="5"/>
  <c r="CF71" i="5"/>
  <c r="CC71" i="5"/>
  <c r="BZ71" i="5"/>
  <c r="BW71" i="5"/>
  <c r="CL70" i="5"/>
  <c r="CI70" i="5"/>
  <c r="CF70" i="5"/>
  <c r="CC70" i="5"/>
  <c r="BZ70" i="5"/>
  <c r="BW70" i="5"/>
  <c r="CL69" i="5"/>
  <c r="CI69" i="5"/>
  <c r="CF69" i="5"/>
  <c r="CC69" i="5"/>
  <c r="BZ69" i="5"/>
  <c r="BW69" i="5"/>
  <c r="CL68" i="5"/>
  <c r="CI68" i="5"/>
  <c r="CF68" i="5"/>
  <c r="CC68" i="5"/>
  <c r="BZ68" i="5"/>
  <c r="BW68" i="5"/>
  <c r="CL67" i="5"/>
  <c r="CI67" i="5"/>
  <c r="CF67" i="5"/>
  <c r="CC67" i="5"/>
  <c r="BZ67" i="5"/>
  <c r="BW67" i="5"/>
  <c r="CL66" i="5"/>
  <c r="CI66" i="5"/>
  <c r="CF66" i="5"/>
  <c r="CC66" i="5"/>
  <c r="BZ66" i="5"/>
  <c r="BW66" i="5"/>
  <c r="CL65" i="5"/>
  <c r="CI65" i="5"/>
  <c r="CF65" i="5"/>
  <c r="CC65" i="5"/>
  <c r="BZ65" i="5"/>
  <c r="BW65" i="5"/>
  <c r="CL64" i="5"/>
  <c r="CI64" i="5"/>
  <c r="CF64" i="5"/>
  <c r="CC64" i="5"/>
  <c r="BZ64" i="5"/>
  <c r="BW64" i="5"/>
  <c r="CL63" i="5"/>
  <c r="CI63" i="5"/>
  <c r="CF63" i="5"/>
  <c r="CC63" i="5"/>
  <c r="BZ63" i="5"/>
  <c r="BW63" i="5"/>
  <c r="CL62" i="5"/>
  <c r="CI62" i="5"/>
  <c r="CF62" i="5"/>
  <c r="CC62" i="5"/>
  <c r="BZ62" i="5"/>
  <c r="BW62" i="5"/>
  <c r="CL61" i="5"/>
  <c r="CI61" i="5"/>
  <c r="CF61" i="5"/>
  <c r="CC61" i="5"/>
  <c r="BZ61" i="5"/>
  <c r="BW61" i="5"/>
  <c r="CL60" i="5"/>
  <c r="CI60" i="5"/>
  <c r="CF60" i="5"/>
  <c r="CC60" i="5"/>
  <c r="BZ60" i="5"/>
  <c r="BW60" i="5"/>
  <c r="CL59" i="5"/>
  <c r="CI59" i="5"/>
  <c r="CF59" i="5"/>
  <c r="CC59" i="5"/>
  <c r="BZ59" i="5"/>
  <c r="BW59" i="5"/>
  <c r="CL58" i="5"/>
  <c r="CI58" i="5"/>
  <c r="CF58" i="5"/>
  <c r="CC58" i="5"/>
  <c r="BZ58" i="5"/>
  <c r="BW58" i="5"/>
  <c r="CL57" i="5"/>
  <c r="CI57" i="5"/>
  <c r="CF57" i="5"/>
  <c r="CC57" i="5"/>
  <c r="BZ57" i="5"/>
  <c r="BW57" i="5"/>
  <c r="CL56" i="5"/>
  <c r="CI56" i="5"/>
  <c r="CF56" i="5"/>
  <c r="CC56" i="5"/>
  <c r="BZ56" i="5"/>
  <c r="BW56" i="5"/>
  <c r="CL55" i="5"/>
  <c r="CI55" i="5"/>
  <c r="CF55" i="5"/>
  <c r="CC55" i="5"/>
  <c r="BZ55" i="5"/>
  <c r="BW55" i="5"/>
  <c r="CL54" i="5"/>
  <c r="CI54" i="5"/>
  <c r="CF54" i="5"/>
  <c r="CC54" i="5"/>
  <c r="BZ54" i="5"/>
  <c r="BW54" i="5"/>
  <c r="CL53" i="5"/>
  <c r="CI53" i="5"/>
  <c r="CF53" i="5"/>
  <c r="CC53" i="5"/>
  <c r="BZ53" i="5"/>
  <c r="BW53" i="5"/>
  <c r="CL52" i="5"/>
  <c r="CI52" i="5"/>
  <c r="CF52" i="5"/>
  <c r="CC52" i="5"/>
  <c r="BZ52" i="5"/>
  <c r="BW52" i="5"/>
  <c r="CL51" i="5"/>
  <c r="CI51" i="5"/>
  <c r="CF51" i="5"/>
  <c r="CC51" i="5"/>
  <c r="BZ51" i="5"/>
  <c r="BW51" i="5"/>
  <c r="CL50" i="5"/>
  <c r="CI50" i="5"/>
  <c r="CF50" i="5"/>
  <c r="CC50" i="5"/>
  <c r="BZ50" i="5"/>
  <c r="BW50" i="5"/>
  <c r="CL49" i="5"/>
  <c r="CI49" i="5"/>
  <c r="CF49" i="5"/>
  <c r="CC49" i="5"/>
  <c r="BZ49" i="5"/>
  <c r="BW49" i="5"/>
  <c r="CL48" i="5"/>
  <c r="CI48" i="5"/>
  <c r="CF48" i="5"/>
  <c r="CC48" i="5"/>
  <c r="BZ48" i="5"/>
  <c r="BW48" i="5"/>
  <c r="CL47" i="5"/>
  <c r="CI47" i="5"/>
  <c r="CF47" i="5"/>
  <c r="CC47" i="5"/>
  <c r="BZ47" i="5"/>
  <c r="BW47" i="5"/>
  <c r="CL46" i="5"/>
  <c r="CI46" i="5"/>
  <c r="CF46" i="5"/>
  <c r="CC46" i="5"/>
  <c r="BZ46" i="5"/>
  <c r="BW46" i="5"/>
  <c r="CL45" i="5"/>
  <c r="CI45" i="5"/>
  <c r="CF45" i="5"/>
  <c r="CC45" i="5"/>
  <c r="BZ45" i="5"/>
  <c r="BW45" i="5"/>
  <c r="CL44" i="5"/>
  <c r="CI44" i="5"/>
  <c r="CF44" i="5"/>
  <c r="CC44" i="5"/>
  <c r="BZ44" i="5"/>
  <c r="BW44" i="5"/>
  <c r="CL43" i="5"/>
  <c r="CI43" i="5"/>
  <c r="CF43" i="5"/>
  <c r="CC43" i="5"/>
  <c r="BZ43" i="5"/>
  <c r="BW43" i="5"/>
  <c r="CL42" i="5"/>
  <c r="CI42" i="5"/>
  <c r="CF42" i="5"/>
  <c r="CC42" i="5"/>
  <c r="BZ42" i="5"/>
  <c r="BW42" i="5"/>
  <c r="CL41" i="5"/>
  <c r="CI41" i="5"/>
  <c r="CF41" i="5"/>
  <c r="CC41" i="5"/>
  <c r="BZ41" i="5"/>
  <c r="BW41" i="5"/>
  <c r="CL40" i="5"/>
  <c r="CI40" i="5"/>
  <c r="CF40" i="5"/>
  <c r="CC40" i="5"/>
  <c r="BZ40" i="5"/>
  <c r="BW40" i="5"/>
  <c r="CL39" i="5"/>
  <c r="CI39" i="5"/>
  <c r="CF39" i="5"/>
  <c r="CC39" i="5"/>
  <c r="BZ39" i="5"/>
  <c r="BW39" i="5"/>
  <c r="CL38" i="5"/>
  <c r="CI38" i="5"/>
  <c r="CF38" i="5"/>
  <c r="CC38" i="5"/>
  <c r="BZ38" i="5"/>
  <c r="BW38" i="5"/>
  <c r="CL37" i="5"/>
  <c r="CI37" i="5"/>
  <c r="CF37" i="5"/>
  <c r="CC37" i="5"/>
  <c r="BZ37" i="5"/>
  <c r="BW37" i="5"/>
  <c r="CL36" i="5"/>
  <c r="CI36" i="5"/>
  <c r="CF36" i="5"/>
  <c r="CC36" i="5"/>
  <c r="BZ36" i="5"/>
  <c r="BW36" i="5"/>
  <c r="CL35" i="5"/>
  <c r="CI35" i="5"/>
  <c r="CF35" i="5"/>
  <c r="CC35" i="5"/>
  <c r="BZ35" i="5"/>
  <c r="BW35" i="5"/>
  <c r="CL34" i="5"/>
  <c r="CI34" i="5"/>
  <c r="CF34" i="5"/>
  <c r="CC34" i="5"/>
  <c r="BZ34" i="5"/>
  <c r="BW34" i="5"/>
  <c r="CL33" i="5"/>
  <c r="CI33" i="5"/>
  <c r="CF33" i="5"/>
  <c r="CC33" i="5"/>
  <c r="BZ33" i="5"/>
  <c r="BW33" i="5"/>
  <c r="CL32" i="5"/>
  <c r="CI32" i="5"/>
  <c r="CF32" i="5"/>
  <c r="CC32" i="5"/>
  <c r="BZ32" i="5"/>
  <c r="BW32" i="5"/>
  <c r="CL31" i="5"/>
  <c r="CI31" i="5"/>
  <c r="CF31" i="5"/>
  <c r="CC31" i="5"/>
  <c r="BZ31" i="5"/>
  <c r="BW31" i="5"/>
  <c r="CL30" i="5"/>
  <c r="CI30" i="5"/>
  <c r="CF30" i="5"/>
  <c r="CC30" i="5"/>
  <c r="BZ30" i="5"/>
  <c r="BW30" i="5"/>
  <c r="CL29" i="5"/>
  <c r="CI29" i="5"/>
  <c r="CF29" i="5"/>
  <c r="CC29" i="5"/>
  <c r="BZ29" i="5"/>
  <c r="BW29" i="5"/>
  <c r="CL28" i="5"/>
  <c r="CI28" i="5"/>
  <c r="CF28" i="5"/>
  <c r="CC28" i="5"/>
  <c r="BZ28" i="5"/>
  <c r="BW28" i="5"/>
  <c r="CL27" i="5"/>
  <c r="CI27" i="5"/>
  <c r="CF27" i="5"/>
  <c r="CC27" i="5"/>
  <c r="BZ27" i="5"/>
  <c r="BW27" i="5"/>
  <c r="CL26" i="5"/>
  <c r="CI26" i="5"/>
  <c r="CF26" i="5"/>
  <c r="CC26" i="5"/>
  <c r="BZ26" i="5"/>
  <c r="BW26" i="5"/>
  <c r="CL25" i="5"/>
  <c r="CI25" i="5"/>
  <c r="CF25" i="5"/>
  <c r="CC25" i="5"/>
  <c r="BZ25" i="5"/>
  <c r="BW25" i="5"/>
  <c r="CL24" i="5"/>
  <c r="CI24" i="5"/>
  <c r="CF24" i="5"/>
  <c r="CC24" i="5"/>
  <c r="BZ24" i="5"/>
  <c r="BW24" i="5"/>
  <c r="CL23" i="5"/>
  <c r="CI23" i="5"/>
  <c r="CF23" i="5"/>
  <c r="CC23" i="5"/>
  <c r="BZ23" i="5"/>
  <c r="BW23" i="5"/>
  <c r="CL22" i="5"/>
  <c r="CI22" i="5"/>
  <c r="CF22" i="5"/>
  <c r="CC22" i="5"/>
  <c r="BZ22" i="5"/>
  <c r="BW22" i="5"/>
  <c r="CL21" i="5"/>
  <c r="CI21" i="5"/>
  <c r="CF21" i="5"/>
  <c r="CC21" i="5"/>
  <c r="BZ21" i="5"/>
  <c r="BW21" i="5"/>
  <c r="CL20" i="5"/>
  <c r="CI20" i="5"/>
  <c r="CF20" i="5"/>
  <c r="CC20" i="5"/>
  <c r="BZ20" i="5"/>
  <c r="BW20" i="5"/>
  <c r="CL19" i="5"/>
  <c r="CI19" i="5"/>
  <c r="CF19" i="5"/>
  <c r="CC19" i="5"/>
  <c r="BZ19" i="5"/>
  <c r="BW19" i="5"/>
  <c r="CL18" i="5"/>
  <c r="CI18" i="5"/>
  <c r="CF18" i="5"/>
  <c r="CC18" i="5"/>
  <c r="BZ18" i="5"/>
  <c r="BW18" i="5"/>
  <c r="CL17" i="5"/>
  <c r="CI17" i="5"/>
  <c r="CF17" i="5"/>
  <c r="CC17" i="5"/>
  <c r="BZ17" i="5"/>
  <c r="BW17" i="5"/>
  <c r="CL16" i="5"/>
  <c r="CI16" i="5"/>
  <c r="CF16" i="5"/>
  <c r="CC16" i="5"/>
  <c r="BZ16" i="5"/>
  <c r="BW16" i="5"/>
  <c r="CL15" i="5"/>
  <c r="CI15" i="5"/>
  <c r="CF15" i="5"/>
  <c r="CC15" i="5"/>
  <c r="BZ15" i="5"/>
  <c r="BW15" i="5"/>
  <c r="CL14" i="5"/>
  <c r="CI14" i="5"/>
  <c r="CF14" i="5"/>
  <c r="CC14" i="5"/>
  <c r="BZ14" i="5"/>
  <c r="BW14" i="5"/>
  <c r="CL13" i="5"/>
  <c r="CI13" i="5"/>
  <c r="CF13" i="5"/>
  <c r="CC13" i="5"/>
  <c r="BZ13" i="5"/>
  <c r="BW13" i="5"/>
  <c r="CL12" i="5"/>
  <c r="CI12" i="5"/>
  <c r="CF12" i="5"/>
  <c r="CC12" i="5"/>
  <c r="BZ12" i="5"/>
  <c r="BW12" i="5"/>
  <c r="CL11" i="5"/>
  <c r="CI11" i="5"/>
  <c r="CF11" i="5"/>
  <c r="CC11" i="5"/>
  <c r="BZ11" i="5"/>
  <c r="BW11" i="5"/>
  <c r="CL10" i="5"/>
  <c r="CI10" i="5"/>
  <c r="CF10" i="5"/>
  <c r="CC10" i="5"/>
  <c r="BZ10" i="5"/>
  <c r="BW10" i="5"/>
  <c r="CL9" i="5"/>
  <c r="CI9" i="5"/>
  <c r="CF9" i="5"/>
  <c r="CC9" i="5"/>
  <c r="BZ9" i="5"/>
  <c r="BW9" i="5"/>
  <c r="CL8" i="5"/>
  <c r="CK98" i="5" s="1"/>
  <c r="CI8" i="5"/>
  <c r="CF8" i="5"/>
  <c r="CC8" i="5"/>
  <c r="BZ8" i="5"/>
  <c r="BY98" i="5" s="1"/>
  <c r="BW8" i="5"/>
  <c r="CK8" i="5"/>
  <c r="CH8" i="5"/>
  <c r="CE8" i="5"/>
  <c r="CB8" i="5"/>
  <c r="BY8" i="5"/>
  <c r="BV8" i="5"/>
  <c r="BT367" i="5"/>
  <c r="BQ367" i="5"/>
  <c r="BN367" i="5"/>
  <c r="BK367" i="5"/>
  <c r="BH367" i="5"/>
  <c r="BT366" i="5"/>
  <c r="BQ366" i="5"/>
  <c r="BN366" i="5"/>
  <c r="BK366" i="5"/>
  <c r="BH366" i="5"/>
  <c r="BT365" i="5"/>
  <c r="BQ365" i="5"/>
  <c r="BN365" i="5"/>
  <c r="BK365" i="5"/>
  <c r="BH365" i="5"/>
  <c r="BT364" i="5"/>
  <c r="BQ364" i="5"/>
  <c r="BN364" i="5"/>
  <c r="BK364" i="5"/>
  <c r="BH364" i="5"/>
  <c r="BT363" i="5"/>
  <c r="BQ363" i="5"/>
  <c r="BN363" i="5"/>
  <c r="BK363" i="5"/>
  <c r="BH363" i="5"/>
  <c r="BT362" i="5"/>
  <c r="BQ362" i="5"/>
  <c r="BN362" i="5"/>
  <c r="BK362" i="5"/>
  <c r="BH362" i="5"/>
  <c r="BT361" i="5"/>
  <c r="BQ361" i="5"/>
  <c r="BN361" i="5"/>
  <c r="BK361" i="5"/>
  <c r="BH361" i="5"/>
  <c r="BT360" i="5"/>
  <c r="BQ360" i="5"/>
  <c r="BN360" i="5"/>
  <c r="BK360" i="5"/>
  <c r="BH360" i="5"/>
  <c r="BT359" i="5"/>
  <c r="BQ359" i="5"/>
  <c r="BN359" i="5"/>
  <c r="BK359" i="5"/>
  <c r="BH359" i="5"/>
  <c r="BT358" i="5"/>
  <c r="BQ358" i="5"/>
  <c r="BN358" i="5"/>
  <c r="BK358" i="5"/>
  <c r="BH358" i="5"/>
  <c r="BT357" i="5"/>
  <c r="BQ357" i="5"/>
  <c r="BN357" i="5"/>
  <c r="BK357" i="5"/>
  <c r="BH357" i="5"/>
  <c r="BT356" i="5"/>
  <c r="BQ356" i="5"/>
  <c r="BN356" i="5"/>
  <c r="BK356" i="5"/>
  <c r="BH356" i="5"/>
  <c r="BT355" i="5"/>
  <c r="BQ355" i="5"/>
  <c r="BN355" i="5"/>
  <c r="BK355" i="5"/>
  <c r="BH355" i="5"/>
  <c r="BT354" i="5"/>
  <c r="BQ354" i="5"/>
  <c r="BN354" i="5"/>
  <c r="BK354" i="5"/>
  <c r="BH354" i="5"/>
  <c r="BT353" i="5"/>
  <c r="BQ353" i="5"/>
  <c r="BN353" i="5"/>
  <c r="BK353" i="5"/>
  <c r="BH353" i="5"/>
  <c r="BT352" i="5"/>
  <c r="BQ352" i="5"/>
  <c r="BN352" i="5"/>
  <c r="BK352" i="5"/>
  <c r="BH352" i="5"/>
  <c r="BT351" i="5"/>
  <c r="BQ351" i="5"/>
  <c r="BN351" i="5"/>
  <c r="BK351" i="5"/>
  <c r="BH351" i="5"/>
  <c r="BT350" i="5"/>
  <c r="BQ350" i="5"/>
  <c r="BN350" i="5"/>
  <c r="BK350" i="5"/>
  <c r="BH350" i="5"/>
  <c r="BT349" i="5"/>
  <c r="BQ349" i="5"/>
  <c r="BN349" i="5"/>
  <c r="BK349" i="5"/>
  <c r="BH349" i="5"/>
  <c r="BT348" i="5"/>
  <c r="BQ348" i="5"/>
  <c r="BN348" i="5"/>
  <c r="BK348" i="5"/>
  <c r="BH348" i="5"/>
  <c r="BT347" i="5"/>
  <c r="BQ347" i="5"/>
  <c r="BN347" i="5"/>
  <c r="BK347" i="5"/>
  <c r="BH347" i="5"/>
  <c r="BT346" i="5"/>
  <c r="BQ346" i="5"/>
  <c r="BN346" i="5"/>
  <c r="BK346" i="5"/>
  <c r="BH346" i="5"/>
  <c r="BT345" i="5"/>
  <c r="BQ345" i="5"/>
  <c r="BN345" i="5"/>
  <c r="BK345" i="5"/>
  <c r="BH345" i="5"/>
  <c r="BT344" i="5"/>
  <c r="BQ344" i="5"/>
  <c r="BN344" i="5"/>
  <c r="BK344" i="5"/>
  <c r="BH344" i="5"/>
  <c r="BT343" i="5"/>
  <c r="BQ343" i="5"/>
  <c r="BN343" i="5"/>
  <c r="BK343" i="5"/>
  <c r="BH343" i="5"/>
  <c r="BT342" i="5"/>
  <c r="BQ342" i="5"/>
  <c r="BN342" i="5"/>
  <c r="BK342" i="5"/>
  <c r="BH342" i="5"/>
  <c r="BT341" i="5"/>
  <c r="BQ341" i="5"/>
  <c r="BN341" i="5"/>
  <c r="BK341" i="5"/>
  <c r="BH341" i="5"/>
  <c r="BT340" i="5"/>
  <c r="BQ340" i="5"/>
  <c r="BN340" i="5"/>
  <c r="BK340" i="5"/>
  <c r="BH340" i="5"/>
  <c r="BT339" i="5"/>
  <c r="BQ339" i="5"/>
  <c r="BN339" i="5"/>
  <c r="BK339" i="5"/>
  <c r="BH339" i="5"/>
  <c r="BT338" i="5"/>
  <c r="BQ338" i="5"/>
  <c r="BN338" i="5"/>
  <c r="BK338" i="5"/>
  <c r="BH338" i="5"/>
  <c r="BT337" i="5"/>
  <c r="BQ337" i="5"/>
  <c r="BN337" i="5"/>
  <c r="BK337" i="5"/>
  <c r="BH337" i="5"/>
  <c r="BT336" i="5"/>
  <c r="BQ336" i="5"/>
  <c r="BN336" i="5"/>
  <c r="BK336" i="5"/>
  <c r="BH336" i="5"/>
  <c r="BT335" i="5"/>
  <c r="BQ335" i="5"/>
  <c r="BN335" i="5"/>
  <c r="BK335" i="5"/>
  <c r="BH335" i="5"/>
  <c r="BT334" i="5"/>
  <c r="BQ334" i="5"/>
  <c r="BN334" i="5"/>
  <c r="BK334" i="5"/>
  <c r="BH334" i="5"/>
  <c r="BT333" i="5"/>
  <c r="BQ333" i="5"/>
  <c r="BN333" i="5"/>
  <c r="BK333" i="5"/>
  <c r="BH333" i="5"/>
  <c r="BT332" i="5"/>
  <c r="BQ332" i="5"/>
  <c r="BN332" i="5"/>
  <c r="BK332" i="5"/>
  <c r="BH332" i="5"/>
  <c r="BT331" i="5"/>
  <c r="BQ331" i="5"/>
  <c r="BN331" i="5"/>
  <c r="BK331" i="5"/>
  <c r="BH331" i="5"/>
  <c r="BT330" i="5"/>
  <c r="BQ330" i="5"/>
  <c r="BN330" i="5"/>
  <c r="BK330" i="5"/>
  <c r="BH330" i="5"/>
  <c r="BT329" i="5"/>
  <c r="BQ329" i="5"/>
  <c r="BN329" i="5"/>
  <c r="BK329" i="5"/>
  <c r="BH329" i="5"/>
  <c r="BT328" i="5"/>
  <c r="BQ328" i="5"/>
  <c r="BN328" i="5"/>
  <c r="BK328" i="5"/>
  <c r="BH328" i="5"/>
  <c r="BT327" i="5"/>
  <c r="BQ327" i="5"/>
  <c r="BN327" i="5"/>
  <c r="BK327" i="5"/>
  <c r="BH327" i="5"/>
  <c r="BT326" i="5"/>
  <c r="BQ326" i="5"/>
  <c r="BN326" i="5"/>
  <c r="BK326" i="5"/>
  <c r="BH326" i="5"/>
  <c r="BT325" i="5"/>
  <c r="BQ325" i="5"/>
  <c r="BN325" i="5"/>
  <c r="BK325" i="5"/>
  <c r="BH325" i="5"/>
  <c r="BT324" i="5"/>
  <c r="BQ324" i="5"/>
  <c r="BN324" i="5"/>
  <c r="BK324" i="5"/>
  <c r="BH324" i="5"/>
  <c r="BT323" i="5"/>
  <c r="BQ323" i="5"/>
  <c r="BN323" i="5"/>
  <c r="BK323" i="5"/>
  <c r="BH323" i="5"/>
  <c r="BT322" i="5"/>
  <c r="BQ322" i="5"/>
  <c r="BN322" i="5"/>
  <c r="BK322" i="5"/>
  <c r="BH322" i="5"/>
  <c r="BT321" i="5"/>
  <c r="BQ321" i="5"/>
  <c r="BN321" i="5"/>
  <c r="BK321" i="5"/>
  <c r="BH321" i="5"/>
  <c r="BT320" i="5"/>
  <c r="BQ320" i="5"/>
  <c r="BN320" i="5"/>
  <c r="BK320" i="5"/>
  <c r="BH320" i="5"/>
  <c r="BT319" i="5"/>
  <c r="BQ319" i="5"/>
  <c r="BN319" i="5"/>
  <c r="BK319" i="5"/>
  <c r="BH319" i="5"/>
  <c r="BT318" i="5"/>
  <c r="BQ318" i="5"/>
  <c r="BN318" i="5"/>
  <c r="BK318" i="5"/>
  <c r="BH318" i="5"/>
  <c r="BT317" i="5"/>
  <c r="BQ317" i="5"/>
  <c r="BN317" i="5"/>
  <c r="BK317" i="5"/>
  <c r="BH317" i="5"/>
  <c r="BT316" i="5"/>
  <c r="BQ316" i="5"/>
  <c r="BN316" i="5"/>
  <c r="BK316" i="5"/>
  <c r="BH316" i="5"/>
  <c r="BT315" i="5"/>
  <c r="BQ315" i="5"/>
  <c r="BN315" i="5"/>
  <c r="BK315" i="5"/>
  <c r="BH315" i="5"/>
  <c r="BT314" i="5"/>
  <c r="BQ314" i="5"/>
  <c r="BN314" i="5"/>
  <c r="BK314" i="5"/>
  <c r="BH314" i="5"/>
  <c r="BT313" i="5"/>
  <c r="BQ313" i="5"/>
  <c r="BN313" i="5"/>
  <c r="BK313" i="5"/>
  <c r="BH313" i="5"/>
  <c r="BT312" i="5"/>
  <c r="BQ312" i="5"/>
  <c r="BN312" i="5"/>
  <c r="BK312" i="5"/>
  <c r="BH312" i="5"/>
  <c r="BT311" i="5"/>
  <c r="BQ311" i="5"/>
  <c r="BN311" i="5"/>
  <c r="BK311" i="5"/>
  <c r="BH311" i="5"/>
  <c r="BT310" i="5"/>
  <c r="BQ310" i="5"/>
  <c r="BN310" i="5"/>
  <c r="BK310" i="5"/>
  <c r="BH310" i="5"/>
  <c r="BT309" i="5"/>
  <c r="BQ309" i="5"/>
  <c r="BN309" i="5"/>
  <c r="BK309" i="5"/>
  <c r="BH309" i="5"/>
  <c r="BT308" i="5"/>
  <c r="BQ308" i="5"/>
  <c r="BN308" i="5"/>
  <c r="BK308" i="5"/>
  <c r="BH308" i="5"/>
  <c r="BT307" i="5"/>
  <c r="BQ307" i="5"/>
  <c r="BN307" i="5"/>
  <c r="BK307" i="5"/>
  <c r="BH307" i="5"/>
  <c r="BT306" i="5"/>
  <c r="BQ306" i="5"/>
  <c r="BN306" i="5"/>
  <c r="BK306" i="5"/>
  <c r="BH306" i="5"/>
  <c r="BT305" i="5"/>
  <c r="BQ305" i="5"/>
  <c r="BN305" i="5"/>
  <c r="BK305" i="5"/>
  <c r="BH305" i="5"/>
  <c r="BT304" i="5"/>
  <c r="BQ304" i="5"/>
  <c r="BN304" i="5"/>
  <c r="BK304" i="5"/>
  <c r="BH304" i="5"/>
  <c r="BT303" i="5"/>
  <c r="BQ303" i="5"/>
  <c r="BN303" i="5"/>
  <c r="BK303" i="5"/>
  <c r="BH303" i="5"/>
  <c r="BT302" i="5"/>
  <c r="BQ302" i="5"/>
  <c r="BN302" i="5"/>
  <c r="BK302" i="5"/>
  <c r="BH302" i="5"/>
  <c r="BT301" i="5"/>
  <c r="BQ301" i="5"/>
  <c r="BN301" i="5"/>
  <c r="BK301" i="5"/>
  <c r="BH301" i="5"/>
  <c r="BT300" i="5"/>
  <c r="BQ300" i="5"/>
  <c r="BN300" i="5"/>
  <c r="BK300" i="5"/>
  <c r="BH300" i="5"/>
  <c r="BT299" i="5"/>
  <c r="BQ299" i="5"/>
  <c r="BN299" i="5"/>
  <c r="BK299" i="5"/>
  <c r="BH299" i="5"/>
  <c r="BT298" i="5"/>
  <c r="BQ298" i="5"/>
  <c r="BN298" i="5"/>
  <c r="BK298" i="5"/>
  <c r="BH298" i="5"/>
  <c r="BT297" i="5"/>
  <c r="BQ297" i="5"/>
  <c r="BN297" i="5"/>
  <c r="BK297" i="5"/>
  <c r="BH297" i="5"/>
  <c r="BT296" i="5"/>
  <c r="BQ296" i="5"/>
  <c r="BN296" i="5"/>
  <c r="BK296" i="5"/>
  <c r="BH296" i="5"/>
  <c r="BT295" i="5"/>
  <c r="BQ295" i="5"/>
  <c r="BN295" i="5"/>
  <c r="BK295" i="5"/>
  <c r="BH295" i="5"/>
  <c r="BT294" i="5"/>
  <c r="BQ294" i="5"/>
  <c r="BN294" i="5"/>
  <c r="BK294" i="5"/>
  <c r="BH294" i="5"/>
  <c r="BT293" i="5"/>
  <c r="BQ293" i="5"/>
  <c r="BN293" i="5"/>
  <c r="BK293" i="5"/>
  <c r="BH293" i="5"/>
  <c r="BT292" i="5"/>
  <c r="BQ292" i="5"/>
  <c r="BN292" i="5"/>
  <c r="BK292" i="5"/>
  <c r="BH292" i="5"/>
  <c r="BT291" i="5"/>
  <c r="BQ291" i="5"/>
  <c r="BN291" i="5"/>
  <c r="BK291" i="5"/>
  <c r="BH291" i="5"/>
  <c r="BT290" i="5"/>
  <c r="BQ290" i="5"/>
  <c r="BN290" i="5"/>
  <c r="BK290" i="5"/>
  <c r="BH290" i="5"/>
  <c r="BT289" i="5"/>
  <c r="BQ289" i="5"/>
  <c r="BN289" i="5"/>
  <c r="BK289" i="5"/>
  <c r="BH289" i="5"/>
  <c r="BT288" i="5"/>
  <c r="BQ288" i="5"/>
  <c r="BN288" i="5"/>
  <c r="BK288" i="5"/>
  <c r="BH288" i="5"/>
  <c r="BT287" i="5"/>
  <c r="BQ287" i="5"/>
  <c r="BN287" i="5"/>
  <c r="BK287" i="5"/>
  <c r="BH287" i="5"/>
  <c r="BT286" i="5"/>
  <c r="BQ286" i="5"/>
  <c r="BN286" i="5"/>
  <c r="BK286" i="5"/>
  <c r="BH286" i="5"/>
  <c r="BT285" i="5"/>
  <c r="BQ285" i="5"/>
  <c r="BN285" i="5"/>
  <c r="BK285" i="5"/>
  <c r="BH285" i="5"/>
  <c r="BT284" i="5"/>
  <c r="BQ284" i="5"/>
  <c r="BN284" i="5"/>
  <c r="BK284" i="5"/>
  <c r="BH284" i="5"/>
  <c r="BT283" i="5"/>
  <c r="BQ283" i="5"/>
  <c r="BN283" i="5"/>
  <c r="BK283" i="5"/>
  <c r="BH283" i="5"/>
  <c r="BT282" i="5"/>
  <c r="BQ282" i="5"/>
  <c r="BN282" i="5"/>
  <c r="BK282" i="5"/>
  <c r="BH282" i="5"/>
  <c r="BT281" i="5"/>
  <c r="BQ281" i="5"/>
  <c r="BN281" i="5"/>
  <c r="BK281" i="5"/>
  <c r="BH281" i="5"/>
  <c r="BT280" i="5"/>
  <c r="BQ280" i="5"/>
  <c r="BN280" i="5"/>
  <c r="BK280" i="5"/>
  <c r="BH280" i="5"/>
  <c r="BT279" i="5"/>
  <c r="BQ279" i="5"/>
  <c r="BN279" i="5"/>
  <c r="BK279" i="5"/>
  <c r="BH279" i="5"/>
  <c r="BT278" i="5"/>
  <c r="BQ278" i="5"/>
  <c r="BN278" i="5"/>
  <c r="BK278" i="5"/>
  <c r="BH278" i="5"/>
  <c r="BT277" i="5"/>
  <c r="BQ277" i="5"/>
  <c r="BN277" i="5"/>
  <c r="BK277" i="5"/>
  <c r="BH277" i="5"/>
  <c r="BT276" i="5"/>
  <c r="BQ276" i="5"/>
  <c r="BN276" i="5"/>
  <c r="BK276" i="5"/>
  <c r="BH276" i="5"/>
  <c r="BT275" i="5"/>
  <c r="BQ275" i="5"/>
  <c r="BN275" i="5"/>
  <c r="BK275" i="5"/>
  <c r="BH275" i="5"/>
  <c r="BT274" i="5"/>
  <c r="BQ274" i="5"/>
  <c r="BN274" i="5"/>
  <c r="BK274" i="5"/>
  <c r="BH274" i="5"/>
  <c r="BT273" i="5"/>
  <c r="BQ273" i="5"/>
  <c r="BN273" i="5"/>
  <c r="BK273" i="5"/>
  <c r="BH273" i="5"/>
  <c r="BT272" i="5"/>
  <c r="BQ272" i="5"/>
  <c r="BN272" i="5"/>
  <c r="BK272" i="5"/>
  <c r="BH272" i="5"/>
  <c r="BT271" i="5"/>
  <c r="BQ271" i="5"/>
  <c r="BN271" i="5"/>
  <c r="BK271" i="5"/>
  <c r="BH271" i="5"/>
  <c r="BT270" i="5"/>
  <c r="BQ270" i="5"/>
  <c r="BN270" i="5"/>
  <c r="BK270" i="5"/>
  <c r="BH270" i="5"/>
  <c r="BT269" i="5"/>
  <c r="BQ269" i="5"/>
  <c r="BN269" i="5"/>
  <c r="BK269" i="5"/>
  <c r="BH269" i="5"/>
  <c r="BT268" i="5"/>
  <c r="BQ268" i="5"/>
  <c r="BN268" i="5"/>
  <c r="BK268" i="5"/>
  <c r="BH268" i="5"/>
  <c r="BT267" i="5"/>
  <c r="BQ267" i="5"/>
  <c r="BN267" i="5"/>
  <c r="BK267" i="5"/>
  <c r="BH267" i="5"/>
  <c r="BT266" i="5"/>
  <c r="BQ266" i="5"/>
  <c r="BN266" i="5"/>
  <c r="BK266" i="5"/>
  <c r="BH266" i="5"/>
  <c r="BT265" i="5"/>
  <c r="BQ265" i="5"/>
  <c r="BN265" i="5"/>
  <c r="BK265" i="5"/>
  <c r="BH265" i="5"/>
  <c r="BT264" i="5"/>
  <c r="BQ264" i="5"/>
  <c r="BN264" i="5"/>
  <c r="BK264" i="5"/>
  <c r="BH264" i="5"/>
  <c r="BT263" i="5"/>
  <c r="BQ263" i="5"/>
  <c r="BN263" i="5"/>
  <c r="BK263" i="5"/>
  <c r="BH263" i="5"/>
  <c r="BT262" i="5"/>
  <c r="BQ262" i="5"/>
  <c r="BN262" i="5"/>
  <c r="BK262" i="5"/>
  <c r="BH262" i="5"/>
  <c r="BT261" i="5"/>
  <c r="BQ261" i="5"/>
  <c r="BN261" i="5"/>
  <c r="BK261" i="5"/>
  <c r="BH261" i="5"/>
  <c r="BT260" i="5"/>
  <c r="BQ260" i="5"/>
  <c r="BN260" i="5"/>
  <c r="BK260" i="5"/>
  <c r="BH260" i="5"/>
  <c r="BT259" i="5"/>
  <c r="BQ259" i="5"/>
  <c r="BN259" i="5"/>
  <c r="BK259" i="5"/>
  <c r="BH259" i="5"/>
  <c r="BT258" i="5"/>
  <c r="BQ258" i="5"/>
  <c r="BN258" i="5"/>
  <c r="BK258" i="5"/>
  <c r="BH258" i="5"/>
  <c r="BT257" i="5"/>
  <c r="BQ257" i="5"/>
  <c r="BN257" i="5"/>
  <c r="BK257" i="5"/>
  <c r="BH257" i="5"/>
  <c r="BT256" i="5"/>
  <c r="BQ256" i="5"/>
  <c r="BN256" i="5"/>
  <c r="BK256" i="5"/>
  <c r="BH256" i="5"/>
  <c r="BT255" i="5"/>
  <c r="BQ255" i="5"/>
  <c r="BN255" i="5"/>
  <c r="BK255" i="5"/>
  <c r="BH255" i="5"/>
  <c r="BT254" i="5"/>
  <c r="BQ254" i="5"/>
  <c r="BN254" i="5"/>
  <c r="BK254" i="5"/>
  <c r="BH254" i="5"/>
  <c r="BT253" i="5"/>
  <c r="BQ253" i="5"/>
  <c r="BN253" i="5"/>
  <c r="BK253" i="5"/>
  <c r="BH253" i="5"/>
  <c r="BT252" i="5"/>
  <c r="BQ252" i="5"/>
  <c r="BN252" i="5"/>
  <c r="BK252" i="5"/>
  <c r="BH252" i="5"/>
  <c r="BT251" i="5"/>
  <c r="BQ251" i="5"/>
  <c r="BN251" i="5"/>
  <c r="BK251" i="5"/>
  <c r="BH251" i="5"/>
  <c r="BT250" i="5"/>
  <c r="BQ250" i="5"/>
  <c r="BN250" i="5"/>
  <c r="BK250" i="5"/>
  <c r="BH250" i="5"/>
  <c r="BT249" i="5"/>
  <c r="BQ249" i="5"/>
  <c r="BN249" i="5"/>
  <c r="BK249" i="5"/>
  <c r="BH249" i="5"/>
  <c r="BT248" i="5"/>
  <c r="BQ248" i="5"/>
  <c r="BN248" i="5"/>
  <c r="BK248" i="5"/>
  <c r="BH248" i="5"/>
  <c r="BT247" i="5"/>
  <c r="BQ247" i="5"/>
  <c r="BN247" i="5"/>
  <c r="BK247" i="5"/>
  <c r="BH247" i="5"/>
  <c r="BT246" i="5"/>
  <c r="BQ246" i="5"/>
  <c r="BN246" i="5"/>
  <c r="BK246" i="5"/>
  <c r="BH246" i="5"/>
  <c r="BT245" i="5"/>
  <c r="BQ245" i="5"/>
  <c r="BN245" i="5"/>
  <c r="BK245" i="5"/>
  <c r="BH245" i="5"/>
  <c r="BT244" i="5"/>
  <c r="BQ244" i="5"/>
  <c r="BN244" i="5"/>
  <c r="BK244" i="5"/>
  <c r="BH244" i="5"/>
  <c r="BT243" i="5"/>
  <c r="BQ243" i="5"/>
  <c r="BN243" i="5"/>
  <c r="BK243" i="5"/>
  <c r="BH243" i="5"/>
  <c r="BT242" i="5"/>
  <c r="BQ242" i="5"/>
  <c r="BN242" i="5"/>
  <c r="BK242" i="5"/>
  <c r="BH242" i="5"/>
  <c r="BT241" i="5"/>
  <c r="BQ241" i="5"/>
  <c r="BN241" i="5"/>
  <c r="BK241" i="5"/>
  <c r="BH241" i="5"/>
  <c r="BT240" i="5"/>
  <c r="BQ240" i="5"/>
  <c r="BN240" i="5"/>
  <c r="BK240" i="5"/>
  <c r="BH240" i="5"/>
  <c r="BT239" i="5"/>
  <c r="BQ239" i="5"/>
  <c r="BN239" i="5"/>
  <c r="BK239" i="5"/>
  <c r="BH239" i="5"/>
  <c r="BT238" i="5"/>
  <c r="BQ238" i="5"/>
  <c r="BN238" i="5"/>
  <c r="BK238" i="5"/>
  <c r="BH238" i="5"/>
  <c r="BT237" i="5"/>
  <c r="BQ237" i="5"/>
  <c r="BN237" i="5"/>
  <c r="BK237" i="5"/>
  <c r="BH237" i="5"/>
  <c r="BT236" i="5"/>
  <c r="BQ236" i="5"/>
  <c r="BN236" i="5"/>
  <c r="BK236" i="5"/>
  <c r="BH236" i="5"/>
  <c r="BT235" i="5"/>
  <c r="BQ235" i="5"/>
  <c r="BN235" i="5"/>
  <c r="BK235" i="5"/>
  <c r="BH235" i="5"/>
  <c r="BT234" i="5"/>
  <c r="BQ234" i="5"/>
  <c r="BN234" i="5"/>
  <c r="BK234" i="5"/>
  <c r="BH234" i="5"/>
  <c r="BT233" i="5"/>
  <c r="BQ233" i="5"/>
  <c r="BN233" i="5"/>
  <c r="BK233" i="5"/>
  <c r="BH233" i="5"/>
  <c r="BT232" i="5"/>
  <c r="BQ232" i="5"/>
  <c r="BN232" i="5"/>
  <c r="BK232" i="5"/>
  <c r="BH232" i="5"/>
  <c r="BT231" i="5"/>
  <c r="BQ231" i="5"/>
  <c r="BN231" i="5"/>
  <c r="BK231" i="5"/>
  <c r="BH231" i="5"/>
  <c r="BT230" i="5"/>
  <c r="BQ230" i="5"/>
  <c r="BN230" i="5"/>
  <c r="BK230" i="5"/>
  <c r="BH230" i="5"/>
  <c r="BT229" i="5"/>
  <c r="BQ229" i="5"/>
  <c r="BN229" i="5"/>
  <c r="BK229" i="5"/>
  <c r="BH229" i="5"/>
  <c r="BT228" i="5"/>
  <c r="BQ228" i="5"/>
  <c r="BN228" i="5"/>
  <c r="BK228" i="5"/>
  <c r="BH228" i="5"/>
  <c r="BT227" i="5"/>
  <c r="BQ227" i="5"/>
  <c r="BN227" i="5"/>
  <c r="BK227" i="5"/>
  <c r="BH227" i="5"/>
  <c r="BT226" i="5"/>
  <c r="BQ226" i="5"/>
  <c r="BN226" i="5"/>
  <c r="BK226" i="5"/>
  <c r="BH226" i="5"/>
  <c r="BT225" i="5"/>
  <c r="BQ225" i="5"/>
  <c r="BN225" i="5"/>
  <c r="BK225" i="5"/>
  <c r="BH225" i="5"/>
  <c r="BT224" i="5"/>
  <c r="BQ224" i="5"/>
  <c r="BN224" i="5"/>
  <c r="BK224" i="5"/>
  <c r="BH224" i="5"/>
  <c r="BT223" i="5"/>
  <c r="BQ223" i="5"/>
  <c r="BN223" i="5"/>
  <c r="BK223" i="5"/>
  <c r="BH223" i="5"/>
  <c r="BT222" i="5"/>
  <c r="BQ222" i="5"/>
  <c r="BN222" i="5"/>
  <c r="BK222" i="5"/>
  <c r="BH222" i="5"/>
  <c r="BT221" i="5"/>
  <c r="BQ221" i="5"/>
  <c r="BN221" i="5"/>
  <c r="BK221" i="5"/>
  <c r="BH221" i="5"/>
  <c r="BT220" i="5"/>
  <c r="BQ220" i="5"/>
  <c r="BN220" i="5"/>
  <c r="BK220" i="5"/>
  <c r="BH220" i="5"/>
  <c r="BT219" i="5"/>
  <c r="BQ219" i="5"/>
  <c r="BN219" i="5"/>
  <c r="BK219" i="5"/>
  <c r="BH219" i="5"/>
  <c r="BT218" i="5"/>
  <c r="BQ218" i="5"/>
  <c r="BN218" i="5"/>
  <c r="BK218" i="5"/>
  <c r="BH218" i="5"/>
  <c r="BT217" i="5"/>
  <c r="BQ217" i="5"/>
  <c r="BN217" i="5"/>
  <c r="BK217" i="5"/>
  <c r="BH217" i="5"/>
  <c r="BT216" i="5"/>
  <c r="BQ216" i="5"/>
  <c r="BN216" i="5"/>
  <c r="BK216" i="5"/>
  <c r="BH216" i="5"/>
  <c r="BT215" i="5"/>
  <c r="BQ215" i="5"/>
  <c r="BN215" i="5"/>
  <c r="BK215" i="5"/>
  <c r="BH215" i="5"/>
  <c r="BT214" i="5"/>
  <c r="BQ214" i="5"/>
  <c r="BN214" i="5"/>
  <c r="BK214" i="5"/>
  <c r="BH214" i="5"/>
  <c r="BT213" i="5"/>
  <c r="BQ213" i="5"/>
  <c r="BN213" i="5"/>
  <c r="BK213" i="5"/>
  <c r="BH213" i="5"/>
  <c r="BT212" i="5"/>
  <c r="BQ212" i="5"/>
  <c r="BN212" i="5"/>
  <c r="BK212" i="5"/>
  <c r="BH212" i="5"/>
  <c r="BT211" i="5"/>
  <c r="BQ211" i="5"/>
  <c r="BN211" i="5"/>
  <c r="BK211" i="5"/>
  <c r="BH211" i="5"/>
  <c r="BT210" i="5"/>
  <c r="BQ210" i="5"/>
  <c r="BN210" i="5"/>
  <c r="BK210" i="5"/>
  <c r="BH210" i="5"/>
  <c r="BT209" i="5"/>
  <c r="BQ209" i="5"/>
  <c r="BN209" i="5"/>
  <c r="BK209" i="5"/>
  <c r="BH209" i="5"/>
  <c r="BT208" i="5"/>
  <c r="BQ208" i="5"/>
  <c r="BN208" i="5"/>
  <c r="BK208" i="5"/>
  <c r="BH208" i="5"/>
  <c r="BT207" i="5"/>
  <c r="BQ207" i="5"/>
  <c r="BN207" i="5"/>
  <c r="BK207" i="5"/>
  <c r="BH207" i="5"/>
  <c r="BT206" i="5"/>
  <c r="BQ206" i="5"/>
  <c r="BN206" i="5"/>
  <c r="BK206" i="5"/>
  <c r="BH206" i="5"/>
  <c r="BT205" i="5"/>
  <c r="BQ205" i="5"/>
  <c r="BN205" i="5"/>
  <c r="BK205" i="5"/>
  <c r="BH205" i="5"/>
  <c r="BT204" i="5"/>
  <c r="BQ204" i="5"/>
  <c r="BN204" i="5"/>
  <c r="BK204" i="5"/>
  <c r="BH204" i="5"/>
  <c r="BT203" i="5"/>
  <c r="BQ203" i="5"/>
  <c r="BN203" i="5"/>
  <c r="BK203" i="5"/>
  <c r="BH203" i="5"/>
  <c r="BT202" i="5"/>
  <c r="BQ202" i="5"/>
  <c r="BN202" i="5"/>
  <c r="BK202" i="5"/>
  <c r="BH202" i="5"/>
  <c r="BT201" i="5"/>
  <c r="BQ201" i="5"/>
  <c r="BN201" i="5"/>
  <c r="BK201" i="5"/>
  <c r="BH201" i="5"/>
  <c r="BT200" i="5"/>
  <c r="BQ200" i="5"/>
  <c r="BN200" i="5"/>
  <c r="BK200" i="5"/>
  <c r="BH200" i="5"/>
  <c r="BT199" i="5"/>
  <c r="BQ199" i="5"/>
  <c r="BN199" i="5"/>
  <c r="BK199" i="5"/>
  <c r="BH199" i="5"/>
  <c r="BT198" i="5"/>
  <c r="BQ198" i="5"/>
  <c r="BN198" i="5"/>
  <c r="BK198" i="5"/>
  <c r="BH198" i="5"/>
  <c r="BT197" i="5"/>
  <c r="BQ197" i="5"/>
  <c r="BN197" i="5"/>
  <c r="BK197" i="5"/>
  <c r="BH197" i="5"/>
  <c r="BT196" i="5"/>
  <c r="BQ196" i="5"/>
  <c r="BN196" i="5"/>
  <c r="BK196" i="5"/>
  <c r="BH196" i="5"/>
  <c r="BT195" i="5"/>
  <c r="BQ195" i="5"/>
  <c r="BN195" i="5"/>
  <c r="BK195" i="5"/>
  <c r="BH195" i="5"/>
  <c r="BT194" i="5"/>
  <c r="BQ194" i="5"/>
  <c r="BN194" i="5"/>
  <c r="BK194" i="5"/>
  <c r="BH194" i="5"/>
  <c r="BT193" i="5"/>
  <c r="BQ193" i="5"/>
  <c r="BN193" i="5"/>
  <c r="BK193" i="5"/>
  <c r="BH193" i="5"/>
  <c r="BT192" i="5"/>
  <c r="BQ192" i="5"/>
  <c r="BN192" i="5"/>
  <c r="BK192" i="5"/>
  <c r="BH192" i="5"/>
  <c r="BT191" i="5"/>
  <c r="BQ191" i="5"/>
  <c r="BN191" i="5"/>
  <c r="BK191" i="5"/>
  <c r="BH191" i="5"/>
  <c r="BT190" i="5"/>
  <c r="BQ190" i="5"/>
  <c r="BN190" i="5"/>
  <c r="BK190" i="5"/>
  <c r="BH190" i="5"/>
  <c r="BT189" i="5"/>
  <c r="BQ189" i="5"/>
  <c r="BN189" i="5"/>
  <c r="BK189" i="5"/>
  <c r="BH189" i="5"/>
  <c r="BT188" i="5"/>
  <c r="BQ188" i="5"/>
  <c r="BN188" i="5"/>
  <c r="BK188" i="5"/>
  <c r="BH188" i="5"/>
  <c r="BT187" i="5"/>
  <c r="BQ187" i="5"/>
  <c r="BN187" i="5"/>
  <c r="BK187" i="5"/>
  <c r="BH187" i="5"/>
  <c r="BT186" i="5"/>
  <c r="BQ186" i="5"/>
  <c r="BN186" i="5"/>
  <c r="BK186" i="5"/>
  <c r="BH186" i="5"/>
  <c r="BT185" i="5"/>
  <c r="BQ185" i="5"/>
  <c r="BN185" i="5"/>
  <c r="BK185" i="5"/>
  <c r="BH185" i="5"/>
  <c r="BT184" i="5"/>
  <c r="BQ184" i="5"/>
  <c r="BN184" i="5"/>
  <c r="BK184" i="5"/>
  <c r="BH184" i="5"/>
  <c r="BT183" i="5"/>
  <c r="BQ183" i="5"/>
  <c r="BN183" i="5"/>
  <c r="BK183" i="5"/>
  <c r="BH183" i="5"/>
  <c r="BT182" i="5"/>
  <c r="BQ182" i="5"/>
  <c r="BN182" i="5"/>
  <c r="BK182" i="5"/>
  <c r="BH182" i="5"/>
  <c r="BT181" i="5"/>
  <c r="BQ181" i="5"/>
  <c r="BN181" i="5"/>
  <c r="BK181" i="5"/>
  <c r="BH181" i="5"/>
  <c r="BT180" i="5"/>
  <c r="BQ180" i="5"/>
  <c r="BN180" i="5"/>
  <c r="BK180" i="5"/>
  <c r="BH180" i="5"/>
  <c r="BT179" i="5"/>
  <c r="BQ179" i="5"/>
  <c r="BN179" i="5"/>
  <c r="BK179" i="5"/>
  <c r="BH179" i="5"/>
  <c r="BT178" i="5"/>
  <c r="BQ178" i="5"/>
  <c r="BN178" i="5"/>
  <c r="BK178" i="5"/>
  <c r="BH178" i="5"/>
  <c r="BT177" i="5"/>
  <c r="BQ177" i="5"/>
  <c r="BN177" i="5"/>
  <c r="BK177" i="5"/>
  <c r="BH177" i="5"/>
  <c r="BT176" i="5"/>
  <c r="BQ176" i="5"/>
  <c r="BN176" i="5"/>
  <c r="BK176" i="5"/>
  <c r="BH176" i="5"/>
  <c r="BT175" i="5"/>
  <c r="BQ175" i="5"/>
  <c r="BN175" i="5"/>
  <c r="BK175" i="5"/>
  <c r="BH175" i="5"/>
  <c r="BT174" i="5"/>
  <c r="BQ174" i="5"/>
  <c r="BN174" i="5"/>
  <c r="BK174" i="5"/>
  <c r="BH174" i="5"/>
  <c r="BT173" i="5"/>
  <c r="BQ173" i="5"/>
  <c r="BN173" i="5"/>
  <c r="BK173" i="5"/>
  <c r="BH173" i="5"/>
  <c r="BT172" i="5"/>
  <c r="BQ172" i="5"/>
  <c r="BN172" i="5"/>
  <c r="BK172" i="5"/>
  <c r="BH172" i="5"/>
  <c r="BT171" i="5"/>
  <c r="BQ171" i="5"/>
  <c r="BN171" i="5"/>
  <c r="BK171" i="5"/>
  <c r="BH171" i="5"/>
  <c r="BT170" i="5"/>
  <c r="BQ170" i="5"/>
  <c r="BN170" i="5"/>
  <c r="BK170" i="5"/>
  <c r="BH170" i="5"/>
  <c r="BT169" i="5"/>
  <c r="BQ169" i="5"/>
  <c r="BN169" i="5"/>
  <c r="BK169" i="5"/>
  <c r="BH169" i="5"/>
  <c r="BT168" i="5"/>
  <c r="BQ168" i="5"/>
  <c r="BN168" i="5"/>
  <c r="BK168" i="5"/>
  <c r="BH168" i="5"/>
  <c r="BT167" i="5"/>
  <c r="BQ167" i="5"/>
  <c r="BN167" i="5"/>
  <c r="BK167" i="5"/>
  <c r="BH167" i="5"/>
  <c r="BT166" i="5"/>
  <c r="BQ166" i="5"/>
  <c r="BN166" i="5"/>
  <c r="BK166" i="5"/>
  <c r="BH166" i="5"/>
  <c r="BT165" i="5"/>
  <c r="BQ165" i="5"/>
  <c r="BN165" i="5"/>
  <c r="BK165" i="5"/>
  <c r="BH165" i="5"/>
  <c r="BT164" i="5"/>
  <c r="BQ164" i="5"/>
  <c r="BN164" i="5"/>
  <c r="BK164" i="5"/>
  <c r="BH164" i="5"/>
  <c r="BT163" i="5"/>
  <c r="BQ163" i="5"/>
  <c r="BN163" i="5"/>
  <c r="BK163" i="5"/>
  <c r="BH163" i="5"/>
  <c r="BT162" i="5"/>
  <c r="BQ162" i="5"/>
  <c r="BN162" i="5"/>
  <c r="BK162" i="5"/>
  <c r="BH162" i="5"/>
  <c r="BT161" i="5"/>
  <c r="BQ161" i="5"/>
  <c r="BN161" i="5"/>
  <c r="BK161" i="5"/>
  <c r="BH161" i="5"/>
  <c r="BT160" i="5"/>
  <c r="BQ160" i="5"/>
  <c r="BN160" i="5"/>
  <c r="BK160" i="5"/>
  <c r="BH160" i="5"/>
  <c r="BT159" i="5"/>
  <c r="BQ159" i="5"/>
  <c r="BN159" i="5"/>
  <c r="BK159" i="5"/>
  <c r="BH159" i="5"/>
  <c r="BT158" i="5"/>
  <c r="BQ158" i="5"/>
  <c r="BN158" i="5"/>
  <c r="BK158" i="5"/>
  <c r="BH158" i="5"/>
  <c r="BT157" i="5"/>
  <c r="BQ157" i="5"/>
  <c r="BN157" i="5"/>
  <c r="BK157" i="5"/>
  <c r="BH157" i="5"/>
  <c r="BT156" i="5"/>
  <c r="BQ156" i="5"/>
  <c r="BN156" i="5"/>
  <c r="BK156" i="5"/>
  <c r="BH156" i="5"/>
  <c r="BT155" i="5"/>
  <c r="BQ155" i="5"/>
  <c r="BN155" i="5"/>
  <c r="BK155" i="5"/>
  <c r="BH155" i="5"/>
  <c r="BT154" i="5"/>
  <c r="BQ154" i="5"/>
  <c r="BN154" i="5"/>
  <c r="BK154" i="5"/>
  <c r="BH154" i="5"/>
  <c r="BT153" i="5"/>
  <c r="BQ153" i="5"/>
  <c r="BN153" i="5"/>
  <c r="BK153" i="5"/>
  <c r="BH153" i="5"/>
  <c r="BT152" i="5"/>
  <c r="BQ152" i="5"/>
  <c r="BN152" i="5"/>
  <c r="BK152" i="5"/>
  <c r="BH152" i="5"/>
  <c r="BT151" i="5"/>
  <c r="BQ151" i="5"/>
  <c r="BN151" i="5"/>
  <c r="BK151" i="5"/>
  <c r="BH151" i="5"/>
  <c r="BT150" i="5"/>
  <c r="BQ150" i="5"/>
  <c r="BN150" i="5"/>
  <c r="BK150" i="5"/>
  <c r="BH150" i="5"/>
  <c r="BT149" i="5"/>
  <c r="BQ149" i="5"/>
  <c r="BN149" i="5"/>
  <c r="BK149" i="5"/>
  <c r="BH149" i="5"/>
  <c r="BT148" i="5"/>
  <c r="BQ148" i="5"/>
  <c r="BN148" i="5"/>
  <c r="BK148" i="5"/>
  <c r="BH148" i="5"/>
  <c r="BT147" i="5"/>
  <c r="BQ147" i="5"/>
  <c r="BN147" i="5"/>
  <c r="BK147" i="5"/>
  <c r="BH147" i="5"/>
  <c r="BT146" i="5"/>
  <c r="BQ146" i="5"/>
  <c r="BN146" i="5"/>
  <c r="BK146" i="5"/>
  <c r="BH146" i="5"/>
  <c r="BT145" i="5"/>
  <c r="BQ145" i="5"/>
  <c r="BN145" i="5"/>
  <c r="BK145" i="5"/>
  <c r="BH145" i="5"/>
  <c r="BT144" i="5"/>
  <c r="BQ144" i="5"/>
  <c r="BN144" i="5"/>
  <c r="BK144" i="5"/>
  <c r="BH144" i="5"/>
  <c r="BT143" i="5"/>
  <c r="BQ143" i="5"/>
  <c r="BN143" i="5"/>
  <c r="BK143" i="5"/>
  <c r="BH143" i="5"/>
  <c r="BT142" i="5"/>
  <c r="BQ142" i="5"/>
  <c r="BN142" i="5"/>
  <c r="BK142" i="5"/>
  <c r="BH142" i="5"/>
  <c r="BT141" i="5"/>
  <c r="BQ141" i="5"/>
  <c r="BN141" i="5"/>
  <c r="BK141" i="5"/>
  <c r="BH141" i="5"/>
  <c r="BT140" i="5"/>
  <c r="BQ140" i="5"/>
  <c r="BN140" i="5"/>
  <c r="BK140" i="5"/>
  <c r="BH140" i="5"/>
  <c r="BT139" i="5"/>
  <c r="BQ139" i="5"/>
  <c r="BN139" i="5"/>
  <c r="BK139" i="5"/>
  <c r="BH139" i="5"/>
  <c r="BT138" i="5"/>
  <c r="BQ138" i="5"/>
  <c r="BN138" i="5"/>
  <c r="BK138" i="5"/>
  <c r="BH138" i="5"/>
  <c r="BT137" i="5"/>
  <c r="BQ137" i="5"/>
  <c r="BN137" i="5"/>
  <c r="BK137" i="5"/>
  <c r="BH137" i="5"/>
  <c r="BT136" i="5"/>
  <c r="BQ136" i="5"/>
  <c r="BN136" i="5"/>
  <c r="BK136" i="5"/>
  <c r="BH136" i="5"/>
  <c r="BT135" i="5"/>
  <c r="BQ135" i="5"/>
  <c r="BN135" i="5"/>
  <c r="BK135" i="5"/>
  <c r="BH135" i="5"/>
  <c r="BT134" i="5"/>
  <c r="BQ134" i="5"/>
  <c r="BN134" i="5"/>
  <c r="BK134" i="5"/>
  <c r="BH134" i="5"/>
  <c r="BT133" i="5"/>
  <c r="BQ133" i="5"/>
  <c r="BN133" i="5"/>
  <c r="BK133" i="5"/>
  <c r="BH133" i="5"/>
  <c r="BT132" i="5"/>
  <c r="BQ132" i="5"/>
  <c r="BN132" i="5"/>
  <c r="BK132" i="5"/>
  <c r="BH132" i="5"/>
  <c r="BT131" i="5"/>
  <c r="BQ131" i="5"/>
  <c r="BN131" i="5"/>
  <c r="BK131" i="5"/>
  <c r="BH131" i="5"/>
  <c r="BT130" i="5"/>
  <c r="BQ130" i="5"/>
  <c r="BN130" i="5"/>
  <c r="BK130" i="5"/>
  <c r="BH130" i="5"/>
  <c r="BT129" i="5"/>
  <c r="BQ129" i="5"/>
  <c r="BN129" i="5"/>
  <c r="BK129" i="5"/>
  <c r="BH129" i="5"/>
  <c r="BT128" i="5"/>
  <c r="BQ128" i="5"/>
  <c r="BN128" i="5"/>
  <c r="BK128" i="5"/>
  <c r="BH128" i="5"/>
  <c r="BT127" i="5"/>
  <c r="BQ127" i="5"/>
  <c r="BN127" i="5"/>
  <c r="BK127" i="5"/>
  <c r="BH127" i="5"/>
  <c r="BT126" i="5"/>
  <c r="BQ126" i="5"/>
  <c r="BN126" i="5"/>
  <c r="BK126" i="5"/>
  <c r="BH126" i="5"/>
  <c r="BT125" i="5"/>
  <c r="BQ125" i="5"/>
  <c r="BN125" i="5"/>
  <c r="BK125" i="5"/>
  <c r="BH125" i="5"/>
  <c r="BT124" i="5"/>
  <c r="BQ124" i="5"/>
  <c r="BN124" i="5"/>
  <c r="BK124" i="5"/>
  <c r="BH124" i="5"/>
  <c r="BT123" i="5"/>
  <c r="BQ123" i="5"/>
  <c r="BN123" i="5"/>
  <c r="BK123" i="5"/>
  <c r="BH123" i="5"/>
  <c r="BT122" i="5"/>
  <c r="BQ122" i="5"/>
  <c r="BN122" i="5"/>
  <c r="BK122" i="5"/>
  <c r="BH122" i="5"/>
  <c r="BT121" i="5"/>
  <c r="BQ121" i="5"/>
  <c r="BN121" i="5"/>
  <c r="BK121" i="5"/>
  <c r="BH121" i="5"/>
  <c r="BT120" i="5"/>
  <c r="BQ120" i="5"/>
  <c r="BN120" i="5"/>
  <c r="BK120" i="5"/>
  <c r="BH120" i="5"/>
  <c r="BT119" i="5"/>
  <c r="BQ119" i="5"/>
  <c r="BN119" i="5"/>
  <c r="BK119" i="5"/>
  <c r="BH119" i="5"/>
  <c r="BT118" i="5"/>
  <c r="BQ118" i="5"/>
  <c r="BN118" i="5"/>
  <c r="BK118" i="5"/>
  <c r="BH118" i="5"/>
  <c r="BT117" i="5"/>
  <c r="BQ117" i="5"/>
  <c r="BN117" i="5"/>
  <c r="BK117" i="5"/>
  <c r="BH117" i="5"/>
  <c r="BT116" i="5"/>
  <c r="BQ116" i="5"/>
  <c r="BN116" i="5"/>
  <c r="BK116" i="5"/>
  <c r="BH116" i="5"/>
  <c r="BT115" i="5"/>
  <c r="BQ115" i="5"/>
  <c r="BN115" i="5"/>
  <c r="BK115" i="5"/>
  <c r="BH115" i="5"/>
  <c r="BT114" i="5"/>
  <c r="BQ114" i="5"/>
  <c r="BN114" i="5"/>
  <c r="BK114" i="5"/>
  <c r="BH114" i="5"/>
  <c r="BT113" i="5"/>
  <c r="BQ113" i="5"/>
  <c r="BN113" i="5"/>
  <c r="BK113" i="5"/>
  <c r="BH113" i="5"/>
  <c r="BT112" i="5"/>
  <c r="BQ112" i="5"/>
  <c r="BN112" i="5"/>
  <c r="BK112" i="5"/>
  <c r="BH112" i="5"/>
  <c r="BT111" i="5"/>
  <c r="BQ111" i="5"/>
  <c r="BN111" i="5"/>
  <c r="BK111" i="5"/>
  <c r="BH111" i="5"/>
  <c r="BT110" i="5"/>
  <c r="BQ110" i="5"/>
  <c r="BN110" i="5"/>
  <c r="BK110" i="5"/>
  <c r="BH110" i="5"/>
  <c r="BT109" i="5"/>
  <c r="BQ109" i="5"/>
  <c r="BN109" i="5"/>
  <c r="BK109" i="5"/>
  <c r="BH109" i="5"/>
  <c r="BT108" i="5"/>
  <c r="BQ108" i="5"/>
  <c r="BN108" i="5"/>
  <c r="BK108" i="5"/>
  <c r="BH108" i="5"/>
  <c r="BT107" i="5"/>
  <c r="BQ107" i="5"/>
  <c r="BN107" i="5"/>
  <c r="BK107" i="5"/>
  <c r="BH107" i="5"/>
  <c r="BT106" i="5"/>
  <c r="BQ106" i="5"/>
  <c r="BN106" i="5"/>
  <c r="BK106" i="5"/>
  <c r="BH106" i="5"/>
  <c r="BT105" i="5"/>
  <c r="BQ105" i="5"/>
  <c r="BN105" i="5"/>
  <c r="BK105" i="5"/>
  <c r="BH105" i="5"/>
  <c r="BT104" i="5"/>
  <c r="BQ104" i="5"/>
  <c r="BN104" i="5"/>
  <c r="BK104" i="5"/>
  <c r="BH104" i="5"/>
  <c r="BT103" i="5"/>
  <c r="BQ103" i="5"/>
  <c r="BN103" i="5"/>
  <c r="BK103" i="5"/>
  <c r="BH103" i="5"/>
  <c r="BT102" i="5"/>
  <c r="BQ102" i="5"/>
  <c r="BN102" i="5"/>
  <c r="BK102" i="5"/>
  <c r="BH102" i="5"/>
  <c r="BT101" i="5"/>
  <c r="BQ101" i="5"/>
  <c r="BN101" i="5"/>
  <c r="BK101" i="5"/>
  <c r="BH101" i="5"/>
  <c r="BT100" i="5"/>
  <c r="BQ100" i="5"/>
  <c r="BN100" i="5"/>
  <c r="BK100" i="5"/>
  <c r="BH100" i="5"/>
  <c r="BT99" i="5"/>
  <c r="BQ99" i="5"/>
  <c r="BN99" i="5"/>
  <c r="BK99" i="5"/>
  <c r="BH99" i="5"/>
  <c r="BT98" i="5"/>
  <c r="BQ98" i="5"/>
  <c r="BN98" i="5"/>
  <c r="BK98" i="5"/>
  <c r="BH98" i="5"/>
  <c r="BT97" i="5"/>
  <c r="BQ97" i="5"/>
  <c r="BN97" i="5"/>
  <c r="BK97" i="5"/>
  <c r="BH97" i="5"/>
  <c r="BT96" i="5"/>
  <c r="BQ96" i="5"/>
  <c r="BN96" i="5"/>
  <c r="BK96" i="5"/>
  <c r="BH96" i="5"/>
  <c r="BT95" i="5"/>
  <c r="BQ95" i="5"/>
  <c r="BN95" i="5"/>
  <c r="BK95" i="5"/>
  <c r="BH95" i="5"/>
  <c r="BT94" i="5"/>
  <c r="BQ94" i="5"/>
  <c r="BN94" i="5"/>
  <c r="BK94" i="5"/>
  <c r="BH94" i="5"/>
  <c r="BT93" i="5"/>
  <c r="BQ93" i="5"/>
  <c r="BN93" i="5"/>
  <c r="BK93" i="5"/>
  <c r="BH93" i="5"/>
  <c r="BT92" i="5"/>
  <c r="BQ92" i="5"/>
  <c r="BN92" i="5"/>
  <c r="BK92" i="5"/>
  <c r="BH92" i="5"/>
  <c r="BT91" i="5"/>
  <c r="BQ91" i="5"/>
  <c r="BN91" i="5"/>
  <c r="BK91" i="5"/>
  <c r="BH91" i="5"/>
  <c r="BT90" i="5"/>
  <c r="BQ90" i="5"/>
  <c r="BN90" i="5"/>
  <c r="BK90" i="5"/>
  <c r="BH90" i="5"/>
  <c r="BT89" i="5"/>
  <c r="BQ89" i="5"/>
  <c r="BN89" i="5"/>
  <c r="BK89" i="5"/>
  <c r="BH89" i="5"/>
  <c r="BT88" i="5"/>
  <c r="BQ88" i="5"/>
  <c r="BN88" i="5"/>
  <c r="BK88" i="5"/>
  <c r="BH88" i="5"/>
  <c r="BT87" i="5"/>
  <c r="BQ87" i="5"/>
  <c r="BN87" i="5"/>
  <c r="BK87" i="5"/>
  <c r="BH87" i="5"/>
  <c r="BT86" i="5"/>
  <c r="BQ86" i="5"/>
  <c r="BN86" i="5"/>
  <c r="BK86" i="5"/>
  <c r="BH86" i="5"/>
  <c r="BT85" i="5"/>
  <c r="BQ85" i="5"/>
  <c r="BN85" i="5"/>
  <c r="BK85" i="5"/>
  <c r="BH85" i="5"/>
  <c r="BT84" i="5"/>
  <c r="BQ84" i="5"/>
  <c r="BN84" i="5"/>
  <c r="BK84" i="5"/>
  <c r="BH84" i="5"/>
  <c r="BT83" i="5"/>
  <c r="BQ83" i="5"/>
  <c r="BN83" i="5"/>
  <c r="BK83" i="5"/>
  <c r="BH83" i="5"/>
  <c r="BT82" i="5"/>
  <c r="BQ82" i="5"/>
  <c r="BN82" i="5"/>
  <c r="BK82" i="5"/>
  <c r="BH82" i="5"/>
  <c r="BT81" i="5"/>
  <c r="BQ81" i="5"/>
  <c r="BN81" i="5"/>
  <c r="BK81" i="5"/>
  <c r="BH81" i="5"/>
  <c r="BT80" i="5"/>
  <c r="BQ80" i="5"/>
  <c r="BN80" i="5"/>
  <c r="BK80" i="5"/>
  <c r="BH80" i="5"/>
  <c r="BT79" i="5"/>
  <c r="BQ79" i="5"/>
  <c r="BN79" i="5"/>
  <c r="BK79" i="5"/>
  <c r="BH79" i="5"/>
  <c r="BT78" i="5"/>
  <c r="BQ78" i="5"/>
  <c r="BN78" i="5"/>
  <c r="BK78" i="5"/>
  <c r="BH78" i="5"/>
  <c r="BT77" i="5"/>
  <c r="BQ77" i="5"/>
  <c r="BN77" i="5"/>
  <c r="BK77" i="5"/>
  <c r="BH77" i="5"/>
  <c r="BT76" i="5"/>
  <c r="BQ76" i="5"/>
  <c r="BN76" i="5"/>
  <c r="BK76" i="5"/>
  <c r="BH76" i="5"/>
  <c r="BT75" i="5"/>
  <c r="BQ75" i="5"/>
  <c r="BN75" i="5"/>
  <c r="BK75" i="5"/>
  <c r="BH75" i="5"/>
  <c r="BT74" i="5"/>
  <c r="BQ74" i="5"/>
  <c r="BN74" i="5"/>
  <c r="BK74" i="5"/>
  <c r="BH74" i="5"/>
  <c r="BT73" i="5"/>
  <c r="BQ73" i="5"/>
  <c r="BN73" i="5"/>
  <c r="BK73" i="5"/>
  <c r="BH73" i="5"/>
  <c r="BT72" i="5"/>
  <c r="BQ72" i="5"/>
  <c r="BN72" i="5"/>
  <c r="BK72" i="5"/>
  <c r="BH72" i="5"/>
  <c r="BT71" i="5"/>
  <c r="BQ71" i="5"/>
  <c r="BN71" i="5"/>
  <c r="BK71" i="5"/>
  <c r="BH71" i="5"/>
  <c r="BT70" i="5"/>
  <c r="BQ70" i="5"/>
  <c r="BN70" i="5"/>
  <c r="BK70" i="5"/>
  <c r="BH70" i="5"/>
  <c r="BT69" i="5"/>
  <c r="BQ69" i="5"/>
  <c r="BN69" i="5"/>
  <c r="BK69" i="5"/>
  <c r="BH69" i="5"/>
  <c r="BT68" i="5"/>
  <c r="BQ68" i="5"/>
  <c r="BN68" i="5"/>
  <c r="BK68" i="5"/>
  <c r="BH68" i="5"/>
  <c r="BT67" i="5"/>
  <c r="BQ67" i="5"/>
  <c r="BN67" i="5"/>
  <c r="BK67" i="5"/>
  <c r="BH67" i="5"/>
  <c r="BT66" i="5"/>
  <c r="BQ66" i="5"/>
  <c r="BN66" i="5"/>
  <c r="BK66" i="5"/>
  <c r="BH66" i="5"/>
  <c r="BT65" i="5"/>
  <c r="BQ65" i="5"/>
  <c r="BN65" i="5"/>
  <c r="BK65" i="5"/>
  <c r="BH65" i="5"/>
  <c r="BT64" i="5"/>
  <c r="BQ64" i="5"/>
  <c r="BN64" i="5"/>
  <c r="BK64" i="5"/>
  <c r="BH64" i="5"/>
  <c r="BT63" i="5"/>
  <c r="BQ63" i="5"/>
  <c r="BN63" i="5"/>
  <c r="BK63" i="5"/>
  <c r="BH63" i="5"/>
  <c r="BT62" i="5"/>
  <c r="BQ62" i="5"/>
  <c r="BN62" i="5"/>
  <c r="BK62" i="5"/>
  <c r="BH62" i="5"/>
  <c r="BT61" i="5"/>
  <c r="BQ61" i="5"/>
  <c r="BN61" i="5"/>
  <c r="BK61" i="5"/>
  <c r="BH61" i="5"/>
  <c r="BT60" i="5"/>
  <c r="BQ60" i="5"/>
  <c r="BN60" i="5"/>
  <c r="BK60" i="5"/>
  <c r="BH60" i="5"/>
  <c r="BT59" i="5"/>
  <c r="BQ59" i="5"/>
  <c r="BN59" i="5"/>
  <c r="BK59" i="5"/>
  <c r="BH59" i="5"/>
  <c r="BT58" i="5"/>
  <c r="BQ58" i="5"/>
  <c r="BN58" i="5"/>
  <c r="BK58" i="5"/>
  <c r="BH58" i="5"/>
  <c r="BT57" i="5"/>
  <c r="BQ57" i="5"/>
  <c r="BN57" i="5"/>
  <c r="BK57" i="5"/>
  <c r="BH57" i="5"/>
  <c r="BT56" i="5"/>
  <c r="BQ56" i="5"/>
  <c r="BN56" i="5"/>
  <c r="BK56" i="5"/>
  <c r="BH56" i="5"/>
  <c r="BT55" i="5"/>
  <c r="BQ55" i="5"/>
  <c r="BN55" i="5"/>
  <c r="BK55" i="5"/>
  <c r="BH55" i="5"/>
  <c r="BT54" i="5"/>
  <c r="BQ54" i="5"/>
  <c r="BN54" i="5"/>
  <c r="BK54" i="5"/>
  <c r="BH54" i="5"/>
  <c r="BT53" i="5"/>
  <c r="BQ53" i="5"/>
  <c r="BN53" i="5"/>
  <c r="BK53" i="5"/>
  <c r="BH53" i="5"/>
  <c r="BT52" i="5"/>
  <c r="BQ52" i="5"/>
  <c r="BN52" i="5"/>
  <c r="BK52" i="5"/>
  <c r="BH52" i="5"/>
  <c r="BT51" i="5"/>
  <c r="BQ51" i="5"/>
  <c r="BN51" i="5"/>
  <c r="BK51" i="5"/>
  <c r="BH51" i="5"/>
  <c r="BT50" i="5"/>
  <c r="BQ50" i="5"/>
  <c r="BN50" i="5"/>
  <c r="BK50" i="5"/>
  <c r="BH50" i="5"/>
  <c r="BT49" i="5"/>
  <c r="BQ49" i="5"/>
  <c r="BN49" i="5"/>
  <c r="BK49" i="5"/>
  <c r="BH49" i="5"/>
  <c r="BT48" i="5"/>
  <c r="BQ48" i="5"/>
  <c r="BN48" i="5"/>
  <c r="BK48" i="5"/>
  <c r="BH48" i="5"/>
  <c r="BT47" i="5"/>
  <c r="BQ47" i="5"/>
  <c r="BN47" i="5"/>
  <c r="BK47" i="5"/>
  <c r="BH47" i="5"/>
  <c r="BT46" i="5"/>
  <c r="BQ46" i="5"/>
  <c r="BN46" i="5"/>
  <c r="BK46" i="5"/>
  <c r="BH46" i="5"/>
  <c r="BT45" i="5"/>
  <c r="BQ45" i="5"/>
  <c r="BN45" i="5"/>
  <c r="BK45" i="5"/>
  <c r="BH45" i="5"/>
  <c r="BT44" i="5"/>
  <c r="BQ44" i="5"/>
  <c r="BN44" i="5"/>
  <c r="BK44" i="5"/>
  <c r="BH44" i="5"/>
  <c r="BT43" i="5"/>
  <c r="BQ43" i="5"/>
  <c r="BN43" i="5"/>
  <c r="BK43" i="5"/>
  <c r="BH43" i="5"/>
  <c r="BT42" i="5"/>
  <c r="BQ42" i="5"/>
  <c r="BN42" i="5"/>
  <c r="BK42" i="5"/>
  <c r="BH42" i="5"/>
  <c r="BT41" i="5"/>
  <c r="BQ41" i="5"/>
  <c r="BN41" i="5"/>
  <c r="BK41" i="5"/>
  <c r="BH41" i="5"/>
  <c r="BT40" i="5"/>
  <c r="BQ40" i="5"/>
  <c r="BN40" i="5"/>
  <c r="BK40" i="5"/>
  <c r="BH40" i="5"/>
  <c r="BT39" i="5"/>
  <c r="BQ39" i="5"/>
  <c r="BN39" i="5"/>
  <c r="BK39" i="5"/>
  <c r="BH39" i="5"/>
  <c r="BT38" i="5"/>
  <c r="BQ38" i="5"/>
  <c r="BN38" i="5"/>
  <c r="BK38" i="5"/>
  <c r="BH38" i="5"/>
  <c r="BT37" i="5"/>
  <c r="BQ37" i="5"/>
  <c r="BN37" i="5"/>
  <c r="BK37" i="5"/>
  <c r="BH37" i="5"/>
  <c r="BT36" i="5"/>
  <c r="BQ36" i="5"/>
  <c r="BN36" i="5"/>
  <c r="BK36" i="5"/>
  <c r="BH36" i="5"/>
  <c r="BT35" i="5"/>
  <c r="BQ35" i="5"/>
  <c r="BN35" i="5"/>
  <c r="BK35" i="5"/>
  <c r="BH35" i="5"/>
  <c r="BT34" i="5"/>
  <c r="BQ34" i="5"/>
  <c r="BN34" i="5"/>
  <c r="BK34" i="5"/>
  <c r="BH34" i="5"/>
  <c r="BT33" i="5"/>
  <c r="BQ33" i="5"/>
  <c r="BN33" i="5"/>
  <c r="BK33" i="5"/>
  <c r="BH33" i="5"/>
  <c r="BT32" i="5"/>
  <c r="BQ32" i="5"/>
  <c r="BN32" i="5"/>
  <c r="BK32" i="5"/>
  <c r="BH32" i="5"/>
  <c r="BT31" i="5"/>
  <c r="BQ31" i="5"/>
  <c r="BN31" i="5"/>
  <c r="BK31" i="5"/>
  <c r="BH31" i="5"/>
  <c r="BT30" i="5"/>
  <c r="BQ30" i="5"/>
  <c r="BN30" i="5"/>
  <c r="BK30" i="5"/>
  <c r="BH30" i="5"/>
  <c r="BT29" i="5"/>
  <c r="BQ29" i="5"/>
  <c r="BN29" i="5"/>
  <c r="BK29" i="5"/>
  <c r="BH29" i="5"/>
  <c r="BT28" i="5"/>
  <c r="BQ28" i="5"/>
  <c r="BN28" i="5"/>
  <c r="BK28" i="5"/>
  <c r="BH28" i="5"/>
  <c r="BT27" i="5"/>
  <c r="BQ27" i="5"/>
  <c r="BN27" i="5"/>
  <c r="BK27" i="5"/>
  <c r="BH27" i="5"/>
  <c r="BT26" i="5"/>
  <c r="BQ26" i="5"/>
  <c r="BN26" i="5"/>
  <c r="BK26" i="5"/>
  <c r="BH26" i="5"/>
  <c r="BT25" i="5"/>
  <c r="BQ25" i="5"/>
  <c r="BN25" i="5"/>
  <c r="BK25" i="5"/>
  <c r="BH25" i="5"/>
  <c r="BT24" i="5"/>
  <c r="BQ24" i="5"/>
  <c r="BN24" i="5"/>
  <c r="BK24" i="5"/>
  <c r="BH24" i="5"/>
  <c r="BT23" i="5"/>
  <c r="BQ23" i="5"/>
  <c r="BN23" i="5"/>
  <c r="BK23" i="5"/>
  <c r="BH23" i="5"/>
  <c r="BT22" i="5"/>
  <c r="BQ22" i="5"/>
  <c r="BN22" i="5"/>
  <c r="BK22" i="5"/>
  <c r="BH22" i="5"/>
  <c r="BT21" i="5"/>
  <c r="BQ21" i="5"/>
  <c r="BN21" i="5"/>
  <c r="BK21" i="5"/>
  <c r="BH21" i="5"/>
  <c r="BT20" i="5"/>
  <c r="BQ20" i="5"/>
  <c r="BN20" i="5"/>
  <c r="BK20" i="5"/>
  <c r="BH20" i="5"/>
  <c r="BT19" i="5"/>
  <c r="BQ19" i="5"/>
  <c r="BN19" i="5"/>
  <c r="BK19" i="5"/>
  <c r="BH19" i="5"/>
  <c r="BT18" i="5"/>
  <c r="BQ18" i="5"/>
  <c r="BN18" i="5"/>
  <c r="BK18" i="5"/>
  <c r="BH18" i="5"/>
  <c r="BT17" i="5"/>
  <c r="BQ17" i="5"/>
  <c r="BN17" i="5"/>
  <c r="BK17" i="5"/>
  <c r="BH17" i="5"/>
  <c r="BT16" i="5"/>
  <c r="BQ16" i="5"/>
  <c r="BN16" i="5"/>
  <c r="BK16" i="5"/>
  <c r="BH16" i="5"/>
  <c r="BT15" i="5"/>
  <c r="BQ15" i="5"/>
  <c r="BN15" i="5"/>
  <c r="BK15" i="5"/>
  <c r="BH15" i="5"/>
  <c r="BT14" i="5"/>
  <c r="BQ14" i="5"/>
  <c r="BN14" i="5"/>
  <c r="BK14" i="5"/>
  <c r="BH14" i="5"/>
  <c r="BT13" i="5"/>
  <c r="BQ13" i="5"/>
  <c r="BN13" i="5"/>
  <c r="BK13" i="5"/>
  <c r="BH13" i="5"/>
  <c r="BT12" i="5"/>
  <c r="BQ12" i="5"/>
  <c r="BN12" i="5"/>
  <c r="BK12" i="5"/>
  <c r="BH12" i="5"/>
  <c r="BT11" i="5"/>
  <c r="BQ11" i="5"/>
  <c r="BN11" i="5"/>
  <c r="BK11" i="5"/>
  <c r="BH11" i="5"/>
  <c r="BT10" i="5"/>
  <c r="BQ10" i="5"/>
  <c r="BN10" i="5"/>
  <c r="BK10" i="5"/>
  <c r="BH10" i="5"/>
  <c r="BT9" i="5"/>
  <c r="BQ9" i="5"/>
  <c r="BN9" i="5"/>
  <c r="BK9" i="5"/>
  <c r="BH9" i="5"/>
  <c r="BT8" i="5"/>
  <c r="BQ8" i="5"/>
  <c r="BP98" i="5" s="1"/>
  <c r="BN8" i="5"/>
  <c r="BK8" i="5"/>
  <c r="BH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4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115" i="5"/>
  <c r="BE116" i="5"/>
  <c r="BE117" i="5"/>
  <c r="BE118" i="5"/>
  <c r="BE119" i="5"/>
  <c r="BE120" i="5"/>
  <c r="BE121" i="5"/>
  <c r="BE122" i="5"/>
  <c r="BE123" i="5"/>
  <c r="BE124" i="5"/>
  <c r="BE125" i="5"/>
  <c r="BE126" i="5"/>
  <c r="BE127" i="5"/>
  <c r="BE128" i="5"/>
  <c r="BE129" i="5"/>
  <c r="BE130" i="5"/>
  <c r="BE131" i="5"/>
  <c r="BE132" i="5"/>
  <c r="BE133" i="5"/>
  <c r="BE134" i="5"/>
  <c r="BE135" i="5"/>
  <c r="BE136" i="5"/>
  <c r="BE137" i="5"/>
  <c r="BE138" i="5"/>
  <c r="BE139" i="5"/>
  <c r="BE140" i="5"/>
  <c r="BE141" i="5"/>
  <c r="BE142" i="5"/>
  <c r="BE143" i="5"/>
  <c r="BE144" i="5"/>
  <c r="BE145" i="5"/>
  <c r="BE146" i="5"/>
  <c r="BE147" i="5"/>
  <c r="BE148" i="5"/>
  <c r="BE149" i="5"/>
  <c r="BE150" i="5"/>
  <c r="BE151" i="5"/>
  <c r="BE152" i="5"/>
  <c r="BE153" i="5"/>
  <c r="BE154" i="5"/>
  <c r="BE155" i="5"/>
  <c r="BE156" i="5"/>
  <c r="BE157" i="5"/>
  <c r="BE158" i="5"/>
  <c r="BE159" i="5"/>
  <c r="BE160" i="5"/>
  <c r="BE161" i="5"/>
  <c r="BE162" i="5"/>
  <c r="BE163" i="5"/>
  <c r="BE164" i="5"/>
  <c r="BE165" i="5"/>
  <c r="BE166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193" i="5"/>
  <c r="BE194" i="5"/>
  <c r="BE195" i="5"/>
  <c r="BE196" i="5"/>
  <c r="BE197" i="5"/>
  <c r="BE198" i="5"/>
  <c r="BE199" i="5"/>
  <c r="BE200" i="5"/>
  <c r="BE201" i="5"/>
  <c r="BE202" i="5"/>
  <c r="BE203" i="5"/>
  <c r="BE204" i="5"/>
  <c r="BE205" i="5"/>
  <c r="BE206" i="5"/>
  <c r="BE207" i="5"/>
  <c r="BE208" i="5"/>
  <c r="BE209" i="5"/>
  <c r="BE210" i="5"/>
  <c r="BE211" i="5"/>
  <c r="BE212" i="5"/>
  <c r="BE213" i="5"/>
  <c r="BE214" i="5"/>
  <c r="BE215" i="5"/>
  <c r="BE216" i="5"/>
  <c r="BE217" i="5"/>
  <c r="BE218" i="5"/>
  <c r="BE219" i="5"/>
  <c r="BE220" i="5"/>
  <c r="BE221" i="5"/>
  <c r="BE222" i="5"/>
  <c r="BE223" i="5"/>
  <c r="BE224" i="5"/>
  <c r="BE225" i="5"/>
  <c r="BE226" i="5"/>
  <c r="BE227" i="5"/>
  <c r="BE228" i="5"/>
  <c r="BE229" i="5"/>
  <c r="BE230" i="5"/>
  <c r="BE231" i="5"/>
  <c r="BE232" i="5"/>
  <c r="BE233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8" i="5"/>
  <c r="BE259" i="5"/>
  <c r="BE260" i="5"/>
  <c r="BE261" i="5"/>
  <c r="BE262" i="5"/>
  <c r="BE263" i="5"/>
  <c r="BE264" i="5"/>
  <c r="BE265" i="5"/>
  <c r="BE266" i="5"/>
  <c r="BE267" i="5"/>
  <c r="BE268" i="5"/>
  <c r="BE269" i="5"/>
  <c r="BE270" i="5"/>
  <c r="BE271" i="5"/>
  <c r="BE272" i="5"/>
  <c r="BE273" i="5"/>
  <c r="BE274" i="5"/>
  <c r="BE275" i="5"/>
  <c r="BE276" i="5"/>
  <c r="BE277" i="5"/>
  <c r="BE278" i="5"/>
  <c r="BE279" i="5"/>
  <c r="BE280" i="5"/>
  <c r="BE281" i="5"/>
  <c r="BE282" i="5"/>
  <c r="BE283" i="5"/>
  <c r="BE284" i="5"/>
  <c r="BE285" i="5"/>
  <c r="BE286" i="5"/>
  <c r="BE287" i="5"/>
  <c r="BE288" i="5"/>
  <c r="BE289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6" i="5"/>
  <c r="BE337" i="5"/>
  <c r="BE338" i="5"/>
  <c r="BE339" i="5"/>
  <c r="BE340" i="5"/>
  <c r="BE341" i="5"/>
  <c r="BE342" i="5"/>
  <c r="BE343" i="5"/>
  <c r="BE344" i="5"/>
  <c r="BE345" i="5"/>
  <c r="BE34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8" i="5"/>
  <c r="BS8" i="5"/>
  <c r="BP8" i="5"/>
  <c r="BM8" i="5"/>
  <c r="BJ8" i="5"/>
  <c r="BG8" i="5"/>
  <c r="BD8" i="5"/>
  <c r="AC186" i="5" l="1"/>
  <c r="AC187" i="5" s="1"/>
  <c r="AI184" i="5"/>
  <c r="AI185" i="5" s="1"/>
  <c r="AF184" i="5"/>
  <c r="AF185" i="5" s="1"/>
  <c r="T279" i="5"/>
  <c r="T280" i="5" s="1"/>
  <c r="T281" i="5" s="1"/>
  <c r="T282" i="5" s="1"/>
  <c r="T283" i="5" s="1"/>
  <c r="T284" i="5" s="1"/>
  <c r="T285" i="5" s="1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304" i="5" s="1"/>
  <c r="T305" i="5" s="1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324" i="5" s="1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344" i="5" s="1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364" i="5" s="1"/>
  <c r="T365" i="5" s="1"/>
  <c r="T366" i="5" s="1"/>
  <c r="T367" i="5" s="1"/>
  <c r="T189" i="5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204" i="5" s="1"/>
  <c r="T205" i="5" s="1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224" i="5" s="1"/>
  <c r="T225" i="5" s="1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244" i="5" s="1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T264" i="5" s="1"/>
  <c r="T265" i="5" s="1"/>
  <c r="T266" i="5" s="1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AI279" i="5"/>
  <c r="AI280" i="5" s="1"/>
  <c r="AI281" i="5" s="1"/>
  <c r="AI282" i="5" s="1"/>
  <c r="AI283" i="5" s="1"/>
  <c r="AI284" i="5" s="1"/>
  <c r="AI285" i="5" s="1"/>
  <c r="AI286" i="5" s="1"/>
  <c r="AI287" i="5" s="1"/>
  <c r="AI288" i="5" s="1"/>
  <c r="AI289" i="5" s="1"/>
  <c r="AI290" i="5" s="1"/>
  <c r="AI291" i="5" s="1"/>
  <c r="AI292" i="5" s="1"/>
  <c r="AI293" i="5" s="1"/>
  <c r="AI294" i="5" s="1"/>
  <c r="AI295" i="5" s="1"/>
  <c r="AI296" i="5" s="1"/>
  <c r="AI297" i="5" s="1"/>
  <c r="AI298" i="5" s="1"/>
  <c r="AI299" i="5" s="1"/>
  <c r="AI300" i="5" s="1"/>
  <c r="AI301" i="5" s="1"/>
  <c r="AI302" i="5" s="1"/>
  <c r="AI303" i="5" s="1"/>
  <c r="AI304" i="5" s="1"/>
  <c r="AI305" i="5" s="1"/>
  <c r="AI306" i="5" s="1"/>
  <c r="AI307" i="5" s="1"/>
  <c r="AI308" i="5" s="1"/>
  <c r="AI309" i="5" s="1"/>
  <c r="AI310" i="5" s="1"/>
  <c r="AI311" i="5" s="1"/>
  <c r="AI312" i="5" s="1"/>
  <c r="AI313" i="5" s="1"/>
  <c r="AI314" i="5" s="1"/>
  <c r="AI315" i="5" s="1"/>
  <c r="AI316" i="5" s="1"/>
  <c r="AI317" i="5" s="1"/>
  <c r="AI318" i="5" s="1"/>
  <c r="AI319" i="5" s="1"/>
  <c r="AI320" i="5" s="1"/>
  <c r="AI321" i="5" s="1"/>
  <c r="AI322" i="5" s="1"/>
  <c r="AI323" i="5" s="1"/>
  <c r="AI324" i="5" s="1"/>
  <c r="AI325" i="5" s="1"/>
  <c r="AI326" i="5" s="1"/>
  <c r="AI327" i="5" s="1"/>
  <c r="AI328" i="5" s="1"/>
  <c r="AI329" i="5" s="1"/>
  <c r="AI330" i="5" s="1"/>
  <c r="AI331" i="5" s="1"/>
  <c r="AI332" i="5" s="1"/>
  <c r="AI333" i="5" s="1"/>
  <c r="AI334" i="5" s="1"/>
  <c r="AI335" i="5" s="1"/>
  <c r="AI336" i="5" s="1"/>
  <c r="AI337" i="5" s="1"/>
  <c r="AI338" i="5" s="1"/>
  <c r="AI339" i="5" s="1"/>
  <c r="AI340" i="5" s="1"/>
  <c r="AI341" i="5" s="1"/>
  <c r="AI342" i="5" s="1"/>
  <c r="AI343" i="5" s="1"/>
  <c r="AI344" i="5" s="1"/>
  <c r="AI345" i="5" s="1"/>
  <c r="AI346" i="5" s="1"/>
  <c r="AI347" i="5" s="1"/>
  <c r="AI348" i="5" s="1"/>
  <c r="AI349" i="5" s="1"/>
  <c r="AI350" i="5" s="1"/>
  <c r="AI351" i="5" s="1"/>
  <c r="AI352" i="5" s="1"/>
  <c r="AI353" i="5" s="1"/>
  <c r="AI354" i="5" s="1"/>
  <c r="AI355" i="5" s="1"/>
  <c r="AI356" i="5" s="1"/>
  <c r="AI357" i="5" s="1"/>
  <c r="AI358" i="5" s="1"/>
  <c r="AI359" i="5" s="1"/>
  <c r="AI360" i="5" s="1"/>
  <c r="AI361" i="5" s="1"/>
  <c r="AI362" i="5" s="1"/>
  <c r="AI363" i="5" s="1"/>
  <c r="AI364" i="5" s="1"/>
  <c r="AI365" i="5" s="1"/>
  <c r="AI366" i="5" s="1"/>
  <c r="AI367" i="5" s="1"/>
  <c r="DE12" i="5" s="1"/>
  <c r="AI189" i="5"/>
  <c r="AI190" i="5" s="1"/>
  <c r="AI191" i="5" s="1"/>
  <c r="AI192" i="5" s="1"/>
  <c r="AI193" i="5" s="1"/>
  <c r="AI194" i="5" s="1"/>
  <c r="AI195" i="5" s="1"/>
  <c r="AI196" i="5" s="1"/>
  <c r="AI197" i="5" s="1"/>
  <c r="AI198" i="5" s="1"/>
  <c r="AI199" i="5" s="1"/>
  <c r="AI200" i="5" s="1"/>
  <c r="AI201" i="5" s="1"/>
  <c r="AI202" i="5" s="1"/>
  <c r="AI203" i="5" s="1"/>
  <c r="AI204" i="5" s="1"/>
  <c r="AI205" i="5" s="1"/>
  <c r="AI206" i="5" s="1"/>
  <c r="AI207" i="5" s="1"/>
  <c r="AI208" i="5" s="1"/>
  <c r="AI209" i="5" s="1"/>
  <c r="AI210" i="5" s="1"/>
  <c r="AI211" i="5" s="1"/>
  <c r="AI212" i="5" s="1"/>
  <c r="AI213" i="5" s="1"/>
  <c r="AI214" i="5" s="1"/>
  <c r="AI215" i="5" s="1"/>
  <c r="AI216" i="5" s="1"/>
  <c r="AI217" i="5" s="1"/>
  <c r="AI218" i="5" s="1"/>
  <c r="AI219" i="5" s="1"/>
  <c r="AI220" i="5" s="1"/>
  <c r="AI221" i="5" s="1"/>
  <c r="AI222" i="5" s="1"/>
  <c r="AI223" i="5" s="1"/>
  <c r="AI224" i="5" s="1"/>
  <c r="AI225" i="5" s="1"/>
  <c r="AI226" i="5" s="1"/>
  <c r="AI227" i="5" s="1"/>
  <c r="AI228" i="5" s="1"/>
  <c r="AI229" i="5" s="1"/>
  <c r="AI230" i="5" s="1"/>
  <c r="AI231" i="5" s="1"/>
  <c r="AI232" i="5" s="1"/>
  <c r="AI233" i="5" s="1"/>
  <c r="AI234" i="5" s="1"/>
  <c r="AI235" i="5" s="1"/>
  <c r="AI236" i="5" s="1"/>
  <c r="AI237" i="5" s="1"/>
  <c r="AI238" i="5" s="1"/>
  <c r="AI239" i="5" s="1"/>
  <c r="AI240" i="5" s="1"/>
  <c r="AI241" i="5" s="1"/>
  <c r="AI242" i="5" s="1"/>
  <c r="AI243" i="5" s="1"/>
  <c r="AI244" i="5" s="1"/>
  <c r="AI245" i="5" s="1"/>
  <c r="AI246" i="5" s="1"/>
  <c r="AI247" i="5" s="1"/>
  <c r="AI248" i="5" s="1"/>
  <c r="AI249" i="5" s="1"/>
  <c r="AI250" i="5" s="1"/>
  <c r="AI251" i="5" s="1"/>
  <c r="AI252" i="5" s="1"/>
  <c r="AI253" i="5" s="1"/>
  <c r="AI254" i="5" s="1"/>
  <c r="AI255" i="5" s="1"/>
  <c r="AI256" i="5" s="1"/>
  <c r="AI257" i="5" s="1"/>
  <c r="AI258" i="5" s="1"/>
  <c r="AI259" i="5" s="1"/>
  <c r="AI260" i="5" s="1"/>
  <c r="AI261" i="5" s="1"/>
  <c r="AI262" i="5" s="1"/>
  <c r="AI263" i="5" s="1"/>
  <c r="AI264" i="5" s="1"/>
  <c r="AI265" i="5" s="1"/>
  <c r="AI266" i="5" s="1"/>
  <c r="AI267" i="5" s="1"/>
  <c r="AI268" i="5" s="1"/>
  <c r="AI269" i="5" s="1"/>
  <c r="AI270" i="5" s="1"/>
  <c r="AI271" i="5" s="1"/>
  <c r="AI272" i="5" s="1"/>
  <c r="AI273" i="5" s="1"/>
  <c r="AI274" i="5" s="1"/>
  <c r="AI275" i="5" s="1"/>
  <c r="AI276" i="5" s="1"/>
  <c r="AI277" i="5" s="1"/>
  <c r="AF279" i="5"/>
  <c r="AF280" i="5" s="1"/>
  <c r="AF281" i="5" s="1"/>
  <c r="AF282" i="5" s="1"/>
  <c r="AF283" i="5" s="1"/>
  <c r="AF284" i="5" s="1"/>
  <c r="AF285" i="5" s="1"/>
  <c r="AF286" i="5" s="1"/>
  <c r="AF287" i="5" s="1"/>
  <c r="AF288" i="5" s="1"/>
  <c r="AF289" i="5" s="1"/>
  <c r="AF290" i="5" s="1"/>
  <c r="AF291" i="5" s="1"/>
  <c r="AF292" i="5" s="1"/>
  <c r="AF293" i="5" s="1"/>
  <c r="AF294" i="5" s="1"/>
  <c r="AF295" i="5" s="1"/>
  <c r="AF296" i="5" s="1"/>
  <c r="AF297" i="5" s="1"/>
  <c r="AF298" i="5" s="1"/>
  <c r="AF299" i="5" s="1"/>
  <c r="AF300" i="5" s="1"/>
  <c r="AF301" i="5" s="1"/>
  <c r="AF302" i="5" s="1"/>
  <c r="AF303" i="5" s="1"/>
  <c r="AF304" i="5" s="1"/>
  <c r="AF305" i="5" s="1"/>
  <c r="AF306" i="5" s="1"/>
  <c r="AF307" i="5" s="1"/>
  <c r="AF308" i="5" s="1"/>
  <c r="AF309" i="5" s="1"/>
  <c r="AF310" i="5" s="1"/>
  <c r="AF311" i="5" s="1"/>
  <c r="AF312" i="5" s="1"/>
  <c r="AF313" i="5" s="1"/>
  <c r="AF314" i="5" s="1"/>
  <c r="AF315" i="5" s="1"/>
  <c r="AF316" i="5" s="1"/>
  <c r="AF317" i="5" s="1"/>
  <c r="AF318" i="5" s="1"/>
  <c r="AF319" i="5" s="1"/>
  <c r="AF320" i="5" s="1"/>
  <c r="AF321" i="5" s="1"/>
  <c r="AF322" i="5" s="1"/>
  <c r="AF323" i="5" s="1"/>
  <c r="AF324" i="5" s="1"/>
  <c r="AF325" i="5" s="1"/>
  <c r="AF326" i="5" s="1"/>
  <c r="AF327" i="5" s="1"/>
  <c r="AF328" i="5" s="1"/>
  <c r="AF329" i="5" s="1"/>
  <c r="AF330" i="5" s="1"/>
  <c r="AF331" i="5" s="1"/>
  <c r="AF332" i="5" s="1"/>
  <c r="AF333" i="5" s="1"/>
  <c r="AF334" i="5" s="1"/>
  <c r="AF335" i="5" s="1"/>
  <c r="AF336" i="5" s="1"/>
  <c r="AF337" i="5" s="1"/>
  <c r="AF338" i="5" s="1"/>
  <c r="AF339" i="5" s="1"/>
  <c r="AF340" i="5" s="1"/>
  <c r="AF341" i="5" s="1"/>
  <c r="AF342" i="5" s="1"/>
  <c r="AF343" i="5" s="1"/>
  <c r="AF344" i="5" s="1"/>
  <c r="AF345" i="5" s="1"/>
  <c r="AF346" i="5" s="1"/>
  <c r="AF347" i="5" s="1"/>
  <c r="AF348" i="5" s="1"/>
  <c r="AF349" i="5" s="1"/>
  <c r="AF350" i="5" s="1"/>
  <c r="AF351" i="5" s="1"/>
  <c r="AF352" i="5" s="1"/>
  <c r="AF353" i="5" s="1"/>
  <c r="AF354" i="5" s="1"/>
  <c r="AF355" i="5" s="1"/>
  <c r="AF356" i="5" s="1"/>
  <c r="AF357" i="5" s="1"/>
  <c r="AF358" i="5" s="1"/>
  <c r="AF359" i="5" s="1"/>
  <c r="AF360" i="5" s="1"/>
  <c r="AF361" i="5" s="1"/>
  <c r="AF362" i="5" s="1"/>
  <c r="AF363" i="5" s="1"/>
  <c r="AF364" i="5" s="1"/>
  <c r="AF365" i="5" s="1"/>
  <c r="AF366" i="5" s="1"/>
  <c r="AF367" i="5" s="1"/>
  <c r="DD12" i="5" s="1"/>
  <c r="AF189" i="5"/>
  <c r="AF190" i="5" s="1"/>
  <c r="AF191" i="5" s="1"/>
  <c r="AF192" i="5" s="1"/>
  <c r="AF193" i="5" s="1"/>
  <c r="AF194" i="5" s="1"/>
  <c r="AF195" i="5" s="1"/>
  <c r="AF196" i="5" s="1"/>
  <c r="AF197" i="5" s="1"/>
  <c r="AF198" i="5" s="1"/>
  <c r="AF199" i="5" s="1"/>
  <c r="AF200" i="5" s="1"/>
  <c r="AF201" i="5" s="1"/>
  <c r="AF202" i="5" s="1"/>
  <c r="AF203" i="5" s="1"/>
  <c r="AF204" i="5" s="1"/>
  <c r="AF205" i="5" s="1"/>
  <c r="AF206" i="5" s="1"/>
  <c r="AF207" i="5" s="1"/>
  <c r="AF208" i="5" s="1"/>
  <c r="AF209" i="5" s="1"/>
  <c r="AF210" i="5" s="1"/>
  <c r="AF211" i="5" s="1"/>
  <c r="AF212" i="5" s="1"/>
  <c r="AF213" i="5" s="1"/>
  <c r="AF214" i="5" s="1"/>
  <c r="AF215" i="5" s="1"/>
  <c r="AF216" i="5" s="1"/>
  <c r="AF217" i="5" s="1"/>
  <c r="AF218" i="5" s="1"/>
  <c r="AF219" i="5" s="1"/>
  <c r="AF220" i="5" s="1"/>
  <c r="AF221" i="5" s="1"/>
  <c r="AF222" i="5" s="1"/>
  <c r="AF223" i="5" s="1"/>
  <c r="AF224" i="5" s="1"/>
  <c r="AF225" i="5" s="1"/>
  <c r="AF226" i="5" s="1"/>
  <c r="AF227" i="5" s="1"/>
  <c r="AF228" i="5" s="1"/>
  <c r="AF229" i="5" s="1"/>
  <c r="AF230" i="5" s="1"/>
  <c r="AF231" i="5" s="1"/>
  <c r="AF232" i="5" s="1"/>
  <c r="AF233" i="5" s="1"/>
  <c r="AF234" i="5" s="1"/>
  <c r="AF235" i="5" s="1"/>
  <c r="AF236" i="5" s="1"/>
  <c r="AF237" i="5" s="1"/>
  <c r="AF238" i="5" s="1"/>
  <c r="AF239" i="5" s="1"/>
  <c r="AF240" i="5" s="1"/>
  <c r="AF241" i="5" s="1"/>
  <c r="AF242" i="5" s="1"/>
  <c r="AF243" i="5" s="1"/>
  <c r="AF244" i="5" s="1"/>
  <c r="AF245" i="5" s="1"/>
  <c r="AF246" i="5" s="1"/>
  <c r="AF247" i="5" s="1"/>
  <c r="AF248" i="5" s="1"/>
  <c r="AF249" i="5" s="1"/>
  <c r="AF250" i="5" s="1"/>
  <c r="AF251" i="5" s="1"/>
  <c r="AF252" i="5" s="1"/>
  <c r="AF253" i="5" s="1"/>
  <c r="AF254" i="5" s="1"/>
  <c r="AF255" i="5" s="1"/>
  <c r="AF256" i="5" s="1"/>
  <c r="AF257" i="5" s="1"/>
  <c r="AF258" i="5" s="1"/>
  <c r="AF259" i="5" s="1"/>
  <c r="AF260" i="5" s="1"/>
  <c r="AF261" i="5" s="1"/>
  <c r="AF262" i="5" s="1"/>
  <c r="AF263" i="5" s="1"/>
  <c r="AF264" i="5" s="1"/>
  <c r="AF265" i="5" s="1"/>
  <c r="AF266" i="5" s="1"/>
  <c r="AF267" i="5" s="1"/>
  <c r="AF268" i="5" s="1"/>
  <c r="AF269" i="5" s="1"/>
  <c r="AF270" i="5" s="1"/>
  <c r="AF271" i="5" s="1"/>
  <c r="AF272" i="5" s="1"/>
  <c r="AF273" i="5" s="1"/>
  <c r="AF274" i="5" s="1"/>
  <c r="AF275" i="5" s="1"/>
  <c r="AF276" i="5" s="1"/>
  <c r="AF277" i="5" s="1"/>
  <c r="AC279" i="5"/>
  <c r="AC280" i="5" s="1"/>
  <c r="AC281" i="5" s="1"/>
  <c r="AC282" i="5" s="1"/>
  <c r="AC283" i="5" s="1"/>
  <c r="AC284" i="5" s="1"/>
  <c r="AC285" i="5" s="1"/>
  <c r="AC286" i="5" s="1"/>
  <c r="AC287" i="5" s="1"/>
  <c r="AC288" i="5" s="1"/>
  <c r="AC289" i="5" s="1"/>
  <c r="AC290" i="5" s="1"/>
  <c r="AC291" i="5" s="1"/>
  <c r="AC292" i="5" s="1"/>
  <c r="AC293" i="5" s="1"/>
  <c r="AC294" i="5" s="1"/>
  <c r="AC295" i="5" s="1"/>
  <c r="AC296" i="5" s="1"/>
  <c r="AC297" i="5" s="1"/>
  <c r="AC298" i="5" s="1"/>
  <c r="AC299" i="5" s="1"/>
  <c r="AC300" i="5" s="1"/>
  <c r="AC301" i="5" s="1"/>
  <c r="AC302" i="5" s="1"/>
  <c r="AC303" i="5" s="1"/>
  <c r="AC304" i="5" s="1"/>
  <c r="AC305" i="5" s="1"/>
  <c r="AC306" i="5" s="1"/>
  <c r="AC307" i="5" s="1"/>
  <c r="AC308" i="5" s="1"/>
  <c r="AC309" i="5" s="1"/>
  <c r="AC310" i="5" s="1"/>
  <c r="AC311" i="5" s="1"/>
  <c r="AC312" i="5" s="1"/>
  <c r="AC313" i="5" s="1"/>
  <c r="AC314" i="5" s="1"/>
  <c r="AC315" i="5" s="1"/>
  <c r="AC316" i="5" s="1"/>
  <c r="AC317" i="5" s="1"/>
  <c r="AC318" i="5" s="1"/>
  <c r="AC319" i="5" s="1"/>
  <c r="AC320" i="5" s="1"/>
  <c r="AC321" i="5" s="1"/>
  <c r="AC322" i="5" s="1"/>
  <c r="AC323" i="5" s="1"/>
  <c r="AC324" i="5" s="1"/>
  <c r="AC325" i="5" s="1"/>
  <c r="AC326" i="5" s="1"/>
  <c r="AC327" i="5" s="1"/>
  <c r="AC328" i="5" s="1"/>
  <c r="AC329" i="5" s="1"/>
  <c r="AC330" i="5" s="1"/>
  <c r="AC331" i="5" s="1"/>
  <c r="AC332" i="5" s="1"/>
  <c r="AC333" i="5" s="1"/>
  <c r="AC334" i="5" s="1"/>
  <c r="AC335" i="5" s="1"/>
  <c r="AC336" i="5" s="1"/>
  <c r="AC337" i="5" s="1"/>
  <c r="AC338" i="5" s="1"/>
  <c r="AC339" i="5" s="1"/>
  <c r="AC340" i="5" s="1"/>
  <c r="AC341" i="5" s="1"/>
  <c r="AC342" i="5" s="1"/>
  <c r="AC343" i="5" s="1"/>
  <c r="AC344" i="5" s="1"/>
  <c r="AC345" i="5" s="1"/>
  <c r="AC346" i="5" s="1"/>
  <c r="AC347" i="5" s="1"/>
  <c r="AC348" i="5" s="1"/>
  <c r="AC349" i="5" s="1"/>
  <c r="AC350" i="5" s="1"/>
  <c r="AC351" i="5" s="1"/>
  <c r="AC352" i="5" s="1"/>
  <c r="AC353" i="5" s="1"/>
  <c r="AC354" i="5" s="1"/>
  <c r="AC355" i="5" s="1"/>
  <c r="AC356" i="5" s="1"/>
  <c r="AC357" i="5" s="1"/>
  <c r="AC358" i="5" s="1"/>
  <c r="AC359" i="5" s="1"/>
  <c r="AC360" i="5" s="1"/>
  <c r="AC361" i="5" s="1"/>
  <c r="AC362" i="5" s="1"/>
  <c r="AC363" i="5" s="1"/>
  <c r="AC364" i="5" s="1"/>
  <c r="AC365" i="5" s="1"/>
  <c r="AC366" i="5" s="1"/>
  <c r="AC367" i="5" s="1"/>
  <c r="DC12" i="5" s="1"/>
  <c r="AC189" i="5"/>
  <c r="AC190" i="5" s="1"/>
  <c r="AC191" i="5" s="1"/>
  <c r="AC192" i="5" s="1"/>
  <c r="AC193" i="5" s="1"/>
  <c r="AC194" i="5" s="1"/>
  <c r="AC195" i="5" s="1"/>
  <c r="AC196" i="5" s="1"/>
  <c r="AC197" i="5" s="1"/>
  <c r="AC198" i="5" s="1"/>
  <c r="AC199" i="5" s="1"/>
  <c r="AC200" i="5" s="1"/>
  <c r="AC201" i="5" s="1"/>
  <c r="AC202" i="5" s="1"/>
  <c r="AC203" i="5" s="1"/>
  <c r="AC204" i="5" s="1"/>
  <c r="AC205" i="5" s="1"/>
  <c r="AC206" i="5" s="1"/>
  <c r="AC207" i="5" s="1"/>
  <c r="AC208" i="5" s="1"/>
  <c r="AC209" i="5" s="1"/>
  <c r="AC210" i="5" s="1"/>
  <c r="AC211" i="5" s="1"/>
  <c r="AC212" i="5" s="1"/>
  <c r="AC213" i="5" s="1"/>
  <c r="AC214" i="5" s="1"/>
  <c r="AC215" i="5" s="1"/>
  <c r="AC216" i="5" s="1"/>
  <c r="AC217" i="5" s="1"/>
  <c r="AC218" i="5" s="1"/>
  <c r="AC219" i="5" s="1"/>
  <c r="AC220" i="5" s="1"/>
  <c r="AC221" i="5" s="1"/>
  <c r="AC222" i="5" s="1"/>
  <c r="AC223" i="5" s="1"/>
  <c r="AC224" i="5" s="1"/>
  <c r="AC225" i="5" s="1"/>
  <c r="AC226" i="5" s="1"/>
  <c r="AC227" i="5" s="1"/>
  <c r="AC228" i="5" s="1"/>
  <c r="AC229" i="5" s="1"/>
  <c r="AC230" i="5" s="1"/>
  <c r="AC231" i="5" s="1"/>
  <c r="AC232" i="5" s="1"/>
  <c r="AC233" i="5" s="1"/>
  <c r="AC234" i="5" s="1"/>
  <c r="AC235" i="5" s="1"/>
  <c r="AC236" i="5" s="1"/>
  <c r="AC237" i="5" s="1"/>
  <c r="AC238" i="5" s="1"/>
  <c r="AC239" i="5" s="1"/>
  <c r="AC240" i="5" s="1"/>
  <c r="AC241" i="5" s="1"/>
  <c r="AC242" i="5" s="1"/>
  <c r="AC243" i="5" s="1"/>
  <c r="AC244" i="5" s="1"/>
  <c r="AC245" i="5" s="1"/>
  <c r="AC246" i="5" s="1"/>
  <c r="AC247" i="5" s="1"/>
  <c r="AC248" i="5" s="1"/>
  <c r="AC249" i="5" s="1"/>
  <c r="AC250" i="5" s="1"/>
  <c r="AC251" i="5" s="1"/>
  <c r="AC252" i="5" s="1"/>
  <c r="AC253" i="5" s="1"/>
  <c r="AC254" i="5" s="1"/>
  <c r="AC255" i="5" s="1"/>
  <c r="AC256" i="5" s="1"/>
  <c r="AC257" i="5" s="1"/>
  <c r="AC258" i="5" s="1"/>
  <c r="AC259" i="5" s="1"/>
  <c r="AC260" i="5" s="1"/>
  <c r="AC261" i="5" s="1"/>
  <c r="AC262" i="5" s="1"/>
  <c r="AC263" i="5" s="1"/>
  <c r="AC264" i="5" s="1"/>
  <c r="AC265" i="5" s="1"/>
  <c r="AC266" i="5" s="1"/>
  <c r="AC267" i="5" s="1"/>
  <c r="AC268" i="5" s="1"/>
  <c r="AC269" i="5" s="1"/>
  <c r="AC270" i="5" s="1"/>
  <c r="AC271" i="5" s="1"/>
  <c r="AC272" i="5" s="1"/>
  <c r="AC273" i="5" s="1"/>
  <c r="AC274" i="5" s="1"/>
  <c r="AC275" i="5" s="1"/>
  <c r="AC276" i="5" s="1"/>
  <c r="AC277" i="5" s="1"/>
  <c r="Z279" i="5"/>
  <c r="Z280" i="5" s="1"/>
  <c r="Z281" i="5" s="1"/>
  <c r="Z282" i="5" s="1"/>
  <c r="Z283" i="5" s="1"/>
  <c r="Z284" i="5" s="1"/>
  <c r="Z285" i="5" s="1"/>
  <c r="Z286" i="5" s="1"/>
  <c r="Z287" i="5" s="1"/>
  <c r="Z288" i="5" s="1"/>
  <c r="Z289" i="5" s="1"/>
  <c r="Z290" i="5" s="1"/>
  <c r="Z291" i="5" s="1"/>
  <c r="Z292" i="5" s="1"/>
  <c r="Z293" i="5" s="1"/>
  <c r="Z294" i="5" s="1"/>
  <c r="Z295" i="5" s="1"/>
  <c r="Z296" i="5" s="1"/>
  <c r="Z297" i="5" s="1"/>
  <c r="Z298" i="5" s="1"/>
  <c r="Z299" i="5" s="1"/>
  <c r="Z300" i="5" s="1"/>
  <c r="Z301" i="5" s="1"/>
  <c r="Z302" i="5" s="1"/>
  <c r="Z303" i="5" s="1"/>
  <c r="Z304" i="5" s="1"/>
  <c r="Z305" i="5" s="1"/>
  <c r="Z306" i="5" s="1"/>
  <c r="Z307" i="5" s="1"/>
  <c r="Z308" i="5" s="1"/>
  <c r="Z309" i="5" s="1"/>
  <c r="Z310" i="5" s="1"/>
  <c r="Z311" i="5" s="1"/>
  <c r="Z312" i="5" s="1"/>
  <c r="Z313" i="5" s="1"/>
  <c r="Z314" i="5" s="1"/>
  <c r="Z315" i="5" s="1"/>
  <c r="Z316" i="5" s="1"/>
  <c r="Z317" i="5" s="1"/>
  <c r="Z318" i="5" s="1"/>
  <c r="Z319" i="5" s="1"/>
  <c r="Z320" i="5" s="1"/>
  <c r="Z321" i="5" s="1"/>
  <c r="Z322" i="5" s="1"/>
  <c r="Z323" i="5" s="1"/>
  <c r="Z324" i="5" s="1"/>
  <c r="Z325" i="5" s="1"/>
  <c r="Z326" i="5" s="1"/>
  <c r="Z327" i="5" s="1"/>
  <c r="Z328" i="5" s="1"/>
  <c r="Z329" i="5" s="1"/>
  <c r="Z330" i="5" s="1"/>
  <c r="Z331" i="5" s="1"/>
  <c r="Z332" i="5" s="1"/>
  <c r="Z333" i="5" s="1"/>
  <c r="Z334" i="5" s="1"/>
  <c r="Z335" i="5" s="1"/>
  <c r="Z336" i="5" s="1"/>
  <c r="Z337" i="5" s="1"/>
  <c r="Z338" i="5" s="1"/>
  <c r="Z339" i="5" s="1"/>
  <c r="Z340" i="5" s="1"/>
  <c r="Z341" i="5" s="1"/>
  <c r="Z342" i="5" s="1"/>
  <c r="Z343" i="5" s="1"/>
  <c r="Z344" i="5" s="1"/>
  <c r="Z345" i="5" s="1"/>
  <c r="Z346" i="5" s="1"/>
  <c r="Z347" i="5" s="1"/>
  <c r="Z348" i="5" s="1"/>
  <c r="Z349" i="5" s="1"/>
  <c r="Z350" i="5" s="1"/>
  <c r="Z351" i="5" s="1"/>
  <c r="Z352" i="5" s="1"/>
  <c r="Z353" i="5" s="1"/>
  <c r="Z354" i="5" s="1"/>
  <c r="Z355" i="5" s="1"/>
  <c r="Z356" i="5" s="1"/>
  <c r="Z357" i="5" s="1"/>
  <c r="Z358" i="5" s="1"/>
  <c r="Z359" i="5" s="1"/>
  <c r="Z360" i="5" s="1"/>
  <c r="Z361" i="5" s="1"/>
  <c r="Z362" i="5" s="1"/>
  <c r="Z363" i="5" s="1"/>
  <c r="Z364" i="5" s="1"/>
  <c r="Z365" i="5" s="1"/>
  <c r="Z366" i="5" s="1"/>
  <c r="Z367" i="5" s="1"/>
  <c r="DB12" i="5" s="1"/>
  <c r="Z189" i="5"/>
  <c r="Z190" i="5" s="1"/>
  <c r="Z191" i="5" s="1"/>
  <c r="Z192" i="5" s="1"/>
  <c r="Z193" i="5" s="1"/>
  <c r="Z194" i="5" s="1"/>
  <c r="Z195" i="5" s="1"/>
  <c r="Z196" i="5" s="1"/>
  <c r="Z197" i="5" s="1"/>
  <c r="Z198" i="5" s="1"/>
  <c r="Z199" i="5" s="1"/>
  <c r="Z200" i="5" s="1"/>
  <c r="Z201" i="5" s="1"/>
  <c r="Z202" i="5" s="1"/>
  <c r="Z203" i="5" s="1"/>
  <c r="Z204" i="5" s="1"/>
  <c r="Z205" i="5" s="1"/>
  <c r="Z206" i="5" s="1"/>
  <c r="Z207" i="5" s="1"/>
  <c r="Z208" i="5" s="1"/>
  <c r="Z209" i="5" s="1"/>
  <c r="Z210" i="5" s="1"/>
  <c r="Z211" i="5" s="1"/>
  <c r="Z212" i="5" s="1"/>
  <c r="Z213" i="5" s="1"/>
  <c r="Z214" i="5" s="1"/>
  <c r="Z215" i="5" s="1"/>
  <c r="Z216" i="5" s="1"/>
  <c r="Z217" i="5" s="1"/>
  <c r="Z218" i="5" s="1"/>
  <c r="Z219" i="5" s="1"/>
  <c r="Z220" i="5" s="1"/>
  <c r="Z221" i="5" s="1"/>
  <c r="Z222" i="5" s="1"/>
  <c r="Z223" i="5" s="1"/>
  <c r="Z224" i="5" s="1"/>
  <c r="Z225" i="5" s="1"/>
  <c r="Z226" i="5" s="1"/>
  <c r="Z227" i="5" s="1"/>
  <c r="Z228" i="5" s="1"/>
  <c r="Z229" i="5" s="1"/>
  <c r="Z230" i="5" s="1"/>
  <c r="Z231" i="5" s="1"/>
  <c r="Z232" i="5" s="1"/>
  <c r="Z233" i="5" s="1"/>
  <c r="Z234" i="5" s="1"/>
  <c r="Z235" i="5" s="1"/>
  <c r="Z236" i="5" s="1"/>
  <c r="Z237" i="5" s="1"/>
  <c r="Z238" i="5" s="1"/>
  <c r="Z239" i="5" s="1"/>
  <c r="Z240" i="5" s="1"/>
  <c r="Z241" i="5" s="1"/>
  <c r="Z242" i="5" s="1"/>
  <c r="Z243" i="5" s="1"/>
  <c r="Z244" i="5" s="1"/>
  <c r="Z245" i="5" s="1"/>
  <c r="Z246" i="5" s="1"/>
  <c r="Z247" i="5" s="1"/>
  <c r="Z248" i="5" s="1"/>
  <c r="Z249" i="5" s="1"/>
  <c r="Z250" i="5" s="1"/>
  <c r="Z251" i="5" s="1"/>
  <c r="Z252" i="5" s="1"/>
  <c r="Z253" i="5" s="1"/>
  <c r="Z254" i="5" s="1"/>
  <c r="Z255" i="5" s="1"/>
  <c r="Z256" i="5" s="1"/>
  <c r="Z257" i="5" s="1"/>
  <c r="Z258" i="5" s="1"/>
  <c r="Z259" i="5" s="1"/>
  <c r="Z260" i="5" s="1"/>
  <c r="Z261" i="5" s="1"/>
  <c r="Z262" i="5" s="1"/>
  <c r="Z263" i="5" s="1"/>
  <c r="Z264" i="5" s="1"/>
  <c r="Z265" i="5" s="1"/>
  <c r="Z266" i="5" s="1"/>
  <c r="Z267" i="5" s="1"/>
  <c r="Z268" i="5" s="1"/>
  <c r="Z269" i="5" s="1"/>
  <c r="Z270" i="5" s="1"/>
  <c r="Z271" i="5" s="1"/>
  <c r="Z272" i="5" s="1"/>
  <c r="Z273" i="5" s="1"/>
  <c r="Z274" i="5" s="1"/>
  <c r="Z275" i="5" s="1"/>
  <c r="Z276" i="5" s="1"/>
  <c r="Z277" i="5" s="1"/>
  <c r="W279" i="5"/>
  <c r="W280" i="5" s="1"/>
  <c r="W281" i="5" s="1"/>
  <c r="W282" i="5" s="1"/>
  <c r="W283" i="5" s="1"/>
  <c r="W284" i="5" s="1"/>
  <c r="W285" i="5" s="1"/>
  <c r="W286" i="5" s="1"/>
  <c r="W287" i="5" s="1"/>
  <c r="W288" i="5" s="1"/>
  <c r="W289" i="5" s="1"/>
  <c r="W290" i="5" s="1"/>
  <c r="W291" i="5" s="1"/>
  <c r="W292" i="5" s="1"/>
  <c r="W293" i="5" s="1"/>
  <c r="W294" i="5" s="1"/>
  <c r="W295" i="5" s="1"/>
  <c r="W296" i="5" s="1"/>
  <c r="W297" i="5" s="1"/>
  <c r="W298" i="5" s="1"/>
  <c r="W299" i="5" s="1"/>
  <c r="W300" i="5" s="1"/>
  <c r="W301" i="5" s="1"/>
  <c r="W302" i="5" s="1"/>
  <c r="W303" i="5" s="1"/>
  <c r="W304" i="5" s="1"/>
  <c r="W305" i="5" s="1"/>
  <c r="W306" i="5" s="1"/>
  <c r="W307" i="5" s="1"/>
  <c r="W308" i="5" s="1"/>
  <c r="W309" i="5" s="1"/>
  <c r="W310" i="5" s="1"/>
  <c r="W311" i="5" s="1"/>
  <c r="W312" i="5" s="1"/>
  <c r="W313" i="5" s="1"/>
  <c r="W314" i="5" s="1"/>
  <c r="W315" i="5" s="1"/>
  <c r="W316" i="5" s="1"/>
  <c r="W317" i="5" s="1"/>
  <c r="W318" i="5" s="1"/>
  <c r="W319" i="5" s="1"/>
  <c r="W320" i="5" s="1"/>
  <c r="W321" i="5" s="1"/>
  <c r="W322" i="5" s="1"/>
  <c r="W323" i="5" s="1"/>
  <c r="W324" i="5" s="1"/>
  <c r="W325" i="5" s="1"/>
  <c r="W326" i="5" s="1"/>
  <c r="W327" i="5" s="1"/>
  <c r="W328" i="5" s="1"/>
  <c r="W329" i="5" s="1"/>
  <c r="W330" i="5" s="1"/>
  <c r="W331" i="5" s="1"/>
  <c r="W332" i="5" s="1"/>
  <c r="W333" i="5" s="1"/>
  <c r="W334" i="5" s="1"/>
  <c r="W335" i="5" s="1"/>
  <c r="W336" i="5" s="1"/>
  <c r="W337" i="5" s="1"/>
  <c r="W338" i="5" s="1"/>
  <c r="W339" i="5" s="1"/>
  <c r="W340" i="5" s="1"/>
  <c r="W341" i="5" s="1"/>
  <c r="W342" i="5" s="1"/>
  <c r="W343" i="5" s="1"/>
  <c r="W344" i="5" s="1"/>
  <c r="W345" i="5" s="1"/>
  <c r="W346" i="5" s="1"/>
  <c r="W347" i="5" s="1"/>
  <c r="W348" i="5" s="1"/>
  <c r="W349" i="5" s="1"/>
  <c r="W350" i="5" s="1"/>
  <c r="W351" i="5" s="1"/>
  <c r="W352" i="5" s="1"/>
  <c r="W353" i="5" s="1"/>
  <c r="W354" i="5" s="1"/>
  <c r="W355" i="5" s="1"/>
  <c r="W356" i="5" s="1"/>
  <c r="W357" i="5" s="1"/>
  <c r="W358" i="5" s="1"/>
  <c r="W359" i="5" s="1"/>
  <c r="W360" i="5" s="1"/>
  <c r="W361" i="5" s="1"/>
  <c r="W362" i="5" s="1"/>
  <c r="W363" i="5" s="1"/>
  <c r="W364" i="5" s="1"/>
  <c r="W365" i="5" s="1"/>
  <c r="W366" i="5" s="1"/>
  <c r="W367" i="5" s="1"/>
  <c r="DA12" i="5" s="1"/>
  <c r="W189" i="5"/>
  <c r="W190" i="5" s="1"/>
  <c r="W191" i="5" s="1"/>
  <c r="W192" i="5" s="1"/>
  <c r="W193" i="5" s="1"/>
  <c r="W194" i="5" s="1"/>
  <c r="W195" i="5" s="1"/>
  <c r="W196" i="5" s="1"/>
  <c r="W197" i="5" s="1"/>
  <c r="W198" i="5" s="1"/>
  <c r="W199" i="5" s="1"/>
  <c r="W200" i="5" s="1"/>
  <c r="W201" i="5" s="1"/>
  <c r="W202" i="5" s="1"/>
  <c r="W203" i="5" s="1"/>
  <c r="W204" i="5" s="1"/>
  <c r="W205" i="5" s="1"/>
  <c r="W206" i="5" s="1"/>
  <c r="W207" i="5" s="1"/>
  <c r="W208" i="5" s="1"/>
  <c r="W209" i="5" s="1"/>
  <c r="W210" i="5" s="1"/>
  <c r="W211" i="5" s="1"/>
  <c r="W212" i="5" s="1"/>
  <c r="W213" i="5" s="1"/>
  <c r="W214" i="5" s="1"/>
  <c r="W215" i="5" s="1"/>
  <c r="W216" i="5" s="1"/>
  <c r="W217" i="5" s="1"/>
  <c r="W218" i="5" s="1"/>
  <c r="W219" i="5" s="1"/>
  <c r="W220" i="5" s="1"/>
  <c r="W221" i="5" s="1"/>
  <c r="W222" i="5" s="1"/>
  <c r="W223" i="5" s="1"/>
  <c r="W224" i="5" s="1"/>
  <c r="W225" i="5" s="1"/>
  <c r="W226" i="5" s="1"/>
  <c r="W227" i="5" s="1"/>
  <c r="W228" i="5" s="1"/>
  <c r="W229" i="5" s="1"/>
  <c r="W230" i="5" s="1"/>
  <c r="W231" i="5" s="1"/>
  <c r="W232" i="5" s="1"/>
  <c r="W233" i="5" s="1"/>
  <c r="W234" i="5" s="1"/>
  <c r="W235" i="5" s="1"/>
  <c r="W236" i="5" s="1"/>
  <c r="W237" i="5" s="1"/>
  <c r="W238" i="5" s="1"/>
  <c r="W239" i="5" s="1"/>
  <c r="W240" i="5" s="1"/>
  <c r="W241" i="5" s="1"/>
  <c r="W242" i="5" s="1"/>
  <c r="W243" i="5" s="1"/>
  <c r="W244" i="5" s="1"/>
  <c r="W245" i="5" s="1"/>
  <c r="W246" i="5" s="1"/>
  <c r="W247" i="5" s="1"/>
  <c r="W248" i="5" s="1"/>
  <c r="W249" i="5" s="1"/>
  <c r="W250" i="5" s="1"/>
  <c r="W251" i="5" s="1"/>
  <c r="W252" i="5" s="1"/>
  <c r="W253" i="5" s="1"/>
  <c r="W254" i="5" s="1"/>
  <c r="W255" i="5" s="1"/>
  <c r="W256" i="5" s="1"/>
  <c r="W257" i="5" s="1"/>
  <c r="W258" i="5" s="1"/>
  <c r="W259" i="5" s="1"/>
  <c r="W260" i="5" s="1"/>
  <c r="W261" i="5" s="1"/>
  <c r="W262" i="5" s="1"/>
  <c r="W263" i="5" s="1"/>
  <c r="W264" i="5" s="1"/>
  <c r="W265" i="5" s="1"/>
  <c r="W266" i="5" s="1"/>
  <c r="W267" i="5" s="1"/>
  <c r="W268" i="5" s="1"/>
  <c r="W269" i="5" s="1"/>
  <c r="W270" i="5" s="1"/>
  <c r="W271" i="5" s="1"/>
  <c r="W272" i="5" s="1"/>
  <c r="W273" i="5" s="1"/>
  <c r="W274" i="5" s="1"/>
  <c r="W275" i="5" s="1"/>
  <c r="W276" i="5" s="1"/>
  <c r="W277" i="5" s="1"/>
  <c r="CN8" i="5"/>
  <c r="CE98" i="5"/>
  <c r="CE99" i="5" s="1"/>
  <c r="CE100" i="5" s="1"/>
  <c r="CE101" i="5" s="1"/>
  <c r="CE102" i="5" s="1"/>
  <c r="CE103" i="5" s="1"/>
  <c r="CE104" i="5" s="1"/>
  <c r="CE105" i="5" s="1"/>
  <c r="CE106" i="5" s="1"/>
  <c r="CE107" i="5" s="1"/>
  <c r="CE108" i="5" s="1"/>
  <c r="CE109" i="5" s="1"/>
  <c r="CE110" i="5" s="1"/>
  <c r="CE111" i="5" s="1"/>
  <c r="CE112" i="5" s="1"/>
  <c r="CE113" i="5" s="1"/>
  <c r="CE114" i="5" s="1"/>
  <c r="CE115" i="5" s="1"/>
  <c r="CE116" i="5" s="1"/>
  <c r="CE117" i="5" s="1"/>
  <c r="CE118" i="5" s="1"/>
  <c r="CE119" i="5" s="1"/>
  <c r="CE120" i="5" s="1"/>
  <c r="CE121" i="5" s="1"/>
  <c r="CE122" i="5" s="1"/>
  <c r="CE123" i="5" s="1"/>
  <c r="CE124" i="5" s="1"/>
  <c r="CE125" i="5" s="1"/>
  <c r="CE126" i="5" s="1"/>
  <c r="CE127" i="5" s="1"/>
  <c r="CE128" i="5" s="1"/>
  <c r="CE129" i="5" s="1"/>
  <c r="CE130" i="5" s="1"/>
  <c r="CE131" i="5" s="1"/>
  <c r="CE132" i="5" s="1"/>
  <c r="CE133" i="5" s="1"/>
  <c r="CE134" i="5" s="1"/>
  <c r="CE135" i="5" s="1"/>
  <c r="CE136" i="5" s="1"/>
  <c r="CE137" i="5" s="1"/>
  <c r="CE138" i="5" s="1"/>
  <c r="CE139" i="5" s="1"/>
  <c r="CE140" i="5" s="1"/>
  <c r="CE141" i="5" s="1"/>
  <c r="CE142" i="5" s="1"/>
  <c r="CE143" i="5" s="1"/>
  <c r="CE144" i="5" s="1"/>
  <c r="CE145" i="5" s="1"/>
  <c r="CE146" i="5" s="1"/>
  <c r="CE147" i="5" s="1"/>
  <c r="CE148" i="5" s="1"/>
  <c r="CE149" i="5" s="1"/>
  <c r="CE150" i="5" s="1"/>
  <c r="CE151" i="5" s="1"/>
  <c r="CE152" i="5" s="1"/>
  <c r="CE153" i="5" s="1"/>
  <c r="CE154" i="5" s="1"/>
  <c r="CE155" i="5" s="1"/>
  <c r="CE156" i="5" s="1"/>
  <c r="CE157" i="5" s="1"/>
  <c r="CE158" i="5" s="1"/>
  <c r="CE159" i="5" s="1"/>
  <c r="CE160" i="5" s="1"/>
  <c r="CE161" i="5" s="1"/>
  <c r="CE162" i="5" s="1"/>
  <c r="CE163" i="5" s="1"/>
  <c r="CE164" i="5" s="1"/>
  <c r="CE165" i="5" s="1"/>
  <c r="CE166" i="5" s="1"/>
  <c r="CE167" i="5" s="1"/>
  <c r="CE168" i="5" s="1"/>
  <c r="CE169" i="5" s="1"/>
  <c r="CE170" i="5" s="1"/>
  <c r="CE171" i="5" s="1"/>
  <c r="CE172" i="5" s="1"/>
  <c r="CE173" i="5" s="1"/>
  <c r="CE174" i="5" s="1"/>
  <c r="CE175" i="5" s="1"/>
  <c r="CE176" i="5" s="1"/>
  <c r="CE177" i="5" s="1"/>
  <c r="CE178" i="5" s="1"/>
  <c r="CE179" i="5" s="1"/>
  <c r="CE180" i="5" s="1"/>
  <c r="CE181" i="5" s="1"/>
  <c r="CE182" i="5" s="1"/>
  <c r="CE183" i="5" s="1"/>
  <c r="CE184" i="5" s="1"/>
  <c r="CE185" i="5" s="1"/>
  <c r="CE186" i="5" s="1"/>
  <c r="CE187" i="5" s="1"/>
  <c r="BM98" i="5"/>
  <c r="BM99" i="5" s="1"/>
  <c r="CB98" i="5"/>
  <c r="BV98" i="5"/>
  <c r="CH98" i="5"/>
  <c r="BD98" i="5"/>
  <c r="BD99" i="5" s="1"/>
  <c r="BD100" i="5" s="1"/>
  <c r="BD101" i="5" s="1"/>
  <c r="BD102" i="5" s="1"/>
  <c r="BD103" i="5" s="1"/>
  <c r="BD104" i="5" s="1"/>
  <c r="BD105" i="5" s="1"/>
  <c r="BD106" i="5" s="1"/>
  <c r="BD107" i="5" s="1"/>
  <c r="BD108" i="5" s="1"/>
  <c r="BD109" i="5" s="1"/>
  <c r="BD110" i="5" s="1"/>
  <c r="BD111" i="5" s="1"/>
  <c r="BD112" i="5" s="1"/>
  <c r="BD113" i="5" s="1"/>
  <c r="BD114" i="5" s="1"/>
  <c r="BD115" i="5" s="1"/>
  <c r="BD116" i="5" s="1"/>
  <c r="BD117" i="5" s="1"/>
  <c r="BD118" i="5" s="1"/>
  <c r="BD119" i="5" s="1"/>
  <c r="BD120" i="5" s="1"/>
  <c r="BD121" i="5" s="1"/>
  <c r="BD122" i="5" s="1"/>
  <c r="BD123" i="5" s="1"/>
  <c r="BD124" i="5" s="1"/>
  <c r="BD125" i="5" s="1"/>
  <c r="BD126" i="5" s="1"/>
  <c r="BD127" i="5" s="1"/>
  <c r="BD128" i="5" s="1"/>
  <c r="BD129" i="5" s="1"/>
  <c r="BD130" i="5" s="1"/>
  <c r="BD131" i="5" s="1"/>
  <c r="BD132" i="5" s="1"/>
  <c r="BD133" i="5" s="1"/>
  <c r="BD134" i="5" s="1"/>
  <c r="BD135" i="5" s="1"/>
  <c r="BD136" i="5" s="1"/>
  <c r="BD137" i="5" s="1"/>
  <c r="BD138" i="5" s="1"/>
  <c r="BD139" i="5" s="1"/>
  <c r="BD140" i="5" s="1"/>
  <c r="BD141" i="5" s="1"/>
  <c r="BD142" i="5" s="1"/>
  <c r="BD143" i="5" s="1"/>
  <c r="BD144" i="5" s="1"/>
  <c r="BD145" i="5" s="1"/>
  <c r="BD146" i="5" s="1"/>
  <c r="BD147" i="5" s="1"/>
  <c r="BD148" i="5" s="1"/>
  <c r="BD149" i="5" s="1"/>
  <c r="BD150" i="5" s="1"/>
  <c r="BD151" i="5" s="1"/>
  <c r="BD152" i="5" s="1"/>
  <c r="BD153" i="5" s="1"/>
  <c r="BD154" i="5" s="1"/>
  <c r="BD155" i="5" s="1"/>
  <c r="BD156" i="5" s="1"/>
  <c r="BD157" i="5" s="1"/>
  <c r="BD158" i="5" s="1"/>
  <c r="BD159" i="5" s="1"/>
  <c r="BD160" i="5" s="1"/>
  <c r="BD161" i="5" s="1"/>
  <c r="BD162" i="5" s="1"/>
  <c r="BD163" i="5" s="1"/>
  <c r="BD164" i="5" s="1"/>
  <c r="BD165" i="5" s="1"/>
  <c r="BD166" i="5" s="1"/>
  <c r="BD167" i="5" s="1"/>
  <c r="BD168" i="5" s="1"/>
  <c r="BD169" i="5" s="1"/>
  <c r="BD170" i="5" s="1"/>
  <c r="BD171" i="5" s="1"/>
  <c r="BD172" i="5" s="1"/>
  <c r="BD173" i="5" s="1"/>
  <c r="BD174" i="5" s="1"/>
  <c r="BD175" i="5" s="1"/>
  <c r="BD176" i="5" s="1"/>
  <c r="BD177" i="5" s="1"/>
  <c r="BD178" i="5" s="1"/>
  <c r="BD179" i="5" s="1"/>
  <c r="BD180" i="5" s="1"/>
  <c r="BD181" i="5" s="1"/>
  <c r="BD182" i="5" s="1"/>
  <c r="BD183" i="5" s="1"/>
  <c r="BD184" i="5" s="1"/>
  <c r="BD185" i="5" s="1"/>
  <c r="BD186" i="5" s="1"/>
  <c r="BD187" i="5" s="1"/>
  <c r="BG98" i="5"/>
  <c r="BG99" i="5" s="1"/>
  <c r="BG100" i="5" s="1"/>
  <c r="BG101" i="5" s="1"/>
  <c r="BG102" i="5" s="1"/>
  <c r="BG103" i="5" s="1"/>
  <c r="BG104" i="5" s="1"/>
  <c r="BG105" i="5" s="1"/>
  <c r="BG106" i="5" s="1"/>
  <c r="BG107" i="5" s="1"/>
  <c r="BG108" i="5" s="1"/>
  <c r="BG109" i="5" s="1"/>
  <c r="BG110" i="5" s="1"/>
  <c r="BG111" i="5" s="1"/>
  <c r="BG112" i="5" s="1"/>
  <c r="BG113" i="5" s="1"/>
  <c r="BG114" i="5" s="1"/>
  <c r="BG115" i="5" s="1"/>
  <c r="BG116" i="5" s="1"/>
  <c r="BG117" i="5" s="1"/>
  <c r="BG118" i="5" s="1"/>
  <c r="BG119" i="5" s="1"/>
  <c r="BG120" i="5" s="1"/>
  <c r="BG121" i="5" s="1"/>
  <c r="BG122" i="5" s="1"/>
  <c r="BG123" i="5" s="1"/>
  <c r="BG124" i="5" s="1"/>
  <c r="BG125" i="5" s="1"/>
  <c r="BG126" i="5" s="1"/>
  <c r="BG127" i="5" s="1"/>
  <c r="BG128" i="5" s="1"/>
  <c r="BG129" i="5" s="1"/>
  <c r="BG130" i="5" s="1"/>
  <c r="BG131" i="5" s="1"/>
  <c r="BG132" i="5" s="1"/>
  <c r="BG133" i="5" s="1"/>
  <c r="BG134" i="5" s="1"/>
  <c r="BG135" i="5" s="1"/>
  <c r="BG136" i="5" s="1"/>
  <c r="BG137" i="5" s="1"/>
  <c r="BG138" i="5" s="1"/>
  <c r="BG139" i="5" s="1"/>
  <c r="BG140" i="5" s="1"/>
  <c r="BG141" i="5" s="1"/>
  <c r="BG142" i="5" s="1"/>
  <c r="BG143" i="5" s="1"/>
  <c r="BG144" i="5" s="1"/>
  <c r="BG145" i="5" s="1"/>
  <c r="BG146" i="5" s="1"/>
  <c r="BG147" i="5" s="1"/>
  <c r="BG148" i="5" s="1"/>
  <c r="BG149" i="5" s="1"/>
  <c r="BG150" i="5" s="1"/>
  <c r="BG151" i="5" s="1"/>
  <c r="BG152" i="5" s="1"/>
  <c r="BG153" i="5" s="1"/>
  <c r="BG154" i="5" s="1"/>
  <c r="BG155" i="5" s="1"/>
  <c r="BG156" i="5" s="1"/>
  <c r="BG157" i="5" s="1"/>
  <c r="BG158" i="5" s="1"/>
  <c r="BG159" i="5" s="1"/>
  <c r="BG160" i="5" s="1"/>
  <c r="BG161" i="5" s="1"/>
  <c r="BG162" i="5" s="1"/>
  <c r="BG163" i="5" s="1"/>
  <c r="BG164" i="5" s="1"/>
  <c r="BG165" i="5" s="1"/>
  <c r="BG166" i="5" s="1"/>
  <c r="BG167" i="5" s="1"/>
  <c r="BG168" i="5" s="1"/>
  <c r="BG169" i="5" s="1"/>
  <c r="BG170" i="5" s="1"/>
  <c r="BG171" i="5" s="1"/>
  <c r="BG172" i="5" s="1"/>
  <c r="BG173" i="5" s="1"/>
  <c r="BG174" i="5" s="1"/>
  <c r="BG175" i="5" s="1"/>
  <c r="BG176" i="5" s="1"/>
  <c r="BG177" i="5" s="1"/>
  <c r="BG178" i="5" s="1"/>
  <c r="BG179" i="5" s="1"/>
  <c r="BG180" i="5" s="1"/>
  <c r="BG181" i="5" s="1"/>
  <c r="BG182" i="5" s="1"/>
  <c r="BG183" i="5" s="1"/>
  <c r="BG184" i="5" s="1"/>
  <c r="BG185" i="5" s="1"/>
  <c r="BG186" i="5" s="1"/>
  <c r="BG187" i="5" s="1"/>
  <c r="BS98" i="5"/>
  <c r="BJ98" i="5"/>
  <c r="BV9" i="5"/>
  <c r="BV10" i="5" s="1"/>
  <c r="BV11" i="5" s="1"/>
  <c r="BV12" i="5" s="1"/>
  <c r="BV13" i="5" s="1"/>
  <c r="BV14" i="5" s="1"/>
  <c r="BV15" i="5" s="1"/>
  <c r="BV16" i="5" s="1"/>
  <c r="BV17" i="5" s="1"/>
  <c r="BV18" i="5" s="1"/>
  <c r="BV19" i="5" s="1"/>
  <c r="BV20" i="5" s="1"/>
  <c r="BV21" i="5" s="1"/>
  <c r="BV22" i="5" s="1"/>
  <c r="BV23" i="5" s="1"/>
  <c r="BV24" i="5" s="1"/>
  <c r="BV25" i="5" s="1"/>
  <c r="BV26" i="5" s="1"/>
  <c r="BV27" i="5" s="1"/>
  <c r="BV28" i="5" s="1"/>
  <c r="BV29" i="5" s="1"/>
  <c r="BV30" i="5" s="1"/>
  <c r="BV31" i="5" s="1"/>
  <c r="BV32" i="5" s="1"/>
  <c r="BV33" i="5" s="1"/>
  <c r="BV34" i="5" s="1"/>
  <c r="BV35" i="5" s="1"/>
  <c r="BV36" i="5" s="1"/>
  <c r="BV37" i="5" s="1"/>
  <c r="BV38" i="5" s="1"/>
  <c r="BV39" i="5" s="1"/>
  <c r="BV40" i="5" s="1"/>
  <c r="BV41" i="5" s="1"/>
  <c r="BV42" i="5" s="1"/>
  <c r="BV43" i="5" s="1"/>
  <c r="BV44" i="5" s="1"/>
  <c r="BV45" i="5" s="1"/>
  <c r="BV46" i="5" s="1"/>
  <c r="BV47" i="5" s="1"/>
  <c r="BV48" i="5" s="1"/>
  <c r="BV49" i="5" s="1"/>
  <c r="BV50" i="5" s="1"/>
  <c r="BV51" i="5" s="1"/>
  <c r="BV52" i="5" s="1"/>
  <c r="BV53" i="5" s="1"/>
  <c r="BV54" i="5" s="1"/>
  <c r="BV55" i="5" s="1"/>
  <c r="BV56" i="5" s="1"/>
  <c r="BV57" i="5" s="1"/>
  <c r="BV58" i="5" s="1"/>
  <c r="BV59" i="5" s="1"/>
  <c r="BV60" i="5" s="1"/>
  <c r="BV61" i="5" s="1"/>
  <c r="BV62" i="5" s="1"/>
  <c r="BV63" i="5" s="1"/>
  <c r="BV64" i="5" s="1"/>
  <c r="BV65" i="5" s="1"/>
  <c r="BV66" i="5" s="1"/>
  <c r="BV67" i="5" s="1"/>
  <c r="BV68" i="5" s="1"/>
  <c r="BV69" i="5" s="1"/>
  <c r="BV70" i="5" s="1"/>
  <c r="BV71" i="5" s="1"/>
  <c r="BV72" i="5" s="1"/>
  <c r="BV73" i="5" s="1"/>
  <c r="BV74" i="5" s="1"/>
  <c r="BV75" i="5" s="1"/>
  <c r="BV76" i="5" s="1"/>
  <c r="BV77" i="5" s="1"/>
  <c r="BV78" i="5" s="1"/>
  <c r="BV79" i="5" s="1"/>
  <c r="BV80" i="5" s="1"/>
  <c r="BV81" i="5" s="1"/>
  <c r="BV82" i="5" s="1"/>
  <c r="BV83" i="5" s="1"/>
  <c r="BV84" i="5" s="1"/>
  <c r="BV85" i="5" s="1"/>
  <c r="BV86" i="5" s="1"/>
  <c r="BV87" i="5" s="1"/>
  <c r="BV88" i="5" s="1"/>
  <c r="BV89" i="5" s="1"/>
  <c r="BV90" i="5" s="1"/>
  <c r="BV91" i="5" s="1"/>
  <c r="BV92" i="5" s="1"/>
  <c r="BV93" i="5" s="1"/>
  <c r="BV94" i="5" s="1"/>
  <c r="BV95" i="5" s="1"/>
  <c r="BV96" i="5" s="1"/>
  <c r="BV97" i="5" s="1"/>
  <c r="BV188" i="5" s="1"/>
  <c r="BV278" i="5" s="1"/>
  <c r="CB9" i="5"/>
  <c r="CB10" i="5" s="1"/>
  <c r="CB11" i="5" s="1"/>
  <c r="CB12" i="5" s="1"/>
  <c r="CB13" i="5" s="1"/>
  <c r="CB14" i="5" s="1"/>
  <c r="CB15" i="5" s="1"/>
  <c r="CB16" i="5" s="1"/>
  <c r="CB17" i="5" s="1"/>
  <c r="CB18" i="5" s="1"/>
  <c r="CB19" i="5" s="1"/>
  <c r="CB20" i="5" s="1"/>
  <c r="CB21" i="5" s="1"/>
  <c r="CB22" i="5" s="1"/>
  <c r="CB23" i="5" s="1"/>
  <c r="CB24" i="5" s="1"/>
  <c r="CB25" i="5" s="1"/>
  <c r="CB26" i="5" s="1"/>
  <c r="CB27" i="5" s="1"/>
  <c r="CB28" i="5" s="1"/>
  <c r="CB29" i="5" s="1"/>
  <c r="CB30" i="5" s="1"/>
  <c r="CB31" i="5" s="1"/>
  <c r="CB32" i="5" s="1"/>
  <c r="CB33" i="5" s="1"/>
  <c r="CB34" i="5" s="1"/>
  <c r="CB35" i="5" s="1"/>
  <c r="CB36" i="5" s="1"/>
  <c r="CB37" i="5" s="1"/>
  <c r="CB38" i="5" s="1"/>
  <c r="CB39" i="5" s="1"/>
  <c r="CB40" i="5" s="1"/>
  <c r="CB41" i="5" s="1"/>
  <c r="CB42" i="5" s="1"/>
  <c r="CB43" i="5" s="1"/>
  <c r="CB44" i="5" s="1"/>
  <c r="CB45" i="5" s="1"/>
  <c r="CB46" i="5" s="1"/>
  <c r="CB47" i="5" s="1"/>
  <c r="CB48" i="5" s="1"/>
  <c r="CB49" i="5" s="1"/>
  <c r="CB50" i="5" s="1"/>
  <c r="CB51" i="5" s="1"/>
  <c r="CB52" i="5" s="1"/>
  <c r="CB53" i="5" s="1"/>
  <c r="CB54" i="5" s="1"/>
  <c r="CB55" i="5" s="1"/>
  <c r="CB56" i="5" s="1"/>
  <c r="CB57" i="5" s="1"/>
  <c r="CB58" i="5" s="1"/>
  <c r="CB59" i="5" s="1"/>
  <c r="CB60" i="5" s="1"/>
  <c r="CB61" i="5" s="1"/>
  <c r="CB62" i="5" s="1"/>
  <c r="CB63" i="5" s="1"/>
  <c r="CB64" i="5" s="1"/>
  <c r="CB65" i="5" s="1"/>
  <c r="CB66" i="5" s="1"/>
  <c r="CB67" i="5" s="1"/>
  <c r="CB68" i="5" s="1"/>
  <c r="CB69" i="5" s="1"/>
  <c r="CB70" i="5" s="1"/>
  <c r="CB71" i="5" s="1"/>
  <c r="CB72" i="5" s="1"/>
  <c r="CB73" i="5" s="1"/>
  <c r="CB74" i="5" s="1"/>
  <c r="CB75" i="5" s="1"/>
  <c r="CB76" i="5" s="1"/>
  <c r="CB77" i="5" s="1"/>
  <c r="CB78" i="5" s="1"/>
  <c r="CB79" i="5" s="1"/>
  <c r="CB80" i="5" s="1"/>
  <c r="CB81" i="5" s="1"/>
  <c r="CB82" i="5" s="1"/>
  <c r="CB83" i="5" s="1"/>
  <c r="CB84" i="5" s="1"/>
  <c r="CB85" i="5" s="1"/>
  <c r="CB86" i="5" s="1"/>
  <c r="CB87" i="5" s="1"/>
  <c r="CB88" i="5" s="1"/>
  <c r="CB89" i="5" s="1"/>
  <c r="CB90" i="5" s="1"/>
  <c r="CB91" i="5" s="1"/>
  <c r="CB92" i="5" s="1"/>
  <c r="CB93" i="5" s="1"/>
  <c r="CB94" i="5" s="1"/>
  <c r="CB95" i="5" s="1"/>
  <c r="CB96" i="5" s="1"/>
  <c r="CB97" i="5" s="1"/>
  <c r="CB188" i="5" s="1"/>
  <c r="CB278" i="5" s="1"/>
  <c r="CH9" i="5"/>
  <c r="CH10" i="5" s="1"/>
  <c r="CH11" i="5" s="1"/>
  <c r="CH12" i="5" s="1"/>
  <c r="CH13" i="5" s="1"/>
  <c r="CH14" i="5" s="1"/>
  <c r="CH15" i="5" s="1"/>
  <c r="CH16" i="5" s="1"/>
  <c r="CH17" i="5" s="1"/>
  <c r="CH18" i="5" s="1"/>
  <c r="CH19" i="5" s="1"/>
  <c r="CH20" i="5" s="1"/>
  <c r="CH21" i="5" s="1"/>
  <c r="CH22" i="5" s="1"/>
  <c r="CH23" i="5" s="1"/>
  <c r="CH24" i="5" s="1"/>
  <c r="CH25" i="5" s="1"/>
  <c r="CH26" i="5" s="1"/>
  <c r="CH27" i="5" s="1"/>
  <c r="CH28" i="5" s="1"/>
  <c r="CH29" i="5" s="1"/>
  <c r="CH30" i="5" s="1"/>
  <c r="CH31" i="5" s="1"/>
  <c r="CH32" i="5" s="1"/>
  <c r="CH33" i="5" s="1"/>
  <c r="CH34" i="5" s="1"/>
  <c r="CH35" i="5" s="1"/>
  <c r="CH36" i="5" s="1"/>
  <c r="CH37" i="5" s="1"/>
  <c r="CH38" i="5" s="1"/>
  <c r="CH39" i="5" s="1"/>
  <c r="CH40" i="5" s="1"/>
  <c r="CH41" i="5" s="1"/>
  <c r="CH42" i="5" s="1"/>
  <c r="CH43" i="5" s="1"/>
  <c r="CH44" i="5" s="1"/>
  <c r="CH45" i="5" s="1"/>
  <c r="CH46" i="5" s="1"/>
  <c r="CH47" i="5" s="1"/>
  <c r="CH48" i="5" s="1"/>
  <c r="CH49" i="5" s="1"/>
  <c r="CH50" i="5" s="1"/>
  <c r="CH51" i="5" s="1"/>
  <c r="CH52" i="5" s="1"/>
  <c r="CH53" i="5" s="1"/>
  <c r="CH54" i="5" s="1"/>
  <c r="CH55" i="5" s="1"/>
  <c r="CH56" i="5" s="1"/>
  <c r="CH57" i="5" s="1"/>
  <c r="CH58" i="5" s="1"/>
  <c r="CH59" i="5" s="1"/>
  <c r="CH60" i="5" s="1"/>
  <c r="CH61" i="5" s="1"/>
  <c r="CH62" i="5" s="1"/>
  <c r="CH63" i="5" s="1"/>
  <c r="CH64" i="5" s="1"/>
  <c r="CH65" i="5" s="1"/>
  <c r="CH66" i="5" s="1"/>
  <c r="CH67" i="5" s="1"/>
  <c r="CH68" i="5" s="1"/>
  <c r="CH69" i="5" s="1"/>
  <c r="CH70" i="5" s="1"/>
  <c r="CH71" i="5" s="1"/>
  <c r="CH72" i="5" s="1"/>
  <c r="CH73" i="5" s="1"/>
  <c r="CH74" i="5" s="1"/>
  <c r="CH75" i="5" s="1"/>
  <c r="CH76" i="5" s="1"/>
  <c r="CH77" i="5" s="1"/>
  <c r="CH78" i="5" s="1"/>
  <c r="CH79" i="5" s="1"/>
  <c r="CH80" i="5" s="1"/>
  <c r="CH81" i="5" s="1"/>
  <c r="CH82" i="5" s="1"/>
  <c r="CH83" i="5" s="1"/>
  <c r="CH84" i="5" s="1"/>
  <c r="CH85" i="5" s="1"/>
  <c r="CH86" i="5" s="1"/>
  <c r="CH87" i="5" s="1"/>
  <c r="CH88" i="5" s="1"/>
  <c r="CH89" i="5" s="1"/>
  <c r="CH90" i="5" s="1"/>
  <c r="CH91" i="5" s="1"/>
  <c r="CH92" i="5" s="1"/>
  <c r="CH93" i="5" s="1"/>
  <c r="CH94" i="5" s="1"/>
  <c r="CH95" i="5" s="1"/>
  <c r="CH96" i="5" s="1"/>
  <c r="CH97" i="5" s="1"/>
  <c r="CH188" i="5" s="1"/>
  <c r="CH278" i="5" s="1"/>
  <c r="BY99" i="5"/>
  <c r="BY100" i="5" s="1"/>
  <c r="BY101" i="5" s="1"/>
  <c r="BY102" i="5" s="1"/>
  <c r="BY103" i="5" s="1"/>
  <c r="BY104" i="5" s="1"/>
  <c r="BY105" i="5" s="1"/>
  <c r="BY106" i="5" s="1"/>
  <c r="BY107" i="5" s="1"/>
  <c r="BY108" i="5" s="1"/>
  <c r="BY109" i="5" s="1"/>
  <c r="BY110" i="5" s="1"/>
  <c r="BY111" i="5" s="1"/>
  <c r="BY112" i="5" s="1"/>
  <c r="BY113" i="5" s="1"/>
  <c r="BY114" i="5" s="1"/>
  <c r="BY115" i="5" s="1"/>
  <c r="BY116" i="5" s="1"/>
  <c r="BY117" i="5" s="1"/>
  <c r="BY118" i="5" s="1"/>
  <c r="BY119" i="5" s="1"/>
  <c r="BY120" i="5" s="1"/>
  <c r="BY121" i="5" s="1"/>
  <c r="BY122" i="5" s="1"/>
  <c r="BY123" i="5" s="1"/>
  <c r="BY124" i="5" s="1"/>
  <c r="BY125" i="5" s="1"/>
  <c r="BY126" i="5" s="1"/>
  <c r="BY127" i="5" s="1"/>
  <c r="BY128" i="5" s="1"/>
  <c r="BY129" i="5" s="1"/>
  <c r="BY130" i="5" s="1"/>
  <c r="BY131" i="5" s="1"/>
  <c r="BY132" i="5" s="1"/>
  <c r="BY133" i="5" s="1"/>
  <c r="BY134" i="5" s="1"/>
  <c r="BY135" i="5" s="1"/>
  <c r="BY136" i="5" s="1"/>
  <c r="BY137" i="5" s="1"/>
  <c r="BY138" i="5" s="1"/>
  <c r="BY139" i="5" s="1"/>
  <c r="BY140" i="5" s="1"/>
  <c r="BY141" i="5" s="1"/>
  <c r="BY142" i="5" s="1"/>
  <c r="BY143" i="5" s="1"/>
  <c r="BY144" i="5" s="1"/>
  <c r="BY145" i="5" s="1"/>
  <c r="BY146" i="5" s="1"/>
  <c r="BY147" i="5" s="1"/>
  <c r="BY148" i="5" s="1"/>
  <c r="BY149" i="5" s="1"/>
  <c r="BY150" i="5" s="1"/>
  <c r="BY151" i="5" s="1"/>
  <c r="BY152" i="5" s="1"/>
  <c r="BY153" i="5" s="1"/>
  <c r="BY154" i="5" s="1"/>
  <c r="BY155" i="5" s="1"/>
  <c r="BY156" i="5" s="1"/>
  <c r="BY157" i="5" s="1"/>
  <c r="BY158" i="5" s="1"/>
  <c r="BY159" i="5" s="1"/>
  <c r="BY160" i="5" s="1"/>
  <c r="BY161" i="5" s="1"/>
  <c r="BY162" i="5" s="1"/>
  <c r="BY163" i="5" s="1"/>
  <c r="BY164" i="5" s="1"/>
  <c r="BY165" i="5" s="1"/>
  <c r="BY166" i="5" s="1"/>
  <c r="BY167" i="5" s="1"/>
  <c r="BY168" i="5" s="1"/>
  <c r="BY169" i="5" s="1"/>
  <c r="BY170" i="5" s="1"/>
  <c r="BY171" i="5" s="1"/>
  <c r="BY172" i="5" s="1"/>
  <c r="BY173" i="5" s="1"/>
  <c r="BY174" i="5" s="1"/>
  <c r="BY175" i="5" s="1"/>
  <c r="BY176" i="5" s="1"/>
  <c r="BY177" i="5" s="1"/>
  <c r="BY178" i="5" s="1"/>
  <c r="BY179" i="5" s="1"/>
  <c r="BY180" i="5" s="1"/>
  <c r="BY181" i="5" s="1"/>
  <c r="BY182" i="5" s="1"/>
  <c r="BY183" i="5" s="1"/>
  <c r="BY184" i="5" s="1"/>
  <c r="BY185" i="5" s="1"/>
  <c r="BY186" i="5" s="1"/>
  <c r="BY187" i="5" s="1"/>
  <c r="CK99" i="5"/>
  <c r="CK100" i="5" s="1"/>
  <c r="CK101" i="5" s="1"/>
  <c r="CK102" i="5" s="1"/>
  <c r="CK103" i="5" s="1"/>
  <c r="CK104" i="5" s="1"/>
  <c r="CK105" i="5" s="1"/>
  <c r="CK106" i="5" s="1"/>
  <c r="CK107" i="5" s="1"/>
  <c r="CK108" i="5" s="1"/>
  <c r="CK109" i="5" s="1"/>
  <c r="CK110" i="5" s="1"/>
  <c r="CK111" i="5" s="1"/>
  <c r="CK112" i="5" s="1"/>
  <c r="CK113" i="5" s="1"/>
  <c r="CK114" i="5" s="1"/>
  <c r="CK115" i="5" s="1"/>
  <c r="CK116" i="5" s="1"/>
  <c r="CK117" i="5" s="1"/>
  <c r="CK118" i="5" s="1"/>
  <c r="CK119" i="5" s="1"/>
  <c r="CK120" i="5" s="1"/>
  <c r="CK121" i="5" s="1"/>
  <c r="CK122" i="5" s="1"/>
  <c r="CK123" i="5" s="1"/>
  <c r="CK124" i="5" s="1"/>
  <c r="CK125" i="5" s="1"/>
  <c r="CK126" i="5" s="1"/>
  <c r="CK127" i="5" s="1"/>
  <c r="CK128" i="5" s="1"/>
  <c r="CK129" i="5" s="1"/>
  <c r="CK130" i="5" s="1"/>
  <c r="CK131" i="5" s="1"/>
  <c r="CK132" i="5" s="1"/>
  <c r="CK133" i="5" s="1"/>
  <c r="CK134" i="5" s="1"/>
  <c r="CK135" i="5" s="1"/>
  <c r="CK136" i="5" s="1"/>
  <c r="CK137" i="5" s="1"/>
  <c r="CK138" i="5" s="1"/>
  <c r="CK139" i="5" s="1"/>
  <c r="CK140" i="5" s="1"/>
  <c r="CK141" i="5" s="1"/>
  <c r="CK142" i="5" s="1"/>
  <c r="CK143" i="5" s="1"/>
  <c r="CK144" i="5" s="1"/>
  <c r="CK145" i="5" s="1"/>
  <c r="CK146" i="5" s="1"/>
  <c r="CK147" i="5" s="1"/>
  <c r="CK148" i="5" s="1"/>
  <c r="CK149" i="5" s="1"/>
  <c r="CK150" i="5" s="1"/>
  <c r="CK151" i="5" s="1"/>
  <c r="CK152" i="5" s="1"/>
  <c r="CK153" i="5" s="1"/>
  <c r="CK154" i="5" s="1"/>
  <c r="CK155" i="5" s="1"/>
  <c r="CK156" i="5" s="1"/>
  <c r="CK157" i="5" s="1"/>
  <c r="CK158" i="5" s="1"/>
  <c r="CK159" i="5" s="1"/>
  <c r="CK160" i="5" s="1"/>
  <c r="CK161" i="5" s="1"/>
  <c r="CK162" i="5" s="1"/>
  <c r="CK163" i="5" s="1"/>
  <c r="CK164" i="5" s="1"/>
  <c r="CK165" i="5" s="1"/>
  <c r="CK166" i="5" s="1"/>
  <c r="CK167" i="5" s="1"/>
  <c r="CK168" i="5" s="1"/>
  <c r="CK169" i="5" s="1"/>
  <c r="CK170" i="5" s="1"/>
  <c r="CK171" i="5" s="1"/>
  <c r="CK172" i="5" s="1"/>
  <c r="CK173" i="5" s="1"/>
  <c r="CK174" i="5" s="1"/>
  <c r="CK175" i="5" s="1"/>
  <c r="CK176" i="5" s="1"/>
  <c r="CK177" i="5" s="1"/>
  <c r="CK178" i="5" s="1"/>
  <c r="CK179" i="5" s="1"/>
  <c r="CK180" i="5" s="1"/>
  <c r="CK181" i="5" s="1"/>
  <c r="CK182" i="5" s="1"/>
  <c r="CK183" i="5" s="1"/>
  <c r="CK184" i="5" s="1"/>
  <c r="CK185" i="5" s="1"/>
  <c r="CK186" i="5" s="1"/>
  <c r="CK187" i="5" s="1"/>
  <c r="BY9" i="5"/>
  <c r="BY10" i="5" s="1"/>
  <c r="BY11" i="5" s="1"/>
  <c r="BY12" i="5" s="1"/>
  <c r="BY13" i="5" s="1"/>
  <c r="BY14" i="5" s="1"/>
  <c r="BY15" i="5" s="1"/>
  <c r="BY16" i="5" s="1"/>
  <c r="BY17" i="5" s="1"/>
  <c r="BY18" i="5" s="1"/>
  <c r="BY19" i="5" s="1"/>
  <c r="BY20" i="5" s="1"/>
  <c r="BY21" i="5" s="1"/>
  <c r="BY22" i="5" s="1"/>
  <c r="BY23" i="5" s="1"/>
  <c r="BY24" i="5" s="1"/>
  <c r="BY25" i="5" s="1"/>
  <c r="BY26" i="5" s="1"/>
  <c r="BY27" i="5" s="1"/>
  <c r="BY28" i="5" s="1"/>
  <c r="BY29" i="5" s="1"/>
  <c r="BY30" i="5" s="1"/>
  <c r="BY31" i="5" s="1"/>
  <c r="BY32" i="5" s="1"/>
  <c r="BY33" i="5" s="1"/>
  <c r="BY34" i="5" s="1"/>
  <c r="BY35" i="5" s="1"/>
  <c r="BY36" i="5" s="1"/>
  <c r="BY37" i="5" s="1"/>
  <c r="BY38" i="5" s="1"/>
  <c r="BY39" i="5" s="1"/>
  <c r="BY40" i="5" s="1"/>
  <c r="BY41" i="5" s="1"/>
  <c r="BY42" i="5" s="1"/>
  <c r="BY43" i="5" s="1"/>
  <c r="BY44" i="5" s="1"/>
  <c r="BY45" i="5" s="1"/>
  <c r="BY46" i="5" s="1"/>
  <c r="BY47" i="5" s="1"/>
  <c r="BY48" i="5" s="1"/>
  <c r="BY49" i="5" s="1"/>
  <c r="BY50" i="5" s="1"/>
  <c r="BY51" i="5" s="1"/>
  <c r="BY52" i="5" s="1"/>
  <c r="BY53" i="5" s="1"/>
  <c r="BY54" i="5" s="1"/>
  <c r="BY55" i="5" s="1"/>
  <c r="BY56" i="5" s="1"/>
  <c r="BY57" i="5" s="1"/>
  <c r="BY58" i="5" s="1"/>
  <c r="BY59" i="5" s="1"/>
  <c r="BY60" i="5" s="1"/>
  <c r="BY61" i="5" s="1"/>
  <c r="BY62" i="5" s="1"/>
  <c r="BY63" i="5" s="1"/>
  <c r="BY64" i="5" s="1"/>
  <c r="BY65" i="5" s="1"/>
  <c r="BY66" i="5" s="1"/>
  <c r="BY67" i="5" s="1"/>
  <c r="BY68" i="5" s="1"/>
  <c r="BY69" i="5" s="1"/>
  <c r="BY70" i="5" s="1"/>
  <c r="BY71" i="5" s="1"/>
  <c r="BY72" i="5" s="1"/>
  <c r="BY73" i="5" s="1"/>
  <c r="BY74" i="5" s="1"/>
  <c r="BY75" i="5" s="1"/>
  <c r="BY76" i="5" s="1"/>
  <c r="BY77" i="5" s="1"/>
  <c r="BY78" i="5" s="1"/>
  <c r="BY79" i="5" s="1"/>
  <c r="BY80" i="5" s="1"/>
  <c r="BY81" i="5" s="1"/>
  <c r="BY82" i="5" s="1"/>
  <c r="BY83" i="5" s="1"/>
  <c r="BY84" i="5" s="1"/>
  <c r="BY85" i="5" s="1"/>
  <c r="BY86" i="5" s="1"/>
  <c r="BY87" i="5" s="1"/>
  <c r="BY88" i="5" s="1"/>
  <c r="BY89" i="5" s="1"/>
  <c r="BY90" i="5" s="1"/>
  <c r="BY91" i="5" s="1"/>
  <c r="BY92" i="5" s="1"/>
  <c r="BY93" i="5" s="1"/>
  <c r="BY94" i="5" s="1"/>
  <c r="BY95" i="5" s="1"/>
  <c r="BY96" i="5" s="1"/>
  <c r="BY97" i="5" s="1"/>
  <c r="BY188" i="5" s="1"/>
  <c r="BY278" i="5" s="1"/>
  <c r="CE9" i="5"/>
  <c r="CE10" i="5" s="1"/>
  <c r="CE11" i="5" s="1"/>
  <c r="CE12" i="5" s="1"/>
  <c r="CE13" i="5" s="1"/>
  <c r="CE14" i="5" s="1"/>
  <c r="CE15" i="5" s="1"/>
  <c r="CE16" i="5" s="1"/>
  <c r="CE17" i="5" s="1"/>
  <c r="CE18" i="5" s="1"/>
  <c r="CE19" i="5" s="1"/>
  <c r="CE20" i="5" s="1"/>
  <c r="CE21" i="5" s="1"/>
  <c r="CE22" i="5" s="1"/>
  <c r="CE23" i="5" s="1"/>
  <c r="CE24" i="5" s="1"/>
  <c r="CE25" i="5" s="1"/>
  <c r="CE26" i="5" s="1"/>
  <c r="CE27" i="5" s="1"/>
  <c r="CE28" i="5" s="1"/>
  <c r="CE29" i="5" s="1"/>
  <c r="CE30" i="5" s="1"/>
  <c r="CE31" i="5" s="1"/>
  <c r="CE32" i="5" s="1"/>
  <c r="CE33" i="5" s="1"/>
  <c r="CE34" i="5" s="1"/>
  <c r="CE35" i="5" s="1"/>
  <c r="CE36" i="5" s="1"/>
  <c r="CE37" i="5" s="1"/>
  <c r="CE38" i="5" s="1"/>
  <c r="CE39" i="5" s="1"/>
  <c r="CE40" i="5" s="1"/>
  <c r="CE41" i="5" s="1"/>
  <c r="CE42" i="5" s="1"/>
  <c r="CE43" i="5" s="1"/>
  <c r="CE44" i="5" s="1"/>
  <c r="CE45" i="5" s="1"/>
  <c r="CE46" i="5" s="1"/>
  <c r="CE47" i="5" s="1"/>
  <c r="CE48" i="5" s="1"/>
  <c r="CE49" i="5" s="1"/>
  <c r="CE50" i="5" s="1"/>
  <c r="CE51" i="5" s="1"/>
  <c r="CE52" i="5" s="1"/>
  <c r="CE53" i="5" s="1"/>
  <c r="CE54" i="5" s="1"/>
  <c r="CE55" i="5" s="1"/>
  <c r="CE56" i="5" s="1"/>
  <c r="CE57" i="5" s="1"/>
  <c r="CE58" i="5" s="1"/>
  <c r="CE59" i="5" s="1"/>
  <c r="CE60" i="5" s="1"/>
  <c r="CE61" i="5" s="1"/>
  <c r="CE62" i="5" s="1"/>
  <c r="CE63" i="5" s="1"/>
  <c r="CE64" i="5" s="1"/>
  <c r="CE65" i="5" s="1"/>
  <c r="CE66" i="5" s="1"/>
  <c r="CE67" i="5" s="1"/>
  <c r="CE68" i="5" s="1"/>
  <c r="CE69" i="5" s="1"/>
  <c r="CE70" i="5" s="1"/>
  <c r="CE71" i="5" s="1"/>
  <c r="CE72" i="5" s="1"/>
  <c r="CE73" i="5" s="1"/>
  <c r="CE74" i="5" s="1"/>
  <c r="CE75" i="5" s="1"/>
  <c r="CE76" i="5" s="1"/>
  <c r="CE77" i="5" s="1"/>
  <c r="CE78" i="5" s="1"/>
  <c r="CE79" i="5" s="1"/>
  <c r="CE80" i="5" s="1"/>
  <c r="CE81" i="5" s="1"/>
  <c r="CE82" i="5" s="1"/>
  <c r="CE83" i="5" s="1"/>
  <c r="CE84" i="5" s="1"/>
  <c r="CE85" i="5" s="1"/>
  <c r="CE86" i="5" s="1"/>
  <c r="CE87" i="5" s="1"/>
  <c r="CE88" i="5" s="1"/>
  <c r="CE89" i="5" s="1"/>
  <c r="CE90" i="5" s="1"/>
  <c r="CE91" i="5" s="1"/>
  <c r="CE92" i="5" s="1"/>
  <c r="CE93" i="5" s="1"/>
  <c r="CE94" i="5" s="1"/>
  <c r="CE95" i="5" s="1"/>
  <c r="CE96" i="5" s="1"/>
  <c r="CE97" i="5" s="1"/>
  <c r="CE188" i="5" s="1"/>
  <c r="CE278" i="5" s="1"/>
  <c r="CK9" i="5"/>
  <c r="CK10" i="5" s="1"/>
  <c r="CK11" i="5" s="1"/>
  <c r="CK12" i="5" s="1"/>
  <c r="CK13" i="5" s="1"/>
  <c r="CK14" i="5" s="1"/>
  <c r="CK15" i="5" s="1"/>
  <c r="CK16" i="5" s="1"/>
  <c r="CK17" i="5" s="1"/>
  <c r="CK18" i="5" s="1"/>
  <c r="CK19" i="5" s="1"/>
  <c r="CK20" i="5" s="1"/>
  <c r="CK21" i="5" s="1"/>
  <c r="CK22" i="5" s="1"/>
  <c r="CK23" i="5" s="1"/>
  <c r="CK24" i="5" s="1"/>
  <c r="CK25" i="5" s="1"/>
  <c r="CK26" i="5" s="1"/>
  <c r="CK27" i="5" s="1"/>
  <c r="CK28" i="5" s="1"/>
  <c r="CK29" i="5" s="1"/>
  <c r="CK30" i="5" s="1"/>
  <c r="CK31" i="5" s="1"/>
  <c r="CK32" i="5" s="1"/>
  <c r="CK33" i="5" s="1"/>
  <c r="CK34" i="5" s="1"/>
  <c r="CK35" i="5" s="1"/>
  <c r="CK36" i="5" s="1"/>
  <c r="CK37" i="5" s="1"/>
  <c r="CK38" i="5" s="1"/>
  <c r="CK39" i="5" s="1"/>
  <c r="CK40" i="5" s="1"/>
  <c r="CK41" i="5" s="1"/>
  <c r="CK42" i="5" s="1"/>
  <c r="CK43" i="5" s="1"/>
  <c r="CK44" i="5" s="1"/>
  <c r="CK45" i="5" s="1"/>
  <c r="CK46" i="5" s="1"/>
  <c r="CK47" i="5" s="1"/>
  <c r="CK48" i="5" s="1"/>
  <c r="CK49" i="5" s="1"/>
  <c r="CK50" i="5" s="1"/>
  <c r="CK51" i="5" s="1"/>
  <c r="CK52" i="5" s="1"/>
  <c r="CK53" i="5" s="1"/>
  <c r="CK54" i="5" s="1"/>
  <c r="CK55" i="5" s="1"/>
  <c r="CK56" i="5" s="1"/>
  <c r="CK57" i="5" s="1"/>
  <c r="CK58" i="5" s="1"/>
  <c r="CK59" i="5" s="1"/>
  <c r="CK60" i="5" s="1"/>
  <c r="CK61" i="5" s="1"/>
  <c r="CK62" i="5" s="1"/>
  <c r="CK63" i="5" s="1"/>
  <c r="CK64" i="5" s="1"/>
  <c r="CK65" i="5" s="1"/>
  <c r="CK66" i="5" s="1"/>
  <c r="CK67" i="5" s="1"/>
  <c r="CK68" i="5" s="1"/>
  <c r="CK69" i="5" s="1"/>
  <c r="CK70" i="5" s="1"/>
  <c r="CK71" i="5" s="1"/>
  <c r="CK72" i="5" s="1"/>
  <c r="CK73" i="5" s="1"/>
  <c r="CK74" i="5" s="1"/>
  <c r="CK75" i="5" s="1"/>
  <c r="CK76" i="5" s="1"/>
  <c r="CK77" i="5" s="1"/>
  <c r="CK78" i="5" s="1"/>
  <c r="CK79" i="5" s="1"/>
  <c r="CK80" i="5" s="1"/>
  <c r="CK81" i="5" s="1"/>
  <c r="CK82" i="5" s="1"/>
  <c r="CK83" i="5" s="1"/>
  <c r="CK84" i="5" s="1"/>
  <c r="CK85" i="5" s="1"/>
  <c r="CK86" i="5" s="1"/>
  <c r="CK87" i="5" s="1"/>
  <c r="CK88" i="5" s="1"/>
  <c r="CK89" i="5" s="1"/>
  <c r="CK90" i="5" s="1"/>
  <c r="CK91" i="5" s="1"/>
  <c r="CK92" i="5" s="1"/>
  <c r="CK93" i="5" s="1"/>
  <c r="CK94" i="5" s="1"/>
  <c r="CK95" i="5" s="1"/>
  <c r="CK96" i="5" s="1"/>
  <c r="CK97" i="5" s="1"/>
  <c r="CK188" i="5" s="1"/>
  <c r="CK278" i="5" s="1"/>
  <c r="BP99" i="5"/>
  <c r="BD9" i="5"/>
  <c r="BD10" i="5" s="1"/>
  <c r="BD11" i="5" s="1"/>
  <c r="BD12" i="5" s="1"/>
  <c r="BD13" i="5" s="1"/>
  <c r="BD14" i="5" s="1"/>
  <c r="BD15" i="5" s="1"/>
  <c r="BD16" i="5" s="1"/>
  <c r="BD17" i="5" s="1"/>
  <c r="BD18" i="5" s="1"/>
  <c r="BD19" i="5" s="1"/>
  <c r="BD20" i="5" s="1"/>
  <c r="BD21" i="5" s="1"/>
  <c r="BD22" i="5" s="1"/>
  <c r="BD23" i="5" s="1"/>
  <c r="BD24" i="5" s="1"/>
  <c r="BD25" i="5" s="1"/>
  <c r="BD26" i="5" s="1"/>
  <c r="BD27" i="5" s="1"/>
  <c r="BD28" i="5" s="1"/>
  <c r="BD29" i="5" s="1"/>
  <c r="BD30" i="5" s="1"/>
  <c r="BD31" i="5" s="1"/>
  <c r="BD32" i="5" s="1"/>
  <c r="BD33" i="5" s="1"/>
  <c r="BD34" i="5" s="1"/>
  <c r="BD35" i="5" s="1"/>
  <c r="BD36" i="5" s="1"/>
  <c r="BD37" i="5" s="1"/>
  <c r="BD38" i="5" s="1"/>
  <c r="BD39" i="5" s="1"/>
  <c r="BD40" i="5" s="1"/>
  <c r="BD41" i="5" s="1"/>
  <c r="BD42" i="5" s="1"/>
  <c r="BD43" i="5" s="1"/>
  <c r="BD44" i="5" s="1"/>
  <c r="BD45" i="5" s="1"/>
  <c r="BD46" i="5" s="1"/>
  <c r="BD47" i="5" s="1"/>
  <c r="BD48" i="5" s="1"/>
  <c r="BD49" i="5" s="1"/>
  <c r="BD50" i="5" s="1"/>
  <c r="BD51" i="5" s="1"/>
  <c r="BD52" i="5" s="1"/>
  <c r="BD53" i="5" s="1"/>
  <c r="BD54" i="5" s="1"/>
  <c r="BD55" i="5" s="1"/>
  <c r="BD56" i="5" s="1"/>
  <c r="BD57" i="5" s="1"/>
  <c r="BD58" i="5" s="1"/>
  <c r="BD59" i="5" s="1"/>
  <c r="BD60" i="5" s="1"/>
  <c r="BD61" i="5" s="1"/>
  <c r="BD62" i="5" s="1"/>
  <c r="BD63" i="5" s="1"/>
  <c r="BD64" i="5" s="1"/>
  <c r="BD65" i="5" s="1"/>
  <c r="BD66" i="5" s="1"/>
  <c r="BD67" i="5" s="1"/>
  <c r="BD68" i="5" s="1"/>
  <c r="BD69" i="5" s="1"/>
  <c r="BD70" i="5" s="1"/>
  <c r="BD71" i="5" s="1"/>
  <c r="BD72" i="5" s="1"/>
  <c r="BD73" i="5" s="1"/>
  <c r="BD74" i="5" s="1"/>
  <c r="BD75" i="5" s="1"/>
  <c r="BD76" i="5" s="1"/>
  <c r="BD77" i="5" s="1"/>
  <c r="BD78" i="5" s="1"/>
  <c r="BD79" i="5" s="1"/>
  <c r="BD80" i="5" s="1"/>
  <c r="BD81" i="5" s="1"/>
  <c r="BD82" i="5" s="1"/>
  <c r="BD83" i="5" s="1"/>
  <c r="BD84" i="5" s="1"/>
  <c r="BD85" i="5" s="1"/>
  <c r="BD86" i="5" s="1"/>
  <c r="BD87" i="5" s="1"/>
  <c r="BD88" i="5" s="1"/>
  <c r="BD89" i="5" s="1"/>
  <c r="BD90" i="5" s="1"/>
  <c r="BD91" i="5" s="1"/>
  <c r="BD92" i="5" s="1"/>
  <c r="BD93" i="5" s="1"/>
  <c r="BD94" i="5" s="1"/>
  <c r="BD95" i="5" s="1"/>
  <c r="BD96" i="5" s="1"/>
  <c r="BD97" i="5" s="1"/>
  <c r="BD188" i="5" s="1"/>
  <c r="BD278" i="5" s="1"/>
  <c r="BP9" i="5"/>
  <c r="BP10" i="5" s="1"/>
  <c r="BP11" i="5" s="1"/>
  <c r="BP12" i="5" s="1"/>
  <c r="BP13" i="5" s="1"/>
  <c r="BP14" i="5" s="1"/>
  <c r="BP15" i="5" s="1"/>
  <c r="BP16" i="5" s="1"/>
  <c r="BP17" i="5" s="1"/>
  <c r="BP18" i="5" s="1"/>
  <c r="BP19" i="5" s="1"/>
  <c r="BP20" i="5" s="1"/>
  <c r="BP21" i="5" s="1"/>
  <c r="BP22" i="5" s="1"/>
  <c r="BP23" i="5" s="1"/>
  <c r="BP24" i="5" s="1"/>
  <c r="BP25" i="5" s="1"/>
  <c r="BP26" i="5" s="1"/>
  <c r="BP27" i="5" s="1"/>
  <c r="BP28" i="5" s="1"/>
  <c r="BP29" i="5" s="1"/>
  <c r="BP30" i="5" s="1"/>
  <c r="BP31" i="5" s="1"/>
  <c r="BP32" i="5" s="1"/>
  <c r="BP33" i="5" s="1"/>
  <c r="BP34" i="5" s="1"/>
  <c r="BP35" i="5" s="1"/>
  <c r="BP36" i="5" s="1"/>
  <c r="BP37" i="5" s="1"/>
  <c r="BP38" i="5" s="1"/>
  <c r="BP39" i="5" s="1"/>
  <c r="BP40" i="5" s="1"/>
  <c r="BP41" i="5" s="1"/>
  <c r="BP42" i="5" s="1"/>
  <c r="BP43" i="5" s="1"/>
  <c r="BP44" i="5" s="1"/>
  <c r="BP45" i="5" s="1"/>
  <c r="BP46" i="5" s="1"/>
  <c r="BP47" i="5" s="1"/>
  <c r="BP48" i="5" s="1"/>
  <c r="BP49" i="5" s="1"/>
  <c r="BP50" i="5" s="1"/>
  <c r="BP51" i="5" s="1"/>
  <c r="BP52" i="5" s="1"/>
  <c r="BP53" i="5" s="1"/>
  <c r="BP54" i="5" s="1"/>
  <c r="BP55" i="5" s="1"/>
  <c r="BP56" i="5" s="1"/>
  <c r="BP57" i="5" s="1"/>
  <c r="BP58" i="5" s="1"/>
  <c r="BP59" i="5" s="1"/>
  <c r="BP60" i="5" s="1"/>
  <c r="BP61" i="5" s="1"/>
  <c r="BP62" i="5" s="1"/>
  <c r="BP63" i="5" s="1"/>
  <c r="BP64" i="5" s="1"/>
  <c r="BP65" i="5" s="1"/>
  <c r="BP66" i="5" s="1"/>
  <c r="BP67" i="5" s="1"/>
  <c r="BP68" i="5" s="1"/>
  <c r="BP69" i="5" s="1"/>
  <c r="BP70" i="5" s="1"/>
  <c r="BP71" i="5" s="1"/>
  <c r="BP72" i="5" s="1"/>
  <c r="BP73" i="5" s="1"/>
  <c r="BP74" i="5" s="1"/>
  <c r="BP75" i="5" s="1"/>
  <c r="BP76" i="5" s="1"/>
  <c r="BP77" i="5" s="1"/>
  <c r="BP78" i="5" s="1"/>
  <c r="BP79" i="5" s="1"/>
  <c r="BP80" i="5" s="1"/>
  <c r="BP81" i="5" s="1"/>
  <c r="BP82" i="5" s="1"/>
  <c r="BP83" i="5" s="1"/>
  <c r="BP84" i="5" s="1"/>
  <c r="BP85" i="5" s="1"/>
  <c r="BP86" i="5" s="1"/>
  <c r="BP87" i="5" s="1"/>
  <c r="BP88" i="5" s="1"/>
  <c r="BP89" i="5" s="1"/>
  <c r="BP90" i="5" s="1"/>
  <c r="BP91" i="5" s="1"/>
  <c r="BP92" i="5" s="1"/>
  <c r="BP93" i="5" s="1"/>
  <c r="BP94" i="5" s="1"/>
  <c r="BP95" i="5" s="1"/>
  <c r="BP96" i="5" s="1"/>
  <c r="BP97" i="5" s="1"/>
  <c r="BP188" i="5" s="1"/>
  <c r="BJ9" i="5"/>
  <c r="BJ10" i="5" s="1"/>
  <c r="BJ11" i="5" s="1"/>
  <c r="BJ12" i="5" s="1"/>
  <c r="BJ13" i="5" s="1"/>
  <c r="BJ14" i="5" s="1"/>
  <c r="BJ15" i="5" s="1"/>
  <c r="BJ16" i="5" s="1"/>
  <c r="BJ17" i="5" s="1"/>
  <c r="BJ18" i="5" s="1"/>
  <c r="BJ19" i="5" s="1"/>
  <c r="BJ20" i="5" s="1"/>
  <c r="BJ21" i="5" s="1"/>
  <c r="BJ22" i="5" s="1"/>
  <c r="BJ23" i="5" s="1"/>
  <c r="BJ24" i="5" s="1"/>
  <c r="BJ25" i="5" s="1"/>
  <c r="BJ26" i="5" s="1"/>
  <c r="BJ27" i="5" s="1"/>
  <c r="BJ28" i="5" s="1"/>
  <c r="BJ29" i="5" s="1"/>
  <c r="BJ30" i="5" s="1"/>
  <c r="BJ31" i="5" s="1"/>
  <c r="BJ32" i="5" s="1"/>
  <c r="BJ33" i="5" s="1"/>
  <c r="BJ34" i="5" s="1"/>
  <c r="BJ35" i="5" s="1"/>
  <c r="BJ36" i="5" s="1"/>
  <c r="BJ37" i="5" s="1"/>
  <c r="BJ38" i="5" s="1"/>
  <c r="BJ39" i="5" s="1"/>
  <c r="BJ40" i="5" s="1"/>
  <c r="BJ41" i="5" s="1"/>
  <c r="BJ42" i="5" s="1"/>
  <c r="BJ43" i="5" s="1"/>
  <c r="BJ44" i="5" s="1"/>
  <c r="BJ45" i="5" s="1"/>
  <c r="BJ46" i="5" s="1"/>
  <c r="BJ47" i="5" s="1"/>
  <c r="BJ48" i="5" s="1"/>
  <c r="BJ49" i="5" s="1"/>
  <c r="BJ50" i="5" s="1"/>
  <c r="BJ51" i="5" s="1"/>
  <c r="BJ52" i="5" s="1"/>
  <c r="BJ53" i="5" s="1"/>
  <c r="BJ54" i="5" s="1"/>
  <c r="BJ55" i="5" s="1"/>
  <c r="BJ56" i="5" s="1"/>
  <c r="BJ57" i="5" s="1"/>
  <c r="BJ58" i="5" s="1"/>
  <c r="BJ59" i="5" s="1"/>
  <c r="BJ60" i="5" s="1"/>
  <c r="BJ61" i="5" s="1"/>
  <c r="BJ62" i="5" s="1"/>
  <c r="BJ63" i="5" s="1"/>
  <c r="BJ64" i="5" s="1"/>
  <c r="BJ65" i="5" s="1"/>
  <c r="BJ66" i="5" s="1"/>
  <c r="BJ67" i="5" s="1"/>
  <c r="BJ68" i="5" s="1"/>
  <c r="BJ69" i="5" s="1"/>
  <c r="BJ70" i="5" s="1"/>
  <c r="BJ71" i="5" s="1"/>
  <c r="BJ72" i="5" s="1"/>
  <c r="BJ73" i="5" s="1"/>
  <c r="BJ74" i="5" s="1"/>
  <c r="BJ75" i="5" s="1"/>
  <c r="BJ76" i="5" s="1"/>
  <c r="BJ77" i="5" s="1"/>
  <c r="BJ78" i="5" s="1"/>
  <c r="BJ79" i="5" s="1"/>
  <c r="BJ80" i="5" s="1"/>
  <c r="BJ81" i="5" s="1"/>
  <c r="BJ82" i="5" s="1"/>
  <c r="BJ83" i="5" s="1"/>
  <c r="BJ84" i="5" s="1"/>
  <c r="BJ85" i="5" s="1"/>
  <c r="BJ86" i="5" s="1"/>
  <c r="BJ87" i="5" s="1"/>
  <c r="BJ88" i="5" s="1"/>
  <c r="BJ89" i="5" s="1"/>
  <c r="BJ90" i="5" s="1"/>
  <c r="BJ91" i="5" s="1"/>
  <c r="BJ92" i="5" s="1"/>
  <c r="BJ93" i="5" s="1"/>
  <c r="BJ94" i="5" s="1"/>
  <c r="BJ95" i="5" s="1"/>
  <c r="BJ96" i="5" s="1"/>
  <c r="BJ97" i="5" s="1"/>
  <c r="BJ188" i="5" s="1"/>
  <c r="BG9" i="5"/>
  <c r="BG10" i="5" s="1"/>
  <c r="BG11" i="5" s="1"/>
  <c r="BG12" i="5" s="1"/>
  <c r="BG13" i="5" s="1"/>
  <c r="BG14" i="5" s="1"/>
  <c r="BG15" i="5" s="1"/>
  <c r="BG16" i="5" s="1"/>
  <c r="BG17" i="5" s="1"/>
  <c r="BG18" i="5" s="1"/>
  <c r="BG19" i="5" s="1"/>
  <c r="BG20" i="5" s="1"/>
  <c r="BG21" i="5" s="1"/>
  <c r="BG22" i="5" s="1"/>
  <c r="BG23" i="5" s="1"/>
  <c r="BG24" i="5" s="1"/>
  <c r="BG25" i="5" s="1"/>
  <c r="BG26" i="5" s="1"/>
  <c r="BG27" i="5" s="1"/>
  <c r="BG28" i="5" s="1"/>
  <c r="BG29" i="5" s="1"/>
  <c r="BG30" i="5" s="1"/>
  <c r="BG31" i="5" s="1"/>
  <c r="BG32" i="5" s="1"/>
  <c r="BG33" i="5" s="1"/>
  <c r="BG34" i="5" s="1"/>
  <c r="BG35" i="5" s="1"/>
  <c r="BG36" i="5" s="1"/>
  <c r="BG37" i="5" s="1"/>
  <c r="BG38" i="5" s="1"/>
  <c r="BG39" i="5" s="1"/>
  <c r="BG40" i="5" s="1"/>
  <c r="BG41" i="5" s="1"/>
  <c r="BG42" i="5" s="1"/>
  <c r="BG43" i="5" s="1"/>
  <c r="BG44" i="5" s="1"/>
  <c r="BG45" i="5" s="1"/>
  <c r="BG46" i="5" s="1"/>
  <c r="BG47" i="5" s="1"/>
  <c r="BG48" i="5" s="1"/>
  <c r="BG49" i="5" s="1"/>
  <c r="BG50" i="5" s="1"/>
  <c r="BG51" i="5" s="1"/>
  <c r="BG52" i="5" s="1"/>
  <c r="BG53" i="5" s="1"/>
  <c r="BG54" i="5" s="1"/>
  <c r="BG55" i="5" s="1"/>
  <c r="BG56" i="5" s="1"/>
  <c r="BG57" i="5" s="1"/>
  <c r="BG58" i="5" s="1"/>
  <c r="BG59" i="5" s="1"/>
  <c r="BG60" i="5" s="1"/>
  <c r="BG61" i="5" s="1"/>
  <c r="BG62" i="5" s="1"/>
  <c r="BG63" i="5" s="1"/>
  <c r="BG64" i="5" s="1"/>
  <c r="BG65" i="5" s="1"/>
  <c r="BG66" i="5" s="1"/>
  <c r="BG67" i="5" s="1"/>
  <c r="BG68" i="5" s="1"/>
  <c r="BG69" i="5" s="1"/>
  <c r="BG70" i="5" s="1"/>
  <c r="BG71" i="5" s="1"/>
  <c r="BG72" i="5" s="1"/>
  <c r="BG73" i="5" s="1"/>
  <c r="BG74" i="5" s="1"/>
  <c r="BG75" i="5" s="1"/>
  <c r="BG76" i="5" s="1"/>
  <c r="BG77" i="5" s="1"/>
  <c r="BG78" i="5" s="1"/>
  <c r="BG79" i="5" s="1"/>
  <c r="BG80" i="5" s="1"/>
  <c r="BG81" i="5" s="1"/>
  <c r="BG82" i="5" s="1"/>
  <c r="BG83" i="5" s="1"/>
  <c r="BG84" i="5" s="1"/>
  <c r="BG85" i="5" s="1"/>
  <c r="BG86" i="5" s="1"/>
  <c r="BG87" i="5" s="1"/>
  <c r="BG88" i="5" s="1"/>
  <c r="BG89" i="5" s="1"/>
  <c r="BG90" i="5" s="1"/>
  <c r="BG91" i="5" s="1"/>
  <c r="BG92" i="5" s="1"/>
  <c r="BG93" i="5" s="1"/>
  <c r="BG94" i="5" s="1"/>
  <c r="BG95" i="5" s="1"/>
  <c r="BG96" i="5" s="1"/>
  <c r="BG97" i="5" s="1"/>
  <c r="BG188" i="5" s="1"/>
  <c r="BG278" i="5" s="1"/>
  <c r="BM9" i="5"/>
  <c r="BM10" i="5" s="1"/>
  <c r="BM11" i="5" s="1"/>
  <c r="BM12" i="5" s="1"/>
  <c r="BM13" i="5" s="1"/>
  <c r="BM14" i="5" s="1"/>
  <c r="BM15" i="5" s="1"/>
  <c r="BM16" i="5" s="1"/>
  <c r="BM17" i="5" s="1"/>
  <c r="BM18" i="5" s="1"/>
  <c r="BM19" i="5" s="1"/>
  <c r="BM20" i="5" s="1"/>
  <c r="BM21" i="5" s="1"/>
  <c r="BM22" i="5" s="1"/>
  <c r="BM23" i="5" s="1"/>
  <c r="BM24" i="5" s="1"/>
  <c r="BM25" i="5" s="1"/>
  <c r="BM26" i="5" s="1"/>
  <c r="BM27" i="5" s="1"/>
  <c r="BM28" i="5" s="1"/>
  <c r="BM29" i="5" s="1"/>
  <c r="BM30" i="5" s="1"/>
  <c r="BM31" i="5" s="1"/>
  <c r="BM32" i="5" s="1"/>
  <c r="BM33" i="5" s="1"/>
  <c r="BM34" i="5" s="1"/>
  <c r="BM35" i="5" s="1"/>
  <c r="BM36" i="5" s="1"/>
  <c r="BM37" i="5" s="1"/>
  <c r="BM38" i="5" s="1"/>
  <c r="BM39" i="5" s="1"/>
  <c r="BM40" i="5" s="1"/>
  <c r="BM41" i="5" s="1"/>
  <c r="BM42" i="5" s="1"/>
  <c r="BM43" i="5" s="1"/>
  <c r="BM44" i="5" s="1"/>
  <c r="BM45" i="5" s="1"/>
  <c r="BM46" i="5" s="1"/>
  <c r="BM47" i="5" s="1"/>
  <c r="BM48" i="5" s="1"/>
  <c r="BM49" i="5" s="1"/>
  <c r="BM50" i="5" s="1"/>
  <c r="BM51" i="5" s="1"/>
  <c r="BM52" i="5" s="1"/>
  <c r="BM53" i="5" s="1"/>
  <c r="BM54" i="5" s="1"/>
  <c r="BM55" i="5" s="1"/>
  <c r="BM56" i="5" s="1"/>
  <c r="BM57" i="5" s="1"/>
  <c r="BM58" i="5" s="1"/>
  <c r="BM59" i="5" s="1"/>
  <c r="BM60" i="5" s="1"/>
  <c r="BM61" i="5" s="1"/>
  <c r="BM62" i="5" s="1"/>
  <c r="BM63" i="5" s="1"/>
  <c r="BM64" i="5" s="1"/>
  <c r="BM65" i="5" s="1"/>
  <c r="BM66" i="5" s="1"/>
  <c r="BM67" i="5" s="1"/>
  <c r="BM68" i="5" s="1"/>
  <c r="BM69" i="5" s="1"/>
  <c r="BM70" i="5" s="1"/>
  <c r="BM71" i="5" s="1"/>
  <c r="BM72" i="5" s="1"/>
  <c r="BM73" i="5" s="1"/>
  <c r="BM74" i="5" s="1"/>
  <c r="BM75" i="5" s="1"/>
  <c r="BM76" i="5" s="1"/>
  <c r="BM77" i="5" s="1"/>
  <c r="BM78" i="5" s="1"/>
  <c r="BM79" i="5" s="1"/>
  <c r="BM80" i="5" s="1"/>
  <c r="BM81" i="5" s="1"/>
  <c r="BM82" i="5" s="1"/>
  <c r="BM83" i="5" s="1"/>
  <c r="BM84" i="5" s="1"/>
  <c r="BM85" i="5" s="1"/>
  <c r="BM86" i="5" s="1"/>
  <c r="BM87" i="5" s="1"/>
  <c r="BM88" i="5" s="1"/>
  <c r="BM89" i="5" s="1"/>
  <c r="BM90" i="5" s="1"/>
  <c r="BM91" i="5" s="1"/>
  <c r="BM92" i="5" s="1"/>
  <c r="BM93" i="5" s="1"/>
  <c r="BM94" i="5" s="1"/>
  <c r="BM95" i="5" s="1"/>
  <c r="BM96" i="5" s="1"/>
  <c r="BM97" i="5" s="1"/>
  <c r="BM188" i="5" s="1"/>
  <c r="BS9" i="5"/>
  <c r="BS10" i="5" s="1"/>
  <c r="BS11" i="5" s="1"/>
  <c r="BS12" i="5" s="1"/>
  <c r="BS13" i="5" s="1"/>
  <c r="BS14" i="5" s="1"/>
  <c r="BS15" i="5" s="1"/>
  <c r="BS16" i="5" s="1"/>
  <c r="BS17" i="5" s="1"/>
  <c r="BS18" i="5" s="1"/>
  <c r="BS19" i="5" s="1"/>
  <c r="BS20" i="5" s="1"/>
  <c r="BS21" i="5" s="1"/>
  <c r="BS22" i="5" s="1"/>
  <c r="BS23" i="5" s="1"/>
  <c r="BS24" i="5" s="1"/>
  <c r="BS25" i="5" s="1"/>
  <c r="BS26" i="5" s="1"/>
  <c r="BS27" i="5" s="1"/>
  <c r="BS28" i="5" s="1"/>
  <c r="BS29" i="5" s="1"/>
  <c r="BS30" i="5" s="1"/>
  <c r="BS31" i="5" s="1"/>
  <c r="BS32" i="5" s="1"/>
  <c r="BS33" i="5" s="1"/>
  <c r="BS34" i="5" s="1"/>
  <c r="BS35" i="5" s="1"/>
  <c r="BS36" i="5" s="1"/>
  <c r="BS37" i="5" s="1"/>
  <c r="BS38" i="5" s="1"/>
  <c r="BS39" i="5" s="1"/>
  <c r="BS40" i="5" s="1"/>
  <c r="BS41" i="5" s="1"/>
  <c r="BS42" i="5" s="1"/>
  <c r="BS43" i="5" s="1"/>
  <c r="BS44" i="5" s="1"/>
  <c r="BS45" i="5" s="1"/>
  <c r="BS46" i="5" s="1"/>
  <c r="BS47" i="5" s="1"/>
  <c r="BS48" i="5" s="1"/>
  <c r="BS49" i="5" s="1"/>
  <c r="BS50" i="5" s="1"/>
  <c r="BS51" i="5" s="1"/>
  <c r="BS52" i="5" s="1"/>
  <c r="BS53" i="5" s="1"/>
  <c r="BS54" i="5" s="1"/>
  <c r="BS55" i="5" s="1"/>
  <c r="BS56" i="5" s="1"/>
  <c r="BS57" i="5" s="1"/>
  <c r="BS58" i="5" s="1"/>
  <c r="BS59" i="5" s="1"/>
  <c r="BS60" i="5" s="1"/>
  <c r="BS61" i="5" s="1"/>
  <c r="BS62" i="5" s="1"/>
  <c r="BS63" i="5" s="1"/>
  <c r="BS64" i="5" s="1"/>
  <c r="BS65" i="5" s="1"/>
  <c r="BS66" i="5" s="1"/>
  <c r="BS67" i="5" s="1"/>
  <c r="BS68" i="5" s="1"/>
  <c r="BS69" i="5" s="1"/>
  <c r="BS70" i="5" s="1"/>
  <c r="BS71" i="5" s="1"/>
  <c r="BS72" i="5" s="1"/>
  <c r="BS73" i="5" s="1"/>
  <c r="BS74" i="5" s="1"/>
  <c r="BS75" i="5" s="1"/>
  <c r="BS76" i="5" s="1"/>
  <c r="BS77" i="5" s="1"/>
  <c r="BS78" i="5" s="1"/>
  <c r="BS79" i="5" s="1"/>
  <c r="BS80" i="5" s="1"/>
  <c r="BS81" i="5" s="1"/>
  <c r="BS82" i="5" s="1"/>
  <c r="BS83" i="5" s="1"/>
  <c r="BS84" i="5" s="1"/>
  <c r="BS85" i="5" s="1"/>
  <c r="BS86" i="5" s="1"/>
  <c r="BS87" i="5" s="1"/>
  <c r="BS88" i="5" s="1"/>
  <c r="BS89" i="5" s="1"/>
  <c r="BS90" i="5" s="1"/>
  <c r="BS91" i="5" s="1"/>
  <c r="BS92" i="5" s="1"/>
  <c r="BS93" i="5" s="1"/>
  <c r="BS94" i="5" s="1"/>
  <c r="BS95" i="5" s="1"/>
  <c r="BS96" i="5" s="1"/>
  <c r="BS97" i="5" s="1"/>
  <c r="BS188" i="5" s="1"/>
  <c r="AL8" i="5"/>
  <c r="BA8" i="5"/>
  <c r="AX8" i="5"/>
  <c r="AX9" i="5" s="1"/>
  <c r="AX10" i="5" s="1"/>
  <c r="AX11" i="5" s="1"/>
  <c r="AX12" i="5" s="1"/>
  <c r="AX13" i="5" s="1"/>
  <c r="AX14" i="5" s="1"/>
  <c r="AX15" i="5" s="1"/>
  <c r="AX16" i="5" s="1"/>
  <c r="AX17" i="5" s="1"/>
  <c r="AX18" i="5" s="1"/>
  <c r="AX19" i="5" s="1"/>
  <c r="AX20" i="5" s="1"/>
  <c r="AX21" i="5" s="1"/>
  <c r="AX22" i="5" s="1"/>
  <c r="AX23" i="5" s="1"/>
  <c r="AX24" i="5" s="1"/>
  <c r="AX25" i="5" s="1"/>
  <c r="AX26" i="5" s="1"/>
  <c r="AX27" i="5" s="1"/>
  <c r="AX28" i="5" s="1"/>
  <c r="AX29" i="5" s="1"/>
  <c r="AX30" i="5" s="1"/>
  <c r="AX31" i="5" s="1"/>
  <c r="AX32" i="5" s="1"/>
  <c r="AX33" i="5" s="1"/>
  <c r="AX34" i="5" s="1"/>
  <c r="AX35" i="5" s="1"/>
  <c r="AX36" i="5" s="1"/>
  <c r="AX37" i="5" s="1"/>
  <c r="AX38" i="5" s="1"/>
  <c r="AX39" i="5" s="1"/>
  <c r="AX40" i="5" s="1"/>
  <c r="AX41" i="5" s="1"/>
  <c r="AX42" i="5" s="1"/>
  <c r="AX43" i="5" s="1"/>
  <c r="AX44" i="5" s="1"/>
  <c r="AX45" i="5" s="1"/>
  <c r="AX46" i="5" s="1"/>
  <c r="AX47" i="5" s="1"/>
  <c r="AX48" i="5" s="1"/>
  <c r="AX49" i="5" s="1"/>
  <c r="AX50" i="5" s="1"/>
  <c r="AX51" i="5" s="1"/>
  <c r="AX52" i="5" s="1"/>
  <c r="AX53" i="5" s="1"/>
  <c r="AX54" i="5" s="1"/>
  <c r="AX55" i="5" s="1"/>
  <c r="AX56" i="5" s="1"/>
  <c r="AX57" i="5" s="1"/>
  <c r="AX58" i="5" s="1"/>
  <c r="AX59" i="5" s="1"/>
  <c r="AX60" i="5" s="1"/>
  <c r="AX61" i="5" s="1"/>
  <c r="AX62" i="5" s="1"/>
  <c r="AX63" i="5" s="1"/>
  <c r="AX64" i="5" s="1"/>
  <c r="AX65" i="5" s="1"/>
  <c r="AX66" i="5" s="1"/>
  <c r="AX67" i="5" s="1"/>
  <c r="AX68" i="5" s="1"/>
  <c r="AX69" i="5" s="1"/>
  <c r="AX70" i="5" s="1"/>
  <c r="AX71" i="5" s="1"/>
  <c r="AX72" i="5" s="1"/>
  <c r="AX73" i="5" s="1"/>
  <c r="AX74" i="5" s="1"/>
  <c r="AX75" i="5" s="1"/>
  <c r="AX76" i="5" s="1"/>
  <c r="AX77" i="5" s="1"/>
  <c r="AX78" i="5" s="1"/>
  <c r="AX79" i="5" s="1"/>
  <c r="AX80" i="5" s="1"/>
  <c r="AX81" i="5" s="1"/>
  <c r="AX82" i="5" s="1"/>
  <c r="AX83" i="5" s="1"/>
  <c r="AX84" i="5" s="1"/>
  <c r="AX85" i="5" s="1"/>
  <c r="AX86" i="5" s="1"/>
  <c r="AX87" i="5" s="1"/>
  <c r="AX88" i="5" s="1"/>
  <c r="AX89" i="5" s="1"/>
  <c r="AX90" i="5" s="1"/>
  <c r="AX91" i="5" s="1"/>
  <c r="AX92" i="5" s="1"/>
  <c r="AX93" i="5" s="1"/>
  <c r="AX94" i="5" s="1"/>
  <c r="AX95" i="5" s="1"/>
  <c r="AX96" i="5" s="1"/>
  <c r="AX97" i="5" s="1"/>
  <c r="AU8" i="5"/>
  <c r="AR8" i="5"/>
  <c r="BB367" i="5"/>
  <c r="BB366" i="5"/>
  <c r="BB365" i="5"/>
  <c r="BB364" i="5"/>
  <c r="BB363" i="5"/>
  <c r="BB362" i="5"/>
  <c r="BB361" i="5"/>
  <c r="BB360" i="5"/>
  <c r="BB359" i="5"/>
  <c r="BB358" i="5"/>
  <c r="BB357" i="5"/>
  <c r="BB356" i="5"/>
  <c r="BB355" i="5"/>
  <c r="BB354" i="5"/>
  <c r="BB353" i="5"/>
  <c r="BB352" i="5"/>
  <c r="BB351" i="5"/>
  <c r="BB350" i="5"/>
  <c r="BB349" i="5"/>
  <c r="BB348" i="5"/>
  <c r="BB347" i="5"/>
  <c r="BB346" i="5"/>
  <c r="BB345" i="5"/>
  <c r="BB344" i="5"/>
  <c r="BB343" i="5"/>
  <c r="BB342" i="5"/>
  <c r="BB341" i="5"/>
  <c r="BB340" i="5"/>
  <c r="BB339" i="5"/>
  <c r="BB338" i="5"/>
  <c r="BB337" i="5"/>
  <c r="BB336" i="5"/>
  <c r="BB335" i="5"/>
  <c r="BB334" i="5"/>
  <c r="BB333" i="5"/>
  <c r="BB332" i="5"/>
  <c r="BB331" i="5"/>
  <c r="BB330" i="5"/>
  <c r="BB329" i="5"/>
  <c r="BB328" i="5"/>
  <c r="BB327" i="5"/>
  <c r="BB326" i="5"/>
  <c r="BB325" i="5"/>
  <c r="BB324" i="5"/>
  <c r="BB323" i="5"/>
  <c r="BB322" i="5"/>
  <c r="BB321" i="5"/>
  <c r="BB320" i="5"/>
  <c r="BB319" i="5"/>
  <c r="BB318" i="5"/>
  <c r="BB317" i="5"/>
  <c r="BB316" i="5"/>
  <c r="BB315" i="5"/>
  <c r="BB314" i="5"/>
  <c r="BB313" i="5"/>
  <c r="BB312" i="5"/>
  <c r="BB311" i="5"/>
  <c r="BB310" i="5"/>
  <c r="BB309" i="5"/>
  <c r="BB308" i="5"/>
  <c r="BB307" i="5"/>
  <c r="BB306" i="5"/>
  <c r="BB305" i="5"/>
  <c r="BB304" i="5"/>
  <c r="BB303" i="5"/>
  <c r="BB302" i="5"/>
  <c r="BB301" i="5"/>
  <c r="BB300" i="5"/>
  <c r="BB299" i="5"/>
  <c r="BB298" i="5"/>
  <c r="BB297" i="5"/>
  <c r="BB296" i="5"/>
  <c r="BB295" i="5"/>
  <c r="BB294" i="5"/>
  <c r="BB293" i="5"/>
  <c r="BB292" i="5"/>
  <c r="BB291" i="5"/>
  <c r="BB290" i="5"/>
  <c r="BB289" i="5"/>
  <c r="BB288" i="5"/>
  <c r="BB287" i="5"/>
  <c r="BB286" i="5"/>
  <c r="BB285" i="5"/>
  <c r="BB284" i="5"/>
  <c r="BB283" i="5"/>
  <c r="BB282" i="5"/>
  <c r="BB281" i="5"/>
  <c r="BB280" i="5"/>
  <c r="BB279" i="5"/>
  <c r="BB278" i="5"/>
  <c r="BB277" i="5"/>
  <c r="BB276" i="5"/>
  <c r="BB275" i="5"/>
  <c r="BB274" i="5"/>
  <c r="BB273" i="5"/>
  <c r="BB272" i="5"/>
  <c r="BB271" i="5"/>
  <c r="BB270" i="5"/>
  <c r="BB269" i="5"/>
  <c r="BB268" i="5"/>
  <c r="BB267" i="5"/>
  <c r="BB266" i="5"/>
  <c r="BB265" i="5"/>
  <c r="BB264" i="5"/>
  <c r="BB263" i="5"/>
  <c r="BB262" i="5"/>
  <c r="BB261" i="5"/>
  <c r="BB260" i="5"/>
  <c r="BB259" i="5"/>
  <c r="BB258" i="5"/>
  <c r="BB257" i="5"/>
  <c r="BB256" i="5"/>
  <c r="BB255" i="5"/>
  <c r="BB254" i="5"/>
  <c r="BB253" i="5"/>
  <c r="BB252" i="5"/>
  <c r="BB251" i="5"/>
  <c r="BB250" i="5"/>
  <c r="BB249" i="5"/>
  <c r="BB248" i="5"/>
  <c r="BB247" i="5"/>
  <c r="BB246" i="5"/>
  <c r="BB245" i="5"/>
  <c r="BB244" i="5"/>
  <c r="BB243" i="5"/>
  <c r="BB242" i="5"/>
  <c r="BB241" i="5"/>
  <c r="BB240" i="5"/>
  <c r="BB239" i="5"/>
  <c r="BB238" i="5"/>
  <c r="BB237" i="5"/>
  <c r="BB236" i="5"/>
  <c r="BB235" i="5"/>
  <c r="BB234" i="5"/>
  <c r="BB233" i="5"/>
  <c r="BB232" i="5"/>
  <c r="BB231" i="5"/>
  <c r="BB230" i="5"/>
  <c r="BB229" i="5"/>
  <c r="BB228" i="5"/>
  <c r="BB227" i="5"/>
  <c r="BB226" i="5"/>
  <c r="BB225" i="5"/>
  <c r="BB224" i="5"/>
  <c r="BB223" i="5"/>
  <c r="BB222" i="5"/>
  <c r="BB221" i="5"/>
  <c r="BB220" i="5"/>
  <c r="BB219" i="5"/>
  <c r="BB218" i="5"/>
  <c r="BB217" i="5"/>
  <c r="BB216" i="5"/>
  <c r="BB215" i="5"/>
  <c r="BB214" i="5"/>
  <c r="BB213" i="5"/>
  <c r="BB212" i="5"/>
  <c r="BB211" i="5"/>
  <c r="BB210" i="5"/>
  <c r="BB209" i="5"/>
  <c r="BB208" i="5"/>
  <c r="BB207" i="5"/>
  <c r="BB206" i="5"/>
  <c r="BB205" i="5"/>
  <c r="BB204" i="5"/>
  <c r="BB203" i="5"/>
  <c r="BB202" i="5"/>
  <c r="BB201" i="5"/>
  <c r="BB200" i="5"/>
  <c r="BB199" i="5"/>
  <c r="BB198" i="5"/>
  <c r="BB197" i="5"/>
  <c r="BB196" i="5"/>
  <c r="BB195" i="5"/>
  <c r="BB194" i="5"/>
  <c r="BB193" i="5"/>
  <c r="BB192" i="5"/>
  <c r="BB191" i="5"/>
  <c r="BB190" i="5"/>
  <c r="BB189" i="5"/>
  <c r="BB188" i="5"/>
  <c r="BB187" i="5"/>
  <c r="BB186" i="5"/>
  <c r="BB185" i="5"/>
  <c r="BB184" i="5"/>
  <c r="BB183" i="5"/>
  <c r="BB182" i="5"/>
  <c r="BB181" i="5"/>
  <c r="BB180" i="5"/>
  <c r="BB179" i="5"/>
  <c r="BB178" i="5"/>
  <c r="BB177" i="5"/>
  <c r="BB176" i="5"/>
  <c r="BB175" i="5"/>
  <c r="BB174" i="5"/>
  <c r="BB173" i="5"/>
  <c r="BB172" i="5"/>
  <c r="BB171" i="5"/>
  <c r="BB170" i="5"/>
  <c r="BB169" i="5"/>
  <c r="BB168" i="5"/>
  <c r="BB167" i="5"/>
  <c r="BB166" i="5"/>
  <c r="BB165" i="5"/>
  <c r="BB164" i="5"/>
  <c r="BB163" i="5"/>
  <c r="BB162" i="5"/>
  <c r="BB161" i="5"/>
  <c r="BB160" i="5"/>
  <c r="BB159" i="5"/>
  <c r="BB158" i="5"/>
  <c r="BB157" i="5"/>
  <c r="BB156" i="5"/>
  <c r="BB155" i="5"/>
  <c r="BB154" i="5"/>
  <c r="BB153" i="5"/>
  <c r="BB152" i="5"/>
  <c r="BB151" i="5"/>
  <c r="BB150" i="5"/>
  <c r="BB149" i="5"/>
  <c r="BB148" i="5"/>
  <c r="BB147" i="5"/>
  <c r="BB146" i="5"/>
  <c r="BB145" i="5"/>
  <c r="BB144" i="5"/>
  <c r="BB143" i="5"/>
  <c r="BB142" i="5"/>
  <c r="BB141" i="5"/>
  <c r="BB140" i="5"/>
  <c r="BB139" i="5"/>
  <c r="BB138" i="5"/>
  <c r="BB137" i="5"/>
  <c r="BB136" i="5"/>
  <c r="BB135" i="5"/>
  <c r="BB134" i="5"/>
  <c r="BB133" i="5"/>
  <c r="BB132" i="5"/>
  <c r="BB131" i="5"/>
  <c r="BB130" i="5"/>
  <c r="BB129" i="5"/>
  <c r="BB128" i="5"/>
  <c r="BB127" i="5"/>
  <c r="BB126" i="5"/>
  <c r="BB125" i="5"/>
  <c r="BB124" i="5"/>
  <c r="BB123" i="5"/>
  <c r="BB122" i="5"/>
  <c r="BB121" i="5"/>
  <c r="BB120" i="5"/>
  <c r="BB119" i="5"/>
  <c r="BB118" i="5"/>
  <c r="BB117" i="5"/>
  <c r="BB116" i="5"/>
  <c r="BB115" i="5"/>
  <c r="BB114" i="5"/>
  <c r="BB113" i="5"/>
  <c r="BB112" i="5"/>
  <c r="BB111" i="5"/>
  <c r="BB110" i="5"/>
  <c r="BB109" i="5"/>
  <c r="BB108" i="5"/>
  <c r="BB107" i="5"/>
  <c r="BB106" i="5"/>
  <c r="BB105" i="5"/>
  <c r="BB104" i="5"/>
  <c r="BB103" i="5"/>
  <c r="BB102" i="5"/>
  <c r="BB101" i="5"/>
  <c r="BB100" i="5"/>
  <c r="BB99" i="5"/>
  <c r="BB98" i="5"/>
  <c r="BB97" i="5"/>
  <c r="BB96" i="5"/>
  <c r="BB95" i="5"/>
  <c r="BB94" i="5"/>
  <c r="BB93" i="5"/>
  <c r="BB92" i="5"/>
  <c r="BB91" i="5"/>
  <c r="BB90" i="5"/>
  <c r="BB89" i="5"/>
  <c r="BB88" i="5"/>
  <c r="BB87" i="5"/>
  <c r="BB86" i="5"/>
  <c r="BB85" i="5"/>
  <c r="BB84" i="5"/>
  <c r="BB83" i="5"/>
  <c r="BB82" i="5"/>
  <c r="BB81" i="5"/>
  <c r="BB80" i="5"/>
  <c r="BB79" i="5"/>
  <c r="BB78" i="5"/>
  <c r="BB77" i="5"/>
  <c r="BB76" i="5"/>
  <c r="BB75" i="5"/>
  <c r="BB74" i="5"/>
  <c r="BB73" i="5"/>
  <c r="BB72" i="5"/>
  <c r="BB71" i="5"/>
  <c r="BB70" i="5"/>
  <c r="BB69" i="5"/>
  <c r="BB68" i="5"/>
  <c r="BB67" i="5"/>
  <c r="BB66" i="5"/>
  <c r="BB65" i="5"/>
  <c r="BB64" i="5"/>
  <c r="BB63" i="5"/>
  <c r="BB62" i="5"/>
  <c r="BB61" i="5"/>
  <c r="BB60" i="5"/>
  <c r="BB59" i="5"/>
  <c r="BB58" i="5"/>
  <c r="BB57" i="5"/>
  <c r="BB56" i="5"/>
  <c r="BB55" i="5"/>
  <c r="BB54" i="5"/>
  <c r="BB53" i="5"/>
  <c r="BB52" i="5"/>
  <c r="BB51" i="5"/>
  <c r="BB50" i="5"/>
  <c r="BB49" i="5"/>
  <c r="BB48" i="5"/>
  <c r="BB47" i="5"/>
  <c r="BB46" i="5"/>
  <c r="BB45" i="5"/>
  <c r="BB44" i="5"/>
  <c r="BB43" i="5"/>
  <c r="BB42" i="5"/>
  <c r="BB41" i="5"/>
  <c r="BB40" i="5"/>
  <c r="BB39" i="5"/>
  <c r="BB38" i="5"/>
  <c r="BB37" i="5"/>
  <c r="BB36" i="5"/>
  <c r="BB35" i="5"/>
  <c r="BB34" i="5"/>
  <c r="BB33" i="5"/>
  <c r="BB32" i="5"/>
  <c r="BB31" i="5"/>
  <c r="BB30" i="5"/>
  <c r="BB29" i="5"/>
  <c r="BB28" i="5"/>
  <c r="BB27" i="5"/>
  <c r="BB26" i="5"/>
  <c r="BB25" i="5"/>
  <c r="BB24" i="5"/>
  <c r="BB23" i="5"/>
  <c r="BB22" i="5"/>
  <c r="BB21" i="5"/>
  <c r="BB20" i="5"/>
  <c r="BB19" i="5"/>
  <c r="BB18" i="5"/>
  <c r="BB17" i="5"/>
  <c r="BB16" i="5"/>
  <c r="BB15" i="5"/>
  <c r="BB14" i="5"/>
  <c r="BB13" i="5"/>
  <c r="BB12" i="5"/>
  <c r="BB11" i="5"/>
  <c r="BB10" i="5"/>
  <c r="BB9" i="5"/>
  <c r="BB8" i="5"/>
  <c r="AY367" i="5"/>
  <c r="AY366" i="5"/>
  <c r="AY365" i="5"/>
  <c r="AY364" i="5"/>
  <c r="AY363" i="5"/>
  <c r="AY362" i="5"/>
  <c r="AY361" i="5"/>
  <c r="AY360" i="5"/>
  <c r="AY359" i="5"/>
  <c r="AY358" i="5"/>
  <c r="AY357" i="5"/>
  <c r="AY356" i="5"/>
  <c r="AY355" i="5"/>
  <c r="AY354" i="5"/>
  <c r="AY353" i="5"/>
  <c r="AY352" i="5"/>
  <c r="AY351" i="5"/>
  <c r="AY350" i="5"/>
  <c r="AY349" i="5"/>
  <c r="AY348" i="5"/>
  <c r="AY347" i="5"/>
  <c r="AY346" i="5"/>
  <c r="AY345" i="5"/>
  <c r="AY344" i="5"/>
  <c r="AY343" i="5"/>
  <c r="AY342" i="5"/>
  <c r="AY341" i="5"/>
  <c r="AY340" i="5"/>
  <c r="AY339" i="5"/>
  <c r="AY338" i="5"/>
  <c r="AY337" i="5"/>
  <c r="AY336" i="5"/>
  <c r="AY335" i="5"/>
  <c r="AY334" i="5"/>
  <c r="AY333" i="5"/>
  <c r="AY332" i="5"/>
  <c r="AY331" i="5"/>
  <c r="AY330" i="5"/>
  <c r="AY329" i="5"/>
  <c r="AY328" i="5"/>
  <c r="AY327" i="5"/>
  <c r="AY326" i="5"/>
  <c r="AY325" i="5"/>
  <c r="AY324" i="5"/>
  <c r="AY323" i="5"/>
  <c r="AY322" i="5"/>
  <c r="AY321" i="5"/>
  <c r="AY320" i="5"/>
  <c r="AY319" i="5"/>
  <c r="AY318" i="5"/>
  <c r="AY317" i="5"/>
  <c r="AY316" i="5"/>
  <c r="AY315" i="5"/>
  <c r="AY314" i="5"/>
  <c r="AY313" i="5"/>
  <c r="AY312" i="5"/>
  <c r="AY311" i="5"/>
  <c r="AY310" i="5"/>
  <c r="AY309" i="5"/>
  <c r="AY308" i="5"/>
  <c r="AY307" i="5"/>
  <c r="AY306" i="5"/>
  <c r="AY305" i="5"/>
  <c r="AY304" i="5"/>
  <c r="AY303" i="5"/>
  <c r="AY302" i="5"/>
  <c r="AY301" i="5"/>
  <c r="AY300" i="5"/>
  <c r="AY299" i="5"/>
  <c r="AY298" i="5"/>
  <c r="AY297" i="5"/>
  <c r="AY296" i="5"/>
  <c r="AY295" i="5"/>
  <c r="AY294" i="5"/>
  <c r="AY293" i="5"/>
  <c r="AY292" i="5"/>
  <c r="AY291" i="5"/>
  <c r="AY290" i="5"/>
  <c r="AY289" i="5"/>
  <c r="AY288" i="5"/>
  <c r="AY287" i="5"/>
  <c r="AY286" i="5"/>
  <c r="AY285" i="5"/>
  <c r="AY284" i="5"/>
  <c r="AY283" i="5"/>
  <c r="AY282" i="5"/>
  <c r="AY281" i="5"/>
  <c r="AY280" i="5"/>
  <c r="AY279" i="5"/>
  <c r="AY278" i="5"/>
  <c r="AY277" i="5"/>
  <c r="AY276" i="5"/>
  <c r="AY275" i="5"/>
  <c r="AY274" i="5"/>
  <c r="AY273" i="5"/>
  <c r="AY272" i="5"/>
  <c r="AY271" i="5"/>
  <c r="AY270" i="5"/>
  <c r="AY269" i="5"/>
  <c r="AY268" i="5"/>
  <c r="AY267" i="5"/>
  <c r="AY266" i="5"/>
  <c r="AY265" i="5"/>
  <c r="AY264" i="5"/>
  <c r="AY263" i="5"/>
  <c r="AY262" i="5"/>
  <c r="AY261" i="5"/>
  <c r="AY260" i="5"/>
  <c r="AY259" i="5"/>
  <c r="AY258" i="5"/>
  <c r="AY257" i="5"/>
  <c r="AY256" i="5"/>
  <c r="AY255" i="5"/>
  <c r="AY254" i="5"/>
  <c r="AY253" i="5"/>
  <c r="AY252" i="5"/>
  <c r="AY251" i="5"/>
  <c r="AY250" i="5"/>
  <c r="AY249" i="5"/>
  <c r="AY248" i="5"/>
  <c r="AY247" i="5"/>
  <c r="AY246" i="5"/>
  <c r="AY245" i="5"/>
  <c r="AY244" i="5"/>
  <c r="AY243" i="5"/>
  <c r="AY242" i="5"/>
  <c r="AY241" i="5"/>
  <c r="AY240" i="5"/>
  <c r="AY239" i="5"/>
  <c r="AY238" i="5"/>
  <c r="AY237" i="5"/>
  <c r="AY236" i="5"/>
  <c r="AY235" i="5"/>
  <c r="AY234" i="5"/>
  <c r="AY233" i="5"/>
  <c r="AY232" i="5"/>
  <c r="AY231" i="5"/>
  <c r="AY230" i="5"/>
  <c r="AY229" i="5"/>
  <c r="AY228" i="5"/>
  <c r="AY227" i="5"/>
  <c r="AY226" i="5"/>
  <c r="AY225" i="5"/>
  <c r="AY224" i="5"/>
  <c r="AY223" i="5"/>
  <c r="AY222" i="5"/>
  <c r="AY221" i="5"/>
  <c r="AY220" i="5"/>
  <c r="AY219" i="5"/>
  <c r="AY218" i="5"/>
  <c r="AY217" i="5"/>
  <c r="AY216" i="5"/>
  <c r="AY215" i="5"/>
  <c r="AY214" i="5"/>
  <c r="AY213" i="5"/>
  <c r="AY212" i="5"/>
  <c r="AY211" i="5"/>
  <c r="AY210" i="5"/>
  <c r="AY209" i="5"/>
  <c r="AY208" i="5"/>
  <c r="AY207" i="5"/>
  <c r="AY206" i="5"/>
  <c r="AY205" i="5"/>
  <c r="AY204" i="5"/>
  <c r="AY203" i="5"/>
  <c r="AY202" i="5"/>
  <c r="AY201" i="5"/>
  <c r="AY200" i="5"/>
  <c r="AY199" i="5"/>
  <c r="AY198" i="5"/>
  <c r="AY197" i="5"/>
  <c r="AY196" i="5"/>
  <c r="AY195" i="5"/>
  <c r="AY194" i="5"/>
  <c r="AY193" i="5"/>
  <c r="AY192" i="5"/>
  <c r="AY191" i="5"/>
  <c r="AY190" i="5"/>
  <c r="AY189" i="5"/>
  <c r="AY188" i="5"/>
  <c r="AY187" i="5"/>
  <c r="AY186" i="5"/>
  <c r="AY185" i="5"/>
  <c r="AY184" i="5"/>
  <c r="AY183" i="5"/>
  <c r="AY182" i="5"/>
  <c r="AY181" i="5"/>
  <c r="AY180" i="5"/>
  <c r="AY179" i="5"/>
  <c r="AY178" i="5"/>
  <c r="AY177" i="5"/>
  <c r="AY176" i="5"/>
  <c r="AY175" i="5"/>
  <c r="AY174" i="5"/>
  <c r="AY173" i="5"/>
  <c r="AY172" i="5"/>
  <c r="AY171" i="5"/>
  <c r="AY170" i="5"/>
  <c r="AY169" i="5"/>
  <c r="AY168" i="5"/>
  <c r="AY167" i="5"/>
  <c r="AY166" i="5"/>
  <c r="AY165" i="5"/>
  <c r="AY164" i="5"/>
  <c r="AY163" i="5"/>
  <c r="AY162" i="5"/>
  <c r="AY161" i="5"/>
  <c r="AY160" i="5"/>
  <c r="AY159" i="5"/>
  <c r="AY158" i="5"/>
  <c r="AY157" i="5"/>
  <c r="AY156" i="5"/>
  <c r="AY155" i="5"/>
  <c r="AY154" i="5"/>
  <c r="AY153" i="5"/>
  <c r="AY152" i="5"/>
  <c r="AY151" i="5"/>
  <c r="AY150" i="5"/>
  <c r="AY149" i="5"/>
  <c r="AY148" i="5"/>
  <c r="AY147" i="5"/>
  <c r="AY146" i="5"/>
  <c r="AY145" i="5"/>
  <c r="AY144" i="5"/>
  <c r="AY143" i="5"/>
  <c r="AY142" i="5"/>
  <c r="AY141" i="5"/>
  <c r="AY140" i="5"/>
  <c r="AY139" i="5"/>
  <c r="AY138" i="5"/>
  <c r="AY137" i="5"/>
  <c r="AY136" i="5"/>
  <c r="AY135" i="5"/>
  <c r="AY134" i="5"/>
  <c r="AY133" i="5"/>
  <c r="AY132" i="5"/>
  <c r="AY131" i="5"/>
  <c r="AY130" i="5"/>
  <c r="AY129" i="5"/>
  <c r="AY128" i="5"/>
  <c r="AY127" i="5"/>
  <c r="AY126" i="5"/>
  <c r="AY125" i="5"/>
  <c r="AY124" i="5"/>
  <c r="AY123" i="5"/>
  <c r="AY122" i="5"/>
  <c r="AY121" i="5"/>
  <c r="AY120" i="5"/>
  <c r="AY119" i="5"/>
  <c r="AY118" i="5"/>
  <c r="AY117" i="5"/>
  <c r="AY116" i="5"/>
  <c r="AY115" i="5"/>
  <c r="AY114" i="5"/>
  <c r="AY113" i="5"/>
  <c r="AY112" i="5"/>
  <c r="AY111" i="5"/>
  <c r="AY110" i="5"/>
  <c r="AY109" i="5"/>
  <c r="AY108" i="5"/>
  <c r="AY107" i="5"/>
  <c r="AY106" i="5"/>
  <c r="AY105" i="5"/>
  <c r="AY104" i="5"/>
  <c r="AY103" i="5"/>
  <c r="AY102" i="5"/>
  <c r="AY101" i="5"/>
  <c r="AY100" i="5"/>
  <c r="AY99" i="5"/>
  <c r="AY98" i="5"/>
  <c r="AY97" i="5"/>
  <c r="AY96" i="5"/>
  <c r="AY95" i="5"/>
  <c r="AY94" i="5"/>
  <c r="AY93" i="5"/>
  <c r="AY92" i="5"/>
  <c r="AY91" i="5"/>
  <c r="AY90" i="5"/>
  <c r="AY89" i="5"/>
  <c r="AY88" i="5"/>
  <c r="AY87" i="5"/>
  <c r="AY86" i="5"/>
  <c r="AY85" i="5"/>
  <c r="AY84" i="5"/>
  <c r="AY83" i="5"/>
  <c r="AY82" i="5"/>
  <c r="AY81" i="5"/>
  <c r="AY80" i="5"/>
  <c r="AY79" i="5"/>
  <c r="AY78" i="5"/>
  <c r="AY77" i="5"/>
  <c r="AY76" i="5"/>
  <c r="AY75" i="5"/>
  <c r="AY74" i="5"/>
  <c r="AY73" i="5"/>
  <c r="AY72" i="5"/>
  <c r="AY71" i="5"/>
  <c r="AY70" i="5"/>
  <c r="AY69" i="5"/>
  <c r="AY68" i="5"/>
  <c r="AY67" i="5"/>
  <c r="AY66" i="5"/>
  <c r="AY65" i="5"/>
  <c r="AY64" i="5"/>
  <c r="AY63" i="5"/>
  <c r="AY62" i="5"/>
  <c r="AY61" i="5"/>
  <c r="AY60" i="5"/>
  <c r="AY59" i="5"/>
  <c r="AY58" i="5"/>
  <c r="AY57" i="5"/>
  <c r="AY56" i="5"/>
  <c r="AY55" i="5"/>
  <c r="AY54" i="5"/>
  <c r="AY53" i="5"/>
  <c r="AY52" i="5"/>
  <c r="AY51" i="5"/>
  <c r="AY50" i="5"/>
  <c r="AY49" i="5"/>
  <c r="AY48" i="5"/>
  <c r="AY47" i="5"/>
  <c r="AY46" i="5"/>
  <c r="AY45" i="5"/>
  <c r="AY44" i="5"/>
  <c r="AY43" i="5"/>
  <c r="AY42" i="5"/>
  <c r="AY41" i="5"/>
  <c r="AY40" i="5"/>
  <c r="AY39" i="5"/>
  <c r="AY38" i="5"/>
  <c r="AY37" i="5"/>
  <c r="AY36" i="5"/>
  <c r="AY35" i="5"/>
  <c r="AY34" i="5"/>
  <c r="AY33" i="5"/>
  <c r="AY32" i="5"/>
  <c r="AY31" i="5"/>
  <c r="AY30" i="5"/>
  <c r="AY29" i="5"/>
  <c r="AY28" i="5"/>
  <c r="AY27" i="5"/>
  <c r="AY26" i="5"/>
  <c r="AY25" i="5"/>
  <c r="AY24" i="5"/>
  <c r="AY23" i="5"/>
  <c r="AY22" i="5"/>
  <c r="AY21" i="5"/>
  <c r="AY20" i="5"/>
  <c r="AY19" i="5"/>
  <c r="AY18" i="5"/>
  <c r="AY17" i="5"/>
  <c r="AY16" i="5"/>
  <c r="AY15" i="5"/>
  <c r="AY14" i="5"/>
  <c r="AY13" i="5"/>
  <c r="AY12" i="5"/>
  <c r="AY11" i="5"/>
  <c r="AY10" i="5"/>
  <c r="AY9" i="5"/>
  <c r="AY8" i="5"/>
  <c r="AV367" i="5"/>
  <c r="AV366" i="5"/>
  <c r="AV365" i="5"/>
  <c r="AV364" i="5"/>
  <c r="AV363" i="5"/>
  <c r="AV362" i="5"/>
  <c r="AV361" i="5"/>
  <c r="AV360" i="5"/>
  <c r="AV359" i="5"/>
  <c r="AV358" i="5"/>
  <c r="AV357" i="5"/>
  <c r="AV356" i="5"/>
  <c r="AV355" i="5"/>
  <c r="AV354" i="5"/>
  <c r="AV353" i="5"/>
  <c r="AV352" i="5"/>
  <c r="AV351" i="5"/>
  <c r="AV350" i="5"/>
  <c r="AV349" i="5"/>
  <c r="AV348" i="5"/>
  <c r="AV347" i="5"/>
  <c r="AV346" i="5"/>
  <c r="AV345" i="5"/>
  <c r="AV344" i="5"/>
  <c r="AV343" i="5"/>
  <c r="AV342" i="5"/>
  <c r="AV341" i="5"/>
  <c r="AV340" i="5"/>
  <c r="AV339" i="5"/>
  <c r="AV338" i="5"/>
  <c r="AV337" i="5"/>
  <c r="AV336" i="5"/>
  <c r="AV335" i="5"/>
  <c r="AV334" i="5"/>
  <c r="AV333" i="5"/>
  <c r="AV332" i="5"/>
  <c r="AV331" i="5"/>
  <c r="AV330" i="5"/>
  <c r="AV329" i="5"/>
  <c r="AV328" i="5"/>
  <c r="AV327" i="5"/>
  <c r="AV326" i="5"/>
  <c r="AV325" i="5"/>
  <c r="AV324" i="5"/>
  <c r="AV323" i="5"/>
  <c r="AV322" i="5"/>
  <c r="AV321" i="5"/>
  <c r="AV320" i="5"/>
  <c r="AV319" i="5"/>
  <c r="AV318" i="5"/>
  <c r="AV317" i="5"/>
  <c r="AV316" i="5"/>
  <c r="AV315" i="5"/>
  <c r="AV314" i="5"/>
  <c r="AV313" i="5"/>
  <c r="AV312" i="5"/>
  <c r="AV311" i="5"/>
  <c r="AV310" i="5"/>
  <c r="AV309" i="5"/>
  <c r="AV308" i="5"/>
  <c r="AV307" i="5"/>
  <c r="AV306" i="5"/>
  <c r="AV305" i="5"/>
  <c r="AV304" i="5"/>
  <c r="AV303" i="5"/>
  <c r="AV302" i="5"/>
  <c r="AV301" i="5"/>
  <c r="AV300" i="5"/>
  <c r="AV299" i="5"/>
  <c r="AV298" i="5"/>
  <c r="AV297" i="5"/>
  <c r="AV296" i="5"/>
  <c r="AV295" i="5"/>
  <c r="AV294" i="5"/>
  <c r="AV293" i="5"/>
  <c r="AV292" i="5"/>
  <c r="AV291" i="5"/>
  <c r="AV290" i="5"/>
  <c r="AV289" i="5"/>
  <c r="AV288" i="5"/>
  <c r="AV287" i="5"/>
  <c r="AV286" i="5"/>
  <c r="AV285" i="5"/>
  <c r="AV284" i="5"/>
  <c r="AV283" i="5"/>
  <c r="AV282" i="5"/>
  <c r="AV281" i="5"/>
  <c r="AV280" i="5"/>
  <c r="AV279" i="5"/>
  <c r="AV278" i="5"/>
  <c r="AV277" i="5"/>
  <c r="AV276" i="5"/>
  <c r="AV275" i="5"/>
  <c r="AV274" i="5"/>
  <c r="AV273" i="5"/>
  <c r="AV272" i="5"/>
  <c r="AV271" i="5"/>
  <c r="AV270" i="5"/>
  <c r="AV269" i="5"/>
  <c r="AV268" i="5"/>
  <c r="AV267" i="5"/>
  <c r="AV266" i="5"/>
  <c r="AV265" i="5"/>
  <c r="AV264" i="5"/>
  <c r="AV263" i="5"/>
  <c r="AV262" i="5"/>
  <c r="AV261" i="5"/>
  <c r="AV260" i="5"/>
  <c r="AV259" i="5"/>
  <c r="AV258" i="5"/>
  <c r="AV257" i="5"/>
  <c r="AV256" i="5"/>
  <c r="AV255" i="5"/>
  <c r="AV254" i="5"/>
  <c r="AV253" i="5"/>
  <c r="AV252" i="5"/>
  <c r="AV251" i="5"/>
  <c r="AV250" i="5"/>
  <c r="AV249" i="5"/>
  <c r="AV248" i="5"/>
  <c r="AV247" i="5"/>
  <c r="AV246" i="5"/>
  <c r="AV245" i="5"/>
  <c r="AV244" i="5"/>
  <c r="AV243" i="5"/>
  <c r="AV242" i="5"/>
  <c r="AV241" i="5"/>
  <c r="AV240" i="5"/>
  <c r="AV239" i="5"/>
  <c r="AV238" i="5"/>
  <c r="AV237" i="5"/>
  <c r="AV236" i="5"/>
  <c r="AV235" i="5"/>
  <c r="AV234" i="5"/>
  <c r="AV233" i="5"/>
  <c r="AV232" i="5"/>
  <c r="AV231" i="5"/>
  <c r="AV230" i="5"/>
  <c r="AV229" i="5"/>
  <c r="AV228" i="5"/>
  <c r="AV227" i="5"/>
  <c r="AV226" i="5"/>
  <c r="AV225" i="5"/>
  <c r="AV224" i="5"/>
  <c r="AV223" i="5"/>
  <c r="AV222" i="5"/>
  <c r="AV221" i="5"/>
  <c r="AV220" i="5"/>
  <c r="AV219" i="5"/>
  <c r="AV218" i="5"/>
  <c r="AV217" i="5"/>
  <c r="AV216" i="5"/>
  <c r="AV215" i="5"/>
  <c r="AV214" i="5"/>
  <c r="AV213" i="5"/>
  <c r="AV212" i="5"/>
  <c r="AV211" i="5"/>
  <c r="AV210" i="5"/>
  <c r="AV209" i="5"/>
  <c r="AV208" i="5"/>
  <c r="AV207" i="5"/>
  <c r="AV206" i="5"/>
  <c r="AV205" i="5"/>
  <c r="AV204" i="5"/>
  <c r="AV203" i="5"/>
  <c r="AV202" i="5"/>
  <c r="AV201" i="5"/>
  <c r="AV200" i="5"/>
  <c r="AV199" i="5"/>
  <c r="AV198" i="5"/>
  <c r="AV197" i="5"/>
  <c r="AV196" i="5"/>
  <c r="AV195" i="5"/>
  <c r="AV194" i="5"/>
  <c r="AV193" i="5"/>
  <c r="AV192" i="5"/>
  <c r="AV191" i="5"/>
  <c r="AV190" i="5"/>
  <c r="AV189" i="5"/>
  <c r="AV188" i="5"/>
  <c r="AV187" i="5"/>
  <c r="AV186" i="5"/>
  <c r="AV185" i="5"/>
  <c r="AV184" i="5"/>
  <c r="AV183" i="5"/>
  <c r="AV182" i="5"/>
  <c r="AV181" i="5"/>
  <c r="AV180" i="5"/>
  <c r="AV179" i="5"/>
  <c r="AV178" i="5"/>
  <c r="AV177" i="5"/>
  <c r="AV176" i="5"/>
  <c r="AV175" i="5"/>
  <c r="AV174" i="5"/>
  <c r="AV173" i="5"/>
  <c r="AV172" i="5"/>
  <c r="AV171" i="5"/>
  <c r="AV170" i="5"/>
  <c r="AV169" i="5"/>
  <c r="AV168" i="5"/>
  <c r="AV167" i="5"/>
  <c r="AV166" i="5"/>
  <c r="AV165" i="5"/>
  <c r="AV164" i="5"/>
  <c r="AV163" i="5"/>
  <c r="AV162" i="5"/>
  <c r="AV161" i="5"/>
  <c r="AV160" i="5"/>
  <c r="AV159" i="5"/>
  <c r="AV158" i="5"/>
  <c r="AV157" i="5"/>
  <c r="AV156" i="5"/>
  <c r="AV155" i="5"/>
  <c r="AV154" i="5"/>
  <c r="AV153" i="5"/>
  <c r="AV152" i="5"/>
  <c r="AV151" i="5"/>
  <c r="AV150" i="5"/>
  <c r="AV149" i="5"/>
  <c r="AV148" i="5"/>
  <c r="AV147" i="5"/>
  <c r="AV146" i="5"/>
  <c r="AV145" i="5"/>
  <c r="AV144" i="5"/>
  <c r="AV143" i="5"/>
  <c r="AV142" i="5"/>
  <c r="AV141" i="5"/>
  <c r="AV140" i="5"/>
  <c r="AV139" i="5"/>
  <c r="AV138" i="5"/>
  <c r="AV137" i="5"/>
  <c r="AV136" i="5"/>
  <c r="AV135" i="5"/>
  <c r="AV134" i="5"/>
  <c r="AV133" i="5"/>
  <c r="AV132" i="5"/>
  <c r="AV131" i="5"/>
  <c r="AV130" i="5"/>
  <c r="AV129" i="5"/>
  <c r="AV128" i="5"/>
  <c r="AV127" i="5"/>
  <c r="AV126" i="5"/>
  <c r="AV125" i="5"/>
  <c r="AV124" i="5"/>
  <c r="AV123" i="5"/>
  <c r="AV122" i="5"/>
  <c r="AV121" i="5"/>
  <c r="AV120" i="5"/>
  <c r="AV119" i="5"/>
  <c r="AV118" i="5"/>
  <c r="AV117" i="5"/>
  <c r="AV116" i="5"/>
  <c r="AV115" i="5"/>
  <c r="AV114" i="5"/>
  <c r="AV113" i="5"/>
  <c r="AV112" i="5"/>
  <c r="AV111" i="5"/>
  <c r="AV110" i="5"/>
  <c r="AV109" i="5"/>
  <c r="AV108" i="5"/>
  <c r="AV107" i="5"/>
  <c r="AV106" i="5"/>
  <c r="AV105" i="5"/>
  <c r="AV104" i="5"/>
  <c r="AV103" i="5"/>
  <c r="AV102" i="5"/>
  <c r="AV101" i="5"/>
  <c r="AV100" i="5"/>
  <c r="AV99" i="5"/>
  <c r="AV98" i="5"/>
  <c r="AV97" i="5"/>
  <c r="AV96" i="5"/>
  <c r="AV95" i="5"/>
  <c r="AV94" i="5"/>
  <c r="AV93" i="5"/>
  <c r="AV92" i="5"/>
  <c r="AV91" i="5"/>
  <c r="AV90" i="5"/>
  <c r="AV89" i="5"/>
  <c r="AV88" i="5"/>
  <c r="AV87" i="5"/>
  <c r="AV86" i="5"/>
  <c r="AV85" i="5"/>
  <c r="AV84" i="5"/>
  <c r="AV83" i="5"/>
  <c r="AV82" i="5"/>
  <c r="AV81" i="5"/>
  <c r="AV80" i="5"/>
  <c r="AV79" i="5"/>
  <c r="AV78" i="5"/>
  <c r="AV77" i="5"/>
  <c r="AV76" i="5"/>
  <c r="AV75" i="5"/>
  <c r="AV74" i="5"/>
  <c r="AV73" i="5"/>
  <c r="AV72" i="5"/>
  <c r="AV71" i="5"/>
  <c r="AV70" i="5"/>
  <c r="AV69" i="5"/>
  <c r="AV68" i="5"/>
  <c r="AV67" i="5"/>
  <c r="AV66" i="5"/>
  <c r="AV65" i="5"/>
  <c r="AV64" i="5"/>
  <c r="AV63" i="5"/>
  <c r="AV62" i="5"/>
  <c r="AV61" i="5"/>
  <c r="AV60" i="5"/>
  <c r="AV59" i="5"/>
  <c r="AV58" i="5"/>
  <c r="AV57" i="5"/>
  <c r="AV56" i="5"/>
  <c r="AV55" i="5"/>
  <c r="AV54" i="5"/>
  <c r="AV53" i="5"/>
  <c r="AV52" i="5"/>
  <c r="AV51" i="5"/>
  <c r="AV50" i="5"/>
  <c r="AV49" i="5"/>
  <c r="AV48" i="5"/>
  <c r="AV47" i="5"/>
  <c r="AV46" i="5"/>
  <c r="AV45" i="5"/>
  <c r="AV44" i="5"/>
  <c r="AV43" i="5"/>
  <c r="AV42" i="5"/>
  <c r="AV41" i="5"/>
  <c r="AV40" i="5"/>
  <c r="AV39" i="5"/>
  <c r="AV38" i="5"/>
  <c r="AV37" i="5"/>
  <c r="AV36" i="5"/>
  <c r="AV35" i="5"/>
  <c r="AV34" i="5"/>
  <c r="AV33" i="5"/>
  <c r="AV32" i="5"/>
  <c r="AV31" i="5"/>
  <c r="AV30" i="5"/>
  <c r="AV29" i="5"/>
  <c r="AV28" i="5"/>
  <c r="AV27" i="5"/>
  <c r="AV26" i="5"/>
  <c r="AV25" i="5"/>
  <c r="AV24" i="5"/>
  <c r="AV23" i="5"/>
  <c r="AV22" i="5"/>
  <c r="AV21" i="5"/>
  <c r="AV20" i="5"/>
  <c r="AV19" i="5"/>
  <c r="AV18" i="5"/>
  <c r="AV17" i="5"/>
  <c r="AV16" i="5"/>
  <c r="AV15" i="5"/>
  <c r="AV14" i="5"/>
  <c r="AV13" i="5"/>
  <c r="AV12" i="5"/>
  <c r="AV11" i="5"/>
  <c r="AV10" i="5"/>
  <c r="AV9" i="5"/>
  <c r="AV8" i="5"/>
  <c r="AS367" i="5"/>
  <c r="AS366" i="5"/>
  <c r="AS365" i="5"/>
  <c r="AS364" i="5"/>
  <c r="AS363" i="5"/>
  <c r="AS362" i="5"/>
  <c r="AS361" i="5"/>
  <c r="AS360" i="5"/>
  <c r="AS359" i="5"/>
  <c r="AS358" i="5"/>
  <c r="AS357" i="5"/>
  <c r="AS356" i="5"/>
  <c r="AS355" i="5"/>
  <c r="AS354" i="5"/>
  <c r="AS353" i="5"/>
  <c r="AS352" i="5"/>
  <c r="AS351" i="5"/>
  <c r="AS350" i="5"/>
  <c r="AS349" i="5"/>
  <c r="AS348" i="5"/>
  <c r="AS347" i="5"/>
  <c r="AS346" i="5"/>
  <c r="AS345" i="5"/>
  <c r="AS344" i="5"/>
  <c r="AS343" i="5"/>
  <c r="AS342" i="5"/>
  <c r="AS341" i="5"/>
  <c r="AS340" i="5"/>
  <c r="AS339" i="5"/>
  <c r="AS338" i="5"/>
  <c r="AS337" i="5"/>
  <c r="AS336" i="5"/>
  <c r="AS335" i="5"/>
  <c r="AS334" i="5"/>
  <c r="AS333" i="5"/>
  <c r="AS332" i="5"/>
  <c r="AS331" i="5"/>
  <c r="AS330" i="5"/>
  <c r="AS329" i="5"/>
  <c r="AS328" i="5"/>
  <c r="AS327" i="5"/>
  <c r="AS326" i="5"/>
  <c r="AS325" i="5"/>
  <c r="AS324" i="5"/>
  <c r="AS323" i="5"/>
  <c r="AS322" i="5"/>
  <c r="AS321" i="5"/>
  <c r="AS320" i="5"/>
  <c r="AS319" i="5"/>
  <c r="AS318" i="5"/>
  <c r="AS317" i="5"/>
  <c r="AS316" i="5"/>
  <c r="AS315" i="5"/>
  <c r="AS314" i="5"/>
  <c r="AS313" i="5"/>
  <c r="AS312" i="5"/>
  <c r="AS311" i="5"/>
  <c r="AS310" i="5"/>
  <c r="AS309" i="5"/>
  <c r="AS308" i="5"/>
  <c r="AS307" i="5"/>
  <c r="AS306" i="5"/>
  <c r="AS305" i="5"/>
  <c r="AS304" i="5"/>
  <c r="AS303" i="5"/>
  <c r="AS302" i="5"/>
  <c r="AS301" i="5"/>
  <c r="AS300" i="5"/>
  <c r="AS299" i="5"/>
  <c r="AS298" i="5"/>
  <c r="AS297" i="5"/>
  <c r="AS296" i="5"/>
  <c r="AS295" i="5"/>
  <c r="AS294" i="5"/>
  <c r="AS293" i="5"/>
  <c r="AS292" i="5"/>
  <c r="AS291" i="5"/>
  <c r="AS290" i="5"/>
  <c r="AS289" i="5"/>
  <c r="AS288" i="5"/>
  <c r="AS287" i="5"/>
  <c r="AS286" i="5"/>
  <c r="AS285" i="5"/>
  <c r="AS284" i="5"/>
  <c r="AS283" i="5"/>
  <c r="AS282" i="5"/>
  <c r="AS281" i="5"/>
  <c r="AS280" i="5"/>
  <c r="AS279" i="5"/>
  <c r="AS278" i="5"/>
  <c r="AS277" i="5"/>
  <c r="AS276" i="5"/>
  <c r="AS275" i="5"/>
  <c r="AS274" i="5"/>
  <c r="AS273" i="5"/>
  <c r="AS272" i="5"/>
  <c r="AS271" i="5"/>
  <c r="AS270" i="5"/>
  <c r="AS269" i="5"/>
  <c r="AS268" i="5"/>
  <c r="AS267" i="5"/>
  <c r="AS266" i="5"/>
  <c r="AS265" i="5"/>
  <c r="AS264" i="5"/>
  <c r="AS263" i="5"/>
  <c r="AS262" i="5"/>
  <c r="AS261" i="5"/>
  <c r="AS260" i="5"/>
  <c r="AS259" i="5"/>
  <c r="AS258" i="5"/>
  <c r="AS257" i="5"/>
  <c r="AS256" i="5"/>
  <c r="AS255" i="5"/>
  <c r="AS254" i="5"/>
  <c r="AS253" i="5"/>
  <c r="AS252" i="5"/>
  <c r="AS251" i="5"/>
  <c r="AS250" i="5"/>
  <c r="AS249" i="5"/>
  <c r="AS248" i="5"/>
  <c r="AS247" i="5"/>
  <c r="AS246" i="5"/>
  <c r="AS245" i="5"/>
  <c r="AS244" i="5"/>
  <c r="AS243" i="5"/>
  <c r="AS242" i="5"/>
  <c r="AS241" i="5"/>
  <c r="AS240" i="5"/>
  <c r="AS239" i="5"/>
  <c r="AS238" i="5"/>
  <c r="AS237" i="5"/>
  <c r="AS236" i="5"/>
  <c r="AS235" i="5"/>
  <c r="AS234" i="5"/>
  <c r="AS233" i="5"/>
  <c r="AS232" i="5"/>
  <c r="AS231" i="5"/>
  <c r="AS230" i="5"/>
  <c r="AS229" i="5"/>
  <c r="AS228" i="5"/>
  <c r="AS227" i="5"/>
  <c r="AS226" i="5"/>
  <c r="AS225" i="5"/>
  <c r="AS224" i="5"/>
  <c r="AS223" i="5"/>
  <c r="AS222" i="5"/>
  <c r="AS221" i="5"/>
  <c r="AS220" i="5"/>
  <c r="AS219" i="5"/>
  <c r="AS218" i="5"/>
  <c r="AS217" i="5"/>
  <c r="AS216" i="5"/>
  <c r="AS215" i="5"/>
  <c r="AS214" i="5"/>
  <c r="AS213" i="5"/>
  <c r="AS212" i="5"/>
  <c r="AS211" i="5"/>
  <c r="AS210" i="5"/>
  <c r="AS209" i="5"/>
  <c r="AS208" i="5"/>
  <c r="AS207" i="5"/>
  <c r="AS206" i="5"/>
  <c r="AS205" i="5"/>
  <c r="AS204" i="5"/>
  <c r="AS203" i="5"/>
  <c r="AS202" i="5"/>
  <c r="AS201" i="5"/>
  <c r="AS200" i="5"/>
  <c r="AS199" i="5"/>
  <c r="AS198" i="5"/>
  <c r="AS197" i="5"/>
  <c r="AS196" i="5"/>
  <c r="AS195" i="5"/>
  <c r="AS194" i="5"/>
  <c r="AS193" i="5"/>
  <c r="AS192" i="5"/>
  <c r="AS191" i="5"/>
  <c r="AS190" i="5"/>
  <c r="AS189" i="5"/>
  <c r="AS188" i="5"/>
  <c r="AS187" i="5"/>
  <c r="AS186" i="5"/>
  <c r="AS185" i="5"/>
  <c r="AS184" i="5"/>
  <c r="AS183" i="5"/>
  <c r="AS182" i="5"/>
  <c r="AS181" i="5"/>
  <c r="AS180" i="5"/>
  <c r="AS179" i="5"/>
  <c r="AS178" i="5"/>
  <c r="AS177" i="5"/>
  <c r="AS176" i="5"/>
  <c r="AS175" i="5"/>
  <c r="AS174" i="5"/>
  <c r="AS173" i="5"/>
  <c r="AS172" i="5"/>
  <c r="AS171" i="5"/>
  <c r="AS170" i="5"/>
  <c r="AS169" i="5"/>
  <c r="AS168" i="5"/>
  <c r="AS167" i="5"/>
  <c r="AS166" i="5"/>
  <c r="AS165" i="5"/>
  <c r="AS164" i="5"/>
  <c r="AS163" i="5"/>
  <c r="AS162" i="5"/>
  <c r="AS161" i="5"/>
  <c r="AS160" i="5"/>
  <c r="AS159" i="5"/>
  <c r="AS158" i="5"/>
  <c r="AS157" i="5"/>
  <c r="AS156" i="5"/>
  <c r="AS155" i="5"/>
  <c r="AS154" i="5"/>
  <c r="AS153" i="5"/>
  <c r="AS152" i="5"/>
  <c r="AS151" i="5"/>
  <c r="AS150" i="5"/>
  <c r="AS149" i="5"/>
  <c r="AS148" i="5"/>
  <c r="AS147" i="5"/>
  <c r="AS146" i="5"/>
  <c r="AS145" i="5"/>
  <c r="AS144" i="5"/>
  <c r="AS143" i="5"/>
  <c r="AS142" i="5"/>
  <c r="AS141" i="5"/>
  <c r="AS140" i="5"/>
  <c r="AS139" i="5"/>
  <c r="AS138" i="5"/>
  <c r="AS137" i="5"/>
  <c r="AS136" i="5"/>
  <c r="AS135" i="5"/>
  <c r="AS134" i="5"/>
  <c r="AS133" i="5"/>
  <c r="AS132" i="5"/>
  <c r="AS131" i="5"/>
  <c r="AS130" i="5"/>
  <c r="AS129" i="5"/>
  <c r="AS128" i="5"/>
  <c r="AS127" i="5"/>
  <c r="AS126" i="5"/>
  <c r="AS125" i="5"/>
  <c r="AS124" i="5"/>
  <c r="AS123" i="5"/>
  <c r="AS122" i="5"/>
  <c r="AS121" i="5"/>
  <c r="AS120" i="5"/>
  <c r="AS119" i="5"/>
  <c r="AS118" i="5"/>
  <c r="AS117" i="5"/>
  <c r="AS116" i="5"/>
  <c r="AS115" i="5"/>
  <c r="AS114" i="5"/>
  <c r="AS113" i="5"/>
  <c r="AS112" i="5"/>
  <c r="AS111" i="5"/>
  <c r="AS110" i="5"/>
  <c r="AS109" i="5"/>
  <c r="AS108" i="5"/>
  <c r="AS107" i="5"/>
  <c r="AS106" i="5"/>
  <c r="AS105" i="5"/>
  <c r="AS104" i="5"/>
  <c r="AS103" i="5"/>
  <c r="AS102" i="5"/>
  <c r="AS101" i="5"/>
  <c r="AS100" i="5"/>
  <c r="AS99" i="5"/>
  <c r="AS98" i="5"/>
  <c r="AS97" i="5"/>
  <c r="AS96" i="5"/>
  <c r="AS95" i="5"/>
  <c r="AS94" i="5"/>
  <c r="AS93" i="5"/>
  <c r="AS92" i="5"/>
  <c r="AS91" i="5"/>
  <c r="AS90" i="5"/>
  <c r="AS89" i="5"/>
  <c r="AS88" i="5"/>
  <c r="AS87" i="5"/>
  <c r="AS86" i="5"/>
  <c r="AS85" i="5"/>
  <c r="AS84" i="5"/>
  <c r="AS83" i="5"/>
  <c r="AS82" i="5"/>
  <c r="AS81" i="5"/>
  <c r="AS80" i="5"/>
  <c r="AS79" i="5"/>
  <c r="AS78" i="5"/>
  <c r="AS77" i="5"/>
  <c r="AS76" i="5"/>
  <c r="AS75" i="5"/>
  <c r="AS74" i="5"/>
  <c r="AS73" i="5"/>
  <c r="AS72" i="5"/>
  <c r="AS71" i="5"/>
  <c r="AS70" i="5"/>
  <c r="AS69" i="5"/>
  <c r="AS68" i="5"/>
  <c r="AS67" i="5"/>
  <c r="AS66" i="5"/>
  <c r="AS65" i="5"/>
  <c r="AS64" i="5"/>
  <c r="AS63" i="5"/>
  <c r="AS62" i="5"/>
  <c r="AS61" i="5"/>
  <c r="AS60" i="5"/>
  <c r="AS59" i="5"/>
  <c r="AS58" i="5"/>
  <c r="AS57" i="5"/>
  <c r="AS56" i="5"/>
  <c r="AS55" i="5"/>
  <c r="AS54" i="5"/>
  <c r="AS53" i="5"/>
  <c r="AS52" i="5"/>
  <c r="AS51" i="5"/>
  <c r="AS50" i="5"/>
  <c r="AS49" i="5"/>
  <c r="AS48" i="5"/>
  <c r="AS47" i="5"/>
  <c r="AS46" i="5"/>
  <c r="AS45" i="5"/>
  <c r="AS44" i="5"/>
  <c r="AS43" i="5"/>
  <c r="AS42" i="5"/>
  <c r="AS41" i="5"/>
  <c r="AS40" i="5"/>
  <c r="AS39" i="5"/>
  <c r="AS38" i="5"/>
  <c r="AS37" i="5"/>
  <c r="AS36" i="5"/>
  <c r="AS35" i="5"/>
  <c r="AS34" i="5"/>
  <c r="AS33" i="5"/>
  <c r="AS32" i="5"/>
  <c r="AS31" i="5"/>
  <c r="AS30" i="5"/>
  <c r="AS29" i="5"/>
  <c r="AS28" i="5"/>
  <c r="AS27" i="5"/>
  <c r="AS26" i="5"/>
  <c r="AS25" i="5"/>
  <c r="AS24" i="5"/>
  <c r="AS23" i="5"/>
  <c r="AS22" i="5"/>
  <c r="AS21" i="5"/>
  <c r="AS20" i="5"/>
  <c r="AS19" i="5"/>
  <c r="AS18" i="5"/>
  <c r="AS17" i="5"/>
  <c r="AS16" i="5"/>
  <c r="AS15" i="5"/>
  <c r="AS14" i="5"/>
  <c r="AS13" i="5"/>
  <c r="AS12" i="5"/>
  <c r="AS11" i="5"/>
  <c r="AS10" i="5"/>
  <c r="AS9" i="5"/>
  <c r="AR9" i="5"/>
  <c r="AR10" i="5" s="1"/>
  <c r="AR11" i="5" s="1"/>
  <c r="AR12" i="5" s="1"/>
  <c r="AR13" i="5" s="1"/>
  <c r="AR14" i="5" s="1"/>
  <c r="AR15" i="5" s="1"/>
  <c r="AR16" i="5" s="1"/>
  <c r="AR17" i="5" s="1"/>
  <c r="AR18" i="5" s="1"/>
  <c r="AR19" i="5" s="1"/>
  <c r="AR20" i="5" s="1"/>
  <c r="AR21" i="5" s="1"/>
  <c r="AR22" i="5" s="1"/>
  <c r="AR23" i="5" s="1"/>
  <c r="AR24" i="5" s="1"/>
  <c r="AR25" i="5" s="1"/>
  <c r="AR26" i="5" s="1"/>
  <c r="AR27" i="5" s="1"/>
  <c r="AR28" i="5" s="1"/>
  <c r="AR29" i="5" s="1"/>
  <c r="AR30" i="5" s="1"/>
  <c r="AR31" i="5" s="1"/>
  <c r="AR32" i="5" s="1"/>
  <c r="AR33" i="5" s="1"/>
  <c r="AR34" i="5" s="1"/>
  <c r="AR35" i="5" s="1"/>
  <c r="AR36" i="5" s="1"/>
  <c r="AR37" i="5" s="1"/>
  <c r="AR38" i="5" s="1"/>
  <c r="AR39" i="5" s="1"/>
  <c r="AR40" i="5" s="1"/>
  <c r="AR41" i="5" s="1"/>
  <c r="AR42" i="5" s="1"/>
  <c r="AR43" i="5" s="1"/>
  <c r="AR44" i="5" s="1"/>
  <c r="AR45" i="5" s="1"/>
  <c r="AR46" i="5" s="1"/>
  <c r="AR47" i="5" s="1"/>
  <c r="AR48" i="5" s="1"/>
  <c r="AR49" i="5" s="1"/>
  <c r="AR50" i="5" s="1"/>
  <c r="AR51" i="5" s="1"/>
  <c r="AR52" i="5" s="1"/>
  <c r="AR53" i="5" s="1"/>
  <c r="AR54" i="5" s="1"/>
  <c r="AR55" i="5" s="1"/>
  <c r="AR56" i="5" s="1"/>
  <c r="AR57" i="5" s="1"/>
  <c r="AR58" i="5" s="1"/>
  <c r="AR59" i="5" s="1"/>
  <c r="AR60" i="5" s="1"/>
  <c r="AR61" i="5" s="1"/>
  <c r="AR62" i="5" s="1"/>
  <c r="AR63" i="5" s="1"/>
  <c r="AR64" i="5" s="1"/>
  <c r="AR65" i="5" s="1"/>
  <c r="AR66" i="5" s="1"/>
  <c r="AR67" i="5" s="1"/>
  <c r="AR68" i="5" s="1"/>
  <c r="AR69" i="5" s="1"/>
  <c r="AR70" i="5" s="1"/>
  <c r="AR71" i="5" s="1"/>
  <c r="AR72" i="5" s="1"/>
  <c r="AR73" i="5" s="1"/>
  <c r="AR74" i="5" s="1"/>
  <c r="AR75" i="5" s="1"/>
  <c r="AR76" i="5" s="1"/>
  <c r="AR77" i="5" s="1"/>
  <c r="AR78" i="5" s="1"/>
  <c r="AR79" i="5" s="1"/>
  <c r="AR80" i="5" s="1"/>
  <c r="AR81" i="5" s="1"/>
  <c r="AR82" i="5" s="1"/>
  <c r="AR83" i="5" s="1"/>
  <c r="AR84" i="5" s="1"/>
  <c r="AR85" i="5" s="1"/>
  <c r="AR86" i="5" s="1"/>
  <c r="AR87" i="5" s="1"/>
  <c r="AR88" i="5" s="1"/>
  <c r="AR89" i="5" s="1"/>
  <c r="AR90" i="5" s="1"/>
  <c r="AR91" i="5" s="1"/>
  <c r="AR92" i="5" s="1"/>
  <c r="AR93" i="5" s="1"/>
  <c r="AR94" i="5" s="1"/>
  <c r="AR95" i="5" s="1"/>
  <c r="AR96" i="5" s="1"/>
  <c r="AR97" i="5" s="1"/>
  <c r="AS8" i="5"/>
  <c r="AR98" i="5" s="1"/>
  <c r="AM367" i="5"/>
  <c r="AM366" i="5"/>
  <c r="AM365" i="5"/>
  <c r="AM364" i="5"/>
  <c r="AM363" i="5"/>
  <c r="AM362" i="5"/>
  <c r="AM361" i="5"/>
  <c r="AM360" i="5"/>
  <c r="AM359" i="5"/>
  <c r="AM358" i="5"/>
  <c r="AM357" i="5"/>
  <c r="AM356" i="5"/>
  <c r="AM355" i="5"/>
  <c r="AM354" i="5"/>
  <c r="AM353" i="5"/>
  <c r="AM352" i="5"/>
  <c r="AM351" i="5"/>
  <c r="AM350" i="5"/>
  <c r="AM349" i="5"/>
  <c r="AM348" i="5"/>
  <c r="AM347" i="5"/>
  <c r="AM346" i="5"/>
  <c r="AM345" i="5"/>
  <c r="AM344" i="5"/>
  <c r="AM343" i="5"/>
  <c r="AM342" i="5"/>
  <c r="AM341" i="5"/>
  <c r="AM340" i="5"/>
  <c r="AM339" i="5"/>
  <c r="AM338" i="5"/>
  <c r="AM337" i="5"/>
  <c r="AM336" i="5"/>
  <c r="AM335" i="5"/>
  <c r="AM334" i="5"/>
  <c r="AM333" i="5"/>
  <c r="AM332" i="5"/>
  <c r="AM331" i="5"/>
  <c r="AM330" i="5"/>
  <c r="AM329" i="5"/>
  <c r="AM328" i="5"/>
  <c r="AM327" i="5"/>
  <c r="AM326" i="5"/>
  <c r="AM325" i="5"/>
  <c r="AM324" i="5"/>
  <c r="AM323" i="5"/>
  <c r="AM322" i="5"/>
  <c r="AM321" i="5"/>
  <c r="AM320" i="5"/>
  <c r="AM319" i="5"/>
  <c r="AM318" i="5"/>
  <c r="AM317" i="5"/>
  <c r="AM316" i="5"/>
  <c r="AM315" i="5"/>
  <c r="AM314" i="5"/>
  <c r="AM313" i="5"/>
  <c r="AM312" i="5"/>
  <c r="AM311" i="5"/>
  <c r="AM310" i="5"/>
  <c r="AM309" i="5"/>
  <c r="AM308" i="5"/>
  <c r="AM307" i="5"/>
  <c r="AM306" i="5"/>
  <c r="AM305" i="5"/>
  <c r="AM304" i="5"/>
  <c r="AM303" i="5"/>
  <c r="AM302" i="5"/>
  <c r="AM301" i="5"/>
  <c r="AM300" i="5"/>
  <c r="AM299" i="5"/>
  <c r="AM298" i="5"/>
  <c r="AM297" i="5"/>
  <c r="AM296" i="5"/>
  <c r="AM295" i="5"/>
  <c r="AM294" i="5"/>
  <c r="AM293" i="5"/>
  <c r="AM292" i="5"/>
  <c r="AM291" i="5"/>
  <c r="AM290" i="5"/>
  <c r="AM289" i="5"/>
  <c r="AM288" i="5"/>
  <c r="AM287" i="5"/>
  <c r="AM286" i="5"/>
  <c r="AM285" i="5"/>
  <c r="AM284" i="5"/>
  <c r="AM283" i="5"/>
  <c r="AM282" i="5"/>
  <c r="AM281" i="5"/>
  <c r="AM280" i="5"/>
  <c r="AM279" i="5"/>
  <c r="AM278" i="5"/>
  <c r="AM277" i="5"/>
  <c r="AM276" i="5"/>
  <c r="AM275" i="5"/>
  <c r="AM274" i="5"/>
  <c r="AM273" i="5"/>
  <c r="AM272" i="5"/>
  <c r="AM271" i="5"/>
  <c r="AM270" i="5"/>
  <c r="AM269" i="5"/>
  <c r="AM268" i="5"/>
  <c r="AM267" i="5"/>
  <c r="AM266" i="5"/>
  <c r="AM265" i="5"/>
  <c r="AM264" i="5"/>
  <c r="AM263" i="5"/>
  <c r="AM262" i="5"/>
  <c r="AM261" i="5"/>
  <c r="AM260" i="5"/>
  <c r="AM259" i="5"/>
  <c r="AM258" i="5"/>
  <c r="AM257" i="5"/>
  <c r="AM256" i="5"/>
  <c r="AM255" i="5"/>
  <c r="AM254" i="5"/>
  <c r="AM253" i="5"/>
  <c r="AM252" i="5"/>
  <c r="AM251" i="5"/>
  <c r="AM250" i="5"/>
  <c r="AM249" i="5"/>
  <c r="AM248" i="5"/>
  <c r="AM247" i="5"/>
  <c r="AM246" i="5"/>
  <c r="AM245" i="5"/>
  <c r="AM244" i="5"/>
  <c r="AM243" i="5"/>
  <c r="AM242" i="5"/>
  <c r="AM241" i="5"/>
  <c r="AM240" i="5"/>
  <c r="AM239" i="5"/>
  <c r="AM238" i="5"/>
  <c r="AM237" i="5"/>
  <c r="AM236" i="5"/>
  <c r="AM235" i="5"/>
  <c r="AM234" i="5"/>
  <c r="AM233" i="5"/>
  <c r="AM232" i="5"/>
  <c r="AM231" i="5"/>
  <c r="AM230" i="5"/>
  <c r="AM229" i="5"/>
  <c r="AM228" i="5"/>
  <c r="AM227" i="5"/>
  <c r="AM226" i="5"/>
  <c r="AM225" i="5"/>
  <c r="AM224" i="5"/>
  <c r="AM223" i="5"/>
  <c r="AM222" i="5"/>
  <c r="AM221" i="5"/>
  <c r="AM220" i="5"/>
  <c r="AM219" i="5"/>
  <c r="AM218" i="5"/>
  <c r="AM217" i="5"/>
  <c r="AM216" i="5"/>
  <c r="AM215" i="5"/>
  <c r="AM214" i="5"/>
  <c r="AM213" i="5"/>
  <c r="AM212" i="5"/>
  <c r="AM211" i="5"/>
  <c r="AM210" i="5"/>
  <c r="AM209" i="5"/>
  <c r="AM208" i="5"/>
  <c r="AM207" i="5"/>
  <c r="AM206" i="5"/>
  <c r="AM205" i="5"/>
  <c r="AM204" i="5"/>
  <c r="AM203" i="5"/>
  <c r="AM202" i="5"/>
  <c r="AM201" i="5"/>
  <c r="AM200" i="5"/>
  <c r="AM199" i="5"/>
  <c r="AM198" i="5"/>
  <c r="AM197" i="5"/>
  <c r="AM196" i="5"/>
  <c r="AM195" i="5"/>
  <c r="AM194" i="5"/>
  <c r="AM193" i="5"/>
  <c r="AM192" i="5"/>
  <c r="AM191" i="5"/>
  <c r="AM190" i="5"/>
  <c r="AM189" i="5"/>
  <c r="AM188" i="5"/>
  <c r="AM187" i="5"/>
  <c r="AM186" i="5"/>
  <c r="AM185" i="5"/>
  <c r="AM184" i="5"/>
  <c r="AM183" i="5"/>
  <c r="AM182" i="5"/>
  <c r="AM181" i="5"/>
  <c r="AM180" i="5"/>
  <c r="AM179" i="5"/>
  <c r="AM178" i="5"/>
  <c r="AM177" i="5"/>
  <c r="AM176" i="5"/>
  <c r="AM175" i="5"/>
  <c r="AM174" i="5"/>
  <c r="AM173" i="5"/>
  <c r="AM172" i="5"/>
  <c r="AM171" i="5"/>
  <c r="AM170" i="5"/>
  <c r="AM169" i="5"/>
  <c r="AM168" i="5"/>
  <c r="AM167" i="5"/>
  <c r="AM166" i="5"/>
  <c r="AM165" i="5"/>
  <c r="AM164" i="5"/>
  <c r="AM163" i="5"/>
  <c r="AM162" i="5"/>
  <c r="AM161" i="5"/>
  <c r="AM160" i="5"/>
  <c r="AM159" i="5"/>
  <c r="AM158" i="5"/>
  <c r="AM157" i="5"/>
  <c r="AM156" i="5"/>
  <c r="AM155" i="5"/>
  <c r="AM154" i="5"/>
  <c r="AM153" i="5"/>
  <c r="AM152" i="5"/>
  <c r="AM151" i="5"/>
  <c r="AM150" i="5"/>
  <c r="AM149" i="5"/>
  <c r="AM148" i="5"/>
  <c r="AM147" i="5"/>
  <c r="AM146" i="5"/>
  <c r="AM145" i="5"/>
  <c r="AM144" i="5"/>
  <c r="AM143" i="5"/>
  <c r="AM142" i="5"/>
  <c r="AM141" i="5"/>
  <c r="AM140" i="5"/>
  <c r="AM139" i="5"/>
  <c r="AM138" i="5"/>
  <c r="AM137" i="5"/>
  <c r="AM136" i="5"/>
  <c r="AM135" i="5"/>
  <c r="AM134" i="5"/>
  <c r="AM133" i="5"/>
  <c r="AM132" i="5"/>
  <c r="AM131" i="5"/>
  <c r="AM130" i="5"/>
  <c r="AM129" i="5"/>
  <c r="AM128" i="5"/>
  <c r="AM127" i="5"/>
  <c r="AM126" i="5"/>
  <c r="AM125" i="5"/>
  <c r="AM124" i="5"/>
  <c r="AM123" i="5"/>
  <c r="AM122" i="5"/>
  <c r="AM121" i="5"/>
  <c r="AM120" i="5"/>
  <c r="AM119" i="5"/>
  <c r="AM118" i="5"/>
  <c r="AM117" i="5"/>
  <c r="AM116" i="5"/>
  <c r="AM115" i="5"/>
  <c r="AM114" i="5"/>
  <c r="AM113" i="5"/>
  <c r="AM112" i="5"/>
  <c r="AM111" i="5"/>
  <c r="AM110" i="5"/>
  <c r="AM109" i="5"/>
  <c r="AM108" i="5"/>
  <c r="AM107" i="5"/>
  <c r="AM106" i="5"/>
  <c r="AM105" i="5"/>
  <c r="AM104" i="5"/>
  <c r="AM103" i="5"/>
  <c r="AM102" i="5"/>
  <c r="AM101" i="5"/>
  <c r="AM100" i="5"/>
  <c r="AM99" i="5"/>
  <c r="AM98" i="5"/>
  <c r="AM97" i="5"/>
  <c r="AM96" i="5"/>
  <c r="AM95" i="5"/>
  <c r="AM94" i="5"/>
  <c r="AM93" i="5"/>
  <c r="AM92" i="5"/>
  <c r="AM91" i="5"/>
  <c r="AM90" i="5"/>
  <c r="AM89" i="5"/>
  <c r="AM88" i="5"/>
  <c r="AM87" i="5"/>
  <c r="AM86" i="5"/>
  <c r="AM85" i="5"/>
  <c r="AM84" i="5"/>
  <c r="AM83" i="5"/>
  <c r="AM82" i="5"/>
  <c r="AM81" i="5"/>
  <c r="AM80" i="5"/>
  <c r="AM79" i="5"/>
  <c r="AM78" i="5"/>
  <c r="AM77" i="5"/>
  <c r="AM76" i="5"/>
  <c r="AM75" i="5"/>
  <c r="AM74" i="5"/>
  <c r="AM73" i="5"/>
  <c r="AM72" i="5"/>
  <c r="AM71" i="5"/>
  <c r="AM70" i="5"/>
  <c r="AM69" i="5"/>
  <c r="AM68" i="5"/>
  <c r="AM67" i="5"/>
  <c r="AM66" i="5"/>
  <c r="AM65" i="5"/>
  <c r="AM64" i="5"/>
  <c r="AM63" i="5"/>
  <c r="AM62" i="5"/>
  <c r="AM61" i="5"/>
  <c r="AM60" i="5"/>
  <c r="AM59" i="5"/>
  <c r="AM58" i="5"/>
  <c r="AM57" i="5"/>
  <c r="AM56" i="5"/>
  <c r="AM55" i="5"/>
  <c r="AM54" i="5"/>
  <c r="AM53" i="5"/>
  <c r="AM52" i="5"/>
  <c r="AM51" i="5"/>
  <c r="AM50" i="5"/>
  <c r="AM49" i="5"/>
  <c r="AM48" i="5"/>
  <c r="AM47" i="5"/>
  <c r="AM46" i="5"/>
  <c r="AM45" i="5"/>
  <c r="AM44" i="5"/>
  <c r="AM43" i="5"/>
  <c r="AM42" i="5"/>
  <c r="AM41" i="5"/>
  <c r="AM40" i="5"/>
  <c r="AM39" i="5"/>
  <c r="AM38" i="5"/>
  <c r="AM37" i="5"/>
  <c r="AM36" i="5"/>
  <c r="AM35" i="5"/>
  <c r="AM34" i="5"/>
  <c r="AM33" i="5"/>
  <c r="AM32" i="5"/>
  <c r="AM31" i="5"/>
  <c r="AM30" i="5"/>
  <c r="AM29" i="5"/>
  <c r="AM28" i="5"/>
  <c r="AM27" i="5"/>
  <c r="AM26" i="5"/>
  <c r="AM25" i="5"/>
  <c r="AM24" i="5"/>
  <c r="AM23" i="5"/>
  <c r="AM22" i="5"/>
  <c r="AM21" i="5"/>
  <c r="AM20" i="5"/>
  <c r="AM19" i="5"/>
  <c r="AM18" i="5"/>
  <c r="AM17" i="5"/>
  <c r="AM16" i="5"/>
  <c r="AM15" i="5"/>
  <c r="AM14" i="5"/>
  <c r="AM13" i="5"/>
  <c r="AM12" i="5"/>
  <c r="AM11" i="5"/>
  <c r="AM10" i="5"/>
  <c r="AM9" i="5"/>
  <c r="AL9" i="5"/>
  <c r="AL10" i="5" s="1"/>
  <c r="AL11" i="5" s="1"/>
  <c r="AL12" i="5" s="1"/>
  <c r="AL13" i="5" s="1"/>
  <c r="AL14" i="5" s="1"/>
  <c r="AL15" i="5" s="1"/>
  <c r="AL16" i="5" s="1"/>
  <c r="AL17" i="5" s="1"/>
  <c r="AL18" i="5" s="1"/>
  <c r="AL19" i="5" s="1"/>
  <c r="AL20" i="5" s="1"/>
  <c r="AL21" i="5" s="1"/>
  <c r="AL22" i="5" s="1"/>
  <c r="AL23" i="5" s="1"/>
  <c r="AL24" i="5" s="1"/>
  <c r="AL25" i="5" s="1"/>
  <c r="AL26" i="5" s="1"/>
  <c r="AL27" i="5" s="1"/>
  <c r="AL28" i="5" s="1"/>
  <c r="AL29" i="5" s="1"/>
  <c r="AL30" i="5" s="1"/>
  <c r="AL31" i="5" s="1"/>
  <c r="AL32" i="5" s="1"/>
  <c r="AL33" i="5" s="1"/>
  <c r="AL34" i="5" s="1"/>
  <c r="AL35" i="5" s="1"/>
  <c r="AL36" i="5" s="1"/>
  <c r="AL37" i="5" s="1"/>
  <c r="AL38" i="5" s="1"/>
  <c r="AL39" i="5" s="1"/>
  <c r="AL40" i="5" s="1"/>
  <c r="AL41" i="5" s="1"/>
  <c r="AL42" i="5" s="1"/>
  <c r="AL43" i="5" s="1"/>
  <c r="AL44" i="5" s="1"/>
  <c r="AL45" i="5" s="1"/>
  <c r="AL46" i="5" s="1"/>
  <c r="AL47" i="5" s="1"/>
  <c r="AL48" i="5" s="1"/>
  <c r="AL49" i="5" s="1"/>
  <c r="AL50" i="5" s="1"/>
  <c r="AL51" i="5" s="1"/>
  <c r="AL52" i="5" s="1"/>
  <c r="AL53" i="5" s="1"/>
  <c r="AL54" i="5" s="1"/>
  <c r="AL55" i="5" s="1"/>
  <c r="AL56" i="5" s="1"/>
  <c r="AL57" i="5" s="1"/>
  <c r="AL58" i="5" s="1"/>
  <c r="AL59" i="5" s="1"/>
  <c r="AL60" i="5" s="1"/>
  <c r="AL61" i="5" s="1"/>
  <c r="AL62" i="5" s="1"/>
  <c r="AL63" i="5" s="1"/>
  <c r="AL64" i="5" s="1"/>
  <c r="AL65" i="5" s="1"/>
  <c r="AL66" i="5" s="1"/>
  <c r="AL67" i="5" s="1"/>
  <c r="AL68" i="5" s="1"/>
  <c r="AL69" i="5" s="1"/>
  <c r="AL70" i="5" s="1"/>
  <c r="AL71" i="5" s="1"/>
  <c r="AL72" i="5" s="1"/>
  <c r="AL73" i="5" s="1"/>
  <c r="AL74" i="5" s="1"/>
  <c r="AL75" i="5" s="1"/>
  <c r="AL76" i="5" s="1"/>
  <c r="AL77" i="5" s="1"/>
  <c r="AL78" i="5" s="1"/>
  <c r="AL79" i="5" s="1"/>
  <c r="AL80" i="5" s="1"/>
  <c r="AL81" i="5" s="1"/>
  <c r="AL82" i="5" s="1"/>
  <c r="AL83" i="5" s="1"/>
  <c r="AL84" i="5" s="1"/>
  <c r="AL85" i="5" s="1"/>
  <c r="AL86" i="5" s="1"/>
  <c r="AL87" i="5" s="1"/>
  <c r="AL88" i="5" s="1"/>
  <c r="AL89" i="5" s="1"/>
  <c r="AL90" i="5" s="1"/>
  <c r="AL91" i="5" s="1"/>
  <c r="AL92" i="5" s="1"/>
  <c r="AL93" i="5" s="1"/>
  <c r="AL94" i="5" s="1"/>
  <c r="AL95" i="5" s="1"/>
  <c r="AL96" i="5" s="1"/>
  <c r="AL97" i="5" s="1"/>
  <c r="AM8" i="5"/>
  <c r="AL98" i="5" s="1"/>
  <c r="DT37" i="5"/>
  <c r="DR37" i="5"/>
  <c r="DQ37" i="5"/>
  <c r="DP37" i="5"/>
  <c r="DO37" i="5"/>
  <c r="AO8" i="5"/>
  <c r="AO9" i="5" s="1"/>
  <c r="AO10" i="5" s="1"/>
  <c r="AO11" i="5" s="1"/>
  <c r="AO12" i="5" s="1"/>
  <c r="AO13" i="5" s="1"/>
  <c r="AO14" i="5" s="1"/>
  <c r="AO15" i="5" s="1"/>
  <c r="AO16" i="5" s="1"/>
  <c r="AO17" i="5" s="1"/>
  <c r="AO18" i="5" s="1"/>
  <c r="AO19" i="5" s="1"/>
  <c r="AO20" i="5" s="1"/>
  <c r="AO21" i="5" s="1"/>
  <c r="AO22" i="5" s="1"/>
  <c r="AO23" i="5" s="1"/>
  <c r="AO24" i="5" s="1"/>
  <c r="AO25" i="5" s="1"/>
  <c r="AO26" i="5" s="1"/>
  <c r="AO27" i="5" s="1"/>
  <c r="AO28" i="5" s="1"/>
  <c r="AO29" i="5" s="1"/>
  <c r="AO30" i="5" s="1"/>
  <c r="AO31" i="5" s="1"/>
  <c r="AO32" i="5" s="1"/>
  <c r="AO33" i="5" s="1"/>
  <c r="AO34" i="5" s="1"/>
  <c r="AO35" i="5" s="1"/>
  <c r="AO36" i="5" s="1"/>
  <c r="AO37" i="5" s="1"/>
  <c r="AO38" i="5" s="1"/>
  <c r="AO39" i="5" s="1"/>
  <c r="AO40" i="5" s="1"/>
  <c r="AO41" i="5" s="1"/>
  <c r="AO42" i="5" s="1"/>
  <c r="AO43" i="5" s="1"/>
  <c r="AO44" i="5" s="1"/>
  <c r="AO45" i="5" s="1"/>
  <c r="AO46" i="5" s="1"/>
  <c r="AO47" i="5" s="1"/>
  <c r="AO48" i="5" s="1"/>
  <c r="AO49" i="5" s="1"/>
  <c r="AO50" i="5" s="1"/>
  <c r="AO51" i="5" s="1"/>
  <c r="AO52" i="5" s="1"/>
  <c r="AO53" i="5" s="1"/>
  <c r="AO54" i="5" s="1"/>
  <c r="AO55" i="5" s="1"/>
  <c r="AO56" i="5" s="1"/>
  <c r="AO57" i="5" s="1"/>
  <c r="AO58" i="5" s="1"/>
  <c r="AO59" i="5" s="1"/>
  <c r="AO60" i="5" s="1"/>
  <c r="AO61" i="5" s="1"/>
  <c r="AO62" i="5" s="1"/>
  <c r="AO63" i="5" s="1"/>
  <c r="AO64" i="5" s="1"/>
  <c r="AO65" i="5" s="1"/>
  <c r="AO66" i="5" s="1"/>
  <c r="AO67" i="5" s="1"/>
  <c r="AO68" i="5" s="1"/>
  <c r="AO69" i="5" s="1"/>
  <c r="AO70" i="5" s="1"/>
  <c r="AO71" i="5" s="1"/>
  <c r="AO72" i="5" s="1"/>
  <c r="AO73" i="5" s="1"/>
  <c r="AO74" i="5" s="1"/>
  <c r="AO75" i="5" s="1"/>
  <c r="AO76" i="5" s="1"/>
  <c r="AO77" i="5" s="1"/>
  <c r="AO78" i="5" s="1"/>
  <c r="AO79" i="5" s="1"/>
  <c r="AO80" i="5" s="1"/>
  <c r="AO81" i="5" s="1"/>
  <c r="AO82" i="5" s="1"/>
  <c r="AO83" i="5" s="1"/>
  <c r="AO84" i="5" s="1"/>
  <c r="AO85" i="5" s="1"/>
  <c r="AO86" i="5" s="1"/>
  <c r="AO87" i="5" s="1"/>
  <c r="AO88" i="5" s="1"/>
  <c r="AO89" i="5" s="1"/>
  <c r="AO90" i="5" s="1"/>
  <c r="AO91" i="5" s="1"/>
  <c r="AO92" i="5" s="1"/>
  <c r="AO93" i="5" s="1"/>
  <c r="AO94" i="5" s="1"/>
  <c r="AO95" i="5" s="1"/>
  <c r="AO96" i="5" s="1"/>
  <c r="AO97" i="5" s="1"/>
  <c r="Q8" i="5"/>
  <c r="EL8" i="5" s="1"/>
  <c r="N8" i="5"/>
  <c r="EE8" i="5" s="1"/>
  <c r="K8" i="5"/>
  <c r="H8" i="5"/>
  <c r="E8" i="5"/>
  <c r="B8" i="5"/>
  <c r="EG8" i="5" s="1"/>
  <c r="AP367" i="5"/>
  <c r="AP366" i="5"/>
  <c r="AP365" i="5"/>
  <c r="AP364" i="5"/>
  <c r="AP363" i="5"/>
  <c r="AP362" i="5"/>
  <c r="AP361" i="5"/>
  <c r="AP360" i="5"/>
  <c r="AP359" i="5"/>
  <c r="AP358" i="5"/>
  <c r="AP357" i="5"/>
  <c r="AP356" i="5"/>
  <c r="AP355" i="5"/>
  <c r="AP354" i="5"/>
  <c r="AP353" i="5"/>
  <c r="AP352" i="5"/>
  <c r="AP351" i="5"/>
  <c r="AP350" i="5"/>
  <c r="AP349" i="5"/>
  <c r="AP348" i="5"/>
  <c r="AP347" i="5"/>
  <c r="AP346" i="5"/>
  <c r="AP345" i="5"/>
  <c r="AP344" i="5"/>
  <c r="AP343" i="5"/>
  <c r="AP342" i="5"/>
  <c r="AP341" i="5"/>
  <c r="AP340" i="5"/>
  <c r="AP339" i="5"/>
  <c r="AP338" i="5"/>
  <c r="AP337" i="5"/>
  <c r="AP336" i="5"/>
  <c r="AP335" i="5"/>
  <c r="AP334" i="5"/>
  <c r="AP333" i="5"/>
  <c r="AP332" i="5"/>
  <c r="AP331" i="5"/>
  <c r="AP330" i="5"/>
  <c r="AP329" i="5"/>
  <c r="AP328" i="5"/>
  <c r="AP327" i="5"/>
  <c r="AP326" i="5"/>
  <c r="AP325" i="5"/>
  <c r="AP324" i="5"/>
  <c r="AP323" i="5"/>
  <c r="AP322" i="5"/>
  <c r="AP321" i="5"/>
  <c r="AP320" i="5"/>
  <c r="AP319" i="5"/>
  <c r="AP318" i="5"/>
  <c r="AP317" i="5"/>
  <c r="AP316" i="5"/>
  <c r="AP315" i="5"/>
  <c r="AP314" i="5"/>
  <c r="AP313" i="5"/>
  <c r="AP312" i="5"/>
  <c r="AP311" i="5"/>
  <c r="AP310" i="5"/>
  <c r="AP309" i="5"/>
  <c r="AP308" i="5"/>
  <c r="AP307" i="5"/>
  <c r="AP306" i="5"/>
  <c r="AP305" i="5"/>
  <c r="AP304" i="5"/>
  <c r="AP303" i="5"/>
  <c r="AP302" i="5"/>
  <c r="AP301" i="5"/>
  <c r="AP300" i="5"/>
  <c r="AP299" i="5"/>
  <c r="AP298" i="5"/>
  <c r="AP297" i="5"/>
  <c r="AP296" i="5"/>
  <c r="AP295" i="5"/>
  <c r="AP294" i="5"/>
  <c r="AP293" i="5"/>
  <c r="AP292" i="5"/>
  <c r="AP291" i="5"/>
  <c r="AP290" i="5"/>
  <c r="AP289" i="5"/>
  <c r="AP288" i="5"/>
  <c r="AP287" i="5"/>
  <c r="AP286" i="5"/>
  <c r="AP285" i="5"/>
  <c r="AP284" i="5"/>
  <c r="AP283" i="5"/>
  <c r="AP282" i="5"/>
  <c r="AP281" i="5"/>
  <c r="AP280" i="5"/>
  <c r="AP279" i="5"/>
  <c r="AP278" i="5"/>
  <c r="AP277" i="5"/>
  <c r="AP276" i="5"/>
  <c r="AP275" i="5"/>
  <c r="AP274" i="5"/>
  <c r="AP273" i="5"/>
  <c r="AP272" i="5"/>
  <c r="AP271" i="5"/>
  <c r="AP270" i="5"/>
  <c r="AP269" i="5"/>
  <c r="AP268" i="5"/>
  <c r="AP267" i="5"/>
  <c r="AP266" i="5"/>
  <c r="AP265" i="5"/>
  <c r="AP264" i="5"/>
  <c r="AP263" i="5"/>
  <c r="AP262" i="5"/>
  <c r="AP261" i="5"/>
  <c r="AP260" i="5"/>
  <c r="AP259" i="5"/>
  <c r="AP258" i="5"/>
  <c r="AP257" i="5"/>
  <c r="AP256" i="5"/>
  <c r="AP255" i="5"/>
  <c r="AP254" i="5"/>
  <c r="AP253" i="5"/>
  <c r="AP252" i="5"/>
  <c r="AP251" i="5"/>
  <c r="AP250" i="5"/>
  <c r="AP249" i="5"/>
  <c r="AP248" i="5"/>
  <c r="AP247" i="5"/>
  <c r="AP246" i="5"/>
  <c r="AP245" i="5"/>
  <c r="AP244" i="5"/>
  <c r="AP243" i="5"/>
  <c r="AP242" i="5"/>
  <c r="AP241" i="5"/>
  <c r="AP240" i="5"/>
  <c r="AP239" i="5"/>
  <c r="AP238" i="5"/>
  <c r="AP237" i="5"/>
  <c r="AP236" i="5"/>
  <c r="AP235" i="5"/>
  <c r="AP234" i="5"/>
  <c r="AP233" i="5"/>
  <c r="AP232" i="5"/>
  <c r="AP231" i="5"/>
  <c r="AP230" i="5"/>
  <c r="AP229" i="5"/>
  <c r="AP228" i="5"/>
  <c r="AP227" i="5"/>
  <c r="AP226" i="5"/>
  <c r="AP225" i="5"/>
  <c r="AP224" i="5"/>
  <c r="AP223" i="5"/>
  <c r="AP222" i="5"/>
  <c r="AP221" i="5"/>
  <c r="AP220" i="5"/>
  <c r="AP219" i="5"/>
  <c r="AP218" i="5"/>
  <c r="AP217" i="5"/>
  <c r="AP216" i="5"/>
  <c r="AP215" i="5"/>
  <c r="AP214" i="5"/>
  <c r="AP213" i="5"/>
  <c r="AP212" i="5"/>
  <c r="AP211" i="5"/>
  <c r="AP210" i="5"/>
  <c r="AP209" i="5"/>
  <c r="AP208" i="5"/>
  <c r="AP207" i="5"/>
  <c r="AP206" i="5"/>
  <c r="AP205" i="5"/>
  <c r="AP204" i="5"/>
  <c r="AP203" i="5"/>
  <c r="AP202" i="5"/>
  <c r="AP201" i="5"/>
  <c r="AP200" i="5"/>
  <c r="AP199" i="5"/>
  <c r="AP198" i="5"/>
  <c r="AP197" i="5"/>
  <c r="AP196" i="5"/>
  <c r="AP195" i="5"/>
  <c r="AP194" i="5"/>
  <c r="AP193" i="5"/>
  <c r="AP192" i="5"/>
  <c r="AP191" i="5"/>
  <c r="AP190" i="5"/>
  <c r="AP189" i="5"/>
  <c r="AP188" i="5"/>
  <c r="AP187" i="5"/>
  <c r="AP186" i="5"/>
  <c r="AP185" i="5"/>
  <c r="AP184" i="5"/>
  <c r="AP183" i="5"/>
  <c r="AP182" i="5"/>
  <c r="AP181" i="5"/>
  <c r="AP180" i="5"/>
  <c r="AP179" i="5"/>
  <c r="AP178" i="5"/>
  <c r="AP177" i="5"/>
  <c r="AP176" i="5"/>
  <c r="AP175" i="5"/>
  <c r="AP174" i="5"/>
  <c r="AP173" i="5"/>
  <c r="AP172" i="5"/>
  <c r="AP171" i="5"/>
  <c r="AP170" i="5"/>
  <c r="AP169" i="5"/>
  <c r="AP168" i="5"/>
  <c r="AP167" i="5"/>
  <c r="AP166" i="5"/>
  <c r="AP165" i="5"/>
  <c r="AP164" i="5"/>
  <c r="AP163" i="5"/>
  <c r="AP162" i="5"/>
  <c r="AP161" i="5"/>
  <c r="AP160" i="5"/>
  <c r="AP159" i="5"/>
  <c r="AP158" i="5"/>
  <c r="AP157" i="5"/>
  <c r="AP156" i="5"/>
  <c r="AP155" i="5"/>
  <c r="AP154" i="5"/>
  <c r="AP153" i="5"/>
  <c r="AP152" i="5"/>
  <c r="AP151" i="5"/>
  <c r="AP150" i="5"/>
  <c r="AP149" i="5"/>
  <c r="AP148" i="5"/>
  <c r="AP147" i="5"/>
  <c r="AP146" i="5"/>
  <c r="AP145" i="5"/>
  <c r="AP144" i="5"/>
  <c r="AP143" i="5"/>
  <c r="AP142" i="5"/>
  <c r="AP141" i="5"/>
  <c r="AP140" i="5"/>
  <c r="AP139" i="5"/>
  <c r="AP138" i="5"/>
  <c r="AP137" i="5"/>
  <c r="AP136" i="5"/>
  <c r="AP135" i="5"/>
  <c r="AP134" i="5"/>
  <c r="AP133" i="5"/>
  <c r="AP132" i="5"/>
  <c r="AP131" i="5"/>
  <c r="AP130" i="5"/>
  <c r="AP129" i="5"/>
  <c r="AP128" i="5"/>
  <c r="AP127" i="5"/>
  <c r="AP126" i="5"/>
  <c r="AP125" i="5"/>
  <c r="AP124" i="5"/>
  <c r="AP123" i="5"/>
  <c r="AP122" i="5"/>
  <c r="AP121" i="5"/>
  <c r="AP120" i="5"/>
  <c r="AP119" i="5"/>
  <c r="AP118" i="5"/>
  <c r="AP117" i="5"/>
  <c r="AP116" i="5"/>
  <c r="AP115" i="5"/>
  <c r="AP114" i="5"/>
  <c r="AP113" i="5"/>
  <c r="AP112" i="5"/>
  <c r="AP111" i="5"/>
  <c r="AP110" i="5"/>
  <c r="AP109" i="5"/>
  <c r="AP108" i="5"/>
  <c r="AP107" i="5"/>
  <c r="AP106" i="5"/>
  <c r="AP105" i="5"/>
  <c r="AP104" i="5"/>
  <c r="AP103" i="5"/>
  <c r="AP102" i="5"/>
  <c r="AP101" i="5"/>
  <c r="AP100" i="5"/>
  <c r="AP99" i="5"/>
  <c r="AP98" i="5"/>
  <c r="AP97" i="5"/>
  <c r="AP96" i="5"/>
  <c r="AP95" i="5"/>
  <c r="AP94" i="5"/>
  <c r="AP93" i="5"/>
  <c r="AP92" i="5"/>
  <c r="AP91" i="5"/>
  <c r="AP90" i="5"/>
  <c r="AP89" i="5"/>
  <c r="AP88" i="5"/>
  <c r="AP87" i="5"/>
  <c r="AP86" i="5"/>
  <c r="AP85" i="5"/>
  <c r="AP84" i="5"/>
  <c r="AP83" i="5"/>
  <c r="AP82" i="5"/>
  <c r="AP81" i="5"/>
  <c r="AP80" i="5"/>
  <c r="AP79" i="5"/>
  <c r="AP78" i="5"/>
  <c r="AP77" i="5"/>
  <c r="AP76" i="5"/>
  <c r="AP75" i="5"/>
  <c r="AP74" i="5"/>
  <c r="AP73" i="5"/>
  <c r="AP72" i="5"/>
  <c r="AP71" i="5"/>
  <c r="AP70" i="5"/>
  <c r="AP69" i="5"/>
  <c r="AP68" i="5"/>
  <c r="AP67" i="5"/>
  <c r="AP66" i="5"/>
  <c r="AP65" i="5"/>
  <c r="AP64" i="5"/>
  <c r="AP63" i="5"/>
  <c r="AP62" i="5"/>
  <c r="AP61" i="5"/>
  <c r="AP60" i="5"/>
  <c r="AP59" i="5"/>
  <c r="AP58" i="5"/>
  <c r="AP57" i="5"/>
  <c r="AP56" i="5"/>
  <c r="AP55" i="5"/>
  <c r="AP54" i="5"/>
  <c r="AP53" i="5"/>
  <c r="AP52" i="5"/>
  <c r="AP51" i="5"/>
  <c r="AP50" i="5"/>
  <c r="AP49" i="5"/>
  <c r="AP48" i="5"/>
  <c r="AP47" i="5"/>
  <c r="AP46" i="5"/>
  <c r="AP45" i="5"/>
  <c r="AP44" i="5"/>
  <c r="AP43" i="5"/>
  <c r="AP42" i="5"/>
  <c r="AP41" i="5"/>
  <c r="AP40" i="5"/>
  <c r="AP39" i="5"/>
  <c r="AP38" i="5"/>
  <c r="AP37" i="5"/>
  <c r="AP36" i="5"/>
  <c r="AP35" i="5"/>
  <c r="AP34" i="5"/>
  <c r="AP33" i="5"/>
  <c r="AP32" i="5"/>
  <c r="AP31" i="5"/>
  <c r="AP30" i="5"/>
  <c r="AP29" i="5"/>
  <c r="AP28" i="5"/>
  <c r="AP27" i="5"/>
  <c r="AP26" i="5"/>
  <c r="AP25" i="5"/>
  <c r="AP24" i="5"/>
  <c r="AP23" i="5"/>
  <c r="AP22" i="5"/>
  <c r="AP21" i="5"/>
  <c r="AP20" i="5"/>
  <c r="AP19" i="5"/>
  <c r="AP18" i="5"/>
  <c r="AP17" i="5"/>
  <c r="AP16" i="5"/>
  <c r="AP15" i="5"/>
  <c r="AP14" i="5"/>
  <c r="AP13" i="5"/>
  <c r="AP12" i="5"/>
  <c r="AP11" i="5"/>
  <c r="AP10" i="5"/>
  <c r="AP9" i="5"/>
  <c r="AP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54" i="5"/>
  <c r="O53" i="5"/>
  <c r="O52" i="5"/>
  <c r="O51" i="5"/>
  <c r="O50" i="5"/>
  <c r="O49" i="5"/>
  <c r="O48" i="5"/>
  <c r="O47" i="5"/>
  <c r="O46" i="5"/>
  <c r="O45" i="5"/>
  <c r="O44" i="5"/>
  <c r="O43" i="5"/>
  <c r="O42" i="5"/>
  <c r="O41" i="5"/>
  <c r="O40" i="5"/>
  <c r="O39" i="5"/>
  <c r="O38" i="5"/>
  <c r="O37" i="5"/>
  <c r="O36" i="5"/>
  <c r="O35" i="5"/>
  <c r="O34" i="5"/>
  <c r="O33" i="5"/>
  <c r="O32" i="5"/>
  <c r="O31" i="5"/>
  <c r="O30" i="5"/>
  <c r="O29" i="5"/>
  <c r="O28" i="5"/>
  <c r="O27" i="5"/>
  <c r="O26" i="5"/>
  <c r="O25" i="5"/>
  <c r="O24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O10" i="5"/>
  <c r="O9" i="5"/>
  <c r="O8" i="5"/>
  <c r="N9" i="5" s="1"/>
  <c r="L367" i="5"/>
  <c r="L366" i="5"/>
  <c r="L365" i="5"/>
  <c r="L364" i="5"/>
  <c r="L363" i="5"/>
  <c r="L362" i="5"/>
  <c r="L361" i="5"/>
  <c r="L360" i="5"/>
  <c r="L359" i="5"/>
  <c r="L358" i="5"/>
  <c r="L357" i="5"/>
  <c r="L356" i="5"/>
  <c r="L355" i="5"/>
  <c r="L354" i="5"/>
  <c r="L353" i="5"/>
  <c r="L352" i="5"/>
  <c r="L351" i="5"/>
  <c r="L350" i="5"/>
  <c r="L349" i="5"/>
  <c r="L348" i="5"/>
  <c r="L347" i="5"/>
  <c r="L346" i="5"/>
  <c r="L345" i="5"/>
  <c r="L344" i="5"/>
  <c r="L343" i="5"/>
  <c r="L342" i="5"/>
  <c r="L341" i="5"/>
  <c r="L340" i="5"/>
  <c r="L339" i="5"/>
  <c r="L338" i="5"/>
  <c r="L337" i="5"/>
  <c r="L336" i="5"/>
  <c r="L335" i="5"/>
  <c r="L334" i="5"/>
  <c r="L333" i="5"/>
  <c r="L332" i="5"/>
  <c r="L331" i="5"/>
  <c r="L330" i="5"/>
  <c r="L329" i="5"/>
  <c r="L328" i="5"/>
  <c r="L327" i="5"/>
  <c r="L326" i="5"/>
  <c r="L325" i="5"/>
  <c r="L324" i="5"/>
  <c r="L323" i="5"/>
  <c r="L322" i="5"/>
  <c r="L321" i="5"/>
  <c r="L320" i="5"/>
  <c r="L319" i="5"/>
  <c r="L318" i="5"/>
  <c r="L317" i="5"/>
  <c r="L316" i="5"/>
  <c r="L315" i="5"/>
  <c r="L314" i="5"/>
  <c r="L313" i="5"/>
  <c r="L312" i="5"/>
  <c r="L311" i="5"/>
  <c r="L310" i="5"/>
  <c r="L309" i="5"/>
  <c r="L308" i="5"/>
  <c r="L307" i="5"/>
  <c r="L306" i="5"/>
  <c r="L305" i="5"/>
  <c r="L304" i="5"/>
  <c r="L303" i="5"/>
  <c r="L302" i="5"/>
  <c r="L301" i="5"/>
  <c r="L300" i="5"/>
  <c r="L299" i="5"/>
  <c r="L298" i="5"/>
  <c r="L297" i="5"/>
  <c r="L296" i="5"/>
  <c r="L295" i="5"/>
  <c r="L294" i="5"/>
  <c r="L293" i="5"/>
  <c r="L292" i="5"/>
  <c r="L291" i="5"/>
  <c r="L290" i="5"/>
  <c r="L289" i="5"/>
  <c r="L288" i="5"/>
  <c r="L287" i="5"/>
  <c r="L286" i="5"/>
  <c r="L285" i="5"/>
  <c r="L284" i="5"/>
  <c r="L283" i="5"/>
  <c r="L282" i="5"/>
  <c r="L281" i="5"/>
  <c r="L280" i="5"/>
  <c r="L279" i="5"/>
  <c r="L278" i="5"/>
  <c r="L277" i="5"/>
  <c r="L276" i="5"/>
  <c r="L275" i="5"/>
  <c r="L274" i="5"/>
  <c r="L273" i="5"/>
  <c r="L272" i="5"/>
  <c r="L271" i="5"/>
  <c r="L270" i="5"/>
  <c r="L269" i="5"/>
  <c r="L268" i="5"/>
  <c r="L267" i="5"/>
  <c r="L266" i="5"/>
  <c r="L265" i="5"/>
  <c r="L264" i="5"/>
  <c r="L263" i="5"/>
  <c r="L262" i="5"/>
  <c r="L261" i="5"/>
  <c r="L260" i="5"/>
  <c r="L259" i="5"/>
  <c r="L258" i="5"/>
  <c r="L257" i="5"/>
  <c r="L256" i="5"/>
  <c r="L255" i="5"/>
  <c r="L254" i="5"/>
  <c r="L253" i="5"/>
  <c r="L252" i="5"/>
  <c r="L251" i="5"/>
  <c r="L250" i="5"/>
  <c r="L249" i="5"/>
  <c r="L248" i="5"/>
  <c r="L247" i="5"/>
  <c r="L246" i="5"/>
  <c r="L245" i="5"/>
  <c r="L244" i="5"/>
  <c r="L243" i="5"/>
  <c r="L242" i="5"/>
  <c r="L241" i="5"/>
  <c r="L240" i="5"/>
  <c r="L239" i="5"/>
  <c r="L238" i="5"/>
  <c r="L237" i="5"/>
  <c r="L236" i="5"/>
  <c r="L235" i="5"/>
  <c r="L234" i="5"/>
  <c r="L233" i="5"/>
  <c r="L232" i="5"/>
  <c r="L231" i="5"/>
  <c r="L230" i="5"/>
  <c r="L229" i="5"/>
  <c r="L228" i="5"/>
  <c r="L227" i="5"/>
  <c r="L226" i="5"/>
  <c r="L225" i="5"/>
  <c r="L224" i="5"/>
  <c r="L223" i="5"/>
  <c r="L222" i="5"/>
  <c r="L221" i="5"/>
  <c r="L220" i="5"/>
  <c r="L219" i="5"/>
  <c r="L218" i="5"/>
  <c r="L217" i="5"/>
  <c r="L216" i="5"/>
  <c r="L215" i="5"/>
  <c r="L214" i="5"/>
  <c r="L213" i="5"/>
  <c r="L212" i="5"/>
  <c r="L211" i="5"/>
  <c r="L210" i="5"/>
  <c r="L209" i="5"/>
  <c r="L208" i="5"/>
  <c r="L207" i="5"/>
  <c r="L206" i="5"/>
  <c r="L205" i="5"/>
  <c r="L204" i="5"/>
  <c r="L203" i="5"/>
  <c r="L202" i="5"/>
  <c r="L201" i="5"/>
  <c r="L200" i="5"/>
  <c r="L199" i="5"/>
  <c r="L198" i="5"/>
  <c r="L197" i="5"/>
  <c r="L196" i="5"/>
  <c r="L195" i="5"/>
  <c r="L194" i="5"/>
  <c r="L193" i="5"/>
  <c r="L192" i="5"/>
  <c r="L191" i="5"/>
  <c r="L190" i="5"/>
  <c r="L189" i="5"/>
  <c r="L188" i="5"/>
  <c r="L187" i="5"/>
  <c r="L186" i="5"/>
  <c r="L185" i="5"/>
  <c r="L184" i="5"/>
  <c r="L183" i="5"/>
  <c r="L182" i="5"/>
  <c r="L181" i="5"/>
  <c r="L180" i="5"/>
  <c r="L179" i="5"/>
  <c r="L178" i="5"/>
  <c r="L177" i="5"/>
  <c r="L176" i="5"/>
  <c r="L175" i="5"/>
  <c r="L174" i="5"/>
  <c r="L173" i="5"/>
  <c r="L172" i="5"/>
  <c r="L171" i="5"/>
  <c r="L170" i="5"/>
  <c r="L169" i="5"/>
  <c r="L168" i="5"/>
  <c r="L167" i="5"/>
  <c r="L166" i="5"/>
  <c r="L165" i="5"/>
  <c r="L164" i="5"/>
  <c r="L163" i="5"/>
  <c r="L162" i="5"/>
  <c r="L161" i="5"/>
  <c r="L160" i="5"/>
  <c r="L159" i="5"/>
  <c r="L158" i="5"/>
  <c r="L157" i="5"/>
  <c r="L156" i="5"/>
  <c r="L155" i="5"/>
  <c r="L154" i="5"/>
  <c r="L153" i="5"/>
  <c r="L152" i="5"/>
  <c r="L151" i="5"/>
  <c r="L150" i="5"/>
  <c r="L149" i="5"/>
  <c r="L148" i="5"/>
  <c r="L147" i="5"/>
  <c r="L146" i="5"/>
  <c r="L145" i="5"/>
  <c r="L144" i="5"/>
  <c r="L143" i="5"/>
  <c r="L142" i="5"/>
  <c r="L141" i="5"/>
  <c r="L140" i="5"/>
  <c r="L139" i="5"/>
  <c r="L138" i="5"/>
  <c r="L137" i="5"/>
  <c r="L136" i="5"/>
  <c r="L135" i="5"/>
  <c r="L134" i="5"/>
  <c r="L133" i="5"/>
  <c r="L132" i="5"/>
  <c r="L131" i="5"/>
  <c r="L130" i="5"/>
  <c r="L129" i="5"/>
  <c r="L128" i="5"/>
  <c r="L127" i="5"/>
  <c r="L126" i="5"/>
  <c r="L125" i="5"/>
  <c r="L124" i="5"/>
  <c r="L123" i="5"/>
  <c r="L122" i="5"/>
  <c r="L121" i="5"/>
  <c r="L120" i="5"/>
  <c r="L119" i="5"/>
  <c r="L118" i="5"/>
  <c r="L117" i="5"/>
  <c r="L116" i="5"/>
  <c r="L115" i="5"/>
  <c r="L114" i="5"/>
  <c r="L113" i="5"/>
  <c r="L112" i="5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87" i="5"/>
  <c r="L86" i="5"/>
  <c r="L85" i="5"/>
  <c r="L84" i="5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R367" i="5"/>
  <c r="R366" i="5"/>
  <c r="R365" i="5"/>
  <c r="R364" i="5"/>
  <c r="R363" i="5"/>
  <c r="R362" i="5"/>
  <c r="R361" i="5"/>
  <c r="R360" i="5"/>
  <c r="R359" i="5"/>
  <c r="R358" i="5"/>
  <c r="R357" i="5"/>
  <c r="R356" i="5"/>
  <c r="R355" i="5"/>
  <c r="R354" i="5"/>
  <c r="R353" i="5"/>
  <c r="R352" i="5"/>
  <c r="R351" i="5"/>
  <c r="R350" i="5"/>
  <c r="R349" i="5"/>
  <c r="R348" i="5"/>
  <c r="R347" i="5"/>
  <c r="R346" i="5"/>
  <c r="R345" i="5"/>
  <c r="R344" i="5"/>
  <c r="R343" i="5"/>
  <c r="R342" i="5"/>
  <c r="R341" i="5"/>
  <c r="R340" i="5"/>
  <c r="R339" i="5"/>
  <c r="R338" i="5"/>
  <c r="R337" i="5"/>
  <c r="R336" i="5"/>
  <c r="R335" i="5"/>
  <c r="R334" i="5"/>
  <c r="R333" i="5"/>
  <c r="R332" i="5"/>
  <c r="R331" i="5"/>
  <c r="R330" i="5"/>
  <c r="R329" i="5"/>
  <c r="R328" i="5"/>
  <c r="R327" i="5"/>
  <c r="R326" i="5"/>
  <c r="R325" i="5"/>
  <c r="R324" i="5"/>
  <c r="R323" i="5"/>
  <c r="R322" i="5"/>
  <c r="R321" i="5"/>
  <c r="R320" i="5"/>
  <c r="R319" i="5"/>
  <c r="R318" i="5"/>
  <c r="R317" i="5"/>
  <c r="R316" i="5"/>
  <c r="R315" i="5"/>
  <c r="R314" i="5"/>
  <c r="R313" i="5"/>
  <c r="R312" i="5"/>
  <c r="R311" i="5"/>
  <c r="R310" i="5"/>
  <c r="R309" i="5"/>
  <c r="R308" i="5"/>
  <c r="R307" i="5"/>
  <c r="R306" i="5"/>
  <c r="R305" i="5"/>
  <c r="R304" i="5"/>
  <c r="R303" i="5"/>
  <c r="R302" i="5"/>
  <c r="R301" i="5"/>
  <c r="R300" i="5"/>
  <c r="R299" i="5"/>
  <c r="R298" i="5"/>
  <c r="R297" i="5"/>
  <c r="R296" i="5"/>
  <c r="R295" i="5"/>
  <c r="R294" i="5"/>
  <c r="R293" i="5"/>
  <c r="R292" i="5"/>
  <c r="R291" i="5"/>
  <c r="R290" i="5"/>
  <c r="R289" i="5"/>
  <c r="R288" i="5"/>
  <c r="R287" i="5"/>
  <c r="R286" i="5"/>
  <c r="R285" i="5"/>
  <c r="R284" i="5"/>
  <c r="R283" i="5"/>
  <c r="R282" i="5"/>
  <c r="R281" i="5"/>
  <c r="R280" i="5"/>
  <c r="R279" i="5"/>
  <c r="R278" i="5"/>
  <c r="R277" i="5"/>
  <c r="R276" i="5"/>
  <c r="R275" i="5"/>
  <c r="R274" i="5"/>
  <c r="R273" i="5"/>
  <c r="R272" i="5"/>
  <c r="R271" i="5"/>
  <c r="R270" i="5"/>
  <c r="R269" i="5"/>
  <c r="R268" i="5"/>
  <c r="R267" i="5"/>
  <c r="R266" i="5"/>
  <c r="R265" i="5"/>
  <c r="R264" i="5"/>
  <c r="R263" i="5"/>
  <c r="R262" i="5"/>
  <c r="R261" i="5"/>
  <c r="R260" i="5"/>
  <c r="R259" i="5"/>
  <c r="R258" i="5"/>
  <c r="R257" i="5"/>
  <c r="R256" i="5"/>
  <c r="R255" i="5"/>
  <c r="R254" i="5"/>
  <c r="R253" i="5"/>
  <c r="R252" i="5"/>
  <c r="R251" i="5"/>
  <c r="R250" i="5"/>
  <c r="R249" i="5"/>
  <c r="R248" i="5"/>
  <c r="R247" i="5"/>
  <c r="R246" i="5"/>
  <c r="R245" i="5"/>
  <c r="R244" i="5"/>
  <c r="R243" i="5"/>
  <c r="R242" i="5"/>
  <c r="R241" i="5"/>
  <c r="R240" i="5"/>
  <c r="R239" i="5"/>
  <c r="R238" i="5"/>
  <c r="R237" i="5"/>
  <c r="R236" i="5"/>
  <c r="R235" i="5"/>
  <c r="R234" i="5"/>
  <c r="R233" i="5"/>
  <c r="R232" i="5"/>
  <c r="R231" i="5"/>
  <c r="R230" i="5"/>
  <c r="R229" i="5"/>
  <c r="R228" i="5"/>
  <c r="R227" i="5"/>
  <c r="R226" i="5"/>
  <c r="R225" i="5"/>
  <c r="R224" i="5"/>
  <c r="R223" i="5"/>
  <c r="R222" i="5"/>
  <c r="R221" i="5"/>
  <c r="R220" i="5"/>
  <c r="R219" i="5"/>
  <c r="R218" i="5"/>
  <c r="R217" i="5"/>
  <c r="R216" i="5"/>
  <c r="R215" i="5"/>
  <c r="R214" i="5"/>
  <c r="R213" i="5"/>
  <c r="R212" i="5"/>
  <c r="R211" i="5"/>
  <c r="R210" i="5"/>
  <c r="R209" i="5"/>
  <c r="R208" i="5"/>
  <c r="R207" i="5"/>
  <c r="R206" i="5"/>
  <c r="R205" i="5"/>
  <c r="R204" i="5"/>
  <c r="R203" i="5"/>
  <c r="R202" i="5"/>
  <c r="R201" i="5"/>
  <c r="R200" i="5"/>
  <c r="R199" i="5"/>
  <c r="R198" i="5"/>
  <c r="R197" i="5"/>
  <c r="R196" i="5"/>
  <c r="R195" i="5"/>
  <c r="R194" i="5"/>
  <c r="R193" i="5"/>
  <c r="R192" i="5"/>
  <c r="R191" i="5"/>
  <c r="R190" i="5"/>
  <c r="R189" i="5"/>
  <c r="R188" i="5"/>
  <c r="R187" i="5"/>
  <c r="R186" i="5"/>
  <c r="R185" i="5"/>
  <c r="R184" i="5"/>
  <c r="R183" i="5"/>
  <c r="R182" i="5"/>
  <c r="R181" i="5"/>
  <c r="R180" i="5"/>
  <c r="R179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102" i="5"/>
  <c r="R101" i="5"/>
  <c r="R100" i="5"/>
  <c r="R99" i="5"/>
  <c r="R98" i="5"/>
  <c r="R97" i="5"/>
  <c r="R96" i="5"/>
  <c r="R95" i="5"/>
  <c r="R94" i="5"/>
  <c r="R93" i="5"/>
  <c r="R92" i="5"/>
  <c r="R91" i="5"/>
  <c r="R90" i="5"/>
  <c r="R89" i="5"/>
  <c r="R88" i="5"/>
  <c r="R87" i="5"/>
  <c r="R86" i="5"/>
  <c r="R85" i="5"/>
  <c r="R84" i="5"/>
  <c r="R83" i="5"/>
  <c r="R82" i="5"/>
  <c r="R81" i="5"/>
  <c r="R80" i="5"/>
  <c r="R79" i="5"/>
  <c r="R78" i="5"/>
  <c r="R77" i="5"/>
  <c r="R76" i="5"/>
  <c r="R75" i="5"/>
  <c r="R74" i="5"/>
  <c r="R73" i="5"/>
  <c r="R72" i="5"/>
  <c r="R71" i="5"/>
  <c r="R70" i="5"/>
  <c r="R69" i="5"/>
  <c r="R68" i="5"/>
  <c r="R67" i="5"/>
  <c r="R66" i="5"/>
  <c r="R65" i="5"/>
  <c r="R64" i="5"/>
  <c r="R63" i="5"/>
  <c r="R62" i="5"/>
  <c r="R61" i="5"/>
  <c r="R60" i="5"/>
  <c r="R59" i="5"/>
  <c r="R58" i="5"/>
  <c r="R57" i="5"/>
  <c r="R56" i="5"/>
  <c r="R55" i="5"/>
  <c r="R54" i="5"/>
  <c r="R53" i="5"/>
  <c r="R52" i="5"/>
  <c r="R51" i="5"/>
  <c r="R50" i="5"/>
  <c r="R49" i="5"/>
  <c r="R48" i="5"/>
  <c r="R47" i="5"/>
  <c r="R46" i="5"/>
  <c r="R45" i="5"/>
  <c r="R44" i="5"/>
  <c r="R43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9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B9" i="5" s="1"/>
  <c r="C425" i="4"/>
  <c r="D425" i="4"/>
  <c r="E425" i="4"/>
  <c r="C426" i="4"/>
  <c r="C423" i="4"/>
  <c r="D423" i="4"/>
  <c r="E423" i="4"/>
  <c r="C424" i="4"/>
  <c r="D424" i="4"/>
  <c r="E424" i="4"/>
  <c r="C421" i="4"/>
  <c r="D421" i="4"/>
  <c r="E421" i="4"/>
  <c r="C422" i="4"/>
  <c r="D422" i="4"/>
  <c r="E422" i="4"/>
  <c r="C397" i="4"/>
  <c r="D397" i="4"/>
  <c r="E397" i="4"/>
  <c r="C398" i="4"/>
  <c r="E398" i="4"/>
  <c r="C399" i="4"/>
  <c r="D399" i="4"/>
  <c r="E399" i="4"/>
  <c r="C400" i="4"/>
  <c r="D400" i="4"/>
  <c r="E400" i="4"/>
  <c r="C401" i="4"/>
  <c r="D401" i="4"/>
  <c r="E401" i="4"/>
  <c r="C402" i="4"/>
  <c r="D402" i="4"/>
  <c r="E402" i="4"/>
  <c r="C403" i="4"/>
  <c r="D403" i="4"/>
  <c r="E403" i="4"/>
  <c r="C404" i="4"/>
  <c r="D404" i="4"/>
  <c r="E404" i="4"/>
  <c r="C405" i="4"/>
  <c r="E405" i="4"/>
  <c r="C406" i="4"/>
  <c r="D406" i="4"/>
  <c r="E406" i="4"/>
  <c r="C407" i="4"/>
  <c r="D407" i="4"/>
  <c r="E407" i="4"/>
  <c r="C408" i="4"/>
  <c r="D408" i="4"/>
  <c r="E408" i="4"/>
  <c r="C409" i="4"/>
  <c r="D409" i="4"/>
  <c r="E409" i="4"/>
  <c r="C410" i="4"/>
  <c r="D410" i="4"/>
  <c r="E410" i="4"/>
  <c r="C411" i="4"/>
  <c r="D411" i="4"/>
  <c r="E411" i="4"/>
  <c r="C412" i="4"/>
  <c r="E412" i="4"/>
  <c r="C413" i="4"/>
  <c r="D413" i="4"/>
  <c r="E413" i="4"/>
  <c r="C414" i="4"/>
  <c r="D414" i="4"/>
  <c r="E414" i="4"/>
  <c r="C415" i="4"/>
  <c r="D415" i="4"/>
  <c r="E415" i="4"/>
  <c r="C416" i="4"/>
  <c r="D416" i="4"/>
  <c r="E416" i="4"/>
  <c r="C417" i="4"/>
  <c r="D417" i="4"/>
  <c r="E417" i="4"/>
  <c r="C418" i="4"/>
  <c r="D418" i="4"/>
  <c r="E418" i="4"/>
  <c r="C419" i="4"/>
  <c r="E419" i="4"/>
  <c r="C420" i="4"/>
  <c r="D420" i="4"/>
  <c r="E420" i="4"/>
  <c r="C396" i="4"/>
  <c r="D396" i="4"/>
  <c r="C392" i="4"/>
  <c r="D392" i="4"/>
  <c r="E392" i="4"/>
  <c r="C393" i="4"/>
  <c r="D393" i="4"/>
  <c r="E393" i="4"/>
  <c r="C394" i="4"/>
  <c r="D394" i="4"/>
  <c r="E394" i="4"/>
  <c r="C395" i="4"/>
  <c r="D395" i="4"/>
  <c r="E395" i="4"/>
  <c r="C389" i="4"/>
  <c r="D389" i="4"/>
  <c r="E389" i="4"/>
  <c r="C390" i="4"/>
  <c r="D390" i="4"/>
  <c r="E390" i="4"/>
  <c r="C391" i="4"/>
  <c r="E391" i="4"/>
  <c r="C385" i="4"/>
  <c r="D385" i="4"/>
  <c r="E385" i="4"/>
  <c r="C386" i="4"/>
  <c r="D386" i="4"/>
  <c r="E386" i="4"/>
  <c r="C387" i="4"/>
  <c r="D387" i="4"/>
  <c r="E387" i="4"/>
  <c r="C388" i="4"/>
  <c r="D388" i="4"/>
  <c r="E388" i="4"/>
  <c r="C384" i="4"/>
  <c r="E384" i="4"/>
  <c r="C383" i="4"/>
  <c r="D383" i="4"/>
  <c r="E383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7" i="4"/>
  <c r="B8" i="4" s="1"/>
  <c r="E7" i="4"/>
  <c r="E51" i="4"/>
  <c r="E183" i="4"/>
  <c r="E250" i="4"/>
  <c r="E316" i="4"/>
  <c r="E363" i="4"/>
  <c r="E380" i="4"/>
  <c r="D7" i="4"/>
  <c r="D39" i="4"/>
  <c r="D58" i="4"/>
  <c r="D95" i="4"/>
  <c r="D114" i="4"/>
  <c r="D151" i="4"/>
  <c r="D163" i="4"/>
  <c r="D172" i="4"/>
  <c r="D182" i="4"/>
  <c r="D191" i="4"/>
  <c r="D200" i="4"/>
  <c r="D207" i="4"/>
  <c r="D214" i="4"/>
  <c r="D220" i="4"/>
  <c r="D226" i="4"/>
  <c r="D239" i="4"/>
  <c r="D252" i="4"/>
  <c r="D263" i="4"/>
  <c r="D270" i="4"/>
  <c r="D276" i="4"/>
  <c r="D290" i="4"/>
  <c r="D295" i="4"/>
  <c r="D299" i="4"/>
  <c r="D304" i="4"/>
  <c r="D318" i="4"/>
  <c r="D323" i="4"/>
  <c r="D327" i="4"/>
  <c r="D332" i="4"/>
  <c r="D346" i="4"/>
  <c r="D351" i="4"/>
  <c r="D355" i="4"/>
  <c r="D360" i="4"/>
  <c r="D374" i="4"/>
  <c r="D379" i="4"/>
  <c r="E11" i="4"/>
  <c r="E13" i="4"/>
  <c r="E16" i="4"/>
  <c r="D18" i="4"/>
  <c r="E20" i="4"/>
  <c r="E21" i="4"/>
  <c r="E25" i="4"/>
  <c r="E27" i="4"/>
  <c r="E30" i="4"/>
  <c r="E34" i="4"/>
  <c r="E35" i="4"/>
  <c r="D36" i="4"/>
  <c r="E39" i="4"/>
  <c r="E41" i="4"/>
  <c r="E44" i="4"/>
  <c r="E48" i="4"/>
  <c r="E49" i="4"/>
  <c r="D51" i="4"/>
  <c r="E53" i="4"/>
  <c r="E55" i="4"/>
  <c r="E58" i="4"/>
  <c r="E62" i="4"/>
  <c r="E63" i="4"/>
  <c r="D66" i="4"/>
  <c r="E67" i="4"/>
  <c r="D68" i="4"/>
  <c r="E69" i="4"/>
  <c r="E72" i="4"/>
  <c r="E76" i="4"/>
  <c r="E77" i="4"/>
  <c r="E81" i="4"/>
  <c r="E83" i="4"/>
  <c r="D84" i="4"/>
  <c r="E86" i="4"/>
  <c r="E90" i="4"/>
  <c r="E91" i="4"/>
  <c r="E95" i="4"/>
  <c r="D96" i="4"/>
  <c r="E97" i="4"/>
  <c r="E100" i="4"/>
  <c r="D101" i="4"/>
  <c r="E104" i="4"/>
  <c r="E105" i="4"/>
  <c r="E109" i="4"/>
  <c r="E111" i="4"/>
  <c r="E114" i="4"/>
  <c r="D117" i="4"/>
  <c r="E118" i="4"/>
  <c r="E119" i="4"/>
  <c r="E123" i="4"/>
  <c r="E125" i="4"/>
  <c r="D126" i="4"/>
  <c r="E128" i="4"/>
  <c r="E132" i="4"/>
  <c r="E133" i="4"/>
  <c r="D134" i="4"/>
  <c r="E137" i="4"/>
  <c r="E139" i="4"/>
  <c r="E142" i="4"/>
  <c r="E146" i="4"/>
  <c r="E147" i="4"/>
  <c r="D150" i="4"/>
  <c r="E151" i="4"/>
  <c r="E153" i="4"/>
  <c r="D156" i="4"/>
  <c r="E158" i="4"/>
  <c r="E160" i="4"/>
  <c r="E161" i="4"/>
  <c r="E163" i="4"/>
  <c r="E165" i="4"/>
  <c r="E167" i="4"/>
  <c r="E168" i="4"/>
  <c r="E170" i="4"/>
  <c r="E172" i="4"/>
  <c r="E174" i="4"/>
  <c r="E175" i="4"/>
  <c r="E177" i="4"/>
  <c r="E179" i="4"/>
  <c r="E181" i="4"/>
  <c r="E182" i="4"/>
  <c r="D183" i="4"/>
  <c r="E184" i="4"/>
  <c r="D186" i="4"/>
  <c r="E188" i="4"/>
  <c r="E189" i="4"/>
  <c r="E191" i="4"/>
  <c r="E193" i="4"/>
  <c r="E195" i="4"/>
  <c r="E196" i="4"/>
  <c r="E198" i="4"/>
  <c r="E200" i="4"/>
  <c r="E202" i="4"/>
  <c r="E203" i="4"/>
  <c r="E205" i="4"/>
  <c r="E206" i="4"/>
  <c r="E207" i="4"/>
  <c r="E209" i="4"/>
  <c r="E210" i="4"/>
  <c r="E211" i="4"/>
  <c r="E212" i="4"/>
  <c r="E214" i="4"/>
  <c r="E215" i="4"/>
  <c r="E217" i="4"/>
  <c r="E219" i="4"/>
  <c r="E220" i="4"/>
  <c r="E221" i="4"/>
  <c r="E223" i="4"/>
  <c r="E224" i="4"/>
  <c r="E225" i="4"/>
  <c r="E226" i="4"/>
  <c r="E228" i="4"/>
  <c r="E229" i="4"/>
  <c r="E230" i="4"/>
  <c r="E231" i="4"/>
  <c r="D233" i="4"/>
  <c r="E234" i="4"/>
  <c r="E235" i="4"/>
  <c r="E237" i="4"/>
  <c r="E238" i="4"/>
  <c r="E239" i="4"/>
  <c r="E240" i="4"/>
  <c r="E242" i="4"/>
  <c r="E243" i="4"/>
  <c r="E244" i="4"/>
  <c r="E245" i="4"/>
  <c r="D246" i="4"/>
  <c r="E247" i="4"/>
  <c r="E248" i="4"/>
  <c r="E249" i="4"/>
  <c r="D250" i="4"/>
  <c r="E251" i="4"/>
  <c r="E252" i="4"/>
  <c r="E253" i="4"/>
  <c r="E254" i="4"/>
  <c r="E256" i="4"/>
  <c r="E257" i="4"/>
  <c r="E258" i="4"/>
  <c r="E259" i="4"/>
  <c r="E261" i="4"/>
  <c r="E262" i="4"/>
  <c r="E263" i="4"/>
  <c r="E265" i="4"/>
  <c r="E266" i="4"/>
  <c r="E267" i="4"/>
  <c r="E268" i="4"/>
  <c r="E270" i="4"/>
  <c r="E271" i="4"/>
  <c r="E272" i="4"/>
  <c r="E273" i="4"/>
  <c r="E275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D306" i="4"/>
  <c r="E307" i="4"/>
  <c r="E308" i="4"/>
  <c r="E309" i="4"/>
  <c r="E310" i="4"/>
  <c r="E311" i="4"/>
  <c r="E312" i="4"/>
  <c r="E313" i="4"/>
  <c r="E314" i="4"/>
  <c r="E315" i="4"/>
  <c r="D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D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4" i="4"/>
  <c r="E365" i="4"/>
  <c r="D366" i="4"/>
  <c r="E367" i="4"/>
  <c r="E368" i="4"/>
  <c r="E369" i="4"/>
  <c r="E370" i="4"/>
  <c r="E371" i="4"/>
  <c r="E372" i="4"/>
  <c r="E373" i="4"/>
  <c r="E374" i="4"/>
  <c r="E375" i="4"/>
  <c r="D376" i="4"/>
  <c r="E377" i="4"/>
  <c r="E378" i="4"/>
  <c r="E379" i="4"/>
  <c r="D380" i="4"/>
  <c r="E381" i="4"/>
  <c r="AW33" i="3"/>
  <c r="CZ12" i="5" l="1"/>
  <c r="DA9" i="5"/>
  <c r="CZ9" i="5"/>
  <c r="CV98" i="5"/>
  <c r="CB99" i="5"/>
  <c r="CB100" i="5" s="1"/>
  <c r="CB101" i="5" s="1"/>
  <c r="CB102" i="5" s="1"/>
  <c r="CB103" i="5" s="1"/>
  <c r="CB104" i="5" s="1"/>
  <c r="CB105" i="5" s="1"/>
  <c r="CB106" i="5" s="1"/>
  <c r="CB107" i="5" s="1"/>
  <c r="CB108" i="5" s="1"/>
  <c r="CB109" i="5" s="1"/>
  <c r="CB110" i="5" s="1"/>
  <c r="CB111" i="5" s="1"/>
  <c r="CB112" i="5" s="1"/>
  <c r="CB113" i="5" s="1"/>
  <c r="CB114" i="5" s="1"/>
  <c r="CB115" i="5" s="1"/>
  <c r="CB116" i="5" s="1"/>
  <c r="CB117" i="5" s="1"/>
  <c r="CB118" i="5" s="1"/>
  <c r="CB119" i="5" s="1"/>
  <c r="CB120" i="5" s="1"/>
  <c r="CB121" i="5" s="1"/>
  <c r="CB122" i="5" s="1"/>
  <c r="CB123" i="5" s="1"/>
  <c r="CB124" i="5" s="1"/>
  <c r="CB125" i="5" s="1"/>
  <c r="CB126" i="5" s="1"/>
  <c r="CB127" i="5" s="1"/>
  <c r="CB128" i="5" s="1"/>
  <c r="CB129" i="5" s="1"/>
  <c r="CB130" i="5" s="1"/>
  <c r="CB131" i="5" s="1"/>
  <c r="CB132" i="5" s="1"/>
  <c r="CB133" i="5" s="1"/>
  <c r="CB134" i="5" s="1"/>
  <c r="CB135" i="5" s="1"/>
  <c r="CB136" i="5" s="1"/>
  <c r="CB137" i="5" s="1"/>
  <c r="CB138" i="5" s="1"/>
  <c r="CB139" i="5" s="1"/>
  <c r="CB140" i="5" s="1"/>
  <c r="CB141" i="5" s="1"/>
  <c r="CB142" i="5" s="1"/>
  <c r="CB143" i="5" s="1"/>
  <c r="CB144" i="5" s="1"/>
  <c r="CB145" i="5" s="1"/>
  <c r="CB146" i="5" s="1"/>
  <c r="CB147" i="5" s="1"/>
  <c r="CB148" i="5" s="1"/>
  <c r="CB149" i="5" s="1"/>
  <c r="CB150" i="5" s="1"/>
  <c r="CB151" i="5" s="1"/>
  <c r="CB152" i="5" s="1"/>
  <c r="CB153" i="5" s="1"/>
  <c r="CB154" i="5" s="1"/>
  <c r="CB155" i="5" s="1"/>
  <c r="CB156" i="5" s="1"/>
  <c r="CB157" i="5" s="1"/>
  <c r="CB158" i="5" s="1"/>
  <c r="CB159" i="5" s="1"/>
  <c r="CB160" i="5" s="1"/>
  <c r="CB161" i="5" s="1"/>
  <c r="CB162" i="5" s="1"/>
  <c r="CB163" i="5" s="1"/>
  <c r="CB164" i="5" s="1"/>
  <c r="CB165" i="5" s="1"/>
  <c r="CB166" i="5" s="1"/>
  <c r="CB167" i="5" s="1"/>
  <c r="CB168" i="5" s="1"/>
  <c r="CB169" i="5" s="1"/>
  <c r="CB170" i="5" s="1"/>
  <c r="CB171" i="5" s="1"/>
  <c r="CB172" i="5" s="1"/>
  <c r="CB173" i="5" s="1"/>
  <c r="CB174" i="5" s="1"/>
  <c r="CB175" i="5" s="1"/>
  <c r="CB176" i="5" s="1"/>
  <c r="CB177" i="5" s="1"/>
  <c r="CB178" i="5" s="1"/>
  <c r="CB179" i="5" s="1"/>
  <c r="CB180" i="5" s="1"/>
  <c r="CB181" i="5" s="1"/>
  <c r="CB182" i="5" s="1"/>
  <c r="CB183" i="5" s="1"/>
  <c r="CB184" i="5" s="1"/>
  <c r="CB185" i="5" s="1"/>
  <c r="CB186" i="5" s="1"/>
  <c r="CB187" i="5" s="1"/>
  <c r="BV99" i="5"/>
  <c r="BV100" i="5" s="1"/>
  <c r="BV101" i="5" s="1"/>
  <c r="BV102" i="5" s="1"/>
  <c r="BV103" i="5" s="1"/>
  <c r="BV104" i="5" s="1"/>
  <c r="BV105" i="5" s="1"/>
  <c r="BV106" i="5" s="1"/>
  <c r="BV107" i="5" s="1"/>
  <c r="BV108" i="5" s="1"/>
  <c r="BV109" i="5" s="1"/>
  <c r="BV110" i="5" s="1"/>
  <c r="BV111" i="5" s="1"/>
  <c r="BV112" i="5" s="1"/>
  <c r="BV113" i="5" s="1"/>
  <c r="BV114" i="5" s="1"/>
  <c r="BV115" i="5" s="1"/>
  <c r="BV116" i="5" s="1"/>
  <c r="BV117" i="5" s="1"/>
  <c r="BV118" i="5" s="1"/>
  <c r="BV119" i="5" s="1"/>
  <c r="BV120" i="5" s="1"/>
  <c r="BV121" i="5" s="1"/>
  <c r="BV122" i="5" s="1"/>
  <c r="BV123" i="5" s="1"/>
  <c r="BV124" i="5" s="1"/>
  <c r="BV125" i="5" s="1"/>
  <c r="BV126" i="5" s="1"/>
  <c r="BV127" i="5" s="1"/>
  <c r="BV128" i="5" s="1"/>
  <c r="BV129" i="5" s="1"/>
  <c r="BV130" i="5" s="1"/>
  <c r="BV131" i="5" s="1"/>
  <c r="BV132" i="5" s="1"/>
  <c r="BV133" i="5" s="1"/>
  <c r="BV134" i="5" s="1"/>
  <c r="BV135" i="5" s="1"/>
  <c r="BV136" i="5" s="1"/>
  <c r="BV137" i="5" s="1"/>
  <c r="BV138" i="5" s="1"/>
  <c r="BV139" i="5" s="1"/>
  <c r="BV140" i="5" s="1"/>
  <c r="BV141" i="5" s="1"/>
  <c r="BV142" i="5" s="1"/>
  <c r="BV143" i="5" s="1"/>
  <c r="BV144" i="5" s="1"/>
  <c r="BV145" i="5" s="1"/>
  <c r="BV146" i="5" s="1"/>
  <c r="BV147" i="5" s="1"/>
  <c r="BV148" i="5" s="1"/>
  <c r="BV149" i="5" s="1"/>
  <c r="BV150" i="5" s="1"/>
  <c r="BV151" i="5" s="1"/>
  <c r="BV152" i="5" s="1"/>
  <c r="BV153" i="5" s="1"/>
  <c r="BV154" i="5" s="1"/>
  <c r="BV155" i="5" s="1"/>
  <c r="BV156" i="5" s="1"/>
  <c r="BV157" i="5" s="1"/>
  <c r="BV158" i="5" s="1"/>
  <c r="BV159" i="5" s="1"/>
  <c r="BV160" i="5" s="1"/>
  <c r="BV161" i="5" s="1"/>
  <c r="BV162" i="5" s="1"/>
  <c r="BV163" i="5" s="1"/>
  <c r="BV164" i="5" s="1"/>
  <c r="BV165" i="5" s="1"/>
  <c r="BV166" i="5" s="1"/>
  <c r="BV167" i="5" s="1"/>
  <c r="BV168" i="5" s="1"/>
  <c r="BV169" i="5" s="1"/>
  <c r="BV170" i="5" s="1"/>
  <c r="BV171" i="5" s="1"/>
  <c r="BV172" i="5" s="1"/>
  <c r="BV173" i="5" s="1"/>
  <c r="BV174" i="5" s="1"/>
  <c r="BV175" i="5" s="1"/>
  <c r="BV176" i="5" s="1"/>
  <c r="BV177" i="5" s="1"/>
  <c r="BV178" i="5" s="1"/>
  <c r="BV179" i="5" s="1"/>
  <c r="BV180" i="5" s="1"/>
  <c r="BV181" i="5" s="1"/>
  <c r="BV182" i="5" s="1"/>
  <c r="BV183" i="5" s="1"/>
  <c r="BV184" i="5" s="1"/>
  <c r="BV185" i="5" s="1"/>
  <c r="BV186" i="5" s="1"/>
  <c r="BV187" i="5" s="1"/>
  <c r="AR99" i="5"/>
  <c r="AR100" i="5" s="1"/>
  <c r="AR101" i="5" s="1"/>
  <c r="AR102" i="5" s="1"/>
  <c r="AR103" i="5" s="1"/>
  <c r="AR104" i="5" s="1"/>
  <c r="AR105" i="5" s="1"/>
  <c r="AR106" i="5" s="1"/>
  <c r="AR107" i="5" s="1"/>
  <c r="AR108" i="5" s="1"/>
  <c r="AR109" i="5" s="1"/>
  <c r="AR110" i="5" s="1"/>
  <c r="AR111" i="5" s="1"/>
  <c r="AR112" i="5" s="1"/>
  <c r="AR113" i="5" s="1"/>
  <c r="AR114" i="5" s="1"/>
  <c r="AR115" i="5" s="1"/>
  <c r="AR116" i="5" s="1"/>
  <c r="AR117" i="5" s="1"/>
  <c r="AR118" i="5" s="1"/>
  <c r="AR119" i="5" s="1"/>
  <c r="AR120" i="5" s="1"/>
  <c r="AR121" i="5" s="1"/>
  <c r="AR122" i="5" s="1"/>
  <c r="AR123" i="5" s="1"/>
  <c r="AR124" i="5" s="1"/>
  <c r="AR125" i="5" s="1"/>
  <c r="AR126" i="5" s="1"/>
  <c r="AR127" i="5" s="1"/>
  <c r="AR128" i="5" s="1"/>
  <c r="AR129" i="5" s="1"/>
  <c r="AR130" i="5" s="1"/>
  <c r="AR131" i="5" s="1"/>
  <c r="AR132" i="5" s="1"/>
  <c r="AR133" i="5" s="1"/>
  <c r="AR134" i="5" s="1"/>
  <c r="AR135" i="5" s="1"/>
  <c r="AR136" i="5" s="1"/>
  <c r="AR137" i="5" s="1"/>
  <c r="AR138" i="5" s="1"/>
  <c r="AR139" i="5" s="1"/>
  <c r="AR140" i="5" s="1"/>
  <c r="AR141" i="5" s="1"/>
  <c r="AR142" i="5" s="1"/>
  <c r="AR143" i="5" s="1"/>
  <c r="AR144" i="5" s="1"/>
  <c r="AR145" i="5" s="1"/>
  <c r="AR146" i="5" s="1"/>
  <c r="AR147" i="5" s="1"/>
  <c r="AR148" i="5" s="1"/>
  <c r="AR149" i="5" s="1"/>
  <c r="AR150" i="5" s="1"/>
  <c r="AR151" i="5" s="1"/>
  <c r="AR152" i="5" s="1"/>
  <c r="AR153" i="5" s="1"/>
  <c r="AR154" i="5" s="1"/>
  <c r="AR155" i="5" s="1"/>
  <c r="AR156" i="5" s="1"/>
  <c r="AR157" i="5" s="1"/>
  <c r="AR158" i="5" s="1"/>
  <c r="AR159" i="5" s="1"/>
  <c r="AR160" i="5" s="1"/>
  <c r="AR161" i="5" s="1"/>
  <c r="AR162" i="5" s="1"/>
  <c r="AR163" i="5" s="1"/>
  <c r="AR164" i="5" s="1"/>
  <c r="AR165" i="5" s="1"/>
  <c r="AR166" i="5" s="1"/>
  <c r="AR167" i="5" s="1"/>
  <c r="AR168" i="5" s="1"/>
  <c r="AR169" i="5" s="1"/>
  <c r="AR170" i="5" s="1"/>
  <c r="AR171" i="5" s="1"/>
  <c r="AR172" i="5" s="1"/>
  <c r="AR173" i="5" s="1"/>
  <c r="AR174" i="5" s="1"/>
  <c r="AR175" i="5" s="1"/>
  <c r="AR176" i="5" s="1"/>
  <c r="AR177" i="5" s="1"/>
  <c r="AR178" i="5" s="1"/>
  <c r="AR179" i="5" s="1"/>
  <c r="AR180" i="5" s="1"/>
  <c r="AR181" i="5" s="1"/>
  <c r="AR182" i="5" s="1"/>
  <c r="AR183" i="5" s="1"/>
  <c r="AR184" i="5" s="1"/>
  <c r="AR185" i="5" s="1"/>
  <c r="AR186" i="5" s="1"/>
  <c r="AR187" i="5" s="1"/>
  <c r="CN188" i="5"/>
  <c r="CN98" i="5"/>
  <c r="AL99" i="5"/>
  <c r="AL100" i="5" s="1"/>
  <c r="AL101" i="5" s="1"/>
  <c r="AL102" i="5" s="1"/>
  <c r="AL103" i="5" s="1"/>
  <c r="AL104" i="5" s="1"/>
  <c r="AL105" i="5" s="1"/>
  <c r="AL106" i="5" s="1"/>
  <c r="AL107" i="5" s="1"/>
  <c r="AL108" i="5" s="1"/>
  <c r="AL109" i="5" s="1"/>
  <c r="AL110" i="5" s="1"/>
  <c r="AL111" i="5" s="1"/>
  <c r="AL112" i="5" s="1"/>
  <c r="AL113" i="5" s="1"/>
  <c r="AL114" i="5" s="1"/>
  <c r="AL115" i="5" s="1"/>
  <c r="AL116" i="5" s="1"/>
  <c r="AL117" i="5" s="1"/>
  <c r="AL118" i="5" s="1"/>
  <c r="AL119" i="5" s="1"/>
  <c r="AL120" i="5" s="1"/>
  <c r="AL121" i="5" s="1"/>
  <c r="AL122" i="5" s="1"/>
  <c r="AL123" i="5" s="1"/>
  <c r="AL124" i="5" s="1"/>
  <c r="AL125" i="5" s="1"/>
  <c r="AL126" i="5" s="1"/>
  <c r="AL127" i="5" s="1"/>
  <c r="AL128" i="5" s="1"/>
  <c r="AL129" i="5" s="1"/>
  <c r="AL130" i="5" s="1"/>
  <c r="AL131" i="5" s="1"/>
  <c r="AL132" i="5" s="1"/>
  <c r="AL133" i="5" s="1"/>
  <c r="AL134" i="5" s="1"/>
  <c r="AL135" i="5" s="1"/>
  <c r="AL136" i="5" s="1"/>
  <c r="AL137" i="5" s="1"/>
  <c r="AL138" i="5" s="1"/>
  <c r="AL139" i="5" s="1"/>
  <c r="AL140" i="5" s="1"/>
  <c r="AL141" i="5" s="1"/>
  <c r="AL142" i="5" s="1"/>
  <c r="AL143" i="5" s="1"/>
  <c r="AL144" i="5" s="1"/>
  <c r="AL145" i="5" s="1"/>
  <c r="AL146" i="5" s="1"/>
  <c r="AL147" i="5" s="1"/>
  <c r="AL148" i="5" s="1"/>
  <c r="AL149" i="5" s="1"/>
  <c r="AL150" i="5" s="1"/>
  <c r="AL151" i="5" s="1"/>
  <c r="AL152" i="5" s="1"/>
  <c r="AL153" i="5" s="1"/>
  <c r="AL154" i="5" s="1"/>
  <c r="AL155" i="5" s="1"/>
  <c r="AL156" i="5" s="1"/>
  <c r="AL157" i="5" s="1"/>
  <c r="AL158" i="5" s="1"/>
  <c r="AL159" i="5" s="1"/>
  <c r="AL160" i="5" s="1"/>
  <c r="AL161" i="5" s="1"/>
  <c r="AL162" i="5" s="1"/>
  <c r="AL163" i="5" s="1"/>
  <c r="AL164" i="5" s="1"/>
  <c r="AL165" i="5" s="1"/>
  <c r="AL166" i="5" s="1"/>
  <c r="AL167" i="5" s="1"/>
  <c r="AL168" i="5" s="1"/>
  <c r="AL169" i="5" s="1"/>
  <c r="AL170" i="5" s="1"/>
  <c r="AL171" i="5" s="1"/>
  <c r="AL172" i="5" s="1"/>
  <c r="AL173" i="5" s="1"/>
  <c r="AL174" i="5" s="1"/>
  <c r="AL175" i="5" s="1"/>
  <c r="AL176" i="5" s="1"/>
  <c r="AL177" i="5" s="1"/>
  <c r="AL178" i="5" s="1"/>
  <c r="AL179" i="5" s="1"/>
  <c r="AL180" i="5" s="1"/>
  <c r="AL181" i="5" s="1"/>
  <c r="AL182" i="5" s="1"/>
  <c r="AL183" i="5" s="1"/>
  <c r="AL184" i="5" s="1"/>
  <c r="AL185" i="5" s="1"/>
  <c r="AL186" i="5" s="1"/>
  <c r="AL187" i="5" s="1"/>
  <c r="AF186" i="5"/>
  <c r="AF187" i="5" s="1"/>
  <c r="AI186" i="5"/>
  <c r="AI187" i="5" s="1"/>
  <c r="CH99" i="5"/>
  <c r="CH100" i="5" s="1"/>
  <c r="CH101" i="5" s="1"/>
  <c r="CH102" i="5" s="1"/>
  <c r="CH103" i="5" s="1"/>
  <c r="CH104" i="5" s="1"/>
  <c r="CH105" i="5" s="1"/>
  <c r="CH106" i="5" s="1"/>
  <c r="CH107" i="5" s="1"/>
  <c r="CH108" i="5" s="1"/>
  <c r="CH109" i="5" s="1"/>
  <c r="CH110" i="5" s="1"/>
  <c r="CH111" i="5" s="1"/>
  <c r="CH112" i="5" s="1"/>
  <c r="CH113" i="5" s="1"/>
  <c r="CH114" i="5" s="1"/>
  <c r="CH115" i="5" s="1"/>
  <c r="CH116" i="5" s="1"/>
  <c r="CH117" i="5" s="1"/>
  <c r="CH118" i="5" s="1"/>
  <c r="CH119" i="5" s="1"/>
  <c r="CH120" i="5" s="1"/>
  <c r="CH121" i="5" s="1"/>
  <c r="CH122" i="5" s="1"/>
  <c r="CH123" i="5" s="1"/>
  <c r="CH124" i="5" s="1"/>
  <c r="CH125" i="5" s="1"/>
  <c r="CH126" i="5" s="1"/>
  <c r="CH127" i="5" s="1"/>
  <c r="CH128" i="5" s="1"/>
  <c r="CH129" i="5" s="1"/>
  <c r="CH130" i="5" s="1"/>
  <c r="CH131" i="5" s="1"/>
  <c r="CH132" i="5" s="1"/>
  <c r="CH133" i="5" s="1"/>
  <c r="CH134" i="5" s="1"/>
  <c r="CH135" i="5" s="1"/>
  <c r="CH136" i="5" s="1"/>
  <c r="CH137" i="5" s="1"/>
  <c r="CH138" i="5" s="1"/>
  <c r="CH139" i="5" s="1"/>
  <c r="CH140" i="5" s="1"/>
  <c r="CH141" i="5" s="1"/>
  <c r="CH142" i="5" s="1"/>
  <c r="CH143" i="5" s="1"/>
  <c r="CH144" i="5" s="1"/>
  <c r="CH145" i="5" s="1"/>
  <c r="CH146" i="5" s="1"/>
  <c r="CH147" i="5" s="1"/>
  <c r="CH148" i="5" s="1"/>
  <c r="CH149" i="5" s="1"/>
  <c r="CH150" i="5" s="1"/>
  <c r="CH151" i="5" s="1"/>
  <c r="CH152" i="5" s="1"/>
  <c r="CH153" i="5" s="1"/>
  <c r="CH154" i="5" s="1"/>
  <c r="CH155" i="5" s="1"/>
  <c r="CH156" i="5" s="1"/>
  <c r="CH157" i="5" s="1"/>
  <c r="CH158" i="5" s="1"/>
  <c r="CH159" i="5" s="1"/>
  <c r="CH160" i="5" s="1"/>
  <c r="CH161" i="5" s="1"/>
  <c r="CH162" i="5" s="1"/>
  <c r="CH163" i="5" s="1"/>
  <c r="CH164" i="5" s="1"/>
  <c r="CH165" i="5" s="1"/>
  <c r="CH166" i="5" s="1"/>
  <c r="CH167" i="5" s="1"/>
  <c r="CH168" i="5" s="1"/>
  <c r="CH169" i="5" s="1"/>
  <c r="CH170" i="5" s="1"/>
  <c r="CH171" i="5" s="1"/>
  <c r="CH172" i="5" s="1"/>
  <c r="CH173" i="5" s="1"/>
  <c r="CH174" i="5" s="1"/>
  <c r="CH175" i="5" s="1"/>
  <c r="CH176" i="5" s="1"/>
  <c r="CH177" i="5" s="1"/>
  <c r="CH178" i="5" s="1"/>
  <c r="CH179" i="5" s="1"/>
  <c r="CH180" i="5" s="1"/>
  <c r="CH181" i="5" s="1"/>
  <c r="CH182" i="5" s="1"/>
  <c r="CH183" i="5" s="1"/>
  <c r="CH184" i="5" s="1"/>
  <c r="CH185" i="5" s="1"/>
  <c r="CH186" i="5" s="1"/>
  <c r="CH187" i="5" s="1"/>
  <c r="CT98" i="5"/>
  <c r="BS99" i="5"/>
  <c r="CX98" i="5"/>
  <c r="BS278" i="5"/>
  <c r="CX278" i="5" s="1"/>
  <c r="CX188" i="5"/>
  <c r="BP278" i="5"/>
  <c r="CV278" i="5" s="1"/>
  <c r="CV188" i="5"/>
  <c r="BP100" i="5"/>
  <c r="CR188" i="5"/>
  <c r="BM100" i="5"/>
  <c r="CT99" i="5"/>
  <c r="BM278" i="5"/>
  <c r="CT278" i="5" s="1"/>
  <c r="CT188" i="5"/>
  <c r="CR98" i="5"/>
  <c r="BJ99" i="5"/>
  <c r="CP98" i="5"/>
  <c r="BJ278" i="5"/>
  <c r="DB9" i="5" s="1"/>
  <c r="CP188" i="5"/>
  <c r="EC8" i="5"/>
  <c r="ED8" i="5"/>
  <c r="CK279" i="5"/>
  <c r="CK280" i="5" s="1"/>
  <c r="CK281" i="5" s="1"/>
  <c r="CK282" i="5" s="1"/>
  <c r="CK283" i="5" s="1"/>
  <c r="CK284" i="5" s="1"/>
  <c r="CK285" i="5" s="1"/>
  <c r="CK286" i="5" s="1"/>
  <c r="CK287" i="5" s="1"/>
  <c r="CK288" i="5" s="1"/>
  <c r="CK289" i="5" s="1"/>
  <c r="CK290" i="5" s="1"/>
  <c r="CK291" i="5" s="1"/>
  <c r="CK292" i="5" s="1"/>
  <c r="CK293" i="5" s="1"/>
  <c r="CK294" i="5" s="1"/>
  <c r="CK295" i="5" s="1"/>
  <c r="CK296" i="5" s="1"/>
  <c r="CK297" i="5" s="1"/>
  <c r="CK298" i="5" s="1"/>
  <c r="CK299" i="5" s="1"/>
  <c r="CK300" i="5" s="1"/>
  <c r="CK301" i="5" s="1"/>
  <c r="CK302" i="5" s="1"/>
  <c r="CK303" i="5" s="1"/>
  <c r="CK304" i="5" s="1"/>
  <c r="CK305" i="5" s="1"/>
  <c r="CK306" i="5" s="1"/>
  <c r="CK307" i="5" s="1"/>
  <c r="CK308" i="5" s="1"/>
  <c r="CK309" i="5" s="1"/>
  <c r="CK310" i="5" s="1"/>
  <c r="CK311" i="5" s="1"/>
  <c r="CK312" i="5" s="1"/>
  <c r="CK313" i="5" s="1"/>
  <c r="CK314" i="5" s="1"/>
  <c r="CK315" i="5" s="1"/>
  <c r="CK316" i="5" s="1"/>
  <c r="CK317" i="5" s="1"/>
  <c r="CK318" i="5" s="1"/>
  <c r="CK319" i="5" s="1"/>
  <c r="CK320" i="5" s="1"/>
  <c r="CK321" i="5" s="1"/>
  <c r="CK322" i="5" s="1"/>
  <c r="CK323" i="5" s="1"/>
  <c r="CK324" i="5" s="1"/>
  <c r="CK325" i="5" s="1"/>
  <c r="CK326" i="5" s="1"/>
  <c r="CK327" i="5" s="1"/>
  <c r="CK328" i="5" s="1"/>
  <c r="CK329" i="5" s="1"/>
  <c r="CK330" i="5" s="1"/>
  <c r="CK331" i="5" s="1"/>
  <c r="CK332" i="5" s="1"/>
  <c r="CK333" i="5" s="1"/>
  <c r="CK334" i="5" s="1"/>
  <c r="CK335" i="5" s="1"/>
  <c r="CK336" i="5" s="1"/>
  <c r="CK337" i="5" s="1"/>
  <c r="CK338" i="5" s="1"/>
  <c r="CK339" i="5" s="1"/>
  <c r="CK340" i="5" s="1"/>
  <c r="CK341" i="5" s="1"/>
  <c r="CK342" i="5" s="1"/>
  <c r="CK343" i="5" s="1"/>
  <c r="CK344" i="5" s="1"/>
  <c r="CK345" i="5" s="1"/>
  <c r="CK346" i="5" s="1"/>
  <c r="CK347" i="5" s="1"/>
  <c r="CK348" i="5" s="1"/>
  <c r="CK349" i="5" s="1"/>
  <c r="CK350" i="5" s="1"/>
  <c r="CK351" i="5" s="1"/>
  <c r="CK352" i="5" s="1"/>
  <c r="CK353" i="5" s="1"/>
  <c r="CK354" i="5" s="1"/>
  <c r="CK355" i="5" s="1"/>
  <c r="CK356" i="5" s="1"/>
  <c r="CK357" i="5" s="1"/>
  <c r="CK358" i="5" s="1"/>
  <c r="CK359" i="5" s="1"/>
  <c r="CK360" i="5" s="1"/>
  <c r="CK361" i="5" s="1"/>
  <c r="CK362" i="5" s="1"/>
  <c r="CK363" i="5" s="1"/>
  <c r="CK364" i="5" s="1"/>
  <c r="CK365" i="5" s="1"/>
  <c r="CK366" i="5" s="1"/>
  <c r="CK367" i="5" s="1"/>
  <c r="CK189" i="5"/>
  <c r="CK190" i="5" s="1"/>
  <c r="CK191" i="5" s="1"/>
  <c r="CK192" i="5" s="1"/>
  <c r="CK193" i="5" s="1"/>
  <c r="CK194" i="5" s="1"/>
  <c r="CK195" i="5" s="1"/>
  <c r="CK196" i="5" s="1"/>
  <c r="CK197" i="5" s="1"/>
  <c r="CK198" i="5" s="1"/>
  <c r="CK199" i="5" s="1"/>
  <c r="CK200" i="5" s="1"/>
  <c r="CK201" i="5" s="1"/>
  <c r="CK202" i="5" s="1"/>
  <c r="CK203" i="5" s="1"/>
  <c r="CK204" i="5" s="1"/>
  <c r="CK205" i="5" s="1"/>
  <c r="CK206" i="5" s="1"/>
  <c r="CK207" i="5" s="1"/>
  <c r="CK208" i="5" s="1"/>
  <c r="CK209" i="5" s="1"/>
  <c r="CK210" i="5" s="1"/>
  <c r="CK211" i="5" s="1"/>
  <c r="CK212" i="5" s="1"/>
  <c r="CK213" i="5" s="1"/>
  <c r="CK214" i="5" s="1"/>
  <c r="CK215" i="5" s="1"/>
  <c r="CK216" i="5" s="1"/>
  <c r="CK217" i="5" s="1"/>
  <c r="CK218" i="5" s="1"/>
  <c r="CK219" i="5" s="1"/>
  <c r="CK220" i="5" s="1"/>
  <c r="CK221" i="5" s="1"/>
  <c r="CK222" i="5" s="1"/>
  <c r="CK223" i="5" s="1"/>
  <c r="CK224" i="5" s="1"/>
  <c r="CK225" i="5" s="1"/>
  <c r="CK226" i="5" s="1"/>
  <c r="CK227" i="5" s="1"/>
  <c r="CK228" i="5" s="1"/>
  <c r="CK229" i="5" s="1"/>
  <c r="CK230" i="5" s="1"/>
  <c r="CK231" i="5" s="1"/>
  <c r="CK232" i="5" s="1"/>
  <c r="CK233" i="5" s="1"/>
  <c r="CK234" i="5" s="1"/>
  <c r="CK235" i="5" s="1"/>
  <c r="CK236" i="5" s="1"/>
  <c r="CK237" i="5" s="1"/>
  <c r="CK238" i="5" s="1"/>
  <c r="CK239" i="5" s="1"/>
  <c r="CK240" i="5" s="1"/>
  <c r="CK241" i="5" s="1"/>
  <c r="CK242" i="5" s="1"/>
  <c r="CK243" i="5" s="1"/>
  <c r="CK244" i="5" s="1"/>
  <c r="CK245" i="5" s="1"/>
  <c r="CK246" i="5" s="1"/>
  <c r="CK247" i="5" s="1"/>
  <c r="CK248" i="5" s="1"/>
  <c r="CK249" i="5" s="1"/>
  <c r="CK250" i="5" s="1"/>
  <c r="CK251" i="5" s="1"/>
  <c r="CK252" i="5" s="1"/>
  <c r="CK253" i="5" s="1"/>
  <c r="CK254" i="5" s="1"/>
  <c r="CK255" i="5" s="1"/>
  <c r="CK256" i="5" s="1"/>
  <c r="CK257" i="5" s="1"/>
  <c r="CK258" i="5" s="1"/>
  <c r="CK259" i="5" s="1"/>
  <c r="CK260" i="5" s="1"/>
  <c r="CK261" i="5" s="1"/>
  <c r="CK262" i="5" s="1"/>
  <c r="CK263" i="5" s="1"/>
  <c r="CK264" i="5" s="1"/>
  <c r="CK265" i="5" s="1"/>
  <c r="CK266" i="5" s="1"/>
  <c r="CK267" i="5" s="1"/>
  <c r="CK268" i="5" s="1"/>
  <c r="CK269" i="5" s="1"/>
  <c r="CK270" i="5" s="1"/>
  <c r="CK271" i="5" s="1"/>
  <c r="CK272" i="5" s="1"/>
  <c r="CK273" i="5" s="1"/>
  <c r="CK274" i="5" s="1"/>
  <c r="CK275" i="5" s="1"/>
  <c r="CK276" i="5" s="1"/>
  <c r="CK277" i="5" s="1"/>
  <c r="BV279" i="5"/>
  <c r="BV280" i="5" s="1"/>
  <c r="BV281" i="5" s="1"/>
  <c r="BV282" i="5" s="1"/>
  <c r="BV283" i="5" s="1"/>
  <c r="BV284" i="5" s="1"/>
  <c r="BV285" i="5" s="1"/>
  <c r="BV286" i="5" s="1"/>
  <c r="BV287" i="5" s="1"/>
  <c r="BV288" i="5" s="1"/>
  <c r="BV289" i="5" s="1"/>
  <c r="BV290" i="5" s="1"/>
  <c r="BV291" i="5" s="1"/>
  <c r="BV292" i="5" s="1"/>
  <c r="BV293" i="5" s="1"/>
  <c r="BV294" i="5" s="1"/>
  <c r="BV295" i="5" s="1"/>
  <c r="BV296" i="5" s="1"/>
  <c r="BV297" i="5" s="1"/>
  <c r="BV298" i="5" s="1"/>
  <c r="BV299" i="5" s="1"/>
  <c r="BV300" i="5" s="1"/>
  <c r="BV301" i="5" s="1"/>
  <c r="BV302" i="5" s="1"/>
  <c r="BV303" i="5" s="1"/>
  <c r="BV304" i="5" s="1"/>
  <c r="BV305" i="5" s="1"/>
  <c r="BV306" i="5" s="1"/>
  <c r="BV307" i="5" s="1"/>
  <c r="BV308" i="5" s="1"/>
  <c r="BV309" i="5" s="1"/>
  <c r="BV310" i="5" s="1"/>
  <c r="BV311" i="5" s="1"/>
  <c r="BV312" i="5" s="1"/>
  <c r="BV313" i="5" s="1"/>
  <c r="BV314" i="5" s="1"/>
  <c r="BV315" i="5" s="1"/>
  <c r="BV316" i="5" s="1"/>
  <c r="BV317" i="5" s="1"/>
  <c r="BV318" i="5" s="1"/>
  <c r="BV319" i="5" s="1"/>
  <c r="BV320" i="5" s="1"/>
  <c r="BV321" i="5" s="1"/>
  <c r="BV322" i="5" s="1"/>
  <c r="BV323" i="5" s="1"/>
  <c r="BV324" i="5" s="1"/>
  <c r="BV325" i="5" s="1"/>
  <c r="BV326" i="5" s="1"/>
  <c r="BV327" i="5" s="1"/>
  <c r="BV328" i="5" s="1"/>
  <c r="BV329" i="5" s="1"/>
  <c r="BV330" i="5" s="1"/>
  <c r="BV331" i="5" s="1"/>
  <c r="BV332" i="5" s="1"/>
  <c r="BV333" i="5" s="1"/>
  <c r="BV334" i="5" s="1"/>
  <c r="BV335" i="5" s="1"/>
  <c r="BV336" i="5" s="1"/>
  <c r="BV337" i="5" s="1"/>
  <c r="BV338" i="5" s="1"/>
  <c r="BV339" i="5" s="1"/>
  <c r="BV340" i="5" s="1"/>
  <c r="BV341" i="5" s="1"/>
  <c r="BV342" i="5" s="1"/>
  <c r="BV343" i="5" s="1"/>
  <c r="BV344" i="5" s="1"/>
  <c r="BV345" i="5" s="1"/>
  <c r="BV346" i="5" s="1"/>
  <c r="BV347" i="5" s="1"/>
  <c r="BV348" i="5" s="1"/>
  <c r="BV349" i="5" s="1"/>
  <c r="BV350" i="5" s="1"/>
  <c r="BV351" i="5" s="1"/>
  <c r="BV352" i="5" s="1"/>
  <c r="BV353" i="5" s="1"/>
  <c r="BV354" i="5" s="1"/>
  <c r="BV355" i="5" s="1"/>
  <c r="BV356" i="5" s="1"/>
  <c r="BV357" i="5" s="1"/>
  <c r="BV358" i="5" s="1"/>
  <c r="BV359" i="5" s="1"/>
  <c r="BV360" i="5" s="1"/>
  <c r="BV361" i="5" s="1"/>
  <c r="BV362" i="5" s="1"/>
  <c r="BV363" i="5" s="1"/>
  <c r="BV364" i="5" s="1"/>
  <c r="BV365" i="5" s="1"/>
  <c r="BV366" i="5" s="1"/>
  <c r="BV367" i="5" s="1"/>
  <c r="BV189" i="5"/>
  <c r="BV190" i="5" s="1"/>
  <c r="BV191" i="5" s="1"/>
  <c r="BV192" i="5" s="1"/>
  <c r="BV193" i="5" s="1"/>
  <c r="BV194" i="5" s="1"/>
  <c r="BV195" i="5" s="1"/>
  <c r="BV196" i="5" s="1"/>
  <c r="BV197" i="5" s="1"/>
  <c r="BV198" i="5" s="1"/>
  <c r="BV199" i="5" s="1"/>
  <c r="BV200" i="5" s="1"/>
  <c r="BV201" i="5" s="1"/>
  <c r="BV202" i="5" s="1"/>
  <c r="BV203" i="5" s="1"/>
  <c r="BV204" i="5" s="1"/>
  <c r="BV205" i="5" s="1"/>
  <c r="BV206" i="5" s="1"/>
  <c r="BV207" i="5" s="1"/>
  <c r="BV208" i="5" s="1"/>
  <c r="BV209" i="5" s="1"/>
  <c r="BV210" i="5" s="1"/>
  <c r="BV211" i="5" s="1"/>
  <c r="BV212" i="5" s="1"/>
  <c r="BV213" i="5" s="1"/>
  <c r="BV214" i="5" s="1"/>
  <c r="BV215" i="5" s="1"/>
  <c r="BV216" i="5" s="1"/>
  <c r="BV217" i="5" s="1"/>
  <c r="BV218" i="5" s="1"/>
  <c r="BV219" i="5" s="1"/>
  <c r="BV220" i="5" s="1"/>
  <c r="BV221" i="5" s="1"/>
  <c r="BV222" i="5" s="1"/>
  <c r="BV223" i="5" s="1"/>
  <c r="BV224" i="5" s="1"/>
  <c r="BV225" i="5" s="1"/>
  <c r="BV226" i="5" s="1"/>
  <c r="BV227" i="5" s="1"/>
  <c r="BV228" i="5" s="1"/>
  <c r="BV229" i="5" s="1"/>
  <c r="BV230" i="5" s="1"/>
  <c r="BV231" i="5" s="1"/>
  <c r="BV232" i="5" s="1"/>
  <c r="BV233" i="5" s="1"/>
  <c r="BV234" i="5" s="1"/>
  <c r="BV235" i="5" s="1"/>
  <c r="BV236" i="5" s="1"/>
  <c r="BV237" i="5" s="1"/>
  <c r="BV238" i="5" s="1"/>
  <c r="BV239" i="5" s="1"/>
  <c r="BV240" i="5" s="1"/>
  <c r="BV241" i="5" s="1"/>
  <c r="BV242" i="5" s="1"/>
  <c r="BV243" i="5" s="1"/>
  <c r="BV244" i="5" s="1"/>
  <c r="BV245" i="5" s="1"/>
  <c r="BV246" i="5" s="1"/>
  <c r="BV247" i="5" s="1"/>
  <c r="BV248" i="5" s="1"/>
  <c r="BV249" i="5" s="1"/>
  <c r="BV250" i="5" s="1"/>
  <c r="BV251" i="5" s="1"/>
  <c r="BV252" i="5" s="1"/>
  <c r="BV253" i="5" s="1"/>
  <c r="BV254" i="5" s="1"/>
  <c r="BV255" i="5" s="1"/>
  <c r="BV256" i="5" s="1"/>
  <c r="BV257" i="5" s="1"/>
  <c r="BV258" i="5" s="1"/>
  <c r="BV259" i="5" s="1"/>
  <c r="BV260" i="5" s="1"/>
  <c r="BV261" i="5" s="1"/>
  <c r="BV262" i="5" s="1"/>
  <c r="BV263" i="5" s="1"/>
  <c r="BV264" i="5" s="1"/>
  <c r="BV265" i="5" s="1"/>
  <c r="BV266" i="5" s="1"/>
  <c r="BV267" i="5" s="1"/>
  <c r="BV268" i="5" s="1"/>
  <c r="BV269" i="5" s="1"/>
  <c r="BV270" i="5" s="1"/>
  <c r="BV271" i="5" s="1"/>
  <c r="BV272" i="5" s="1"/>
  <c r="BV273" i="5" s="1"/>
  <c r="BV274" i="5" s="1"/>
  <c r="BV275" i="5" s="1"/>
  <c r="BV276" i="5" s="1"/>
  <c r="BV277" i="5" s="1"/>
  <c r="CE279" i="5"/>
  <c r="CE280" i="5" s="1"/>
  <c r="CE281" i="5" s="1"/>
  <c r="CE282" i="5" s="1"/>
  <c r="CE283" i="5" s="1"/>
  <c r="CE284" i="5" s="1"/>
  <c r="CE285" i="5" s="1"/>
  <c r="CE286" i="5" s="1"/>
  <c r="CE287" i="5" s="1"/>
  <c r="CE288" i="5" s="1"/>
  <c r="CE289" i="5" s="1"/>
  <c r="CE290" i="5" s="1"/>
  <c r="CE291" i="5" s="1"/>
  <c r="CE292" i="5" s="1"/>
  <c r="CE293" i="5" s="1"/>
  <c r="CE294" i="5" s="1"/>
  <c r="CE295" i="5" s="1"/>
  <c r="CE296" i="5" s="1"/>
  <c r="CE297" i="5" s="1"/>
  <c r="CE298" i="5" s="1"/>
  <c r="CE299" i="5" s="1"/>
  <c r="CE300" i="5" s="1"/>
  <c r="CE301" i="5" s="1"/>
  <c r="CE302" i="5" s="1"/>
  <c r="CE303" i="5" s="1"/>
  <c r="CE304" i="5" s="1"/>
  <c r="CE305" i="5" s="1"/>
  <c r="CE306" i="5" s="1"/>
  <c r="CE307" i="5" s="1"/>
  <c r="CE308" i="5" s="1"/>
  <c r="CE309" i="5" s="1"/>
  <c r="CE310" i="5" s="1"/>
  <c r="CE311" i="5" s="1"/>
  <c r="CE312" i="5" s="1"/>
  <c r="CE313" i="5" s="1"/>
  <c r="CE314" i="5" s="1"/>
  <c r="CE315" i="5" s="1"/>
  <c r="CE316" i="5" s="1"/>
  <c r="CE317" i="5" s="1"/>
  <c r="CE318" i="5" s="1"/>
  <c r="CE319" i="5" s="1"/>
  <c r="CE320" i="5" s="1"/>
  <c r="CE321" i="5" s="1"/>
  <c r="CE322" i="5" s="1"/>
  <c r="CE323" i="5" s="1"/>
  <c r="CE324" i="5" s="1"/>
  <c r="CE325" i="5" s="1"/>
  <c r="CE326" i="5" s="1"/>
  <c r="CE327" i="5" s="1"/>
  <c r="CE328" i="5" s="1"/>
  <c r="CE329" i="5" s="1"/>
  <c r="CE330" i="5" s="1"/>
  <c r="CE331" i="5" s="1"/>
  <c r="CE332" i="5" s="1"/>
  <c r="CE333" i="5" s="1"/>
  <c r="CE334" i="5" s="1"/>
  <c r="CE335" i="5" s="1"/>
  <c r="CE336" i="5" s="1"/>
  <c r="CE337" i="5" s="1"/>
  <c r="CE338" i="5" s="1"/>
  <c r="CE339" i="5" s="1"/>
  <c r="CE340" i="5" s="1"/>
  <c r="CE341" i="5" s="1"/>
  <c r="CE342" i="5" s="1"/>
  <c r="CE343" i="5" s="1"/>
  <c r="CE344" i="5" s="1"/>
  <c r="CE345" i="5" s="1"/>
  <c r="CE346" i="5" s="1"/>
  <c r="CE347" i="5" s="1"/>
  <c r="CE348" i="5" s="1"/>
  <c r="CE349" i="5" s="1"/>
  <c r="CE350" i="5" s="1"/>
  <c r="CE351" i="5" s="1"/>
  <c r="CE352" i="5" s="1"/>
  <c r="CE353" i="5" s="1"/>
  <c r="CE354" i="5" s="1"/>
  <c r="CE355" i="5" s="1"/>
  <c r="CE356" i="5" s="1"/>
  <c r="CE357" i="5" s="1"/>
  <c r="CE358" i="5" s="1"/>
  <c r="CE359" i="5" s="1"/>
  <c r="CE360" i="5" s="1"/>
  <c r="CE361" i="5" s="1"/>
  <c r="CE362" i="5" s="1"/>
  <c r="CE363" i="5" s="1"/>
  <c r="CE364" i="5" s="1"/>
  <c r="CE365" i="5" s="1"/>
  <c r="CE366" i="5" s="1"/>
  <c r="CE367" i="5" s="1"/>
  <c r="CE189" i="5"/>
  <c r="CE190" i="5" s="1"/>
  <c r="CE191" i="5" s="1"/>
  <c r="CE192" i="5" s="1"/>
  <c r="CE193" i="5" s="1"/>
  <c r="CE194" i="5" s="1"/>
  <c r="CE195" i="5" s="1"/>
  <c r="CE196" i="5" s="1"/>
  <c r="CE197" i="5" s="1"/>
  <c r="CE198" i="5" s="1"/>
  <c r="CE199" i="5" s="1"/>
  <c r="CE200" i="5" s="1"/>
  <c r="CE201" i="5" s="1"/>
  <c r="CE202" i="5" s="1"/>
  <c r="CE203" i="5" s="1"/>
  <c r="CE204" i="5" s="1"/>
  <c r="CE205" i="5" s="1"/>
  <c r="CE206" i="5" s="1"/>
  <c r="CE207" i="5" s="1"/>
  <c r="CE208" i="5" s="1"/>
  <c r="CE209" i="5" s="1"/>
  <c r="CE210" i="5" s="1"/>
  <c r="CE211" i="5" s="1"/>
  <c r="CE212" i="5" s="1"/>
  <c r="CE213" i="5" s="1"/>
  <c r="CE214" i="5" s="1"/>
  <c r="CE215" i="5" s="1"/>
  <c r="CE216" i="5" s="1"/>
  <c r="CE217" i="5" s="1"/>
  <c r="CE218" i="5" s="1"/>
  <c r="CE219" i="5" s="1"/>
  <c r="CE220" i="5" s="1"/>
  <c r="CE221" i="5" s="1"/>
  <c r="CE222" i="5" s="1"/>
  <c r="CE223" i="5" s="1"/>
  <c r="CE224" i="5" s="1"/>
  <c r="CE225" i="5" s="1"/>
  <c r="CE226" i="5" s="1"/>
  <c r="CE227" i="5" s="1"/>
  <c r="CE228" i="5" s="1"/>
  <c r="CE229" i="5" s="1"/>
  <c r="CE230" i="5" s="1"/>
  <c r="CE231" i="5" s="1"/>
  <c r="CE232" i="5" s="1"/>
  <c r="CE233" i="5" s="1"/>
  <c r="CE234" i="5" s="1"/>
  <c r="CE235" i="5" s="1"/>
  <c r="CE236" i="5" s="1"/>
  <c r="CE237" i="5" s="1"/>
  <c r="CE238" i="5" s="1"/>
  <c r="CE239" i="5" s="1"/>
  <c r="CE240" i="5" s="1"/>
  <c r="CE241" i="5" s="1"/>
  <c r="CE242" i="5" s="1"/>
  <c r="CE243" i="5" s="1"/>
  <c r="CE244" i="5" s="1"/>
  <c r="CE245" i="5" s="1"/>
  <c r="CE246" i="5" s="1"/>
  <c r="CE247" i="5" s="1"/>
  <c r="CE248" i="5" s="1"/>
  <c r="CE249" i="5" s="1"/>
  <c r="CE250" i="5" s="1"/>
  <c r="CE251" i="5" s="1"/>
  <c r="CE252" i="5" s="1"/>
  <c r="CE253" i="5" s="1"/>
  <c r="CE254" i="5" s="1"/>
  <c r="CE255" i="5" s="1"/>
  <c r="CE256" i="5" s="1"/>
  <c r="CE257" i="5" s="1"/>
  <c r="CE258" i="5" s="1"/>
  <c r="CE259" i="5" s="1"/>
  <c r="CE260" i="5" s="1"/>
  <c r="CE261" i="5" s="1"/>
  <c r="CE262" i="5" s="1"/>
  <c r="CE263" i="5" s="1"/>
  <c r="CE264" i="5" s="1"/>
  <c r="CE265" i="5" s="1"/>
  <c r="CE266" i="5" s="1"/>
  <c r="CE267" i="5" s="1"/>
  <c r="CE268" i="5" s="1"/>
  <c r="CE269" i="5" s="1"/>
  <c r="CE270" i="5" s="1"/>
  <c r="CE271" i="5" s="1"/>
  <c r="CE272" i="5" s="1"/>
  <c r="CE273" i="5" s="1"/>
  <c r="CE274" i="5" s="1"/>
  <c r="CE275" i="5" s="1"/>
  <c r="CE276" i="5" s="1"/>
  <c r="CE277" i="5" s="1"/>
  <c r="BY279" i="5"/>
  <c r="BY280" i="5" s="1"/>
  <c r="BY281" i="5" s="1"/>
  <c r="BY282" i="5" s="1"/>
  <c r="BY283" i="5" s="1"/>
  <c r="BY284" i="5" s="1"/>
  <c r="BY285" i="5" s="1"/>
  <c r="BY286" i="5" s="1"/>
  <c r="BY287" i="5" s="1"/>
  <c r="BY288" i="5" s="1"/>
  <c r="BY289" i="5" s="1"/>
  <c r="BY290" i="5" s="1"/>
  <c r="BY291" i="5" s="1"/>
  <c r="BY292" i="5" s="1"/>
  <c r="BY293" i="5" s="1"/>
  <c r="BY294" i="5" s="1"/>
  <c r="BY295" i="5" s="1"/>
  <c r="BY296" i="5" s="1"/>
  <c r="BY297" i="5" s="1"/>
  <c r="BY298" i="5" s="1"/>
  <c r="BY299" i="5" s="1"/>
  <c r="BY300" i="5" s="1"/>
  <c r="BY301" i="5" s="1"/>
  <c r="BY302" i="5" s="1"/>
  <c r="BY303" i="5" s="1"/>
  <c r="BY304" i="5" s="1"/>
  <c r="BY305" i="5" s="1"/>
  <c r="BY306" i="5" s="1"/>
  <c r="BY307" i="5" s="1"/>
  <c r="BY308" i="5" s="1"/>
  <c r="BY309" i="5" s="1"/>
  <c r="BY310" i="5" s="1"/>
  <c r="BY311" i="5" s="1"/>
  <c r="BY312" i="5" s="1"/>
  <c r="BY313" i="5" s="1"/>
  <c r="BY314" i="5" s="1"/>
  <c r="BY315" i="5" s="1"/>
  <c r="BY316" i="5" s="1"/>
  <c r="BY317" i="5" s="1"/>
  <c r="BY318" i="5" s="1"/>
  <c r="BY319" i="5" s="1"/>
  <c r="BY320" i="5" s="1"/>
  <c r="BY321" i="5" s="1"/>
  <c r="BY322" i="5" s="1"/>
  <c r="BY323" i="5" s="1"/>
  <c r="BY324" i="5" s="1"/>
  <c r="BY325" i="5" s="1"/>
  <c r="BY326" i="5" s="1"/>
  <c r="BY327" i="5" s="1"/>
  <c r="BY328" i="5" s="1"/>
  <c r="BY329" i="5" s="1"/>
  <c r="BY330" i="5" s="1"/>
  <c r="BY331" i="5" s="1"/>
  <c r="BY332" i="5" s="1"/>
  <c r="BY333" i="5" s="1"/>
  <c r="BY334" i="5" s="1"/>
  <c r="BY335" i="5" s="1"/>
  <c r="BY336" i="5" s="1"/>
  <c r="BY337" i="5" s="1"/>
  <c r="BY338" i="5" s="1"/>
  <c r="BY339" i="5" s="1"/>
  <c r="BY340" i="5" s="1"/>
  <c r="BY341" i="5" s="1"/>
  <c r="BY342" i="5" s="1"/>
  <c r="BY343" i="5" s="1"/>
  <c r="BY344" i="5" s="1"/>
  <c r="BY345" i="5" s="1"/>
  <c r="BY346" i="5" s="1"/>
  <c r="BY347" i="5" s="1"/>
  <c r="BY348" i="5" s="1"/>
  <c r="BY349" i="5" s="1"/>
  <c r="BY350" i="5" s="1"/>
  <c r="BY351" i="5" s="1"/>
  <c r="BY352" i="5" s="1"/>
  <c r="BY353" i="5" s="1"/>
  <c r="BY354" i="5" s="1"/>
  <c r="BY355" i="5" s="1"/>
  <c r="BY356" i="5" s="1"/>
  <c r="BY357" i="5" s="1"/>
  <c r="BY358" i="5" s="1"/>
  <c r="BY359" i="5" s="1"/>
  <c r="BY360" i="5" s="1"/>
  <c r="BY361" i="5" s="1"/>
  <c r="BY362" i="5" s="1"/>
  <c r="BY363" i="5" s="1"/>
  <c r="BY364" i="5" s="1"/>
  <c r="BY365" i="5" s="1"/>
  <c r="BY366" i="5" s="1"/>
  <c r="BY367" i="5" s="1"/>
  <c r="BY189" i="5"/>
  <c r="BY190" i="5" s="1"/>
  <c r="BY191" i="5" s="1"/>
  <c r="BY192" i="5" s="1"/>
  <c r="BY193" i="5" s="1"/>
  <c r="BY194" i="5" s="1"/>
  <c r="BY195" i="5" s="1"/>
  <c r="BY196" i="5" s="1"/>
  <c r="BY197" i="5" s="1"/>
  <c r="BY198" i="5" s="1"/>
  <c r="BY199" i="5" s="1"/>
  <c r="BY200" i="5" s="1"/>
  <c r="BY201" i="5" s="1"/>
  <c r="BY202" i="5" s="1"/>
  <c r="BY203" i="5" s="1"/>
  <c r="BY204" i="5" s="1"/>
  <c r="BY205" i="5" s="1"/>
  <c r="BY206" i="5" s="1"/>
  <c r="BY207" i="5" s="1"/>
  <c r="BY208" i="5" s="1"/>
  <c r="BY209" i="5" s="1"/>
  <c r="BY210" i="5" s="1"/>
  <c r="BY211" i="5" s="1"/>
  <c r="BY212" i="5" s="1"/>
  <c r="BY213" i="5" s="1"/>
  <c r="BY214" i="5" s="1"/>
  <c r="BY215" i="5" s="1"/>
  <c r="BY216" i="5" s="1"/>
  <c r="BY217" i="5" s="1"/>
  <c r="BY218" i="5" s="1"/>
  <c r="BY219" i="5" s="1"/>
  <c r="BY220" i="5" s="1"/>
  <c r="BY221" i="5" s="1"/>
  <c r="BY222" i="5" s="1"/>
  <c r="BY223" i="5" s="1"/>
  <c r="BY224" i="5" s="1"/>
  <c r="BY225" i="5" s="1"/>
  <c r="BY226" i="5" s="1"/>
  <c r="BY227" i="5" s="1"/>
  <c r="BY228" i="5" s="1"/>
  <c r="BY229" i="5" s="1"/>
  <c r="BY230" i="5" s="1"/>
  <c r="BY231" i="5" s="1"/>
  <c r="BY232" i="5" s="1"/>
  <c r="BY233" i="5" s="1"/>
  <c r="BY234" i="5" s="1"/>
  <c r="BY235" i="5" s="1"/>
  <c r="BY236" i="5" s="1"/>
  <c r="BY237" i="5" s="1"/>
  <c r="BY238" i="5" s="1"/>
  <c r="BY239" i="5" s="1"/>
  <c r="BY240" i="5" s="1"/>
  <c r="BY241" i="5" s="1"/>
  <c r="BY242" i="5" s="1"/>
  <c r="BY243" i="5" s="1"/>
  <c r="BY244" i="5" s="1"/>
  <c r="BY245" i="5" s="1"/>
  <c r="BY246" i="5" s="1"/>
  <c r="BY247" i="5" s="1"/>
  <c r="BY248" i="5" s="1"/>
  <c r="BY249" i="5" s="1"/>
  <c r="BY250" i="5" s="1"/>
  <c r="BY251" i="5" s="1"/>
  <c r="BY252" i="5" s="1"/>
  <c r="BY253" i="5" s="1"/>
  <c r="BY254" i="5" s="1"/>
  <c r="BY255" i="5" s="1"/>
  <c r="BY256" i="5" s="1"/>
  <c r="BY257" i="5" s="1"/>
  <c r="BY258" i="5" s="1"/>
  <c r="BY259" i="5" s="1"/>
  <c r="BY260" i="5" s="1"/>
  <c r="BY261" i="5" s="1"/>
  <c r="BY262" i="5" s="1"/>
  <c r="BY263" i="5" s="1"/>
  <c r="BY264" i="5" s="1"/>
  <c r="BY265" i="5" s="1"/>
  <c r="BY266" i="5" s="1"/>
  <c r="BY267" i="5" s="1"/>
  <c r="BY268" i="5" s="1"/>
  <c r="BY269" i="5" s="1"/>
  <c r="BY270" i="5" s="1"/>
  <c r="BY271" i="5" s="1"/>
  <c r="BY272" i="5" s="1"/>
  <c r="BY273" i="5" s="1"/>
  <c r="BY274" i="5" s="1"/>
  <c r="BY275" i="5" s="1"/>
  <c r="BY276" i="5" s="1"/>
  <c r="BY277" i="5" s="1"/>
  <c r="CH279" i="5"/>
  <c r="CH280" i="5" s="1"/>
  <c r="CH281" i="5" s="1"/>
  <c r="CH282" i="5" s="1"/>
  <c r="CH283" i="5" s="1"/>
  <c r="CH284" i="5" s="1"/>
  <c r="CH285" i="5" s="1"/>
  <c r="CH286" i="5" s="1"/>
  <c r="CH287" i="5" s="1"/>
  <c r="CH288" i="5" s="1"/>
  <c r="CH289" i="5" s="1"/>
  <c r="CH290" i="5" s="1"/>
  <c r="CH291" i="5" s="1"/>
  <c r="CH292" i="5" s="1"/>
  <c r="CH293" i="5" s="1"/>
  <c r="CH294" i="5" s="1"/>
  <c r="CH295" i="5" s="1"/>
  <c r="CH296" i="5" s="1"/>
  <c r="CH297" i="5" s="1"/>
  <c r="CH298" i="5" s="1"/>
  <c r="CH299" i="5" s="1"/>
  <c r="CH300" i="5" s="1"/>
  <c r="CH301" i="5" s="1"/>
  <c r="CH302" i="5" s="1"/>
  <c r="CH303" i="5" s="1"/>
  <c r="CH304" i="5" s="1"/>
  <c r="CH305" i="5" s="1"/>
  <c r="CH306" i="5" s="1"/>
  <c r="CH307" i="5" s="1"/>
  <c r="CH308" i="5" s="1"/>
  <c r="CH309" i="5" s="1"/>
  <c r="CH310" i="5" s="1"/>
  <c r="CH311" i="5" s="1"/>
  <c r="CH312" i="5" s="1"/>
  <c r="CH313" i="5" s="1"/>
  <c r="CH314" i="5" s="1"/>
  <c r="CH315" i="5" s="1"/>
  <c r="CH316" i="5" s="1"/>
  <c r="CH317" i="5" s="1"/>
  <c r="CH318" i="5" s="1"/>
  <c r="CH319" i="5" s="1"/>
  <c r="CH320" i="5" s="1"/>
  <c r="CH321" i="5" s="1"/>
  <c r="CH322" i="5" s="1"/>
  <c r="CH323" i="5" s="1"/>
  <c r="CH324" i="5" s="1"/>
  <c r="CH325" i="5" s="1"/>
  <c r="CH326" i="5" s="1"/>
  <c r="CH327" i="5" s="1"/>
  <c r="CH328" i="5" s="1"/>
  <c r="CH329" i="5" s="1"/>
  <c r="CH330" i="5" s="1"/>
  <c r="CH331" i="5" s="1"/>
  <c r="CH332" i="5" s="1"/>
  <c r="CH333" i="5" s="1"/>
  <c r="CH334" i="5" s="1"/>
  <c r="CH335" i="5" s="1"/>
  <c r="CH336" i="5" s="1"/>
  <c r="CH337" i="5" s="1"/>
  <c r="CH338" i="5" s="1"/>
  <c r="CH339" i="5" s="1"/>
  <c r="CH340" i="5" s="1"/>
  <c r="CH341" i="5" s="1"/>
  <c r="CH342" i="5" s="1"/>
  <c r="CH343" i="5" s="1"/>
  <c r="CH344" i="5" s="1"/>
  <c r="CH345" i="5" s="1"/>
  <c r="CH346" i="5" s="1"/>
  <c r="CH347" i="5" s="1"/>
  <c r="CH348" i="5" s="1"/>
  <c r="CH349" i="5" s="1"/>
  <c r="CH350" i="5" s="1"/>
  <c r="CH351" i="5" s="1"/>
  <c r="CH352" i="5" s="1"/>
  <c r="CH353" i="5" s="1"/>
  <c r="CH354" i="5" s="1"/>
  <c r="CH355" i="5" s="1"/>
  <c r="CH356" i="5" s="1"/>
  <c r="CH357" i="5" s="1"/>
  <c r="CH358" i="5" s="1"/>
  <c r="CH359" i="5" s="1"/>
  <c r="CH360" i="5" s="1"/>
  <c r="CH361" i="5" s="1"/>
  <c r="CH362" i="5" s="1"/>
  <c r="CH363" i="5" s="1"/>
  <c r="CH364" i="5" s="1"/>
  <c r="CH365" i="5" s="1"/>
  <c r="CH366" i="5" s="1"/>
  <c r="CH367" i="5" s="1"/>
  <c r="CH189" i="5"/>
  <c r="CH190" i="5" s="1"/>
  <c r="CH191" i="5" s="1"/>
  <c r="CH192" i="5" s="1"/>
  <c r="CH193" i="5" s="1"/>
  <c r="CH194" i="5" s="1"/>
  <c r="CH195" i="5" s="1"/>
  <c r="CH196" i="5" s="1"/>
  <c r="CH197" i="5" s="1"/>
  <c r="CH198" i="5" s="1"/>
  <c r="CH199" i="5" s="1"/>
  <c r="CH200" i="5" s="1"/>
  <c r="CH201" i="5" s="1"/>
  <c r="CH202" i="5" s="1"/>
  <c r="CH203" i="5" s="1"/>
  <c r="CH204" i="5" s="1"/>
  <c r="CH205" i="5" s="1"/>
  <c r="CH206" i="5" s="1"/>
  <c r="CH207" i="5" s="1"/>
  <c r="CH208" i="5" s="1"/>
  <c r="CH209" i="5" s="1"/>
  <c r="CH210" i="5" s="1"/>
  <c r="CH211" i="5" s="1"/>
  <c r="CH212" i="5" s="1"/>
  <c r="CH213" i="5" s="1"/>
  <c r="CH214" i="5" s="1"/>
  <c r="CH215" i="5" s="1"/>
  <c r="CH216" i="5" s="1"/>
  <c r="CH217" i="5" s="1"/>
  <c r="CH218" i="5" s="1"/>
  <c r="CH219" i="5" s="1"/>
  <c r="CH220" i="5" s="1"/>
  <c r="CH221" i="5" s="1"/>
  <c r="CH222" i="5" s="1"/>
  <c r="CH223" i="5" s="1"/>
  <c r="CH224" i="5" s="1"/>
  <c r="CH225" i="5" s="1"/>
  <c r="CH226" i="5" s="1"/>
  <c r="CH227" i="5" s="1"/>
  <c r="CH228" i="5" s="1"/>
  <c r="CH229" i="5" s="1"/>
  <c r="CH230" i="5" s="1"/>
  <c r="CH231" i="5" s="1"/>
  <c r="CH232" i="5" s="1"/>
  <c r="CH233" i="5" s="1"/>
  <c r="CH234" i="5" s="1"/>
  <c r="CH235" i="5" s="1"/>
  <c r="CH236" i="5" s="1"/>
  <c r="CH237" i="5" s="1"/>
  <c r="CH238" i="5" s="1"/>
  <c r="CH239" i="5" s="1"/>
  <c r="CH240" i="5" s="1"/>
  <c r="CH241" i="5" s="1"/>
  <c r="CH242" i="5" s="1"/>
  <c r="CH243" i="5" s="1"/>
  <c r="CH244" i="5" s="1"/>
  <c r="CH245" i="5" s="1"/>
  <c r="CH246" i="5" s="1"/>
  <c r="CH247" i="5" s="1"/>
  <c r="CH248" i="5" s="1"/>
  <c r="CH249" i="5" s="1"/>
  <c r="CH250" i="5" s="1"/>
  <c r="CH251" i="5" s="1"/>
  <c r="CH252" i="5" s="1"/>
  <c r="CH253" i="5" s="1"/>
  <c r="CH254" i="5" s="1"/>
  <c r="CH255" i="5" s="1"/>
  <c r="CH256" i="5" s="1"/>
  <c r="CH257" i="5" s="1"/>
  <c r="CH258" i="5" s="1"/>
  <c r="CH259" i="5" s="1"/>
  <c r="CH260" i="5" s="1"/>
  <c r="CH261" i="5" s="1"/>
  <c r="CH262" i="5" s="1"/>
  <c r="CH263" i="5" s="1"/>
  <c r="CH264" i="5" s="1"/>
  <c r="CH265" i="5" s="1"/>
  <c r="CH266" i="5" s="1"/>
  <c r="CH267" i="5" s="1"/>
  <c r="CH268" i="5" s="1"/>
  <c r="CH269" i="5" s="1"/>
  <c r="CH270" i="5" s="1"/>
  <c r="CH271" i="5" s="1"/>
  <c r="CH272" i="5" s="1"/>
  <c r="CH273" i="5" s="1"/>
  <c r="CH274" i="5" s="1"/>
  <c r="CH275" i="5" s="1"/>
  <c r="CH276" i="5" s="1"/>
  <c r="CH277" i="5" s="1"/>
  <c r="CB279" i="5"/>
  <c r="CB280" i="5" s="1"/>
  <c r="CB281" i="5" s="1"/>
  <c r="CB282" i="5" s="1"/>
  <c r="CB283" i="5" s="1"/>
  <c r="CB284" i="5" s="1"/>
  <c r="CB285" i="5" s="1"/>
  <c r="CB286" i="5" s="1"/>
  <c r="CB287" i="5" s="1"/>
  <c r="CB288" i="5" s="1"/>
  <c r="CB289" i="5" s="1"/>
  <c r="CB290" i="5" s="1"/>
  <c r="CB291" i="5" s="1"/>
  <c r="CB292" i="5" s="1"/>
  <c r="CB293" i="5" s="1"/>
  <c r="CB294" i="5" s="1"/>
  <c r="CB295" i="5" s="1"/>
  <c r="CB296" i="5" s="1"/>
  <c r="CB297" i="5" s="1"/>
  <c r="CB298" i="5" s="1"/>
  <c r="CB299" i="5" s="1"/>
  <c r="CB300" i="5" s="1"/>
  <c r="CB301" i="5" s="1"/>
  <c r="CB302" i="5" s="1"/>
  <c r="CB303" i="5" s="1"/>
  <c r="CB304" i="5" s="1"/>
  <c r="CB305" i="5" s="1"/>
  <c r="CB306" i="5" s="1"/>
  <c r="CB307" i="5" s="1"/>
  <c r="CB308" i="5" s="1"/>
  <c r="CB309" i="5" s="1"/>
  <c r="CB310" i="5" s="1"/>
  <c r="CB311" i="5" s="1"/>
  <c r="CB312" i="5" s="1"/>
  <c r="CB313" i="5" s="1"/>
  <c r="CB314" i="5" s="1"/>
  <c r="CB315" i="5" s="1"/>
  <c r="CB316" i="5" s="1"/>
  <c r="CB317" i="5" s="1"/>
  <c r="CB318" i="5" s="1"/>
  <c r="CB319" i="5" s="1"/>
  <c r="CB320" i="5" s="1"/>
  <c r="CB321" i="5" s="1"/>
  <c r="CB322" i="5" s="1"/>
  <c r="CB323" i="5" s="1"/>
  <c r="CB324" i="5" s="1"/>
  <c r="CB325" i="5" s="1"/>
  <c r="CB326" i="5" s="1"/>
  <c r="CB327" i="5" s="1"/>
  <c r="CB328" i="5" s="1"/>
  <c r="CB329" i="5" s="1"/>
  <c r="CB330" i="5" s="1"/>
  <c r="CB331" i="5" s="1"/>
  <c r="CB332" i="5" s="1"/>
  <c r="CB333" i="5" s="1"/>
  <c r="CB334" i="5" s="1"/>
  <c r="CB335" i="5" s="1"/>
  <c r="CB336" i="5" s="1"/>
  <c r="CB337" i="5" s="1"/>
  <c r="CB338" i="5" s="1"/>
  <c r="CB339" i="5" s="1"/>
  <c r="CB340" i="5" s="1"/>
  <c r="CB341" i="5" s="1"/>
  <c r="CB342" i="5" s="1"/>
  <c r="CB343" i="5" s="1"/>
  <c r="CB344" i="5" s="1"/>
  <c r="CB345" i="5" s="1"/>
  <c r="CB346" i="5" s="1"/>
  <c r="CB347" i="5" s="1"/>
  <c r="CB348" i="5" s="1"/>
  <c r="CB349" i="5" s="1"/>
  <c r="CB350" i="5" s="1"/>
  <c r="CB351" i="5" s="1"/>
  <c r="CB352" i="5" s="1"/>
  <c r="CB353" i="5" s="1"/>
  <c r="CB354" i="5" s="1"/>
  <c r="CB355" i="5" s="1"/>
  <c r="CB356" i="5" s="1"/>
  <c r="CB357" i="5" s="1"/>
  <c r="CB358" i="5" s="1"/>
  <c r="CB359" i="5" s="1"/>
  <c r="CB360" i="5" s="1"/>
  <c r="CB361" i="5" s="1"/>
  <c r="CB362" i="5" s="1"/>
  <c r="CB363" i="5" s="1"/>
  <c r="CB364" i="5" s="1"/>
  <c r="CB365" i="5" s="1"/>
  <c r="CB366" i="5" s="1"/>
  <c r="CB367" i="5" s="1"/>
  <c r="CB189" i="5"/>
  <c r="CB190" i="5" s="1"/>
  <c r="CB191" i="5" s="1"/>
  <c r="CB192" i="5" s="1"/>
  <c r="CB193" i="5" s="1"/>
  <c r="CB194" i="5" s="1"/>
  <c r="CB195" i="5" s="1"/>
  <c r="CB196" i="5" s="1"/>
  <c r="CB197" i="5" s="1"/>
  <c r="CB198" i="5" s="1"/>
  <c r="CB199" i="5" s="1"/>
  <c r="CB200" i="5" s="1"/>
  <c r="CB201" i="5" s="1"/>
  <c r="CB202" i="5" s="1"/>
  <c r="CB203" i="5" s="1"/>
  <c r="CB204" i="5" s="1"/>
  <c r="CB205" i="5" s="1"/>
  <c r="CB206" i="5" s="1"/>
  <c r="CB207" i="5" s="1"/>
  <c r="CB208" i="5" s="1"/>
  <c r="CB209" i="5" s="1"/>
  <c r="CB210" i="5" s="1"/>
  <c r="CB211" i="5" s="1"/>
  <c r="CB212" i="5" s="1"/>
  <c r="CB213" i="5" s="1"/>
  <c r="CB214" i="5" s="1"/>
  <c r="CB215" i="5" s="1"/>
  <c r="CB216" i="5" s="1"/>
  <c r="CB217" i="5" s="1"/>
  <c r="CB218" i="5" s="1"/>
  <c r="CB219" i="5" s="1"/>
  <c r="CB220" i="5" s="1"/>
  <c r="CB221" i="5" s="1"/>
  <c r="CB222" i="5" s="1"/>
  <c r="CB223" i="5" s="1"/>
  <c r="CB224" i="5" s="1"/>
  <c r="CB225" i="5" s="1"/>
  <c r="CB226" i="5" s="1"/>
  <c r="CB227" i="5" s="1"/>
  <c r="CB228" i="5" s="1"/>
  <c r="CB229" i="5" s="1"/>
  <c r="CB230" i="5" s="1"/>
  <c r="CB231" i="5" s="1"/>
  <c r="CB232" i="5" s="1"/>
  <c r="CB233" i="5" s="1"/>
  <c r="CB234" i="5" s="1"/>
  <c r="CB235" i="5" s="1"/>
  <c r="CB236" i="5" s="1"/>
  <c r="CB237" i="5" s="1"/>
  <c r="CB238" i="5" s="1"/>
  <c r="CB239" i="5" s="1"/>
  <c r="CB240" i="5" s="1"/>
  <c r="CB241" i="5" s="1"/>
  <c r="CB242" i="5" s="1"/>
  <c r="CB243" i="5" s="1"/>
  <c r="CB244" i="5" s="1"/>
  <c r="CB245" i="5" s="1"/>
  <c r="CB246" i="5" s="1"/>
  <c r="CB247" i="5" s="1"/>
  <c r="CB248" i="5" s="1"/>
  <c r="CB249" i="5" s="1"/>
  <c r="CB250" i="5" s="1"/>
  <c r="CB251" i="5" s="1"/>
  <c r="CB252" i="5" s="1"/>
  <c r="CB253" i="5" s="1"/>
  <c r="CB254" i="5" s="1"/>
  <c r="CB255" i="5" s="1"/>
  <c r="CB256" i="5" s="1"/>
  <c r="CB257" i="5" s="1"/>
  <c r="CB258" i="5" s="1"/>
  <c r="CB259" i="5" s="1"/>
  <c r="CB260" i="5" s="1"/>
  <c r="CB261" i="5" s="1"/>
  <c r="CB262" i="5" s="1"/>
  <c r="CB263" i="5" s="1"/>
  <c r="CB264" i="5" s="1"/>
  <c r="CB265" i="5" s="1"/>
  <c r="CB266" i="5" s="1"/>
  <c r="CB267" i="5" s="1"/>
  <c r="CB268" i="5" s="1"/>
  <c r="CB269" i="5" s="1"/>
  <c r="CB270" i="5" s="1"/>
  <c r="CB271" i="5" s="1"/>
  <c r="CB272" i="5" s="1"/>
  <c r="CB273" i="5" s="1"/>
  <c r="CB274" i="5" s="1"/>
  <c r="CB275" i="5" s="1"/>
  <c r="CB276" i="5" s="1"/>
  <c r="CB277" i="5" s="1"/>
  <c r="DI9" i="5"/>
  <c r="BM189" i="5"/>
  <c r="BG189" i="5"/>
  <c r="BG190" i="5" s="1"/>
  <c r="BG191" i="5" s="1"/>
  <c r="BG192" i="5" s="1"/>
  <c r="BG193" i="5" s="1"/>
  <c r="BG194" i="5" s="1"/>
  <c r="BG195" i="5" s="1"/>
  <c r="BG196" i="5" s="1"/>
  <c r="BG197" i="5" s="1"/>
  <c r="BG198" i="5" s="1"/>
  <c r="BG199" i="5" s="1"/>
  <c r="BG200" i="5" s="1"/>
  <c r="BG201" i="5" s="1"/>
  <c r="BG202" i="5" s="1"/>
  <c r="BG203" i="5" s="1"/>
  <c r="BG204" i="5" s="1"/>
  <c r="BG205" i="5" s="1"/>
  <c r="BG206" i="5" s="1"/>
  <c r="BG207" i="5" s="1"/>
  <c r="BG208" i="5" s="1"/>
  <c r="BG209" i="5" s="1"/>
  <c r="BG210" i="5" s="1"/>
  <c r="BG211" i="5" s="1"/>
  <c r="BG212" i="5" s="1"/>
  <c r="BG213" i="5" s="1"/>
  <c r="BG214" i="5" s="1"/>
  <c r="BG215" i="5" s="1"/>
  <c r="BG216" i="5" s="1"/>
  <c r="BG217" i="5" s="1"/>
  <c r="BG218" i="5" s="1"/>
  <c r="BG219" i="5" s="1"/>
  <c r="BG220" i="5" s="1"/>
  <c r="BG221" i="5" s="1"/>
  <c r="BG222" i="5" s="1"/>
  <c r="BG223" i="5" s="1"/>
  <c r="BG224" i="5" s="1"/>
  <c r="BG225" i="5" s="1"/>
  <c r="BG226" i="5" s="1"/>
  <c r="BG227" i="5" s="1"/>
  <c r="BG228" i="5" s="1"/>
  <c r="BG229" i="5" s="1"/>
  <c r="BG230" i="5" s="1"/>
  <c r="BG231" i="5" s="1"/>
  <c r="BG232" i="5" s="1"/>
  <c r="BG233" i="5" s="1"/>
  <c r="BG234" i="5" s="1"/>
  <c r="BG235" i="5" s="1"/>
  <c r="BG236" i="5" s="1"/>
  <c r="BG237" i="5" s="1"/>
  <c r="BG238" i="5" s="1"/>
  <c r="BG239" i="5" s="1"/>
  <c r="BG240" i="5" s="1"/>
  <c r="BG241" i="5" s="1"/>
  <c r="BG242" i="5" s="1"/>
  <c r="BG243" i="5" s="1"/>
  <c r="BG244" i="5" s="1"/>
  <c r="BG245" i="5" s="1"/>
  <c r="BG246" i="5" s="1"/>
  <c r="BG247" i="5" s="1"/>
  <c r="BG248" i="5" s="1"/>
  <c r="BG249" i="5" s="1"/>
  <c r="BG250" i="5" s="1"/>
  <c r="BG251" i="5" s="1"/>
  <c r="BG252" i="5" s="1"/>
  <c r="BG253" i="5" s="1"/>
  <c r="BG254" i="5" s="1"/>
  <c r="BG255" i="5" s="1"/>
  <c r="BG256" i="5" s="1"/>
  <c r="BG257" i="5" s="1"/>
  <c r="BG258" i="5" s="1"/>
  <c r="BG259" i="5" s="1"/>
  <c r="BG260" i="5" s="1"/>
  <c r="BG261" i="5" s="1"/>
  <c r="BG262" i="5" s="1"/>
  <c r="BG263" i="5" s="1"/>
  <c r="BG264" i="5" s="1"/>
  <c r="BG265" i="5" s="1"/>
  <c r="BG266" i="5" s="1"/>
  <c r="BG267" i="5" s="1"/>
  <c r="BG268" i="5" s="1"/>
  <c r="BG269" i="5" s="1"/>
  <c r="BG270" i="5" s="1"/>
  <c r="BG271" i="5" s="1"/>
  <c r="BG272" i="5" s="1"/>
  <c r="BG273" i="5" s="1"/>
  <c r="BG274" i="5" s="1"/>
  <c r="BG275" i="5" s="1"/>
  <c r="BG276" i="5" s="1"/>
  <c r="BG277" i="5" s="1"/>
  <c r="BG279" i="5"/>
  <c r="BG280" i="5" s="1"/>
  <c r="BG281" i="5" s="1"/>
  <c r="BG282" i="5" s="1"/>
  <c r="BG283" i="5" s="1"/>
  <c r="BG284" i="5" s="1"/>
  <c r="BG285" i="5" s="1"/>
  <c r="BG286" i="5" s="1"/>
  <c r="BG287" i="5" s="1"/>
  <c r="BG288" i="5" s="1"/>
  <c r="BG289" i="5" s="1"/>
  <c r="BG290" i="5" s="1"/>
  <c r="BG291" i="5" s="1"/>
  <c r="BG292" i="5" s="1"/>
  <c r="BG293" i="5" s="1"/>
  <c r="BG294" i="5" s="1"/>
  <c r="BG295" i="5" s="1"/>
  <c r="BG296" i="5" s="1"/>
  <c r="BG297" i="5" s="1"/>
  <c r="BG298" i="5" s="1"/>
  <c r="BG299" i="5" s="1"/>
  <c r="BG300" i="5" s="1"/>
  <c r="BG301" i="5" s="1"/>
  <c r="BG302" i="5" s="1"/>
  <c r="BG303" i="5" s="1"/>
  <c r="BG304" i="5" s="1"/>
  <c r="BG305" i="5" s="1"/>
  <c r="BG306" i="5" s="1"/>
  <c r="BG307" i="5" s="1"/>
  <c r="BG308" i="5" s="1"/>
  <c r="BG309" i="5" s="1"/>
  <c r="BG310" i="5" s="1"/>
  <c r="BG311" i="5" s="1"/>
  <c r="BG312" i="5" s="1"/>
  <c r="BG313" i="5" s="1"/>
  <c r="BG314" i="5" s="1"/>
  <c r="BG315" i="5" s="1"/>
  <c r="BG316" i="5" s="1"/>
  <c r="BG317" i="5" s="1"/>
  <c r="BG318" i="5" s="1"/>
  <c r="BG319" i="5" s="1"/>
  <c r="BG320" i="5" s="1"/>
  <c r="BG321" i="5" s="1"/>
  <c r="BG322" i="5" s="1"/>
  <c r="BG323" i="5" s="1"/>
  <c r="BG324" i="5" s="1"/>
  <c r="BG325" i="5" s="1"/>
  <c r="BG326" i="5" s="1"/>
  <c r="BG327" i="5" s="1"/>
  <c r="BG328" i="5" s="1"/>
  <c r="BG329" i="5" s="1"/>
  <c r="BG330" i="5" s="1"/>
  <c r="BG331" i="5" s="1"/>
  <c r="BG332" i="5" s="1"/>
  <c r="BG333" i="5" s="1"/>
  <c r="BG334" i="5" s="1"/>
  <c r="BG335" i="5" s="1"/>
  <c r="BG336" i="5" s="1"/>
  <c r="BG337" i="5" s="1"/>
  <c r="BG338" i="5" s="1"/>
  <c r="BG339" i="5" s="1"/>
  <c r="BG340" i="5" s="1"/>
  <c r="BG341" i="5" s="1"/>
  <c r="BG342" i="5" s="1"/>
  <c r="BG343" i="5" s="1"/>
  <c r="BG344" i="5" s="1"/>
  <c r="BG345" i="5" s="1"/>
  <c r="BG346" i="5" s="1"/>
  <c r="BG347" i="5" s="1"/>
  <c r="BG348" i="5" s="1"/>
  <c r="BG349" i="5" s="1"/>
  <c r="BG350" i="5" s="1"/>
  <c r="BG351" i="5" s="1"/>
  <c r="BG352" i="5" s="1"/>
  <c r="BG353" i="5" s="1"/>
  <c r="BG354" i="5" s="1"/>
  <c r="BG355" i="5" s="1"/>
  <c r="BG356" i="5" s="1"/>
  <c r="BG357" i="5" s="1"/>
  <c r="BG358" i="5" s="1"/>
  <c r="BG359" i="5" s="1"/>
  <c r="BG360" i="5" s="1"/>
  <c r="BG361" i="5" s="1"/>
  <c r="BG362" i="5" s="1"/>
  <c r="BG363" i="5" s="1"/>
  <c r="BG364" i="5" s="1"/>
  <c r="BG365" i="5" s="1"/>
  <c r="BG366" i="5" s="1"/>
  <c r="BG367" i="5" s="1"/>
  <c r="BJ189" i="5"/>
  <c r="BP189" i="5"/>
  <c r="BS189" i="5"/>
  <c r="BD279" i="5"/>
  <c r="BD280" i="5" s="1"/>
  <c r="BD281" i="5" s="1"/>
  <c r="BD282" i="5" s="1"/>
  <c r="BD283" i="5" s="1"/>
  <c r="BD284" i="5" s="1"/>
  <c r="BD285" i="5" s="1"/>
  <c r="BD286" i="5" s="1"/>
  <c r="BD287" i="5" s="1"/>
  <c r="BD288" i="5" s="1"/>
  <c r="BD289" i="5" s="1"/>
  <c r="BD290" i="5" s="1"/>
  <c r="BD291" i="5" s="1"/>
  <c r="BD292" i="5" s="1"/>
  <c r="BD293" i="5" s="1"/>
  <c r="BD294" i="5" s="1"/>
  <c r="BD295" i="5" s="1"/>
  <c r="BD296" i="5" s="1"/>
  <c r="BD297" i="5" s="1"/>
  <c r="BD298" i="5" s="1"/>
  <c r="BD299" i="5" s="1"/>
  <c r="BD300" i="5" s="1"/>
  <c r="BD301" i="5" s="1"/>
  <c r="BD302" i="5" s="1"/>
  <c r="BD303" i="5" s="1"/>
  <c r="BD304" i="5" s="1"/>
  <c r="BD305" i="5" s="1"/>
  <c r="BD306" i="5" s="1"/>
  <c r="BD307" i="5" s="1"/>
  <c r="BD308" i="5" s="1"/>
  <c r="BD309" i="5" s="1"/>
  <c r="BD310" i="5" s="1"/>
  <c r="BD311" i="5" s="1"/>
  <c r="BD312" i="5" s="1"/>
  <c r="BD313" i="5" s="1"/>
  <c r="BD314" i="5" s="1"/>
  <c r="BD315" i="5" s="1"/>
  <c r="BD316" i="5" s="1"/>
  <c r="BD317" i="5" s="1"/>
  <c r="BD318" i="5" s="1"/>
  <c r="BD319" i="5" s="1"/>
  <c r="BD320" i="5" s="1"/>
  <c r="BD321" i="5" s="1"/>
  <c r="BD322" i="5" s="1"/>
  <c r="BD323" i="5" s="1"/>
  <c r="BD324" i="5" s="1"/>
  <c r="BD325" i="5" s="1"/>
  <c r="BD326" i="5" s="1"/>
  <c r="BD327" i="5" s="1"/>
  <c r="BD328" i="5" s="1"/>
  <c r="BD329" i="5" s="1"/>
  <c r="BD330" i="5" s="1"/>
  <c r="BD331" i="5" s="1"/>
  <c r="BD332" i="5" s="1"/>
  <c r="BD333" i="5" s="1"/>
  <c r="BD334" i="5" s="1"/>
  <c r="BD335" i="5" s="1"/>
  <c r="BD336" i="5" s="1"/>
  <c r="BD337" i="5" s="1"/>
  <c r="BD338" i="5" s="1"/>
  <c r="BD339" i="5" s="1"/>
  <c r="BD340" i="5" s="1"/>
  <c r="BD341" i="5" s="1"/>
  <c r="BD342" i="5" s="1"/>
  <c r="BD343" i="5" s="1"/>
  <c r="BD344" i="5" s="1"/>
  <c r="BD345" i="5" s="1"/>
  <c r="BD346" i="5" s="1"/>
  <c r="BD347" i="5" s="1"/>
  <c r="BD348" i="5" s="1"/>
  <c r="BD349" i="5" s="1"/>
  <c r="BD350" i="5" s="1"/>
  <c r="BD351" i="5" s="1"/>
  <c r="BD352" i="5" s="1"/>
  <c r="BD353" i="5" s="1"/>
  <c r="BD354" i="5" s="1"/>
  <c r="BD355" i="5" s="1"/>
  <c r="BD356" i="5" s="1"/>
  <c r="BD357" i="5" s="1"/>
  <c r="BD358" i="5" s="1"/>
  <c r="BD359" i="5" s="1"/>
  <c r="BD360" i="5" s="1"/>
  <c r="BD361" i="5" s="1"/>
  <c r="BD362" i="5" s="1"/>
  <c r="BD363" i="5" s="1"/>
  <c r="BD364" i="5" s="1"/>
  <c r="BD365" i="5" s="1"/>
  <c r="BD366" i="5" s="1"/>
  <c r="BD367" i="5" s="1"/>
  <c r="BD189" i="5"/>
  <c r="BD190" i="5" s="1"/>
  <c r="BD191" i="5" s="1"/>
  <c r="BD192" i="5" s="1"/>
  <c r="BD193" i="5" s="1"/>
  <c r="BD194" i="5" s="1"/>
  <c r="BD195" i="5" s="1"/>
  <c r="BD196" i="5" s="1"/>
  <c r="BD197" i="5" s="1"/>
  <c r="BD198" i="5" s="1"/>
  <c r="BD199" i="5" s="1"/>
  <c r="BD200" i="5" s="1"/>
  <c r="BD201" i="5" s="1"/>
  <c r="BD202" i="5" s="1"/>
  <c r="BD203" i="5" s="1"/>
  <c r="BD204" i="5" s="1"/>
  <c r="BD205" i="5" s="1"/>
  <c r="BD206" i="5" s="1"/>
  <c r="BD207" i="5" s="1"/>
  <c r="BD208" i="5" s="1"/>
  <c r="BD209" i="5" s="1"/>
  <c r="BD210" i="5" s="1"/>
  <c r="BD211" i="5" s="1"/>
  <c r="BD212" i="5" s="1"/>
  <c r="BD213" i="5" s="1"/>
  <c r="BD214" i="5" s="1"/>
  <c r="BD215" i="5" s="1"/>
  <c r="BD216" i="5" s="1"/>
  <c r="BD217" i="5" s="1"/>
  <c r="BD218" i="5" s="1"/>
  <c r="BD219" i="5" s="1"/>
  <c r="BD220" i="5" s="1"/>
  <c r="BD221" i="5" s="1"/>
  <c r="BD222" i="5" s="1"/>
  <c r="BD223" i="5" s="1"/>
  <c r="BD224" i="5" s="1"/>
  <c r="BD225" i="5" s="1"/>
  <c r="BD226" i="5" s="1"/>
  <c r="BD227" i="5" s="1"/>
  <c r="BD228" i="5" s="1"/>
  <c r="BD229" i="5" s="1"/>
  <c r="BD230" i="5" s="1"/>
  <c r="BD231" i="5" s="1"/>
  <c r="BD232" i="5" s="1"/>
  <c r="BD233" i="5" s="1"/>
  <c r="BD234" i="5" s="1"/>
  <c r="BD235" i="5" s="1"/>
  <c r="BD236" i="5" s="1"/>
  <c r="BD237" i="5" s="1"/>
  <c r="BD238" i="5" s="1"/>
  <c r="BD239" i="5" s="1"/>
  <c r="BD240" i="5" s="1"/>
  <c r="BD241" i="5" s="1"/>
  <c r="BD242" i="5" s="1"/>
  <c r="BD243" i="5" s="1"/>
  <c r="BD244" i="5" s="1"/>
  <c r="BD245" i="5" s="1"/>
  <c r="BD246" i="5" s="1"/>
  <c r="BD247" i="5" s="1"/>
  <c r="BD248" i="5" s="1"/>
  <c r="BD249" i="5" s="1"/>
  <c r="BD250" i="5" s="1"/>
  <c r="BD251" i="5" s="1"/>
  <c r="BD252" i="5" s="1"/>
  <c r="BD253" i="5" s="1"/>
  <c r="BD254" i="5" s="1"/>
  <c r="BD255" i="5" s="1"/>
  <c r="BD256" i="5" s="1"/>
  <c r="BD257" i="5" s="1"/>
  <c r="BD258" i="5" s="1"/>
  <c r="BD259" i="5" s="1"/>
  <c r="BD260" i="5" s="1"/>
  <c r="BD261" i="5" s="1"/>
  <c r="BD262" i="5" s="1"/>
  <c r="BD263" i="5" s="1"/>
  <c r="BD264" i="5" s="1"/>
  <c r="BD265" i="5" s="1"/>
  <c r="BD266" i="5" s="1"/>
  <c r="BD267" i="5" s="1"/>
  <c r="BD268" i="5" s="1"/>
  <c r="BD269" i="5" s="1"/>
  <c r="BD270" i="5" s="1"/>
  <c r="BD271" i="5" s="1"/>
  <c r="BD272" i="5" s="1"/>
  <c r="BD273" i="5" s="1"/>
  <c r="BD274" i="5" s="1"/>
  <c r="BD275" i="5" s="1"/>
  <c r="BD276" i="5" s="1"/>
  <c r="BD277" i="5" s="1"/>
  <c r="EK9" i="5"/>
  <c r="EG9" i="5"/>
  <c r="EB8" i="5"/>
  <c r="EI8" i="5"/>
  <c r="EJ8" i="5"/>
  <c r="EK8" i="5"/>
  <c r="EH8" i="5"/>
  <c r="AO98" i="5"/>
  <c r="EF8" i="5"/>
  <c r="EA8" i="5"/>
  <c r="DT24" i="5"/>
  <c r="DM9" i="5"/>
  <c r="EA9" i="5"/>
  <c r="DP31" i="5"/>
  <c r="DT32" i="5"/>
  <c r="DT29" i="5"/>
  <c r="DT21" i="5"/>
  <c r="AX98" i="5"/>
  <c r="DT36" i="5"/>
  <c r="DT28" i="5"/>
  <c r="DT20" i="5"/>
  <c r="DT33" i="5"/>
  <c r="DT25" i="5"/>
  <c r="DV19" i="5"/>
  <c r="DP27" i="5"/>
  <c r="DT35" i="5"/>
  <c r="DT31" i="5"/>
  <c r="DT27" i="5"/>
  <c r="DT23" i="5"/>
  <c r="DV17" i="5"/>
  <c r="DP23" i="5"/>
  <c r="DT34" i="5"/>
  <c r="DT30" i="5"/>
  <c r="DT26" i="5"/>
  <c r="DT22" i="5"/>
  <c r="DV23" i="5"/>
  <c r="DV15" i="5"/>
  <c r="DP35" i="5"/>
  <c r="DV21" i="5"/>
  <c r="DV13" i="5"/>
  <c r="DO33" i="5"/>
  <c r="DO25" i="5"/>
  <c r="DO36" i="5"/>
  <c r="DO32" i="5"/>
  <c r="DO28" i="5"/>
  <c r="DO24" i="5"/>
  <c r="DO20" i="5"/>
  <c r="DP34" i="5"/>
  <c r="DP30" i="5"/>
  <c r="DP26" i="5"/>
  <c r="DP22" i="5"/>
  <c r="DW24" i="5"/>
  <c r="DY23" i="5"/>
  <c r="DU23" i="5"/>
  <c r="DW22" i="5"/>
  <c r="DY21" i="5"/>
  <c r="DU21" i="5"/>
  <c r="DW20" i="5"/>
  <c r="DY19" i="5"/>
  <c r="DU19" i="5"/>
  <c r="DW18" i="5"/>
  <c r="DY17" i="5"/>
  <c r="DU17" i="5"/>
  <c r="DW16" i="5"/>
  <c r="DY15" i="5"/>
  <c r="DU15" i="5"/>
  <c r="DW14" i="5"/>
  <c r="DY13" i="5"/>
  <c r="DU13" i="5"/>
  <c r="DW12" i="5"/>
  <c r="DO21" i="5"/>
  <c r="AO188" i="5"/>
  <c r="AO278" i="5" s="1"/>
  <c r="DO35" i="5"/>
  <c r="DO31" i="5"/>
  <c r="DO27" i="5"/>
  <c r="DO23" i="5"/>
  <c r="DP33" i="5"/>
  <c r="DP29" i="5"/>
  <c r="DP25" i="5"/>
  <c r="DP21" i="5"/>
  <c r="DR36" i="5"/>
  <c r="DR35" i="5"/>
  <c r="DR34" i="5"/>
  <c r="DR33" i="5"/>
  <c r="DR32" i="5"/>
  <c r="DR31" i="5"/>
  <c r="DR30" i="5"/>
  <c r="DR29" i="5"/>
  <c r="DR28" i="5"/>
  <c r="DR27" i="5"/>
  <c r="DR26" i="5"/>
  <c r="DR25" i="5"/>
  <c r="DR24" i="5"/>
  <c r="DR23" i="5"/>
  <c r="DR22" i="5"/>
  <c r="DR21" i="5"/>
  <c r="DR20" i="5"/>
  <c r="DV24" i="5"/>
  <c r="DV22" i="5"/>
  <c r="DV20" i="5"/>
  <c r="DV18" i="5"/>
  <c r="DV16" i="5"/>
  <c r="DV14" i="5"/>
  <c r="DV12" i="5"/>
  <c r="DO29" i="5"/>
  <c r="DO34" i="5"/>
  <c r="DO30" i="5"/>
  <c r="DO26" i="5"/>
  <c r="DO22" i="5"/>
  <c r="DP36" i="5"/>
  <c r="DP32" i="5"/>
  <c r="DP28" i="5"/>
  <c r="DP24" i="5"/>
  <c r="DP20" i="5"/>
  <c r="DQ36" i="5"/>
  <c r="DQ35" i="5"/>
  <c r="DQ34" i="5"/>
  <c r="DQ33" i="5"/>
  <c r="DQ32" i="5"/>
  <c r="DQ31" i="5"/>
  <c r="DQ30" i="5"/>
  <c r="DQ29" i="5"/>
  <c r="DQ28" i="5"/>
  <c r="DQ27" i="5"/>
  <c r="DQ26" i="5"/>
  <c r="DQ25" i="5"/>
  <c r="DQ24" i="5"/>
  <c r="DQ23" i="5"/>
  <c r="DQ22" i="5"/>
  <c r="DQ21" i="5"/>
  <c r="DQ20" i="5"/>
  <c r="DY24" i="5"/>
  <c r="DU24" i="5"/>
  <c r="DW23" i="5"/>
  <c r="DY22" i="5"/>
  <c r="DU22" i="5"/>
  <c r="DW21" i="5"/>
  <c r="DY20" i="5"/>
  <c r="DU20" i="5"/>
  <c r="DW19" i="5"/>
  <c r="DY18" i="5"/>
  <c r="DU18" i="5"/>
  <c r="DW17" i="5"/>
  <c r="DY16" i="5"/>
  <c r="DU16" i="5"/>
  <c r="DW15" i="5"/>
  <c r="DY14" i="5"/>
  <c r="DU14" i="5"/>
  <c r="DW13" i="5"/>
  <c r="DY12" i="5"/>
  <c r="DU12" i="5"/>
  <c r="AX188" i="5"/>
  <c r="AX278" i="5" s="1"/>
  <c r="AX279" i="5" s="1"/>
  <c r="AX280" i="5" s="1"/>
  <c r="AX281" i="5" s="1"/>
  <c r="AX282" i="5" s="1"/>
  <c r="AX283" i="5" s="1"/>
  <c r="AX284" i="5" s="1"/>
  <c r="AX285" i="5" s="1"/>
  <c r="AX286" i="5" s="1"/>
  <c r="AX287" i="5" s="1"/>
  <c r="AX288" i="5" s="1"/>
  <c r="AX289" i="5" s="1"/>
  <c r="AX290" i="5" s="1"/>
  <c r="AX291" i="5" s="1"/>
  <c r="AX292" i="5" s="1"/>
  <c r="AX293" i="5" s="1"/>
  <c r="AX294" i="5" s="1"/>
  <c r="AX295" i="5" s="1"/>
  <c r="AX296" i="5" s="1"/>
  <c r="AX297" i="5" s="1"/>
  <c r="AX298" i="5" s="1"/>
  <c r="AX299" i="5" s="1"/>
  <c r="AX300" i="5" s="1"/>
  <c r="AX301" i="5" s="1"/>
  <c r="AX302" i="5" s="1"/>
  <c r="AX303" i="5" s="1"/>
  <c r="AX304" i="5" s="1"/>
  <c r="AX305" i="5" s="1"/>
  <c r="AX306" i="5" s="1"/>
  <c r="AX307" i="5" s="1"/>
  <c r="AX308" i="5" s="1"/>
  <c r="AX309" i="5" s="1"/>
  <c r="AX310" i="5" s="1"/>
  <c r="AX311" i="5" s="1"/>
  <c r="AX312" i="5" s="1"/>
  <c r="AX313" i="5" s="1"/>
  <c r="AX314" i="5" s="1"/>
  <c r="AX315" i="5" s="1"/>
  <c r="AX316" i="5" s="1"/>
  <c r="AX317" i="5" s="1"/>
  <c r="AX318" i="5" s="1"/>
  <c r="AX319" i="5" s="1"/>
  <c r="AX320" i="5" s="1"/>
  <c r="AX321" i="5" s="1"/>
  <c r="AX322" i="5" s="1"/>
  <c r="AX323" i="5" s="1"/>
  <c r="AX324" i="5" s="1"/>
  <c r="AX325" i="5" s="1"/>
  <c r="AX326" i="5" s="1"/>
  <c r="AX327" i="5" s="1"/>
  <c r="AX328" i="5" s="1"/>
  <c r="AX329" i="5" s="1"/>
  <c r="AX330" i="5" s="1"/>
  <c r="AX331" i="5" s="1"/>
  <c r="AX332" i="5" s="1"/>
  <c r="AX333" i="5" s="1"/>
  <c r="AX334" i="5" s="1"/>
  <c r="AX335" i="5" s="1"/>
  <c r="AX336" i="5" s="1"/>
  <c r="AX337" i="5" s="1"/>
  <c r="AX338" i="5" s="1"/>
  <c r="AX339" i="5" s="1"/>
  <c r="AX340" i="5" s="1"/>
  <c r="AX341" i="5" s="1"/>
  <c r="AX342" i="5" s="1"/>
  <c r="AX343" i="5" s="1"/>
  <c r="AX344" i="5" s="1"/>
  <c r="AX345" i="5" s="1"/>
  <c r="AX346" i="5" s="1"/>
  <c r="AX347" i="5" s="1"/>
  <c r="AX348" i="5" s="1"/>
  <c r="AX349" i="5" s="1"/>
  <c r="AX350" i="5" s="1"/>
  <c r="AX351" i="5" s="1"/>
  <c r="AX352" i="5" s="1"/>
  <c r="AX353" i="5" s="1"/>
  <c r="AX354" i="5" s="1"/>
  <c r="AX355" i="5" s="1"/>
  <c r="AX356" i="5" s="1"/>
  <c r="AX357" i="5" s="1"/>
  <c r="AX358" i="5" s="1"/>
  <c r="AX359" i="5" s="1"/>
  <c r="AX360" i="5" s="1"/>
  <c r="AX361" i="5" s="1"/>
  <c r="AX362" i="5" s="1"/>
  <c r="AX363" i="5" s="1"/>
  <c r="AX364" i="5" s="1"/>
  <c r="AX365" i="5" s="1"/>
  <c r="AX366" i="5" s="1"/>
  <c r="AX367" i="5" s="1"/>
  <c r="DD13" i="5" s="1"/>
  <c r="BA98" i="5"/>
  <c r="AR188" i="5"/>
  <c r="AR189" i="5" s="1"/>
  <c r="AR190" i="5" s="1"/>
  <c r="AR191" i="5" s="1"/>
  <c r="AR192" i="5" s="1"/>
  <c r="AR193" i="5" s="1"/>
  <c r="AR194" i="5" s="1"/>
  <c r="AR195" i="5" s="1"/>
  <c r="AR196" i="5" s="1"/>
  <c r="AR197" i="5" s="1"/>
  <c r="AR198" i="5" s="1"/>
  <c r="AR199" i="5" s="1"/>
  <c r="AR200" i="5" s="1"/>
  <c r="AR201" i="5" s="1"/>
  <c r="AR202" i="5" s="1"/>
  <c r="AR203" i="5" s="1"/>
  <c r="AR204" i="5" s="1"/>
  <c r="AR205" i="5" s="1"/>
  <c r="AR206" i="5" s="1"/>
  <c r="AR207" i="5" s="1"/>
  <c r="AR208" i="5" s="1"/>
  <c r="AR209" i="5" s="1"/>
  <c r="AR210" i="5" s="1"/>
  <c r="AR211" i="5" s="1"/>
  <c r="AR212" i="5" s="1"/>
  <c r="AR213" i="5" s="1"/>
  <c r="AR214" i="5" s="1"/>
  <c r="AR215" i="5" s="1"/>
  <c r="AR216" i="5" s="1"/>
  <c r="AR217" i="5" s="1"/>
  <c r="AR218" i="5" s="1"/>
  <c r="AR219" i="5" s="1"/>
  <c r="AR220" i="5" s="1"/>
  <c r="AR221" i="5" s="1"/>
  <c r="AR222" i="5" s="1"/>
  <c r="AR223" i="5" s="1"/>
  <c r="AR224" i="5" s="1"/>
  <c r="AR225" i="5" s="1"/>
  <c r="AR226" i="5" s="1"/>
  <c r="AR227" i="5" s="1"/>
  <c r="AR228" i="5" s="1"/>
  <c r="AR229" i="5" s="1"/>
  <c r="AR230" i="5" s="1"/>
  <c r="AR231" i="5" s="1"/>
  <c r="AR232" i="5" s="1"/>
  <c r="AR233" i="5" s="1"/>
  <c r="AR234" i="5" s="1"/>
  <c r="AR235" i="5" s="1"/>
  <c r="AR236" i="5" s="1"/>
  <c r="AR237" i="5" s="1"/>
  <c r="AR238" i="5" s="1"/>
  <c r="AR239" i="5" s="1"/>
  <c r="AR240" i="5" s="1"/>
  <c r="AR241" i="5" s="1"/>
  <c r="AR242" i="5" s="1"/>
  <c r="AR243" i="5" s="1"/>
  <c r="AR244" i="5" s="1"/>
  <c r="AR245" i="5" s="1"/>
  <c r="AR246" i="5" s="1"/>
  <c r="AR247" i="5" s="1"/>
  <c r="AR248" i="5" s="1"/>
  <c r="AR249" i="5" s="1"/>
  <c r="AR250" i="5" s="1"/>
  <c r="AR251" i="5" s="1"/>
  <c r="AR252" i="5" s="1"/>
  <c r="AR253" i="5" s="1"/>
  <c r="AR254" i="5" s="1"/>
  <c r="AR255" i="5" s="1"/>
  <c r="AR256" i="5" s="1"/>
  <c r="AR257" i="5" s="1"/>
  <c r="AR258" i="5" s="1"/>
  <c r="AR259" i="5" s="1"/>
  <c r="AR260" i="5" s="1"/>
  <c r="AR261" i="5" s="1"/>
  <c r="AR262" i="5" s="1"/>
  <c r="AR263" i="5" s="1"/>
  <c r="AR264" i="5" s="1"/>
  <c r="AR265" i="5" s="1"/>
  <c r="AR266" i="5" s="1"/>
  <c r="AR267" i="5" s="1"/>
  <c r="AR268" i="5" s="1"/>
  <c r="AR269" i="5" s="1"/>
  <c r="AR270" i="5" s="1"/>
  <c r="AR271" i="5" s="1"/>
  <c r="AR272" i="5" s="1"/>
  <c r="AR273" i="5" s="1"/>
  <c r="AR274" i="5" s="1"/>
  <c r="AR275" i="5" s="1"/>
  <c r="AR276" i="5" s="1"/>
  <c r="AR277" i="5" s="1"/>
  <c r="BA9" i="5"/>
  <c r="BA10" i="5" s="1"/>
  <c r="BA11" i="5" s="1"/>
  <c r="BA12" i="5" s="1"/>
  <c r="AU98" i="5"/>
  <c r="AU9" i="5"/>
  <c r="AU10" i="5" s="1"/>
  <c r="AU11" i="5" s="1"/>
  <c r="AU12" i="5" s="1"/>
  <c r="AL188" i="5"/>
  <c r="AL278" i="5" s="1"/>
  <c r="AL279" i="5" s="1"/>
  <c r="AL280" i="5" s="1"/>
  <c r="AL281" i="5" s="1"/>
  <c r="AL282" i="5" s="1"/>
  <c r="AL283" i="5" s="1"/>
  <c r="AL284" i="5" s="1"/>
  <c r="AL285" i="5" s="1"/>
  <c r="AL286" i="5" s="1"/>
  <c r="AL287" i="5" s="1"/>
  <c r="AL288" i="5" s="1"/>
  <c r="AL289" i="5" s="1"/>
  <c r="AL290" i="5" s="1"/>
  <c r="AL291" i="5" s="1"/>
  <c r="AL292" i="5" s="1"/>
  <c r="AL293" i="5" s="1"/>
  <c r="AL294" i="5" s="1"/>
  <c r="AL295" i="5" s="1"/>
  <c r="AL296" i="5" s="1"/>
  <c r="AL297" i="5" s="1"/>
  <c r="AL298" i="5" s="1"/>
  <c r="AL299" i="5" s="1"/>
  <c r="AL300" i="5" s="1"/>
  <c r="AL301" i="5" s="1"/>
  <c r="AL302" i="5" s="1"/>
  <c r="AL303" i="5" s="1"/>
  <c r="AL304" i="5" s="1"/>
  <c r="AL305" i="5" s="1"/>
  <c r="AL306" i="5" s="1"/>
  <c r="AL307" i="5" s="1"/>
  <c r="AL308" i="5" s="1"/>
  <c r="AL309" i="5" s="1"/>
  <c r="AL310" i="5" s="1"/>
  <c r="AL311" i="5" s="1"/>
  <c r="AL312" i="5" s="1"/>
  <c r="AL313" i="5" s="1"/>
  <c r="AL314" i="5" s="1"/>
  <c r="AL315" i="5" s="1"/>
  <c r="AL316" i="5" s="1"/>
  <c r="AL317" i="5" s="1"/>
  <c r="AL318" i="5" s="1"/>
  <c r="AL319" i="5" s="1"/>
  <c r="AL320" i="5" s="1"/>
  <c r="AL321" i="5" s="1"/>
  <c r="AL322" i="5" s="1"/>
  <c r="AL323" i="5" s="1"/>
  <c r="AL324" i="5" s="1"/>
  <c r="AL325" i="5" s="1"/>
  <c r="AL326" i="5" s="1"/>
  <c r="AL327" i="5" s="1"/>
  <c r="AL328" i="5" s="1"/>
  <c r="AL329" i="5" s="1"/>
  <c r="AL330" i="5" s="1"/>
  <c r="AL331" i="5" s="1"/>
  <c r="AL332" i="5" s="1"/>
  <c r="AL333" i="5" s="1"/>
  <c r="AL334" i="5" s="1"/>
  <c r="AL335" i="5" s="1"/>
  <c r="AL336" i="5" s="1"/>
  <c r="AL337" i="5" s="1"/>
  <c r="AL338" i="5" s="1"/>
  <c r="AL339" i="5" s="1"/>
  <c r="AL340" i="5" s="1"/>
  <c r="AL341" i="5" s="1"/>
  <c r="AL342" i="5" s="1"/>
  <c r="AL343" i="5" s="1"/>
  <c r="AL344" i="5" s="1"/>
  <c r="AL345" i="5" s="1"/>
  <c r="AL346" i="5" s="1"/>
  <c r="AL347" i="5" s="1"/>
  <c r="AL348" i="5" s="1"/>
  <c r="AL349" i="5" s="1"/>
  <c r="AL350" i="5" s="1"/>
  <c r="AL351" i="5" s="1"/>
  <c r="AL352" i="5" s="1"/>
  <c r="AL353" i="5" s="1"/>
  <c r="AL354" i="5" s="1"/>
  <c r="AL355" i="5" s="1"/>
  <c r="AL356" i="5" s="1"/>
  <c r="AL357" i="5" s="1"/>
  <c r="AL358" i="5" s="1"/>
  <c r="AL359" i="5" s="1"/>
  <c r="AL360" i="5" s="1"/>
  <c r="AL361" i="5" s="1"/>
  <c r="AL362" i="5" s="1"/>
  <c r="AL363" i="5" s="1"/>
  <c r="AL364" i="5" s="1"/>
  <c r="AL365" i="5" s="1"/>
  <c r="AL366" i="5" s="1"/>
  <c r="AL367" i="5" s="1"/>
  <c r="CZ13" i="5" s="1"/>
  <c r="DU27" i="5"/>
  <c r="K9" i="5"/>
  <c r="DO38" i="5"/>
  <c r="DO9" i="5" s="1"/>
  <c r="DR38" i="5"/>
  <c r="DR9" i="5" s="1"/>
  <c r="DQ38" i="5"/>
  <c r="DQ9" i="5" s="1"/>
  <c r="H9" i="5"/>
  <c r="E9" i="5"/>
  <c r="Q9" i="5"/>
  <c r="DW38" i="5"/>
  <c r="N10" i="5"/>
  <c r="B10" i="5"/>
  <c r="B9" i="4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E236" i="4"/>
  <c r="D236" i="4"/>
  <c r="E232" i="4"/>
  <c r="D232" i="4"/>
  <c r="D208" i="4"/>
  <c r="E208" i="4"/>
  <c r="E204" i="4"/>
  <c r="D204" i="4"/>
  <c r="E192" i="4"/>
  <c r="D192" i="4"/>
  <c r="E180" i="4"/>
  <c r="D180" i="4"/>
  <c r="E176" i="4"/>
  <c r="D176" i="4"/>
  <c r="E164" i="4"/>
  <c r="D164" i="4"/>
  <c r="E152" i="4"/>
  <c r="D152" i="4"/>
  <c r="E148" i="4"/>
  <c r="D148" i="4"/>
  <c r="E144" i="4"/>
  <c r="D144" i="4"/>
  <c r="E140" i="4"/>
  <c r="D140" i="4"/>
  <c r="E136" i="4"/>
  <c r="D136" i="4"/>
  <c r="E124" i="4"/>
  <c r="D124" i="4"/>
  <c r="E120" i="4"/>
  <c r="D120" i="4"/>
  <c r="E116" i="4"/>
  <c r="D116" i="4"/>
  <c r="E112" i="4"/>
  <c r="D112" i="4"/>
  <c r="E108" i="4"/>
  <c r="D108" i="4"/>
  <c r="D92" i="4"/>
  <c r="E92" i="4"/>
  <c r="E88" i="4"/>
  <c r="D88" i="4"/>
  <c r="E80" i="4"/>
  <c r="D80" i="4"/>
  <c r="E64" i="4"/>
  <c r="D64" i="4"/>
  <c r="E60" i="4"/>
  <c r="D60" i="4"/>
  <c r="E56" i="4"/>
  <c r="D56" i="4"/>
  <c r="E52" i="4"/>
  <c r="D52" i="4"/>
  <c r="E40" i="4"/>
  <c r="D40" i="4"/>
  <c r="E32" i="4"/>
  <c r="D32" i="4"/>
  <c r="E28" i="4"/>
  <c r="D28" i="4"/>
  <c r="E24" i="4"/>
  <c r="D24" i="4"/>
  <c r="E12" i="4"/>
  <c r="D12" i="4"/>
  <c r="E8" i="4"/>
  <c r="D8" i="4"/>
  <c r="D378" i="4"/>
  <c r="D373" i="4"/>
  <c r="D368" i="4"/>
  <c r="D364" i="4"/>
  <c r="D359" i="4"/>
  <c r="D354" i="4"/>
  <c r="D350" i="4"/>
  <c r="D345" i="4"/>
  <c r="D340" i="4"/>
  <c r="D331" i="4"/>
  <c r="D326" i="4"/>
  <c r="D322" i="4"/>
  <c r="D317" i="4"/>
  <c r="D312" i="4"/>
  <c r="D308" i="4"/>
  <c r="D303" i="4"/>
  <c r="D298" i="4"/>
  <c r="D294" i="4"/>
  <c r="D289" i="4"/>
  <c r="D284" i="4"/>
  <c r="D280" i="4"/>
  <c r="D275" i="4"/>
  <c r="D268" i="4"/>
  <c r="D262" i="4"/>
  <c r="D256" i="4"/>
  <c r="D249" i="4"/>
  <c r="D243" i="4"/>
  <c r="D238" i="4"/>
  <c r="D231" i="4"/>
  <c r="D225" i="4"/>
  <c r="D219" i="4"/>
  <c r="D212" i="4"/>
  <c r="D206" i="4"/>
  <c r="D198" i="4"/>
  <c r="D189" i="4"/>
  <c r="D179" i="4"/>
  <c r="D170" i="4"/>
  <c r="D161" i="4"/>
  <c r="D147" i="4"/>
  <c r="D128" i="4"/>
  <c r="D109" i="4"/>
  <c r="D91" i="4"/>
  <c r="D72" i="4"/>
  <c r="D53" i="4"/>
  <c r="D35" i="4"/>
  <c r="D16" i="4"/>
  <c r="E376" i="4"/>
  <c r="E233" i="4"/>
  <c r="E101" i="4"/>
  <c r="E269" i="4"/>
  <c r="D269" i="4"/>
  <c r="D241" i="4"/>
  <c r="E241" i="4"/>
  <c r="E213" i="4"/>
  <c r="D213" i="4"/>
  <c r="E197" i="4"/>
  <c r="D197" i="4"/>
  <c r="E173" i="4"/>
  <c r="D173" i="4"/>
  <c r="E141" i="4"/>
  <c r="D141" i="4"/>
  <c r="E129" i="4"/>
  <c r="D129" i="4"/>
  <c r="E93" i="4"/>
  <c r="D93" i="4"/>
  <c r="E85" i="4"/>
  <c r="D85" i="4"/>
  <c r="E73" i="4"/>
  <c r="D73" i="4"/>
  <c r="E61" i="4"/>
  <c r="D61" i="4"/>
  <c r="E57" i="4"/>
  <c r="D57" i="4"/>
  <c r="E45" i="4"/>
  <c r="D45" i="4"/>
  <c r="E37" i="4"/>
  <c r="D37" i="4"/>
  <c r="E29" i="4"/>
  <c r="D29" i="4"/>
  <c r="E17" i="4"/>
  <c r="D17" i="4"/>
  <c r="E9" i="4"/>
  <c r="D9" i="4"/>
  <c r="D369" i="4"/>
  <c r="D313" i="4"/>
  <c r="D285" i="4"/>
  <c r="D281" i="4"/>
  <c r="D245" i="4"/>
  <c r="D77" i="4"/>
  <c r="E117" i="4"/>
  <c r="E260" i="4"/>
  <c r="D260" i="4"/>
  <c r="E255" i="4"/>
  <c r="D255" i="4"/>
  <c r="E227" i="4"/>
  <c r="D227" i="4"/>
  <c r="E199" i="4"/>
  <c r="D199" i="4"/>
  <c r="E187" i="4"/>
  <c r="D187" i="4"/>
  <c r="E171" i="4"/>
  <c r="D171" i="4"/>
  <c r="E159" i="4"/>
  <c r="D159" i="4"/>
  <c r="E155" i="4"/>
  <c r="D155" i="4"/>
  <c r="E143" i="4"/>
  <c r="D143" i="4"/>
  <c r="E135" i="4"/>
  <c r="D135" i="4"/>
  <c r="E131" i="4"/>
  <c r="D131" i="4"/>
  <c r="E127" i="4"/>
  <c r="D127" i="4"/>
  <c r="E115" i="4"/>
  <c r="D115" i="4"/>
  <c r="E107" i="4"/>
  <c r="D107" i="4"/>
  <c r="E103" i="4"/>
  <c r="D103" i="4"/>
  <c r="E99" i="4"/>
  <c r="D99" i="4"/>
  <c r="E87" i="4"/>
  <c r="D87" i="4"/>
  <c r="E79" i="4"/>
  <c r="D79" i="4"/>
  <c r="E75" i="4"/>
  <c r="D75" i="4"/>
  <c r="E71" i="4"/>
  <c r="D71" i="4"/>
  <c r="D59" i="4"/>
  <c r="E59" i="4"/>
  <c r="E47" i="4"/>
  <c r="D47" i="4"/>
  <c r="E43" i="4"/>
  <c r="D43" i="4"/>
  <c r="E31" i="4"/>
  <c r="D31" i="4"/>
  <c r="E23" i="4"/>
  <c r="D23" i="4"/>
  <c r="E19" i="4"/>
  <c r="D19" i="4"/>
  <c r="E15" i="4"/>
  <c r="D15" i="4"/>
  <c r="D381" i="4"/>
  <c r="D372" i="4"/>
  <c r="D367" i="4"/>
  <c r="D362" i="4"/>
  <c r="D358" i="4"/>
  <c r="D353" i="4"/>
  <c r="D348" i="4"/>
  <c r="D344" i="4"/>
  <c r="D339" i="4"/>
  <c r="D334" i="4"/>
  <c r="D330" i="4"/>
  <c r="D325" i="4"/>
  <c r="D320" i="4"/>
  <c r="D311" i="4"/>
  <c r="D302" i="4"/>
  <c r="D297" i="4"/>
  <c r="D292" i="4"/>
  <c r="D288" i="4"/>
  <c r="D283" i="4"/>
  <c r="D278" i="4"/>
  <c r="D273" i="4"/>
  <c r="D267" i="4"/>
  <c r="D261" i="4"/>
  <c r="D254" i="4"/>
  <c r="D248" i="4"/>
  <c r="D242" i="4"/>
  <c r="D235" i="4"/>
  <c r="D229" i="4"/>
  <c r="D224" i="4"/>
  <c r="D217" i="4"/>
  <c r="D211" i="4"/>
  <c r="D205" i="4"/>
  <c r="D196" i="4"/>
  <c r="D177" i="4"/>
  <c r="D168" i="4"/>
  <c r="D158" i="4"/>
  <c r="D142" i="4"/>
  <c r="D123" i="4"/>
  <c r="D105" i="4"/>
  <c r="D86" i="4"/>
  <c r="D67" i="4"/>
  <c r="D49" i="4"/>
  <c r="D30" i="4"/>
  <c r="D11" i="4"/>
  <c r="E150" i="4"/>
  <c r="E84" i="4"/>
  <c r="E18" i="4"/>
  <c r="E201" i="4"/>
  <c r="D201" i="4"/>
  <c r="E185" i="4"/>
  <c r="D185" i="4"/>
  <c r="E169" i="4"/>
  <c r="D169" i="4"/>
  <c r="E157" i="4"/>
  <c r="D157" i="4"/>
  <c r="E149" i="4"/>
  <c r="D149" i="4"/>
  <c r="E145" i="4"/>
  <c r="D145" i="4"/>
  <c r="E121" i="4"/>
  <c r="D121" i="4"/>
  <c r="E113" i="4"/>
  <c r="D113" i="4"/>
  <c r="E89" i="4"/>
  <c r="D89" i="4"/>
  <c r="E65" i="4"/>
  <c r="D65" i="4"/>
  <c r="E33" i="4"/>
  <c r="D33" i="4"/>
  <c r="D365" i="4"/>
  <c r="D341" i="4"/>
  <c r="D337" i="4"/>
  <c r="D309" i="4"/>
  <c r="D257" i="4"/>
  <c r="D133" i="4"/>
  <c r="D21" i="4"/>
  <c r="E264" i="4"/>
  <c r="D264" i="4"/>
  <c r="E382" i="4"/>
  <c r="D382" i="4"/>
  <c r="D274" i="4"/>
  <c r="E274" i="4"/>
  <c r="E222" i="4"/>
  <c r="D222" i="4"/>
  <c r="E218" i="4"/>
  <c r="D218" i="4"/>
  <c r="E194" i="4"/>
  <c r="D194" i="4"/>
  <c r="E190" i="4"/>
  <c r="D190" i="4"/>
  <c r="E178" i="4"/>
  <c r="D178" i="4"/>
  <c r="E166" i="4"/>
  <c r="D166" i="4"/>
  <c r="E162" i="4"/>
  <c r="D162" i="4"/>
  <c r="E154" i="4"/>
  <c r="D154" i="4"/>
  <c r="E138" i="4"/>
  <c r="D138" i="4"/>
  <c r="D130" i="4"/>
  <c r="E130" i="4"/>
  <c r="E122" i="4"/>
  <c r="D122" i="4"/>
  <c r="E110" i="4"/>
  <c r="D110" i="4"/>
  <c r="E106" i="4"/>
  <c r="D106" i="4"/>
  <c r="E102" i="4"/>
  <c r="D102" i="4"/>
  <c r="E98" i="4"/>
  <c r="D98" i="4"/>
  <c r="E94" i="4"/>
  <c r="D94" i="4"/>
  <c r="E82" i="4"/>
  <c r="D82" i="4"/>
  <c r="E78" i="4"/>
  <c r="D78" i="4"/>
  <c r="E74" i="4"/>
  <c r="D74" i="4"/>
  <c r="E70" i="4"/>
  <c r="D70" i="4"/>
  <c r="E54" i="4"/>
  <c r="D54" i="4"/>
  <c r="E50" i="4"/>
  <c r="D50" i="4"/>
  <c r="E46" i="4"/>
  <c r="D46" i="4"/>
  <c r="E42" i="4"/>
  <c r="D42" i="4"/>
  <c r="E38" i="4"/>
  <c r="D38" i="4"/>
  <c r="D26" i="4"/>
  <c r="E26" i="4"/>
  <c r="E22" i="4"/>
  <c r="D22" i="4"/>
  <c r="D14" i="4"/>
  <c r="E14" i="4"/>
  <c r="E10" i="4"/>
  <c r="D10" i="4"/>
  <c r="D375" i="4"/>
  <c r="D371" i="4"/>
  <c r="D361" i="4"/>
  <c r="D357" i="4"/>
  <c r="D352" i="4"/>
  <c r="D347" i="4"/>
  <c r="D343" i="4"/>
  <c r="D338" i="4"/>
  <c r="D333" i="4"/>
  <c r="D329" i="4"/>
  <c r="D324" i="4"/>
  <c r="D319" i="4"/>
  <c r="D315" i="4"/>
  <c r="D310" i="4"/>
  <c r="D305" i="4"/>
  <c r="D301" i="4"/>
  <c r="D296" i="4"/>
  <c r="D291" i="4"/>
  <c r="D287" i="4"/>
  <c r="D282" i="4"/>
  <c r="D277" i="4"/>
  <c r="D271" i="4"/>
  <c r="D266" i="4"/>
  <c r="D259" i="4"/>
  <c r="D253" i="4"/>
  <c r="D247" i="4"/>
  <c r="D240" i="4"/>
  <c r="D234" i="4"/>
  <c r="D228" i="4"/>
  <c r="D221" i="4"/>
  <c r="D215" i="4"/>
  <c r="D210" i="4"/>
  <c r="D203" i="4"/>
  <c r="D193" i="4"/>
  <c r="D184" i="4"/>
  <c r="D175" i="4"/>
  <c r="D165" i="4"/>
  <c r="D137" i="4"/>
  <c r="D119" i="4"/>
  <c r="D100" i="4"/>
  <c r="D81" i="4"/>
  <c r="D63" i="4"/>
  <c r="D44" i="4"/>
  <c r="D25" i="4"/>
  <c r="E134" i="4"/>
  <c r="E68" i="4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8" i="3"/>
  <c r="W7" i="3"/>
  <c r="V8" i="3" s="1"/>
  <c r="AI8" i="3" s="1"/>
  <c r="DI10" i="5" l="1"/>
  <c r="DA7" i="5"/>
  <c r="DD7" i="5"/>
  <c r="DD9" i="5"/>
  <c r="DC9" i="5"/>
  <c r="DE9" i="5"/>
  <c r="CZ7" i="5"/>
  <c r="DD8" i="5"/>
  <c r="AX99" i="5"/>
  <c r="AX100" i="5" s="1"/>
  <c r="AX101" i="5" s="1"/>
  <c r="AX102" i="5" s="1"/>
  <c r="AX103" i="5" s="1"/>
  <c r="AX104" i="5" s="1"/>
  <c r="AX105" i="5" s="1"/>
  <c r="AX106" i="5" s="1"/>
  <c r="AX107" i="5" s="1"/>
  <c r="AX108" i="5" s="1"/>
  <c r="AX109" i="5" s="1"/>
  <c r="AX110" i="5" s="1"/>
  <c r="AX111" i="5" s="1"/>
  <c r="AX112" i="5" s="1"/>
  <c r="AX113" i="5" s="1"/>
  <c r="AX114" i="5" s="1"/>
  <c r="AX115" i="5" s="1"/>
  <c r="AX116" i="5" s="1"/>
  <c r="AX117" i="5" s="1"/>
  <c r="AX118" i="5" s="1"/>
  <c r="AX119" i="5" s="1"/>
  <c r="AX120" i="5" s="1"/>
  <c r="AX121" i="5" s="1"/>
  <c r="AX122" i="5" s="1"/>
  <c r="AX123" i="5" s="1"/>
  <c r="AX124" i="5" s="1"/>
  <c r="AX125" i="5" s="1"/>
  <c r="AX126" i="5" s="1"/>
  <c r="AX127" i="5" s="1"/>
  <c r="AX128" i="5" s="1"/>
  <c r="AX129" i="5" s="1"/>
  <c r="AX130" i="5" s="1"/>
  <c r="AX131" i="5" s="1"/>
  <c r="AX132" i="5" s="1"/>
  <c r="AX133" i="5" s="1"/>
  <c r="AX134" i="5" s="1"/>
  <c r="AX135" i="5" s="1"/>
  <c r="AX136" i="5" s="1"/>
  <c r="AX137" i="5" s="1"/>
  <c r="AX138" i="5" s="1"/>
  <c r="AX139" i="5" s="1"/>
  <c r="AX140" i="5" s="1"/>
  <c r="AX141" i="5" s="1"/>
  <c r="AX142" i="5" s="1"/>
  <c r="AX143" i="5" s="1"/>
  <c r="AX144" i="5" s="1"/>
  <c r="AX145" i="5" s="1"/>
  <c r="AX146" i="5" s="1"/>
  <c r="AX147" i="5" s="1"/>
  <c r="AX148" i="5" s="1"/>
  <c r="AX149" i="5" s="1"/>
  <c r="AX150" i="5" s="1"/>
  <c r="AX151" i="5" s="1"/>
  <c r="AX152" i="5" s="1"/>
  <c r="AX153" i="5" s="1"/>
  <c r="AX154" i="5" s="1"/>
  <c r="AX155" i="5" s="1"/>
  <c r="AX156" i="5" s="1"/>
  <c r="AX157" i="5" s="1"/>
  <c r="AX158" i="5" s="1"/>
  <c r="AX159" i="5" s="1"/>
  <c r="AX160" i="5" s="1"/>
  <c r="AX161" i="5" s="1"/>
  <c r="AX162" i="5" s="1"/>
  <c r="AX163" i="5" s="1"/>
  <c r="AX164" i="5" s="1"/>
  <c r="AX165" i="5" s="1"/>
  <c r="AX166" i="5" s="1"/>
  <c r="AX167" i="5" s="1"/>
  <c r="AX168" i="5" s="1"/>
  <c r="AX169" i="5" s="1"/>
  <c r="AX170" i="5" s="1"/>
  <c r="AX171" i="5" s="1"/>
  <c r="AX172" i="5" s="1"/>
  <c r="AX173" i="5" s="1"/>
  <c r="AX174" i="5" s="1"/>
  <c r="AX175" i="5" s="1"/>
  <c r="AX176" i="5" s="1"/>
  <c r="AX177" i="5" s="1"/>
  <c r="AX178" i="5" s="1"/>
  <c r="AX179" i="5" s="1"/>
  <c r="AX180" i="5" s="1"/>
  <c r="AX181" i="5" s="1"/>
  <c r="AX182" i="5" s="1"/>
  <c r="AX183" i="5" s="1"/>
  <c r="AX184" i="5" s="1"/>
  <c r="AX185" i="5" s="1"/>
  <c r="AX186" i="5" s="1"/>
  <c r="AX187" i="5" s="1"/>
  <c r="AU99" i="5"/>
  <c r="AU100" i="5" s="1"/>
  <c r="AU101" i="5" s="1"/>
  <c r="AU102" i="5" s="1"/>
  <c r="AU103" i="5" s="1"/>
  <c r="AU104" i="5" s="1"/>
  <c r="AU105" i="5" s="1"/>
  <c r="AU106" i="5" s="1"/>
  <c r="AU107" i="5" s="1"/>
  <c r="AU108" i="5" s="1"/>
  <c r="AU109" i="5" s="1"/>
  <c r="AU110" i="5" s="1"/>
  <c r="AU111" i="5" s="1"/>
  <c r="AU112" i="5" s="1"/>
  <c r="AU113" i="5" s="1"/>
  <c r="AU114" i="5" s="1"/>
  <c r="AU115" i="5" s="1"/>
  <c r="AU116" i="5" s="1"/>
  <c r="AU117" i="5" s="1"/>
  <c r="AU118" i="5" s="1"/>
  <c r="AU119" i="5" s="1"/>
  <c r="AU120" i="5" s="1"/>
  <c r="AU121" i="5" s="1"/>
  <c r="AU122" i="5" s="1"/>
  <c r="AU123" i="5" s="1"/>
  <c r="AU124" i="5" s="1"/>
  <c r="AU125" i="5" s="1"/>
  <c r="AU126" i="5" s="1"/>
  <c r="AU127" i="5" s="1"/>
  <c r="AU128" i="5" s="1"/>
  <c r="AU129" i="5" s="1"/>
  <c r="AU130" i="5" s="1"/>
  <c r="AU131" i="5" s="1"/>
  <c r="AU132" i="5" s="1"/>
  <c r="AU133" i="5" s="1"/>
  <c r="AU134" i="5" s="1"/>
  <c r="AU135" i="5" s="1"/>
  <c r="AU136" i="5" s="1"/>
  <c r="AU137" i="5" s="1"/>
  <c r="AU138" i="5" s="1"/>
  <c r="AU139" i="5" s="1"/>
  <c r="AU140" i="5" s="1"/>
  <c r="AU141" i="5" s="1"/>
  <c r="AU142" i="5" s="1"/>
  <c r="AU143" i="5" s="1"/>
  <c r="AU144" i="5" s="1"/>
  <c r="AU145" i="5" s="1"/>
  <c r="AU146" i="5" s="1"/>
  <c r="AU147" i="5" s="1"/>
  <c r="AU148" i="5" s="1"/>
  <c r="AU149" i="5" s="1"/>
  <c r="AU150" i="5" s="1"/>
  <c r="AU151" i="5" s="1"/>
  <c r="AU152" i="5" s="1"/>
  <c r="AU153" i="5" s="1"/>
  <c r="AU154" i="5" s="1"/>
  <c r="AU155" i="5" s="1"/>
  <c r="AU156" i="5" s="1"/>
  <c r="AU157" i="5" s="1"/>
  <c r="AU158" i="5" s="1"/>
  <c r="AU159" i="5" s="1"/>
  <c r="AU160" i="5" s="1"/>
  <c r="AU161" i="5" s="1"/>
  <c r="AU162" i="5" s="1"/>
  <c r="AU163" i="5" s="1"/>
  <c r="AU164" i="5" s="1"/>
  <c r="AU165" i="5" s="1"/>
  <c r="AU166" i="5" s="1"/>
  <c r="AU167" i="5" s="1"/>
  <c r="AU168" i="5" s="1"/>
  <c r="AU169" i="5" s="1"/>
  <c r="AU170" i="5" s="1"/>
  <c r="AU171" i="5" s="1"/>
  <c r="AU172" i="5" s="1"/>
  <c r="AU173" i="5" s="1"/>
  <c r="AU174" i="5" s="1"/>
  <c r="AU175" i="5" s="1"/>
  <c r="AU176" i="5" s="1"/>
  <c r="AU177" i="5" s="1"/>
  <c r="AU178" i="5" s="1"/>
  <c r="AU179" i="5" s="1"/>
  <c r="AU180" i="5" s="1"/>
  <c r="AU181" i="5" s="1"/>
  <c r="AU182" i="5" s="1"/>
  <c r="AU183" i="5" s="1"/>
  <c r="AU184" i="5" s="1"/>
  <c r="AU185" i="5" s="1"/>
  <c r="AU186" i="5" s="1"/>
  <c r="AU187" i="5" s="1"/>
  <c r="BA99" i="5"/>
  <c r="BA100" i="5" s="1"/>
  <c r="BA101" i="5" s="1"/>
  <c r="BA102" i="5" s="1"/>
  <c r="BA103" i="5" s="1"/>
  <c r="BA104" i="5" s="1"/>
  <c r="BA105" i="5" s="1"/>
  <c r="BA106" i="5" s="1"/>
  <c r="BA107" i="5" s="1"/>
  <c r="BA108" i="5" s="1"/>
  <c r="BA109" i="5" s="1"/>
  <c r="BA110" i="5" s="1"/>
  <c r="BA111" i="5" s="1"/>
  <c r="BA112" i="5" s="1"/>
  <c r="BA113" i="5" s="1"/>
  <c r="BA114" i="5" s="1"/>
  <c r="BA115" i="5" s="1"/>
  <c r="BA116" i="5" s="1"/>
  <c r="BA117" i="5" s="1"/>
  <c r="BA118" i="5" s="1"/>
  <c r="BA119" i="5" s="1"/>
  <c r="BA120" i="5" s="1"/>
  <c r="BA121" i="5" s="1"/>
  <c r="BA122" i="5" s="1"/>
  <c r="BA123" i="5" s="1"/>
  <c r="BA124" i="5" s="1"/>
  <c r="BA125" i="5" s="1"/>
  <c r="BA126" i="5" s="1"/>
  <c r="BA127" i="5" s="1"/>
  <c r="BA128" i="5" s="1"/>
  <c r="BA129" i="5" s="1"/>
  <c r="BA130" i="5" s="1"/>
  <c r="BA131" i="5" s="1"/>
  <c r="BA132" i="5" s="1"/>
  <c r="BA133" i="5" s="1"/>
  <c r="BA134" i="5" s="1"/>
  <c r="BA135" i="5" s="1"/>
  <c r="BA136" i="5" s="1"/>
  <c r="BA137" i="5" s="1"/>
  <c r="BA138" i="5" s="1"/>
  <c r="BA139" i="5" s="1"/>
  <c r="BA140" i="5" s="1"/>
  <c r="BA141" i="5" s="1"/>
  <c r="BA142" i="5" s="1"/>
  <c r="BA143" i="5" s="1"/>
  <c r="BA144" i="5" s="1"/>
  <c r="BA145" i="5" s="1"/>
  <c r="BA146" i="5" s="1"/>
  <c r="BA147" i="5" s="1"/>
  <c r="BA148" i="5" s="1"/>
  <c r="BA149" i="5" s="1"/>
  <c r="BA150" i="5" s="1"/>
  <c r="BA151" i="5" s="1"/>
  <c r="BA152" i="5" s="1"/>
  <c r="BA153" i="5" s="1"/>
  <c r="BA154" i="5" s="1"/>
  <c r="BA155" i="5" s="1"/>
  <c r="BA156" i="5" s="1"/>
  <c r="BA157" i="5" s="1"/>
  <c r="BA158" i="5" s="1"/>
  <c r="BA159" i="5" s="1"/>
  <c r="BA160" i="5" s="1"/>
  <c r="BA161" i="5" s="1"/>
  <c r="BA162" i="5" s="1"/>
  <c r="BA163" i="5" s="1"/>
  <c r="BA164" i="5" s="1"/>
  <c r="BA165" i="5" s="1"/>
  <c r="BA166" i="5" s="1"/>
  <c r="BA167" i="5" s="1"/>
  <c r="BA168" i="5" s="1"/>
  <c r="BA169" i="5" s="1"/>
  <c r="BA170" i="5" s="1"/>
  <c r="BA171" i="5" s="1"/>
  <c r="BA172" i="5" s="1"/>
  <c r="BA173" i="5" s="1"/>
  <c r="BA174" i="5" s="1"/>
  <c r="BA175" i="5" s="1"/>
  <c r="BA176" i="5" s="1"/>
  <c r="BA177" i="5" s="1"/>
  <c r="BA178" i="5" s="1"/>
  <c r="BA179" i="5" s="1"/>
  <c r="BA180" i="5" s="1"/>
  <c r="BA181" i="5" s="1"/>
  <c r="BA182" i="5" s="1"/>
  <c r="BA183" i="5" s="1"/>
  <c r="BA184" i="5" s="1"/>
  <c r="BA185" i="5" s="1"/>
  <c r="BA186" i="5" s="1"/>
  <c r="BA187" i="5" s="1"/>
  <c r="CN189" i="5"/>
  <c r="CR99" i="5"/>
  <c r="CN99" i="5"/>
  <c r="BJ279" i="5"/>
  <c r="CN279" i="5" s="1"/>
  <c r="CN278" i="5"/>
  <c r="CZ8" i="5" s="1"/>
  <c r="CV99" i="5"/>
  <c r="BP279" i="5"/>
  <c r="BP280" i="5" s="1"/>
  <c r="BS279" i="5"/>
  <c r="BS280" i="5" s="1"/>
  <c r="BS190" i="5"/>
  <c r="CX189" i="5"/>
  <c r="BS100" i="5"/>
  <c r="CX99" i="5"/>
  <c r="BM279" i="5"/>
  <c r="BM280" i="5" s="1"/>
  <c r="BP190" i="5"/>
  <c r="CV189" i="5"/>
  <c r="BP101" i="5"/>
  <c r="CV100" i="5"/>
  <c r="CR189" i="5"/>
  <c r="BM190" i="5"/>
  <c r="CT189" i="5"/>
  <c r="BM101" i="5"/>
  <c r="CT100" i="5"/>
  <c r="CP278" i="5"/>
  <c r="DA8" i="5" s="1"/>
  <c r="CR278" i="5"/>
  <c r="BJ190" i="5"/>
  <c r="CP189" i="5"/>
  <c r="BJ100" i="5"/>
  <c r="CP99" i="5"/>
  <c r="EH9" i="5"/>
  <c r="EK10" i="5"/>
  <c r="EI9" i="5"/>
  <c r="EJ9" i="5"/>
  <c r="EL9" i="5"/>
  <c r="EA10" i="5"/>
  <c r="EG10" i="5"/>
  <c r="EE9" i="5"/>
  <c r="DM10" i="5"/>
  <c r="EE10" i="5"/>
  <c r="DK9" i="5"/>
  <c r="EC9" i="5"/>
  <c r="DL9" i="5"/>
  <c r="ED9" i="5"/>
  <c r="DJ9" i="5"/>
  <c r="EB9" i="5"/>
  <c r="DN9" i="5"/>
  <c r="EF9" i="5"/>
  <c r="AX189" i="5"/>
  <c r="AX190" i="5" s="1"/>
  <c r="AX191" i="5" s="1"/>
  <c r="AX192" i="5" s="1"/>
  <c r="AX193" i="5" s="1"/>
  <c r="AX194" i="5" s="1"/>
  <c r="AX195" i="5" s="1"/>
  <c r="AX196" i="5" s="1"/>
  <c r="AX197" i="5" s="1"/>
  <c r="AX198" i="5" s="1"/>
  <c r="AX199" i="5" s="1"/>
  <c r="AX200" i="5" s="1"/>
  <c r="AX201" i="5" s="1"/>
  <c r="AX202" i="5" s="1"/>
  <c r="AX203" i="5" s="1"/>
  <c r="AX204" i="5" s="1"/>
  <c r="AX205" i="5" s="1"/>
  <c r="AX206" i="5" s="1"/>
  <c r="AX207" i="5" s="1"/>
  <c r="AX208" i="5" s="1"/>
  <c r="AX209" i="5" s="1"/>
  <c r="AX210" i="5" s="1"/>
  <c r="AX211" i="5" s="1"/>
  <c r="AX212" i="5" s="1"/>
  <c r="AX213" i="5" s="1"/>
  <c r="AX214" i="5" s="1"/>
  <c r="AX215" i="5" s="1"/>
  <c r="AX216" i="5" s="1"/>
  <c r="AX217" i="5" s="1"/>
  <c r="AX218" i="5" s="1"/>
  <c r="AX219" i="5" s="1"/>
  <c r="AX220" i="5" s="1"/>
  <c r="AX221" i="5" s="1"/>
  <c r="AX222" i="5" s="1"/>
  <c r="AX223" i="5" s="1"/>
  <c r="AX224" i="5" s="1"/>
  <c r="AX225" i="5" s="1"/>
  <c r="AX226" i="5" s="1"/>
  <c r="AX227" i="5" s="1"/>
  <c r="AX228" i="5" s="1"/>
  <c r="AX229" i="5" s="1"/>
  <c r="AX230" i="5" s="1"/>
  <c r="AX231" i="5" s="1"/>
  <c r="AX232" i="5" s="1"/>
  <c r="AX233" i="5" s="1"/>
  <c r="AX234" i="5" s="1"/>
  <c r="AX235" i="5" s="1"/>
  <c r="AX236" i="5" s="1"/>
  <c r="AX237" i="5" s="1"/>
  <c r="AX238" i="5" s="1"/>
  <c r="AX239" i="5" s="1"/>
  <c r="AX240" i="5" s="1"/>
  <c r="AX241" i="5" s="1"/>
  <c r="AX242" i="5" s="1"/>
  <c r="AX243" i="5" s="1"/>
  <c r="AX244" i="5" s="1"/>
  <c r="AX245" i="5" s="1"/>
  <c r="AX246" i="5" s="1"/>
  <c r="AX247" i="5" s="1"/>
  <c r="AX248" i="5" s="1"/>
  <c r="AX249" i="5" s="1"/>
  <c r="AX250" i="5" s="1"/>
  <c r="AX251" i="5" s="1"/>
  <c r="AX252" i="5" s="1"/>
  <c r="AX253" i="5" s="1"/>
  <c r="AX254" i="5" s="1"/>
  <c r="AX255" i="5" s="1"/>
  <c r="AX256" i="5" s="1"/>
  <c r="AX257" i="5" s="1"/>
  <c r="AX258" i="5" s="1"/>
  <c r="AX259" i="5" s="1"/>
  <c r="AX260" i="5" s="1"/>
  <c r="AX261" i="5" s="1"/>
  <c r="AX262" i="5" s="1"/>
  <c r="AX263" i="5" s="1"/>
  <c r="AX264" i="5" s="1"/>
  <c r="AX265" i="5" s="1"/>
  <c r="AX266" i="5" s="1"/>
  <c r="AX267" i="5" s="1"/>
  <c r="AX268" i="5" s="1"/>
  <c r="AX269" i="5" s="1"/>
  <c r="AX270" i="5" s="1"/>
  <c r="AX271" i="5" s="1"/>
  <c r="AX272" i="5" s="1"/>
  <c r="AX273" i="5" s="1"/>
  <c r="AX274" i="5" s="1"/>
  <c r="AX275" i="5" s="1"/>
  <c r="AX276" i="5" s="1"/>
  <c r="AX277" i="5" s="1"/>
  <c r="DS20" i="5"/>
  <c r="BA13" i="5"/>
  <c r="DZ12" i="5"/>
  <c r="AU13" i="5"/>
  <c r="DX12" i="5"/>
  <c r="AR278" i="5"/>
  <c r="AR279" i="5" s="1"/>
  <c r="AR280" i="5" s="1"/>
  <c r="AR281" i="5" s="1"/>
  <c r="AR282" i="5" s="1"/>
  <c r="AR283" i="5" s="1"/>
  <c r="AR284" i="5" s="1"/>
  <c r="AR285" i="5" s="1"/>
  <c r="AR286" i="5" s="1"/>
  <c r="AR287" i="5" s="1"/>
  <c r="AR288" i="5" s="1"/>
  <c r="AR289" i="5" s="1"/>
  <c r="AR290" i="5" s="1"/>
  <c r="AR291" i="5" s="1"/>
  <c r="AR292" i="5" s="1"/>
  <c r="AR293" i="5" s="1"/>
  <c r="AR294" i="5" s="1"/>
  <c r="AR295" i="5" s="1"/>
  <c r="AR296" i="5" s="1"/>
  <c r="AR297" i="5" s="1"/>
  <c r="AR298" i="5" s="1"/>
  <c r="AR299" i="5" s="1"/>
  <c r="AR300" i="5" s="1"/>
  <c r="AR301" i="5" s="1"/>
  <c r="AR302" i="5" s="1"/>
  <c r="AR303" i="5" s="1"/>
  <c r="AR304" i="5" s="1"/>
  <c r="AR305" i="5" s="1"/>
  <c r="AR306" i="5" s="1"/>
  <c r="AR307" i="5" s="1"/>
  <c r="AR308" i="5" s="1"/>
  <c r="AR309" i="5" s="1"/>
  <c r="AR310" i="5" s="1"/>
  <c r="AR311" i="5" s="1"/>
  <c r="AR312" i="5" s="1"/>
  <c r="AR313" i="5" s="1"/>
  <c r="AR314" i="5" s="1"/>
  <c r="AR315" i="5" s="1"/>
  <c r="AR316" i="5" s="1"/>
  <c r="AR317" i="5" s="1"/>
  <c r="AR318" i="5" s="1"/>
  <c r="AR319" i="5" s="1"/>
  <c r="AR320" i="5" s="1"/>
  <c r="AR321" i="5" s="1"/>
  <c r="AR322" i="5" s="1"/>
  <c r="AR323" i="5" s="1"/>
  <c r="AR324" i="5" s="1"/>
  <c r="AR325" i="5" s="1"/>
  <c r="AR326" i="5" s="1"/>
  <c r="AR327" i="5" s="1"/>
  <c r="AR328" i="5" s="1"/>
  <c r="AR329" i="5" s="1"/>
  <c r="AR330" i="5" s="1"/>
  <c r="AR331" i="5" s="1"/>
  <c r="AR332" i="5" s="1"/>
  <c r="AR333" i="5" s="1"/>
  <c r="AR334" i="5" s="1"/>
  <c r="AR335" i="5" s="1"/>
  <c r="AR336" i="5" s="1"/>
  <c r="AR337" i="5" s="1"/>
  <c r="AR338" i="5" s="1"/>
  <c r="AR339" i="5" s="1"/>
  <c r="AR340" i="5" s="1"/>
  <c r="AR341" i="5" s="1"/>
  <c r="AR342" i="5" s="1"/>
  <c r="AR343" i="5" s="1"/>
  <c r="AR344" i="5" s="1"/>
  <c r="AR345" i="5" s="1"/>
  <c r="AR346" i="5" s="1"/>
  <c r="AR347" i="5" s="1"/>
  <c r="AR348" i="5" s="1"/>
  <c r="AR349" i="5" s="1"/>
  <c r="AR350" i="5" s="1"/>
  <c r="AR351" i="5" s="1"/>
  <c r="AR352" i="5" s="1"/>
  <c r="AR353" i="5" s="1"/>
  <c r="AR354" i="5" s="1"/>
  <c r="AR355" i="5" s="1"/>
  <c r="AR356" i="5" s="1"/>
  <c r="AR357" i="5" s="1"/>
  <c r="AR358" i="5" s="1"/>
  <c r="AR359" i="5" s="1"/>
  <c r="AR360" i="5" s="1"/>
  <c r="AR361" i="5" s="1"/>
  <c r="AR362" i="5" s="1"/>
  <c r="AR363" i="5" s="1"/>
  <c r="AR364" i="5" s="1"/>
  <c r="AR365" i="5" s="1"/>
  <c r="AR366" i="5" s="1"/>
  <c r="AR367" i="5" s="1"/>
  <c r="DB13" i="5" s="1"/>
  <c r="AL189" i="5"/>
  <c r="AL190" i="5" s="1"/>
  <c r="AL191" i="5" s="1"/>
  <c r="AL192" i="5" s="1"/>
  <c r="AL193" i="5" s="1"/>
  <c r="AL194" i="5" s="1"/>
  <c r="AL195" i="5" s="1"/>
  <c r="AL196" i="5" s="1"/>
  <c r="AL197" i="5" s="1"/>
  <c r="AL198" i="5" s="1"/>
  <c r="AL199" i="5" s="1"/>
  <c r="AL200" i="5" s="1"/>
  <c r="AL201" i="5" s="1"/>
  <c r="AL202" i="5" s="1"/>
  <c r="AL203" i="5" s="1"/>
  <c r="AL204" i="5" s="1"/>
  <c r="AL205" i="5" s="1"/>
  <c r="AL206" i="5" s="1"/>
  <c r="AL207" i="5" s="1"/>
  <c r="AL208" i="5" s="1"/>
  <c r="AL209" i="5" s="1"/>
  <c r="AL210" i="5" s="1"/>
  <c r="AL211" i="5" s="1"/>
  <c r="AL212" i="5" s="1"/>
  <c r="AL213" i="5" s="1"/>
  <c r="AL214" i="5" s="1"/>
  <c r="AL215" i="5" s="1"/>
  <c r="AL216" i="5" s="1"/>
  <c r="AL217" i="5" s="1"/>
  <c r="AL218" i="5" s="1"/>
  <c r="AL219" i="5" s="1"/>
  <c r="AL220" i="5" s="1"/>
  <c r="AL221" i="5" s="1"/>
  <c r="AL222" i="5" s="1"/>
  <c r="AL223" i="5" s="1"/>
  <c r="AL224" i="5" s="1"/>
  <c r="AL225" i="5" s="1"/>
  <c r="AL226" i="5" s="1"/>
  <c r="AL227" i="5" s="1"/>
  <c r="AL228" i="5" s="1"/>
  <c r="AL229" i="5" s="1"/>
  <c r="AL230" i="5" s="1"/>
  <c r="AL231" i="5" s="1"/>
  <c r="AL232" i="5" s="1"/>
  <c r="AL233" i="5" s="1"/>
  <c r="AL234" i="5" s="1"/>
  <c r="AL235" i="5" s="1"/>
  <c r="AL236" i="5" s="1"/>
  <c r="AL237" i="5" s="1"/>
  <c r="AL238" i="5" s="1"/>
  <c r="AL239" i="5" s="1"/>
  <c r="AL240" i="5" s="1"/>
  <c r="AL241" i="5" s="1"/>
  <c r="AL242" i="5" s="1"/>
  <c r="AL243" i="5" s="1"/>
  <c r="AL244" i="5" s="1"/>
  <c r="AL245" i="5" s="1"/>
  <c r="AL246" i="5" s="1"/>
  <c r="AL247" i="5" s="1"/>
  <c r="AL248" i="5" s="1"/>
  <c r="AL249" i="5" s="1"/>
  <c r="AL250" i="5" s="1"/>
  <c r="AL251" i="5" s="1"/>
  <c r="AL252" i="5" s="1"/>
  <c r="AL253" i="5" s="1"/>
  <c r="AL254" i="5" s="1"/>
  <c r="AL255" i="5" s="1"/>
  <c r="AL256" i="5" s="1"/>
  <c r="AL257" i="5" s="1"/>
  <c r="AL258" i="5" s="1"/>
  <c r="AL259" i="5" s="1"/>
  <c r="AL260" i="5" s="1"/>
  <c r="AL261" i="5" s="1"/>
  <c r="AL262" i="5" s="1"/>
  <c r="AL263" i="5" s="1"/>
  <c r="AL264" i="5" s="1"/>
  <c r="AL265" i="5" s="1"/>
  <c r="AL266" i="5" s="1"/>
  <c r="AL267" i="5" s="1"/>
  <c r="AL268" i="5" s="1"/>
  <c r="AL269" i="5" s="1"/>
  <c r="AL270" i="5" s="1"/>
  <c r="AL271" i="5" s="1"/>
  <c r="AL272" i="5" s="1"/>
  <c r="AL273" i="5" s="1"/>
  <c r="AL274" i="5" s="1"/>
  <c r="AL275" i="5" s="1"/>
  <c r="AL276" i="5" s="1"/>
  <c r="AL277" i="5" s="1"/>
  <c r="DT38" i="5"/>
  <c r="DT9" i="5" s="1"/>
  <c r="DS39" i="5"/>
  <c r="DP38" i="5"/>
  <c r="DP9" i="5" s="1"/>
  <c r="K10" i="5"/>
  <c r="DV68" i="5"/>
  <c r="DV38" i="5"/>
  <c r="DY38" i="5"/>
  <c r="DY68" i="5"/>
  <c r="H10" i="5"/>
  <c r="Q10" i="5"/>
  <c r="DU38" i="5"/>
  <c r="E10" i="5"/>
  <c r="DW68" i="5"/>
  <c r="N11" i="5"/>
  <c r="B11" i="5"/>
  <c r="DI11" i="5" s="1"/>
  <c r="B84" i="4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V9" i="3"/>
  <c r="DB7" i="5" l="1"/>
  <c r="DB8" i="5"/>
  <c r="CP279" i="5"/>
  <c r="BJ280" i="5"/>
  <c r="CN280" i="5" s="1"/>
  <c r="CR279" i="5"/>
  <c r="CR100" i="5"/>
  <c r="CN100" i="5"/>
  <c r="CR190" i="5"/>
  <c r="CN190" i="5"/>
  <c r="CV279" i="5"/>
  <c r="CX279" i="5"/>
  <c r="CT279" i="5"/>
  <c r="BS281" i="5"/>
  <c r="CX280" i="5"/>
  <c r="BS101" i="5"/>
  <c r="CX100" i="5"/>
  <c r="BS191" i="5"/>
  <c r="CX190" i="5"/>
  <c r="BP281" i="5"/>
  <c r="CV280" i="5"/>
  <c r="BP102" i="5"/>
  <c r="CV101" i="5"/>
  <c r="BP191" i="5"/>
  <c r="CV190" i="5"/>
  <c r="BM102" i="5"/>
  <c r="CT101" i="5"/>
  <c r="BM191" i="5"/>
  <c r="CT190" i="5"/>
  <c r="BM281" i="5"/>
  <c r="CT280" i="5"/>
  <c r="BJ101" i="5"/>
  <c r="CP100" i="5"/>
  <c r="BJ191" i="5"/>
  <c r="CP190" i="5"/>
  <c r="EJ10" i="5"/>
  <c r="EI10" i="5"/>
  <c r="EL10" i="5"/>
  <c r="EH10" i="5"/>
  <c r="EA11" i="5"/>
  <c r="EA3" i="5" s="1"/>
  <c r="EG11" i="5"/>
  <c r="EG3" i="5" s="1"/>
  <c r="EE11" i="5"/>
  <c r="EE3" i="5" s="1"/>
  <c r="EK11" i="5"/>
  <c r="K11" i="5"/>
  <c r="ED10" i="5"/>
  <c r="DJ10" i="5"/>
  <c r="EB10" i="5"/>
  <c r="DN10" i="5"/>
  <c r="EF10" i="5"/>
  <c r="DK10" i="5"/>
  <c r="EC10" i="5"/>
  <c r="BA14" i="5"/>
  <c r="DZ13" i="5"/>
  <c r="AU14" i="5"/>
  <c r="DX13" i="5"/>
  <c r="DS21" i="5"/>
  <c r="DR39" i="5"/>
  <c r="DT69" i="5"/>
  <c r="DQ39" i="5"/>
  <c r="DS40" i="5"/>
  <c r="DT39" i="5"/>
  <c r="DL10" i="5"/>
  <c r="DP39" i="5"/>
  <c r="AO99" i="5"/>
  <c r="AO100" i="5" s="1"/>
  <c r="AO101" i="5" s="1"/>
  <c r="AO102" i="5" s="1"/>
  <c r="AO103" i="5" s="1"/>
  <c r="AO104" i="5" s="1"/>
  <c r="AO105" i="5" s="1"/>
  <c r="AO106" i="5" s="1"/>
  <c r="AO107" i="5" s="1"/>
  <c r="AO108" i="5" s="1"/>
  <c r="AO109" i="5" s="1"/>
  <c r="AO110" i="5" s="1"/>
  <c r="AO111" i="5" s="1"/>
  <c r="AO112" i="5" s="1"/>
  <c r="AO113" i="5" s="1"/>
  <c r="AO114" i="5" s="1"/>
  <c r="AO115" i="5" s="1"/>
  <c r="AO116" i="5" s="1"/>
  <c r="AO117" i="5" s="1"/>
  <c r="AO118" i="5" s="1"/>
  <c r="AO119" i="5" s="1"/>
  <c r="AO120" i="5" s="1"/>
  <c r="AO121" i="5" s="1"/>
  <c r="AO122" i="5" s="1"/>
  <c r="AO123" i="5" s="1"/>
  <c r="AO124" i="5" s="1"/>
  <c r="AO125" i="5" s="1"/>
  <c r="AO126" i="5" s="1"/>
  <c r="AO127" i="5" s="1"/>
  <c r="AO128" i="5" s="1"/>
  <c r="AO129" i="5" s="1"/>
  <c r="AO130" i="5" s="1"/>
  <c r="AO131" i="5" s="1"/>
  <c r="AO132" i="5" s="1"/>
  <c r="AO133" i="5" s="1"/>
  <c r="AO134" i="5" s="1"/>
  <c r="AO135" i="5" s="1"/>
  <c r="AO136" i="5" s="1"/>
  <c r="AO137" i="5" s="1"/>
  <c r="AO138" i="5" s="1"/>
  <c r="AO139" i="5" s="1"/>
  <c r="AO140" i="5" s="1"/>
  <c r="AO141" i="5" s="1"/>
  <c r="AO142" i="5" s="1"/>
  <c r="AO143" i="5" s="1"/>
  <c r="AO144" i="5" s="1"/>
  <c r="AO145" i="5" s="1"/>
  <c r="AO146" i="5" s="1"/>
  <c r="AO147" i="5" s="1"/>
  <c r="AO148" i="5" s="1"/>
  <c r="AO149" i="5" s="1"/>
  <c r="AO150" i="5" s="1"/>
  <c r="AO151" i="5" s="1"/>
  <c r="AO152" i="5" s="1"/>
  <c r="AO153" i="5" s="1"/>
  <c r="AO154" i="5" s="1"/>
  <c r="AO155" i="5" s="1"/>
  <c r="AO156" i="5" s="1"/>
  <c r="AO157" i="5" s="1"/>
  <c r="AO158" i="5" s="1"/>
  <c r="AO159" i="5" s="1"/>
  <c r="AO160" i="5" s="1"/>
  <c r="AO161" i="5" s="1"/>
  <c r="AO162" i="5" s="1"/>
  <c r="AO163" i="5" s="1"/>
  <c r="AO164" i="5" s="1"/>
  <c r="AO165" i="5" s="1"/>
  <c r="AO166" i="5" s="1"/>
  <c r="AO167" i="5" s="1"/>
  <c r="AO168" i="5" s="1"/>
  <c r="AO169" i="5" s="1"/>
  <c r="AO170" i="5" s="1"/>
  <c r="AO171" i="5" s="1"/>
  <c r="AO172" i="5" s="1"/>
  <c r="AO173" i="5" s="1"/>
  <c r="AO174" i="5" s="1"/>
  <c r="AO175" i="5" s="1"/>
  <c r="AO176" i="5" s="1"/>
  <c r="AO177" i="5" s="1"/>
  <c r="AO178" i="5" s="1"/>
  <c r="AO179" i="5" s="1"/>
  <c r="AO180" i="5" s="1"/>
  <c r="AO181" i="5" s="1"/>
  <c r="AO182" i="5" s="1"/>
  <c r="AO183" i="5" s="1"/>
  <c r="AO184" i="5" s="1"/>
  <c r="AO185" i="5" s="1"/>
  <c r="AO186" i="5" s="1"/>
  <c r="AO187" i="5" s="1"/>
  <c r="DO39" i="5"/>
  <c r="H11" i="5"/>
  <c r="DU68" i="5"/>
  <c r="DU98" i="5"/>
  <c r="DU9" i="5" s="1"/>
  <c r="E11" i="5"/>
  <c r="Q11" i="5"/>
  <c r="N12" i="5"/>
  <c r="DM11" i="5"/>
  <c r="B12" i="5"/>
  <c r="DI12" i="5" s="1"/>
  <c r="B103" i="4"/>
  <c r="V10" i="3"/>
  <c r="AI9" i="3"/>
  <c r="CP280" i="5" l="1"/>
  <c r="BJ281" i="5"/>
  <c r="CN281" i="5" s="1"/>
  <c r="CR280" i="5"/>
  <c r="CR101" i="5"/>
  <c r="CN101" i="5"/>
  <c r="CR191" i="5"/>
  <c r="CN191" i="5"/>
  <c r="BS102" i="5"/>
  <c r="CX101" i="5"/>
  <c r="BS192" i="5"/>
  <c r="CX191" i="5"/>
  <c r="BS282" i="5"/>
  <c r="CX281" i="5"/>
  <c r="BP103" i="5"/>
  <c r="CV102" i="5"/>
  <c r="BP192" i="5"/>
  <c r="CV191" i="5"/>
  <c r="BP282" i="5"/>
  <c r="CV281" i="5"/>
  <c r="BM192" i="5"/>
  <c r="CT191" i="5"/>
  <c r="BM282" i="5"/>
  <c r="CT281" i="5"/>
  <c r="BM103" i="5"/>
  <c r="CT102" i="5"/>
  <c r="BJ192" i="5"/>
  <c r="CP191" i="5"/>
  <c r="BJ102" i="5"/>
  <c r="CP101" i="5"/>
  <c r="EI11" i="5"/>
  <c r="EI3" i="5" s="1"/>
  <c r="EL11" i="5"/>
  <c r="EL3" i="5" s="1"/>
  <c r="EH11" i="5"/>
  <c r="EH4" i="5" s="1"/>
  <c r="K12" i="5"/>
  <c r="EE4" i="5"/>
  <c r="EE5" i="5" s="1"/>
  <c r="EG4" i="5"/>
  <c r="EG5" i="5" s="1"/>
  <c r="EA4" i="5"/>
  <c r="EA5" i="5" s="1"/>
  <c r="EK3" i="5"/>
  <c r="EK4" i="5"/>
  <c r="EA12" i="5"/>
  <c r="EG12" i="5"/>
  <c r="EE12" i="5"/>
  <c r="EK12" i="5"/>
  <c r="ED11" i="5"/>
  <c r="ED3" i="5" s="1"/>
  <c r="EJ11" i="5"/>
  <c r="DL11" i="5"/>
  <c r="Q12" i="5"/>
  <c r="EF11" i="5"/>
  <c r="H12" i="5"/>
  <c r="EC11" i="5"/>
  <c r="EC3" i="5" s="1"/>
  <c r="DJ11" i="5"/>
  <c r="EB11" i="5"/>
  <c r="EB3" i="5" s="1"/>
  <c r="AU15" i="5"/>
  <c r="DX14" i="5"/>
  <c r="DS22" i="5"/>
  <c r="BA15" i="5"/>
  <c r="DZ14" i="5"/>
  <c r="DR69" i="5"/>
  <c r="DT99" i="5"/>
  <c r="DT40" i="5"/>
  <c r="DT70" i="5"/>
  <c r="DS69" i="5"/>
  <c r="DQ69" i="5"/>
  <c r="DS99" i="5"/>
  <c r="DS41" i="5"/>
  <c r="DQ40" i="5"/>
  <c r="DR40" i="5"/>
  <c r="DP99" i="5"/>
  <c r="DP40" i="5"/>
  <c r="DP69" i="5"/>
  <c r="DO69" i="5"/>
  <c r="DO40" i="5"/>
  <c r="DK11" i="5"/>
  <c r="E12" i="5"/>
  <c r="DN11" i="5"/>
  <c r="N13" i="5"/>
  <c r="DM12" i="5"/>
  <c r="B13" i="5"/>
  <c r="DI13" i="5" s="1"/>
  <c r="B104" i="4"/>
  <c r="V11" i="3"/>
  <c r="AI10" i="3"/>
  <c r="K9" i="3"/>
  <c r="M9" i="3"/>
  <c r="O9" i="3"/>
  <c r="Q9" i="3"/>
  <c r="S9" i="3"/>
  <c r="U9" i="3"/>
  <c r="K10" i="3"/>
  <c r="M10" i="3"/>
  <c r="O10" i="3"/>
  <c r="Q10" i="3"/>
  <c r="S10" i="3"/>
  <c r="U10" i="3"/>
  <c r="K11" i="3"/>
  <c r="M11" i="3"/>
  <c r="O11" i="3"/>
  <c r="Q11" i="3"/>
  <c r="S11" i="3"/>
  <c r="U11" i="3"/>
  <c r="K12" i="3"/>
  <c r="M12" i="3"/>
  <c r="O12" i="3"/>
  <c r="Q12" i="3"/>
  <c r="S12" i="3"/>
  <c r="U12" i="3"/>
  <c r="K13" i="3"/>
  <c r="M13" i="3"/>
  <c r="O13" i="3"/>
  <c r="Q13" i="3"/>
  <c r="S13" i="3"/>
  <c r="U13" i="3"/>
  <c r="K14" i="3"/>
  <c r="M14" i="3"/>
  <c r="O14" i="3"/>
  <c r="Q14" i="3"/>
  <c r="S14" i="3"/>
  <c r="U14" i="3"/>
  <c r="K15" i="3"/>
  <c r="M15" i="3"/>
  <c r="O15" i="3"/>
  <c r="Q15" i="3"/>
  <c r="S15" i="3"/>
  <c r="U15" i="3"/>
  <c r="K16" i="3"/>
  <c r="M16" i="3"/>
  <c r="O16" i="3"/>
  <c r="Q16" i="3"/>
  <c r="S16" i="3"/>
  <c r="U16" i="3"/>
  <c r="K17" i="3"/>
  <c r="M17" i="3"/>
  <c r="O17" i="3"/>
  <c r="Q17" i="3"/>
  <c r="S17" i="3"/>
  <c r="U17" i="3"/>
  <c r="K18" i="3"/>
  <c r="M18" i="3"/>
  <c r="O18" i="3"/>
  <c r="Q18" i="3"/>
  <c r="S18" i="3"/>
  <c r="U18" i="3"/>
  <c r="K19" i="3"/>
  <c r="M19" i="3"/>
  <c r="O19" i="3"/>
  <c r="Q19" i="3"/>
  <c r="S19" i="3"/>
  <c r="U19" i="3"/>
  <c r="K20" i="3"/>
  <c r="M20" i="3"/>
  <c r="O20" i="3"/>
  <c r="Q20" i="3"/>
  <c r="S20" i="3"/>
  <c r="U20" i="3"/>
  <c r="K21" i="3"/>
  <c r="M21" i="3"/>
  <c r="O21" i="3"/>
  <c r="Q21" i="3"/>
  <c r="S21" i="3"/>
  <c r="U21" i="3"/>
  <c r="K22" i="3"/>
  <c r="M22" i="3"/>
  <c r="O22" i="3"/>
  <c r="Q22" i="3"/>
  <c r="S22" i="3"/>
  <c r="U22" i="3"/>
  <c r="K23" i="3"/>
  <c r="M23" i="3"/>
  <c r="O23" i="3"/>
  <c r="Q23" i="3"/>
  <c r="S23" i="3"/>
  <c r="U23" i="3"/>
  <c r="K24" i="3"/>
  <c r="M24" i="3"/>
  <c r="O24" i="3"/>
  <c r="Q24" i="3"/>
  <c r="S24" i="3"/>
  <c r="U24" i="3"/>
  <c r="K25" i="3"/>
  <c r="M25" i="3"/>
  <c r="O25" i="3"/>
  <c r="Q25" i="3"/>
  <c r="S25" i="3"/>
  <c r="U25" i="3"/>
  <c r="K26" i="3"/>
  <c r="M26" i="3"/>
  <c r="O26" i="3"/>
  <c r="Q26" i="3"/>
  <c r="S26" i="3"/>
  <c r="U26" i="3"/>
  <c r="K27" i="3"/>
  <c r="M27" i="3"/>
  <c r="O27" i="3"/>
  <c r="Q27" i="3"/>
  <c r="S27" i="3"/>
  <c r="U27" i="3"/>
  <c r="K28" i="3"/>
  <c r="M28" i="3"/>
  <c r="O28" i="3"/>
  <c r="Q28" i="3"/>
  <c r="S28" i="3"/>
  <c r="U28" i="3"/>
  <c r="K29" i="3"/>
  <c r="M29" i="3"/>
  <c r="O29" i="3"/>
  <c r="Q29" i="3"/>
  <c r="S29" i="3"/>
  <c r="U29" i="3"/>
  <c r="K30" i="3"/>
  <c r="M30" i="3"/>
  <c r="O30" i="3"/>
  <c r="Q30" i="3"/>
  <c r="S30" i="3"/>
  <c r="U30" i="3"/>
  <c r="K31" i="3"/>
  <c r="M31" i="3"/>
  <c r="O31" i="3"/>
  <c r="Q31" i="3"/>
  <c r="S31" i="3"/>
  <c r="U31" i="3"/>
  <c r="K32" i="3"/>
  <c r="M32" i="3"/>
  <c r="O32" i="3"/>
  <c r="Q32" i="3"/>
  <c r="S32" i="3"/>
  <c r="U32" i="3"/>
  <c r="K33" i="3"/>
  <c r="M33" i="3"/>
  <c r="O33" i="3"/>
  <c r="Q33" i="3"/>
  <c r="S33" i="3"/>
  <c r="U33" i="3"/>
  <c r="K34" i="3"/>
  <c r="M34" i="3"/>
  <c r="O34" i="3"/>
  <c r="Q34" i="3"/>
  <c r="S34" i="3"/>
  <c r="U34" i="3"/>
  <c r="K35" i="3"/>
  <c r="M35" i="3"/>
  <c r="O35" i="3"/>
  <c r="Q35" i="3"/>
  <c r="S35" i="3"/>
  <c r="U35" i="3"/>
  <c r="K36" i="3"/>
  <c r="M36" i="3"/>
  <c r="O36" i="3"/>
  <c r="Q36" i="3"/>
  <c r="S36" i="3"/>
  <c r="U36" i="3"/>
  <c r="K37" i="3"/>
  <c r="M37" i="3"/>
  <c r="O37" i="3"/>
  <c r="Q37" i="3"/>
  <c r="S37" i="3"/>
  <c r="U37" i="3"/>
  <c r="K38" i="3"/>
  <c r="M38" i="3"/>
  <c r="O38" i="3"/>
  <c r="Q38" i="3"/>
  <c r="S38" i="3"/>
  <c r="U38" i="3"/>
  <c r="K39" i="3"/>
  <c r="M39" i="3"/>
  <c r="O39" i="3"/>
  <c r="Q39" i="3"/>
  <c r="S39" i="3"/>
  <c r="U39" i="3"/>
  <c r="K40" i="3"/>
  <c r="M40" i="3"/>
  <c r="O40" i="3"/>
  <c r="Q40" i="3"/>
  <c r="S40" i="3"/>
  <c r="U40" i="3"/>
  <c r="K41" i="3"/>
  <c r="M41" i="3"/>
  <c r="O41" i="3"/>
  <c r="Q41" i="3"/>
  <c r="S41" i="3"/>
  <c r="U41" i="3"/>
  <c r="K42" i="3"/>
  <c r="M42" i="3"/>
  <c r="O42" i="3"/>
  <c r="Q42" i="3"/>
  <c r="S42" i="3"/>
  <c r="U42" i="3"/>
  <c r="K43" i="3"/>
  <c r="M43" i="3"/>
  <c r="O43" i="3"/>
  <c r="Q43" i="3"/>
  <c r="S43" i="3"/>
  <c r="U43" i="3"/>
  <c r="K44" i="3"/>
  <c r="M44" i="3"/>
  <c r="O44" i="3"/>
  <c r="Q44" i="3"/>
  <c r="S44" i="3"/>
  <c r="U44" i="3"/>
  <c r="K45" i="3"/>
  <c r="M45" i="3"/>
  <c r="O45" i="3"/>
  <c r="Q45" i="3"/>
  <c r="S45" i="3"/>
  <c r="U45" i="3"/>
  <c r="K46" i="3"/>
  <c r="M46" i="3"/>
  <c r="O46" i="3"/>
  <c r="Q46" i="3"/>
  <c r="S46" i="3"/>
  <c r="U46" i="3"/>
  <c r="K47" i="3"/>
  <c r="M47" i="3"/>
  <c r="O47" i="3"/>
  <c r="Q47" i="3"/>
  <c r="S47" i="3"/>
  <c r="U47" i="3"/>
  <c r="K48" i="3"/>
  <c r="M48" i="3"/>
  <c r="O48" i="3"/>
  <c r="Q48" i="3"/>
  <c r="S48" i="3"/>
  <c r="U48" i="3"/>
  <c r="K49" i="3"/>
  <c r="M49" i="3"/>
  <c r="O49" i="3"/>
  <c r="Q49" i="3"/>
  <c r="S49" i="3"/>
  <c r="U49" i="3"/>
  <c r="K50" i="3"/>
  <c r="M50" i="3"/>
  <c r="O50" i="3"/>
  <c r="Q50" i="3"/>
  <c r="S50" i="3"/>
  <c r="U50" i="3"/>
  <c r="K51" i="3"/>
  <c r="M51" i="3"/>
  <c r="O51" i="3"/>
  <c r="Q51" i="3"/>
  <c r="S51" i="3"/>
  <c r="U51" i="3"/>
  <c r="K52" i="3"/>
  <c r="M52" i="3"/>
  <c r="O52" i="3"/>
  <c r="Q52" i="3"/>
  <c r="S52" i="3"/>
  <c r="U52" i="3"/>
  <c r="K53" i="3"/>
  <c r="M53" i="3"/>
  <c r="O53" i="3"/>
  <c r="Q53" i="3"/>
  <c r="S53" i="3"/>
  <c r="U53" i="3"/>
  <c r="K54" i="3"/>
  <c r="M54" i="3"/>
  <c r="O54" i="3"/>
  <c r="Q54" i="3"/>
  <c r="S54" i="3"/>
  <c r="U54" i="3"/>
  <c r="K55" i="3"/>
  <c r="M55" i="3"/>
  <c r="O55" i="3"/>
  <c r="Q55" i="3"/>
  <c r="S55" i="3"/>
  <c r="U55" i="3"/>
  <c r="K56" i="3"/>
  <c r="M56" i="3"/>
  <c r="O56" i="3"/>
  <c r="Q56" i="3"/>
  <c r="S56" i="3"/>
  <c r="U56" i="3"/>
  <c r="K57" i="3"/>
  <c r="M57" i="3"/>
  <c r="O57" i="3"/>
  <c r="Q57" i="3"/>
  <c r="S57" i="3"/>
  <c r="U57" i="3"/>
  <c r="K58" i="3"/>
  <c r="M58" i="3"/>
  <c r="O58" i="3"/>
  <c r="Q58" i="3"/>
  <c r="S58" i="3"/>
  <c r="U58" i="3"/>
  <c r="K59" i="3"/>
  <c r="M59" i="3"/>
  <c r="O59" i="3"/>
  <c r="Q59" i="3"/>
  <c r="S59" i="3"/>
  <c r="U59" i="3"/>
  <c r="K60" i="3"/>
  <c r="M60" i="3"/>
  <c r="O60" i="3"/>
  <c r="Q60" i="3"/>
  <c r="S60" i="3"/>
  <c r="U60" i="3"/>
  <c r="K61" i="3"/>
  <c r="M61" i="3"/>
  <c r="O61" i="3"/>
  <c r="Q61" i="3"/>
  <c r="S61" i="3"/>
  <c r="U61" i="3"/>
  <c r="K62" i="3"/>
  <c r="M62" i="3"/>
  <c r="O62" i="3"/>
  <c r="Q62" i="3"/>
  <c r="S62" i="3"/>
  <c r="U62" i="3"/>
  <c r="K63" i="3"/>
  <c r="M63" i="3"/>
  <c r="O63" i="3"/>
  <c r="Q63" i="3"/>
  <c r="S63" i="3"/>
  <c r="U63" i="3"/>
  <c r="K64" i="3"/>
  <c r="M64" i="3"/>
  <c r="O64" i="3"/>
  <c r="Q64" i="3"/>
  <c r="S64" i="3"/>
  <c r="U64" i="3"/>
  <c r="K65" i="3"/>
  <c r="M65" i="3"/>
  <c r="O65" i="3"/>
  <c r="Q65" i="3"/>
  <c r="S65" i="3"/>
  <c r="U65" i="3"/>
  <c r="K66" i="3"/>
  <c r="M66" i="3"/>
  <c r="O66" i="3"/>
  <c r="Q66" i="3"/>
  <c r="S66" i="3"/>
  <c r="U66" i="3"/>
  <c r="K67" i="3"/>
  <c r="M67" i="3"/>
  <c r="O67" i="3"/>
  <c r="Q67" i="3"/>
  <c r="S67" i="3"/>
  <c r="U67" i="3"/>
  <c r="K68" i="3"/>
  <c r="M68" i="3"/>
  <c r="O68" i="3"/>
  <c r="Q68" i="3"/>
  <c r="S68" i="3"/>
  <c r="U68" i="3"/>
  <c r="K69" i="3"/>
  <c r="M69" i="3"/>
  <c r="O69" i="3"/>
  <c r="Q69" i="3"/>
  <c r="S69" i="3"/>
  <c r="U69" i="3"/>
  <c r="K70" i="3"/>
  <c r="M70" i="3"/>
  <c r="O70" i="3"/>
  <c r="Q70" i="3"/>
  <c r="S70" i="3"/>
  <c r="U70" i="3"/>
  <c r="K71" i="3"/>
  <c r="M71" i="3"/>
  <c r="O71" i="3"/>
  <c r="Q71" i="3"/>
  <c r="S71" i="3"/>
  <c r="U71" i="3"/>
  <c r="K72" i="3"/>
  <c r="M72" i="3"/>
  <c r="O72" i="3"/>
  <c r="Q72" i="3"/>
  <c r="S72" i="3"/>
  <c r="U72" i="3"/>
  <c r="K73" i="3"/>
  <c r="M73" i="3"/>
  <c r="O73" i="3"/>
  <c r="Q73" i="3"/>
  <c r="S73" i="3"/>
  <c r="U73" i="3"/>
  <c r="K74" i="3"/>
  <c r="M74" i="3"/>
  <c r="O74" i="3"/>
  <c r="Q74" i="3"/>
  <c r="S74" i="3"/>
  <c r="U74" i="3"/>
  <c r="K75" i="3"/>
  <c r="M75" i="3"/>
  <c r="O75" i="3"/>
  <c r="Q75" i="3"/>
  <c r="S75" i="3"/>
  <c r="U75" i="3"/>
  <c r="K76" i="3"/>
  <c r="M76" i="3"/>
  <c r="O76" i="3"/>
  <c r="Q76" i="3"/>
  <c r="S76" i="3"/>
  <c r="U76" i="3"/>
  <c r="K77" i="3"/>
  <c r="M77" i="3"/>
  <c r="O77" i="3"/>
  <c r="Q77" i="3"/>
  <c r="S77" i="3"/>
  <c r="U77" i="3"/>
  <c r="K78" i="3"/>
  <c r="M78" i="3"/>
  <c r="O78" i="3"/>
  <c r="Q78" i="3"/>
  <c r="S78" i="3"/>
  <c r="U78" i="3"/>
  <c r="K79" i="3"/>
  <c r="M79" i="3"/>
  <c r="O79" i="3"/>
  <c r="Q79" i="3"/>
  <c r="S79" i="3"/>
  <c r="U79" i="3"/>
  <c r="K80" i="3"/>
  <c r="M80" i="3"/>
  <c r="O80" i="3"/>
  <c r="Q80" i="3"/>
  <c r="S80" i="3"/>
  <c r="U80" i="3"/>
  <c r="K81" i="3"/>
  <c r="M81" i="3"/>
  <c r="O81" i="3"/>
  <c r="Q81" i="3"/>
  <c r="S81" i="3"/>
  <c r="U81" i="3"/>
  <c r="K82" i="3"/>
  <c r="M82" i="3"/>
  <c r="O82" i="3"/>
  <c r="Q82" i="3"/>
  <c r="S82" i="3"/>
  <c r="U82" i="3"/>
  <c r="K83" i="3"/>
  <c r="M83" i="3"/>
  <c r="O83" i="3"/>
  <c r="Q83" i="3"/>
  <c r="S83" i="3"/>
  <c r="U83" i="3"/>
  <c r="K84" i="3"/>
  <c r="M84" i="3"/>
  <c r="O84" i="3"/>
  <c r="Q84" i="3"/>
  <c r="S84" i="3"/>
  <c r="U84" i="3"/>
  <c r="K85" i="3"/>
  <c r="M85" i="3"/>
  <c r="O85" i="3"/>
  <c r="Q85" i="3"/>
  <c r="S85" i="3"/>
  <c r="U85" i="3"/>
  <c r="K86" i="3"/>
  <c r="M86" i="3"/>
  <c r="O86" i="3"/>
  <c r="Q86" i="3"/>
  <c r="S86" i="3"/>
  <c r="U86" i="3"/>
  <c r="K87" i="3"/>
  <c r="M87" i="3"/>
  <c r="O87" i="3"/>
  <c r="Q87" i="3"/>
  <c r="S87" i="3"/>
  <c r="U87" i="3"/>
  <c r="K88" i="3"/>
  <c r="M88" i="3"/>
  <c r="O88" i="3"/>
  <c r="Q88" i="3"/>
  <c r="S88" i="3"/>
  <c r="U88" i="3"/>
  <c r="K89" i="3"/>
  <c r="M89" i="3"/>
  <c r="O89" i="3"/>
  <c r="Q89" i="3"/>
  <c r="S89" i="3"/>
  <c r="U89" i="3"/>
  <c r="K90" i="3"/>
  <c r="M90" i="3"/>
  <c r="O90" i="3"/>
  <c r="Q90" i="3"/>
  <c r="S90" i="3"/>
  <c r="U90" i="3"/>
  <c r="K91" i="3"/>
  <c r="M91" i="3"/>
  <c r="O91" i="3"/>
  <c r="Q91" i="3"/>
  <c r="S91" i="3"/>
  <c r="U91" i="3"/>
  <c r="K92" i="3"/>
  <c r="M92" i="3"/>
  <c r="O92" i="3"/>
  <c r="Q92" i="3"/>
  <c r="S92" i="3"/>
  <c r="U92" i="3"/>
  <c r="K93" i="3"/>
  <c r="M93" i="3"/>
  <c r="O93" i="3"/>
  <c r="Q93" i="3"/>
  <c r="S93" i="3"/>
  <c r="U93" i="3"/>
  <c r="K94" i="3"/>
  <c r="M94" i="3"/>
  <c r="O94" i="3"/>
  <c r="Q94" i="3"/>
  <c r="S94" i="3"/>
  <c r="U94" i="3"/>
  <c r="K95" i="3"/>
  <c r="M95" i="3"/>
  <c r="O95" i="3"/>
  <c r="Q95" i="3"/>
  <c r="S95" i="3"/>
  <c r="U95" i="3"/>
  <c r="K96" i="3"/>
  <c r="M96" i="3"/>
  <c r="O96" i="3"/>
  <c r="Q96" i="3"/>
  <c r="S96" i="3"/>
  <c r="U96" i="3"/>
  <c r="K97" i="3"/>
  <c r="M97" i="3"/>
  <c r="O97" i="3"/>
  <c r="Q97" i="3"/>
  <c r="S97" i="3"/>
  <c r="U97" i="3"/>
  <c r="K98" i="3"/>
  <c r="M98" i="3"/>
  <c r="O98" i="3"/>
  <c r="Q98" i="3"/>
  <c r="S98" i="3"/>
  <c r="U98" i="3"/>
  <c r="K99" i="3"/>
  <c r="M99" i="3"/>
  <c r="O99" i="3"/>
  <c r="Q99" i="3"/>
  <c r="S99" i="3"/>
  <c r="U99" i="3"/>
  <c r="K100" i="3"/>
  <c r="M100" i="3"/>
  <c r="O100" i="3"/>
  <c r="Q100" i="3"/>
  <c r="S100" i="3"/>
  <c r="U100" i="3"/>
  <c r="K101" i="3"/>
  <c r="M101" i="3"/>
  <c r="O101" i="3"/>
  <c r="Q101" i="3"/>
  <c r="S101" i="3"/>
  <c r="U101" i="3"/>
  <c r="K102" i="3"/>
  <c r="M102" i="3"/>
  <c r="O102" i="3"/>
  <c r="Q102" i="3"/>
  <c r="S102" i="3"/>
  <c r="U102" i="3"/>
  <c r="K103" i="3"/>
  <c r="M103" i="3"/>
  <c r="O103" i="3"/>
  <c r="Q103" i="3"/>
  <c r="S103" i="3"/>
  <c r="U103" i="3"/>
  <c r="K104" i="3"/>
  <c r="M104" i="3"/>
  <c r="O104" i="3"/>
  <c r="Q104" i="3"/>
  <c r="S104" i="3"/>
  <c r="U104" i="3"/>
  <c r="K105" i="3"/>
  <c r="M105" i="3"/>
  <c r="O105" i="3"/>
  <c r="Q105" i="3"/>
  <c r="S105" i="3"/>
  <c r="U105" i="3"/>
  <c r="K106" i="3"/>
  <c r="M106" i="3"/>
  <c r="O106" i="3"/>
  <c r="Q106" i="3"/>
  <c r="S106" i="3"/>
  <c r="U106" i="3"/>
  <c r="K107" i="3"/>
  <c r="M107" i="3"/>
  <c r="O107" i="3"/>
  <c r="Q107" i="3"/>
  <c r="S107" i="3"/>
  <c r="U107" i="3"/>
  <c r="K108" i="3"/>
  <c r="M108" i="3"/>
  <c r="O108" i="3"/>
  <c r="Q108" i="3"/>
  <c r="S108" i="3"/>
  <c r="U108" i="3"/>
  <c r="K109" i="3"/>
  <c r="M109" i="3"/>
  <c r="O109" i="3"/>
  <c r="Q109" i="3"/>
  <c r="S109" i="3"/>
  <c r="U109" i="3"/>
  <c r="K110" i="3"/>
  <c r="M110" i="3"/>
  <c r="O110" i="3"/>
  <c r="Q110" i="3"/>
  <c r="S110" i="3"/>
  <c r="U110" i="3"/>
  <c r="K111" i="3"/>
  <c r="M111" i="3"/>
  <c r="O111" i="3"/>
  <c r="Q111" i="3"/>
  <c r="S111" i="3"/>
  <c r="U111" i="3"/>
  <c r="K112" i="3"/>
  <c r="M112" i="3"/>
  <c r="O112" i="3"/>
  <c r="Q112" i="3"/>
  <c r="S112" i="3"/>
  <c r="U112" i="3"/>
  <c r="K113" i="3"/>
  <c r="M113" i="3"/>
  <c r="O113" i="3"/>
  <c r="Q113" i="3"/>
  <c r="S113" i="3"/>
  <c r="U113" i="3"/>
  <c r="K114" i="3"/>
  <c r="M114" i="3"/>
  <c r="O114" i="3"/>
  <c r="Q114" i="3"/>
  <c r="S114" i="3"/>
  <c r="U114" i="3"/>
  <c r="K115" i="3"/>
  <c r="M115" i="3"/>
  <c r="O115" i="3"/>
  <c r="Q115" i="3"/>
  <c r="S115" i="3"/>
  <c r="U115" i="3"/>
  <c r="K116" i="3"/>
  <c r="M116" i="3"/>
  <c r="O116" i="3"/>
  <c r="Q116" i="3"/>
  <c r="S116" i="3"/>
  <c r="U116" i="3"/>
  <c r="K117" i="3"/>
  <c r="M117" i="3"/>
  <c r="O117" i="3"/>
  <c r="Q117" i="3"/>
  <c r="S117" i="3"/>
  <c r="U117" i="3"/>
  <c r="K118" i="3"/>
  <c r="M118" i="3"/>
  <c r="O118" i="3"/>
  <c r="Q118" i="3"/>
  <c r="S118" i="3"/>
  <c r="U118" i="3"/>
  <c r="K119" i="3"/>
  <c r="M119" i="3"/>
  <c r="O119" i="3"/>
  <c r="Q119" i="3"/>
  <c r="S119" i="3"/>
  <c r="U119" i="3"/>
  <c r="K120" i="3"/>
  <c r="M120" i="3"/>
  <c r="O120" i="3"/>
  <c r="Q120" i="3"/>
  <c r="S120" i="3"/>
  <c r="U120" i="3"/>
  <c r="K121" i="3"/>
  <c r="M121" i="3"/>
  <c r="O121" i="3"/>
  <c r="Q121" i="3"/>
  <c r="S121" i="3"/>
  <c r="U121" i="3"/>
  <c r="K122" i="3"/>
  <c r="M122" i="3"/>
  <c r="O122" i="3"/>
  <c r="Q122" i="3"/>
  <c r="S122" i="3"/>
  <c r="U122" i="3"/>
  <c r="K123" i="3"/>
  <c r="M123" i="3"/>
  <c r="O123" i="3"/>
  <c r="Q123" i="3"/>
  <c r="S123" i="3"/>
  <c r="U123" i="3"/>
  <c r="K124" i="3"/>
  <c r="M124" i="3"/>
  <c r="O124" i="3"/>
  <c r="Q124" i="3"/>
  <c r="S124" i="3"/>
  <c r="U124" i="3"/>
  <c r="K125" i="3"/>
  <c r="M125" i="3"/>
  <c r="O125" i="3"/>
  <c r="Q125" i="3"/>
  <c r="S125" i="3"/>
  <c r="U125" i="3"/>
  <c r="K126" i="3"/>
  <c r="M126" i="3"/>
  <c r="O126" i="3"/>
  <c r="Q126" i="3"/>
  <c r="S126" i="3"/>
  <c r="U126" i="3"/>
  <c r="K127" i="3"/>
  <c r="M127" i="3"/>
  <c r="O127" i="3"/>
  <c r="Q127" i="3"/>
  <c r="S127" i="3"/>
  <c r="U127" i="3"/>
  <c r="K128" i="3"/>
  <c r="M128" i="3"/>
  <c r="O128" i="3"/>
  <c r="Q128" i="3"/>
  <c r="S128" i="3"/>
  <c r="U128" i="3"/>
  <c r="K129" i="3"/>
  <c r="M129" i="3"/>
  <c r="O129" i="3"/>
  <c r="Q129" i="3"/>
  <c r="S129" i="3"/>
  <c r="U129" i="3"/>
  <c r="K130" i="3"/>
  <c r="M130" i="3"/>
  <c r="O130" i="3"/>
  <c r="Q130" i="3"/>
  <c r="S130" i="3"/>
  <c r="U130" i="3"/>
  <c r="K131" i="3"/>
  <c r="M131" i="3"/>
  <c r="O131" i="3"/>
  <c r="Q131" i="3"/>
  <c r="S131" i="3"/>
  <c r="U131" i="3"/>
  <c r="K132" i="3"/>
  <c r="M132" i="3"/>
  <c r="O132" i="3"/>
  <c r="Q132" i="3"/>
  <c r="S132" i="3"/>
  <c r="U132" i="3"/>
  <c r="K133" i="3"/>
  <c r="M133" i="3"/>
  <c r="O133" i="3"/>
  <c r="Q133" i="3"/>
  <c r="S133" i="3"/>
  <c r="U133" i="3"/>
  <c r="K134" i="3"/>
  <c r="M134" i="3"/>
  <c r="O134" i="3"/>
  <c r="Q134" i="3"/>
  <c r="S134" i="3"/>
  <c r="U134" i="3"/>
  <c r="K135" i="3"/>
  <c r="M135" i="3"/>
  <c r="O135" i="3"/>
  <c r="Q135" i="3"/>
  <c r="S135" i="3"/>
  <c r="U135" i="3"/>
  <c r="K136" i="3"/>
  <c r="M136" i="3"/>
  <c r="O136" i="3"/>
  <c r="Q136" i="3"/>
  <c r="S136" i="3"/>
  <c r="U136" i="3"/>
  <c r="K137" i="3"/>
  <c r="M137" i="3"/>
  <c r="O137" i="3"/>
  <c r="Q137" i="3"/>
  <c r="S137" i="3"/>
  <c r="U137" i="3"/>
  <c r="K138" i="3"/>
  <c r="M138" i="3"/>
  <c r="O138" i="3"/>
  <c r="Q138" i="3"/>
  <c r="S138" i="3"/>
  <c r="U138" i="3"/>
  <c r="K139" i="3"/>
  <c r="M139" i="3"/>
  <c r="O139" i="3"/>
  <c r="Q139" i="3"/>
  <c r="S139" i="3"/>
  <c r="U139" i="3"/>
  <c r="K140" i="3"/>
  <c r="M140" i="3"/>
  <c r="O140" i="3"/>
  <c r="Q140" i="3"/>
  <c r="S140" i="3"/>
  <c r="U140" i="3"/>
  <c r="K141" i="3"/>
  <c r="M141" i="3"/>
  <c r="O141" i="3"/>
  <c r="Q141" i="3"/>
  <c r="S141" i="3"/>
  <c r="U141" i="3"/>
  <c r="K142" i="3"/>
  <c r="M142" i="3"/>
  <c r="O142" i="3"/>
  <c r="Q142" i="3"/>
  <c r="S142" i="3"/>
  <c r="U142" i="3"/>
  <c r="K143" i="3"/>
  <c r="M143" i="3"/>
  <c r="O143" i="3"/>
  <c r="Q143" i="3"/>
  <c r="S143" i="3"/>
  <c r="U143" i="3"/>
  <c r="K144" i="3"/>
  <c r="M144" i="3"/>
  <c r="O144" i="3"/>
  <c r="Q144" i="3"/>
  <c r="S144" i="3"/>
  <c r="U144" i="3"/>
  <c r="K145" i="3"/>
  <c r="M145" i="3"/>
  <c r="O145" i="3"/>
  <c r="Q145" i="3"/>
  <c r="S145" i="3"/>
  <c r="U145" i="3"/>
  <c r="K146" i="3"/>
  <c r="M146" i="3"/>
  <c r="O146" i="3"/>
  <c r="Q146" i="3"/>
  <c r="S146" i="3"/>
  <c r="U146" i="3"/>
  <c r="K147" i="3"/>
  <c r="M147" i="3"/>
  <c r="O147" i="3"/>
  <c r="Q147" i="3"/>
  <c r="S147" i="3"/>
  <c r="U147" i="3"/>
  <c r="K148" i="3"/>
  <c r="M148" i="3"/>
  <c r="O148" i="3"/>
  <c r="Q148" i="3"/>
  <c r="S148" i="3"/>
  <c r="U148" i="3"/>
  <c r="K149" i="3"/>
  <c r="M149" i="3"/>
  <c r="O149" i="3"/>
  <c r="Q149" i="3"/>
  <c r="S149" i="3"/>
  <c r="U149" i="3"/>
  <c r="K150" i="3"/>
  <c r="M150" i="3"/>
  <c r="O150" i="3"/>
  <c r="Q150" i="3"/>
  <c r="S150" i="3"/>
  <c r="U150" i="3"/>
  <c r="K151" i="3"/>
  <c r="M151" i="3"/>
  <c r="O151" i="3"/>
  <c r="Q151" i="3"/>
  <c r="S151" i="3"/>
  <c r="U151" i="3"/>
  <c r="K152" i="3"/>
  <c r="M152" i="3"/>
  <c r="O152" i="3"/>
  <c r="Q152" i="3"/>
  <c r="S152" i="3"/>
  <c r="U152" i="3"/>
  <c r="K153" i="3"/>
  <c r="M153" i="3"/>
  <c r="O153" i="3"/>
  <c r="Q153" i="3"/>
  <c r="S153" i="3"/>
  <c r="U153" i="3"/>
  <c r="K154" i="3"/>
  <c r="M154" i="3"/>
  <c r="O154" i="3"/>
  <c r="Q154" i="3"/>
  <c r="S154" i="3"/>
  <c r="U154" i="3"/>
  <c r="K155" i="3"/>
  <c r="M155" i="3"/>
  <c r="O155" i="3"/>
  <c r="Q155" i="3"/>
  <c r="S155" i="3"/>
  <c r="U155" i="3"/>
  <c r="K156" i="3"/>
  <c r="M156" i="3"/>
  <c r="O156" i="3"/>
  <c r="Q156" i="3"/>
  <c r="S156" i="3"/>
  <c r="U156" i="3"/>
  <c r="K157" i="3"/>
  <c r="M157" i="3"/>
  <c r="O157" i="3"/>
  <c r="Q157" i="3"/>
  <c r="S157" i="3"/>
  <c r="U157" i="3"/>
  <c r="K158" i="3"/>
  <c r="M158" i="3"/>
  <c r="O158" i="3"/>
  <c r="Q158" i="3"/>
  <c r="S158" i="3"/>
  <c r="U158" i="3"/>
  <c r="K159" i="3"/>
  <c r="M159" i="3"/>
  <c r="O159" i="3"/>
  <c r="Q159" i="3"/>
  <c r="S159" i="3"/>
  <c r="U159" i="3"/>
  <c r="K160" i="3"/>
  <c r="M160" i="3"/>
  <c r="O160" i="3"/>
  <c r="Q160" i="3"/>
  <c r="S160" i="3"/>
  <c r="U160" i="3"/>
  <c r="K161" i="3"/>
  <c r="M161" i="3"/>
  <c r="O161" i="3"/>
  <c r="Q161" i="3"/>
  <c r="S161" i="3"/>
  <c r="U161" i="3"/>
  <c r="K162" i="3"/>
  <c r="M162" i="3"/>
  <c r="O162" i="3"/>
  <c r="Q162" i="3"/>
  <c r="S162" i="3"/>
  <c r="U162" i="3"/>
  <c r="K163" i="3"/>
  <c r="M163" i="3"/>
  <c r="O163" i="3"/>
  <c r="Q163" i="3"/>
  <c r="S163" i="3"/>
  <c r="U163" i="3"/>
  <c r="K164" i="3"/>
  <c r="M164" i="3"/>
  <c r="O164" i="3"/>
  <c r="Q164" i="3"/>
  <c r="S164" i="3"/>
  <c r="U164" i="3"/>
  <c r="K165" i="3"/>
  <c r="M165" i="3"/>
  <c r="O165" i="3"/>
  <c r="Q165" i="3"/>
  <c r="S165" i="3"/>
  <c r="U165" i="3"/>
  <c r="K166" i="3"/>
  <c r="M166" i="3"/>
  <c r="O166" i="3"/>
  <c r="Q166" i="3"/>
  <c r="S166" i="3"/>
  <c r="U166" i="3"/>
  <c r="K167" i="3"/>
  <c r="M167" i="3"/>
  <c r="O167" i="3"/>
  <c r="Q167" i="3"/>
  <c r="S167" i="3"/>
  <c r="U167" i="3"/>
  <c r="K168" i="3"/>
  <c r="M168" i="3"/>
  <c r="O168" i="3"/>
  <c r="Q168" i="3"/>
  <c r="S168" i="3"/>
  <c r="U168" i="3"/>
  <c r="K169" i="3"/>
  <c r="M169" i="3"/>
  <c r="O169" i="3"/>
  <c r="Q169" i="3"/>
  <c r="S169" i="3"/>
  <c r="U169" i="3"/>
  <c r="K170" i="3"/>
  <c r="M170" i="3"/>
  <c r="O170" i="3"/>
  <c r="Q170" i="3"/>
  <c r="S170" i="3"/>
  <c r="U170" i="3"/>
  <c r="K171" i="3"/>
  <c r="M171" i="3"/>
  <c r="O171" i="3"/>
  <c r="Q171" i="3"/>
  <c r="S171" i="3"/>
  <c r="U171" i="3"/>
  <c r="K172" i="3"/>
  <c r="M172" i="3"/>
  <c r="O172" i="3"/>
  <c r="Q172" i="3"/>
  <c r="S172" i="3"/>
  <c r="U172" i="3"/>
  <c r="K173" i="3"/>
  <c r="M173" i="3"/>
  <c r="O173" i="3"/>
  <c r="Q173" i="3"/>
  <c r="S173" i="3"/>
  <c r="U173" i="3"/>
  <c r="K174" i="3"/>
  <c r="M174" i="3"/>
  <c r="O174" i="3"/>
  <c r="Q174" i="3"/>
  <c r="S174" i="3"/>
  <c r="U174" i="3"/>
  <c r="K175" i="3"/>
  <c r="M175" i="3"/>
  <c r="O175" i="3"/>
  <c r="Q175" i="3"/>
  <c r="S175" i="3"/>
  <c r="U175" i="3"/>
  <c r="K176" i="3"/>
  <c r="M176" i="3"/>
  <c r="O176" i="3"/>
  <c r="Q176" i="3"/>
  <c r="S176" i="3"/>
  <c r="U176" i="3"/>
  <c r="K177" i="3"/>
  <c r="M177" i="3"/>
  <c r="O177" i="3"/>
  <c r="Q177" i="3"/>
  <c r="S177" i="3"/>
  <c r="U177" i="3"/>
  <c r="K178" i="3"/>
  <c r="M178" i="3"/>
  <c r="O178" i="3"/>
  <c r="Q178" i="3"/>
  <c r="S178" i="3"/>
  <c r="U178" i="3"/>
  <c r="K179" i="3"/>
  <c r="M179" i="3"/>
  <c r="O179" i="3"/>
  <c r="Q179" i="3"/>
  <c r="S179" i="3"/>
  <c r="U179" i="3"/>
  <c r="K180" i="3"/>
  <c r="M180" i="3"/>
  <c r="O180" i="3"/>
  <c r="Q180" i="3"/>
  <c r="S180" i="3"/>
  <c r="U180" i="3"/>
  <c r="K181" i="3"/>
  <c r="M181" i="3"/>
  <c r="O181" i="3"/>
  <c r="Q181" i="3"/>
  <c r="S181" i="3"/>
  <c r="U181" i="3"/>
  <c r="K182" i="3"/>
  <c r="M182" i="3"/>
  <c r="O182" i="3"/>
  <c r="Q182" i="3"/>
  <c r="S182" i="3"/>
  <c r="U182" i="3"/>
  <c r="K183" i="3"/>
  <c r="M183" i="3"/>
  <c r="O183" i="3"/>
  <c r="Q183" i="3"/>
  <c r="S183" i="3"/>
  <c r="U183" i="3"/>
  <c r="K184" i="3"/>
  <c r="M184" i="3"/>
  <c r="O184" i="3"/>
  <c r="Q184" i="3"/>
  <c r="S184" i="3"/>
  <c r="U184" i="3"/>
  <c r="K185" i="3"/>
  <c r="M185" i="3"/>
  <c r="O185" i="3"/>
  <c r="Q185" i="3"/>
  <c r="S185" i="3"/>
  <c r="U185" i="3"/>
  <c r="K186" i="3"/>
  <c r="M186" i="3"/>
  <c r="O186" i="3"/>
  <c r="Q186" i="3"/>
  <c r="S186" i="3"/>
  <c r="U186" i="3"/>
  <c r="K187" i="3"/>
  <c r="M187" i="3"/>
  <c r="O187" i="3"/>
  <c r="Q187" i="3"/>
  <c r="S187" i="3"/>
  <c r="U187" i="3"/>
  <c r="K188" i="3"/>
  <c r="M188" i="3"/>
  <c r="O188" i="3"/>
  <c r="Q188" i="3"/>
  <c r="S188" i="3"/>
  <c r="U188" i="3"/>
  <c r="K189" i="3"/>
  <c r="M189" i="3"/>
  <c r="O189" i="3"/>
  <c r="Q189" i="3"/>
  <c r="S189" i="3"/>
  <c r="U189" i="3"/>
  <c r="K190" i="3"/>
  <c r="M190" i="3"/>
  <c r="O190" i="3"/>
  <c r="Q190" i="3"/>
  <c r="S190" i="3"/>
  <c r="U190" i="3"/>
  <c r="K191" i="3"/>
  <c r="M191" i="3"/>
  <c r="O191" i="3"/>
  <c r="Q191" i="3"/>
  <c r="S191" i="3"/>
  <c r="U191" i="3"/>
  <c r="K192" i="3"/>
  <c r="M192" i="3"/>
  <c r="O192" i="3"/>
  <c r="Q192" i="3"/>
  <c r="S192" i="3"/>
  <c r="U192" i="3"/>
  <c r="K193" i="3"/>
  <c r="M193" i="3"/>
  <c r="O193" i="3"/>
  <c r="Q193" i="3"/>
  <c r="S193" i="3"/>
  <c r="U193" i="3"/>
  <c r="K194" i="3"/>
  <c r="M194" i="3"/>
  <c r="O194" i="3"/>
  <c r="Q194" i="3"/>
  <c r="S194" i="3"/>
  <c r="U194" i="3"/>
  <c r="K195" i="3"/>
  <c r="M195" i="3"/>
  <c r="O195" i="3"/>
  <c r="Q195" i="3"/>
  <c r="S195" i="3"/>
  <c r="U195" i="3"/>
  <c r="K196" i="3"/>
  <c r="M196" i="3"/>
  <c r="O196" i="3"/>
  <c r="Q196" i="3"/>
  <c r="S196" i="3"/>
  <c r="U196" i="3"/>
  <c r="K197" i="3"/>
  <c r="M197" i="3"/>
  <c r="O197" i="3"/>
  <c r="Q197" i="3"/>
  <c r="S197" i="3"/>
  <c r="U197" i="3"/>
  <c r="K198" i="3"/>
  <c r="M198" i="3"/>
  <c r="O198" i="3"/>
  <c r="Q198" i="3"/>
  <c r="S198" i="3"/>
  <c r="U198" i="3"/>
  <c r="K199" i="3"/>
  <c r="M199" i="3"/>
  <c r="O199" i="3"/>
  <c r="Q199" i="3"/>
  <c r="S199" i="3"/>
  <c r="U199" i="3"/>
  <c r="K200" i="3"/>
  <c r="M200" i="3"/>
  <c r="O200" i="3"/>
  <c r="Q200" i="3"/>
  <c r="S200" i="3"/>
  <c r="U200" i="3"/>
  <c r="K201" i="3"/>
  <c r="M201" i="3"/>
  <c r="O201" i="3"/>
  <c r="Q201" i="3"/>
  <c r="S201" i="3"/>
  <c r="U201" i="3"/>
  <c r="K202" i="3"/>
  <c r="M202" i="3"/>
  <c r="O202" i="3"/>
  <c r="Q202" i="3"/>
  <c r="S202" i="3"/>
  <c r="U202" i="3"/>
  <c r="K203" i="3"/>
  <c r="M203" i="3"/>
  <c r="O203" i="3"/>
  <c r="Q203" i="3"/>
  <c r="S203" i="3"/>
  <c r="U203" i="3"/>
  <c r="K204" i="3"/>
  <c r="M204" i="3"/>
  <c r="O204" i="3"/>
  <c r="Q204" i="3"/>
  <c r="S204" i="3"/>
  <c r="U204" i="3"/>
  <c r="K205" i="3"/>
  <c r="M205" i="3"/>
  <c r="O205" i="3"/>
  <c r="Q205" i="3"/>
  <c r="S205" i="3"/>
  <c r="U205" i="3"/>
  <c r="K206" i="3"/>
  <c r="M206" i="3"/>
  <c r="O206" i="3"/>
  <c r="Q206" i="3"/>
  <c r="S206" i="3"/>
  <c r="U206" i="3"/>
  <c r="K207" i="3"/>
  <c r="M207" i="3"/>
  <c r="O207" i="3"/>
  <c r="Q207" i="3"/>
  <c r="S207" i="3"/>
  <c r="U207" i="3"/>
  <c r="K208" i="3"/>
  <c r="M208" i="3"/>
  <c r="O208" i="3"/>
  <c r="Q208" i="3"/>
  <c r="S208" i="3"/>
  <c r="U208" i="3"/>
  <c r="K209" i="3"/>
  <c r="M209" i="3"/>
  <c r="O209" i="3"/>
  <c r="Q209" i="3"/>
  <c r="S209" i="3"/>
  <c r="U209" i="3"/>
  <c r="K210" i="3"/>
  <c r="M210" i="3"/>
  <c r="O210" i="3"/>
  <c r="Q210" i="3"/>
  <c r="S210" i="3"/>
  <c r="U210" i="3"/>
  <c r="K211" i="3"/>
  <c r="M211" i="3"/>
  <c r="O211" i="3"/>
  <c r="Q211" i="3"/>
  <c r="S211" i="3"/>
  <c r="U211" i="3"/>
  <c r="K212" i="3"/>
  <c r="M212" i="3"/>
  <c r="O212" i="3"/>
  <c r="Q212" i="3"/>
  <c r="S212" i="3"/>
  <c r="U212" i="3"/>
  <c r="K213" i="3"/>
  <c r="M213" i="3"/>
  <c r="O213" i="3"/>
  <c r="Q213" i="3"/>
  <c r="S213" i="3"/>
  <c r="U213" i="3"/>
  <c r="K214" i="3"/>
  <c r="M214" i="3"/>
  <c r="O214" i="3"/>
  <c r="Q214" i="3"/>
  <c r="S214" i="3"/>
  <c r="U214" i="3"/>
  <c r="K215" i="3"/>
  <c r="M215" i="3"/>
  <c r="O215" i="3"/>
  <c r="Q215" i="3"/>
  <c r="S215" i="3"/>
  <c r="U215" i="3"/>
  <c r="K216" i="3"/>
  <c r="M216" i="3"/>
  <c r="O216" i="3"/>
  <c r="Q216" i="3"/>
  <c r="S216" i="3"/>
  <c r="U216" i="3"/>
  <c r="K217" i="3"/>
  <c r="M217" i="3"/>
  <c r="O217" i="3"/>
  <c r="Q217" i="3"/>
  <c r="S217" i="3"/>
  <c r="U217" i="3"/>
  <c r="K218" i="3"/>
  <c r="M218" i="3"/>
  <c r="O218" i="3"/>
  <c r="Q218" i="3"/>
  <c r="S218" i="3"/>
  <c r="U218" i="3"/>
  <c r="K219" i="3"/>
  <c r="M219" i="3"/>
  <c r="O219" i="3"/>
  <c r="Q219" i="3"/>
  <c r="S219" i="3"/>
  <c r="U219" i="3"/>
  <c r="K220" i="3"/>
  <c r="M220" i="3"/>
  <c r="O220" i="3"/>
  <c r="Q220" i="3"/>
  <c r="S220" i="3"/>
  <c r="U220" i="3"/>
  <c r="K221" i="3"/>
  <c r="M221" i="3"/>
  <c r="O221" i="3"/>
  <c r="Q221" i="3"/>
  <c r="S221" i="3"/>
  <c r="U221" i="3"/>
  <c r="K222" i="3"/>
  <c r="M222" i="3"/>
  <c r="O222" i="3"/>
  <c r="Q222" i="3"/>
  <c r="S222" i="3"/>
  <c r="U222" i="3"/>
  <c r="K223" i="3"/>
  <c r="M223" i="3"/>
  <c r="O223" i="3"/>
  <c r="Q223" i="3"/>
  <c r="S223" i="3"/>
  <c r="U223" i="3"/>
  <c r="K224" i="3"/>
  <c r="M224" i="3"/>
  <c r="O224" i="3"/>
  <c r="Q224" i="3"/>
  <c r="S224" i="3"/>
  <c r="U224" i="3"/>
  <c r="K225" i="3"/>
  <c r="M225" i="3"/>
  <c r="O225" i="3"/>
  <c r="Q225" i="3"/>
  <c r="S225" i="3"/>
  <c r="U225" i="3"/>
  <c r="K226" i="3"/>
  <c r="M226" i="3"/>
  <c r="O226" i="3"/>
  <c r="Q226" i="3"/>
  <c r="S226" i="3"/>
  <c r="U226" i="3"/>
  <c r="K227" i="3"/>
  <c r="M227" i="3"/>
  <c r="O227" i="3"/>
  <c r="Q227" i="3"/>
  <c r="S227" i="3"/>
  <c r="U227" i="3"/>
  <c r="K228" i="3"/>
  <c r="M228" i="3"/>
  <c r="O228" i="3"/>
  <c r="Q228" i="3"/>
  <c r="S228" i="3"/>
  <c r="U228" i="3"/>
  <c r="K229" i="3"/>
  <c r="M229" i="3"/>
  <c r="O229" i="3"/>
  <c r="Q229" i="3"/>
  <c r="S229" i="3"/>
  <c r="U229" i="3"/>
  <c r="K230" i="3"/>
  <c r="M230" i="3"/>
  <c r="O230" i="3"/>
  <c r="Q230" i="3"/>
  <c r="S230" i="3"/>
  <c r="U230" i="3"/>
  <c r="K231" i="3"/>
  <c r="M231" i="3"/>
  <c r="O231" i="3"/>
  <c r="Q231" i="3"/>
  <c r="S231" i="3"/>
  <c r="U231" i="3"/>
  <c r="K232" i="3"/>
  <c r="M232" i="3"/>
  <c r="O232" i="3"/>
  <c r="Q232" i="3"/>
  <c r="S232" i="3"/>
  <c r="U232" i="3"/>
  <c r="K233" i="3"/>
  <c r="M233" i="3"/>
  <c r="O233" i="3"/>
  <c r="Q233" i="3"/>
  <c r="S233" i="3"/>
  <c r="U233" i="3"/>
  <c r="K234" i="3"/>
  <c r="M234" i="3"/>
  <c r="O234" i="3"/>
  <c r="Q234" i="3"/>
  <c r="S234" i="3"/>
  <c r="U234" i="3"/>
  <c r="K235" i="3"/>
  <c r="M235" i="3"/>
  <c r="O235" i="3"/>
  <c r="Q235" i="3"/>
  <c r="S235" i="3"/>
  <c r="U235" i="3"/>
  <c r="K236" i="3"/>
  <c r="M236" i="3"/>
  <c r="O236" i="3"/>
  <c r="Q236" i="3"/>
  <c r="S236" i="3"/>
  <c r="U236" i="3"/>
  <c r="K237" i="3"/>
  <c r="M237" i="3"/>
  <c r="O237" i="3"/>
  <c r="Q237" i="3"/>
  <c r="S237" i="3"/>
  <c r="U237" i="3"/>
  <c r="K238" i="3"/>
  <c r="M238" i="3"/>
  <c r="O238" i="3"/>
  <c r="Q238" i="3"/>
  <c r="S238" i="3"/>
  <c r="U238" i="3"/>
  <c r="K239" i="3"/>
  <c r="M239" i="3"/>
  <c r="O239" i="3"/>
  <c r="Q239" i="3"/>
  <c r="S239" i="3"/>
  <c r="U239" i="3"/>
  <c r="K240" i="3"/>
  <c r="M240" i="3"/>
  <c r="O240" i="3"/>
  <c r="Q240" i="3"/>
  <c r="S240" i="3"/>
  <c r="U240" i="3"/>
  <c r="K241" i="3"/>
  <c r="M241" i="3"/>
  <c r="O241" i="3"/>
  <c r="Q241" i="3"/>
  <c r="S241" i="3"/>
  <c r="U241" i="3"/>
  <c r="K242" i="3"/>
  <c r="M242" i="3"/>
  <c r="O242" i="3"/>
  <c r="Q242" i="3"/>
  <c r="S242" i="3"/>
  <c r="U242" i="3"/>
  <c r="K243" i="3"/>
  <c r="M243" i="3"/>
  <c r="O243" i="3"/>
  <c r="Q243" i="3"/>
  <c r="S243" i="3"/>
  <c r="U243" i="3"/>
  <c r="K244" i="3"/>
  <c r="M244" i="3"/>
  <c r="O244" i="3"/>
  <c r="Q244" i="3"/>
  <c r="S244" i="3"/>
  <c r="U244" i="3"/>
  <c r="K245" i="3"/>
  <c r="M245" i="3"/>
  <c r="O245" i="3"/>
  <c r="Q245" i="3"/>
  <c r="S245" i="3"/>
  <c r="U245" i="3"/>
  <c r="K246" i="3"/>
  <c r="M246" i="3"/>
  <c r="O246" i="3"/>
  <c r="Q246" i="3"/>
  <c r="S246" i="3"/>
  <c r="U246" i="3"/>
  <c r="K247" i="3"/>
  <c r="M247" i="3"/>
  <c r="O247" i="3"/>
  <c r="Q247" i="3"/>
  <c r="S247" i="3"/>
  <c r="U247" i="3"/>
  <c r="K248" i="3"/>
  <c r="M248" i="3"/>
  <c r="O248" i="3"/>
  <c r="Q248" i="3"/>
  <c r="S248" i="3"/>
  <c r="U248" i="3"/>
  <c r="K249" i="3"/>
  <c r="M249" i="3"/>
  <c r="O249" i="3"/>
  <c r="Q249" i="3"/>
  <c r="S249" i="3"/>
  <c r="U249" i="3"/>
  <c r="K250" i="3"/>
  <c r="M250" i="3"/>
  <c r="O250" i="3"/>
  <c r="Q250" i="3"/>
  <c r="S250" i="3"/>
  <c r="U250" i="3"/>
  <c r="K251" i="3"/>
  <c r="M251" i="3"/>
  <c r="O251" i="3"/>
  <c r="Q251" i="3"/>
  <c r="S251" i="3"/>
  <c r="U251" i="3"/>
  <c r="K252" i="3"/>
  <c r="M252" i="3"/>
  <c r="O252" i="3"/>
  <c r="Q252" i="3"/>
  <c r="S252" i="3"/>
  <c r="U252" i="3"/>
  <c r="K253" i="3"/>
  <c r="M253" i="3"/>
  <c r="O253" i="3"/>
  <c r="Q253" i="3"/>
  <c r="S253" i="3"/>
  <c r="U253" i="3"/>
  <c r="K254" i="3"/>
  <c r="M254" i="3"/>
  <c r="O254" i="3"/>
  <c r="Q254" i="3"/>
  <c r="S254" i="3"/>
  <c r="U254" i="3"/>
  <c r="K255" i="3"/>
  <c r="M255" i="3"/>
  <c r="O255" i="3"/>
  <c r="Q255" i="3"/>
  <c r="S255" i="3"/>
  <c r="U255" i="3"/>
  <c r="K256" i="3"/>
  <c r="M256" i="3"/>
  <c r="O256" i="3"/>
  <c r="Q256" i="3"/>
  <c r="S256" i="3"/>
  <c r="U256" i="3"/>
  <c r="K257" i="3"/>
  <c r="M257" i="3"/>
  <c r="O257" i="3"/>
  <c r="Q257" i="3"/>
  <c r="S257" i="3"/>
  <c r="U257" i="3"/>
  <c r="K258" i="3"/>
  <c r="M258" i="3"/>
  <c r="O258" i="3"/>
  <c r="Q258" i="3"/>
  <c r="S258" i="3"/>
  <c r="U258" i="3"/>
  <c r="K259" i="3"/>
  <c r="M259" i="3"/>
  <c r="O259" i="3"/>
  <c r="Q259" i="3"/>
  <c r="S259" i="3"/>
  <c r="U259" i="3"/>
  <c r="K260" i="3"/>
  <c r="M260" i="3"/>
  <c r="O260" i="3"/>
  <c r="Q260" i="3"/>
  <c r="S260" i="3"/>
  <c r="U260" i="3"/>
  <c r="K261" i="3"/>
  <c r="M261" i="3"/>
  <c r="O261" i="3"/>
  <c r="Q261" i="3"/>
  <c r="S261" i="3"/>
  <c r="U261" i="3"/>
  <c r="K262" i="3"/>
  <c r="M262" i="3"/>
  <c r="O262" i="3"/>
  <c r="Q262" i="3"/>
  <c r="S262" i="3"/>
  <c r="U262" i="3"/>
  <c r="K263" i="3"/>
  <c r="M263" i="3"/>
  <c r="O263" i="3"/>
  <c r="Q263" i="3"/>
  <c r="S263" i="3"/>
  <c r="U263" i="3"/>
  <c r="K264" i="3"/>
  <c r="M264" i="3"/>
  <c r="O264" i="3"/>
  <c r="Q264" i="3"/>
  <c r="S264" i="3"/>
  <c r="U264" i="3"/>
  <c r="K265" i="3"/>
  <c r="M265" i="3"/>
  <c r="O265" i="3"/>
  <c r="Q265" i="3"/>
  <c r="S265" i="3"/>
  <c r="U265" i="3"/>
  <c r="K266" i="3"/>
  <c r="M266" i="3"/>
  <c r="O266" i="3"/>
  <c r="Q266" i="3"/>
  <c r="S266" i="3"/>
  <c r="U266" i="3"/>
  <c r="K267" i="3"/>
  <c r="M267" i="3"/>
  <c r="O267" i="3"/>
  <c r="Q267" i="3"/>
  <c r="S267" i="3"/>
  <c r="U267" i="3"/>
  <c r="K268" i="3"/>
  <c r="M268" i="3"/>
  <c r="O268" i="3"/>
  <c r="Q268" i="3"/>
  <c r="S268" i="3"/>
  <c r="U268" i="3"/>
  <c r="K269" i="3"/>
  <c r="M269" i="3"/>
  <c r="O269" i="3"/>
  <c r="Q269" i="3"/>
  <c r="S269" i="3"/>
  <c r="U269" i="3"/>
  <c r="K270" i="3"/>
  <c r="M270" i="3"/>
  <c r="O270" i="3"/>
  <c r="Q270" i="3"/>
  <c r="S270" i="3"/>
  <c r="U270" i="3"/>
  <c r="K271" i="3"/>
  <c r="M271" i="3"/>
  <c r="O271" i="3"/>
  <c r="Q271" i="3"/>
  <c r="S271" i="3"/>
  <c r="U271" i="3"/>
  <c r="K272" i="3"/>
  <c r="M272" i="3"/>
  <c r="O272" i="3"/>
  <c r="Q272" i="3"/>
  <c r="S272" i="3"/>
  <c r="U272" i="3"/>
  <c r="K273" i="3"/>
  <c r="M273" i="3"/>
  <c r="O273" i="3"/>
  <c r="Q273" i="3"/>
  <c r="S273" i="3"/>
  <c r="U273" i="3"/>
  <c r="K274" i="3"/>
  <c r="M274" i="3"/>
  <c r="O274" i="3"/>
  <c r="Q274" i="3"/>
  <c r="S274" i="3"/>
  <c r="U274" i="3"/>
  <c r="K275" i="3"/>
  <c r="M275" i="3"/>
  <c r="O275" i="3"/>
  <c r="Q275" i="3"/>
  <c r="S275" i="3"/>
  <c r="U275" i="3"/>
  <c r="K276" i="3"/>
  <c r="M276" i="3"/>
  <c r="O276" i="3"/>
  <c r="Q276" i="3"/>
  <c r="S276" i="3"/>
  <c r="U276" i="3"/>
  <c r="K277" i="3"/>
  <c r="M277" i="3"/>
  <c r="O277" i="3"/>
  <c r="Q277" i="3"/>
  <c r="S277" i="3"/>
  <c r="U277" i="3"/>
  <c r="K278" i="3"/>
  <c r="M278" i="3"/>
  <c r="O278" i="3"/>
  <c r="Q278" i="3"/>
  <c r="S278" i="3"/>
  <c r="U278" i="3"/>
  <c r="K279" i="3"/>
  <c r="M279" i="3"/>
  <c r="O279" i="3"/>
  <c r="Q279" i="3"/>
  <c r="S279" i="3"/>
  <c r="U279" i="3"/>
  <c r="K280" i="3"/>
  <c r="M280" i="3"/>
  <c r="O280" i="3"/>
  <c r="Q280" i="3"/>
  <c r="S280" i="3"/>
  <c r="U280" i="3"/>
  <c r="K281" i="3"/>
  <c r="M281" i="3"/>
  <c r="O281" i="3"/>
  <c r="Q281" i="3"/>
  <c r="S281" i="3"/>
  <c r="U281" i="3"/>
  <c r="K282" i="3"/>
  <c r="M282" i="3"/>
  <c r="O282" i="3"/>
  <c r="Q282" i="3"/>
  <c r="S282" i="3"/>
  <c r="U282" i="3"/>
  <c r="K283" i="3"/>
  <c r="M283" i="3"/>
  <c r="O283" i="3"/>
  <c r="Q283" i="3"/>
  <c r="S283" i="3"/>
  <c r="U283" i="3"/>
  <c r="K284" i="3"/>
  <c r="M284" i="3"/>
  <c r="O284" i="3"/>
  <c r="Q284" i="3"/>
  <c r="S284" i="3"/>
  <c r="U284" i="3"/>
  <c r="K285" i="3"/>
  <c r="M285" i="3"/>
  <c r="O285" i="3"/>
  <c r="Q285" i="3"/>
  <c r="S285" i="3"/>
  <c r="U285" i="3"/>
  <c r="K286" i="3"/>
  <c r="M286" i="3"/>
  <c r="O286" i="3"/>
  <c r="Q286" i="3"/>
  <c r="S286" i="3"/>
  <c r="U286" i="3"/>
  <c r="K287" i="3"/>
  <c r="M287" i="3"/>
  <c r="O287" i="3"/>
  <c r="Q287" i="3"/>
  <c r="S287" i="3"/>
  <c r="U287" i="3"/>
  <c r="K288" i="3"/>
  <c r="M288" i="3"/>
  <c r="O288" i="3"/>
  <c r="Q288" i="3"/>
  <c r="S288" i="3"/>
  <c r="U288" i="3"/>
  <c r="K289" i="3"/>
  <c r="M289" i="3"/>
  <c r="O289" i="3"/>
  <c r="Q289" i="3"/>
  <c r="S289" i="3"/>
  <c r="U289" i="3"/>
  <c r="K290" i="3"/>
  <c r="M290" i="3"/>
  <c r="O290" i="3"/>
  <c r="Q290" i="3"/>
  <c r="S290" i="3"/>
  <c r="U290" i="3"/>
  <c r="K291" i="3"/>
  <c r="M291" i="3"/>
  <c r="O291" i="3"/>
  <c r="Q291" i="3"/>
  <c r="S291" i="3"/>
  <c r="U291" i="3"/>
  <c r="K292" i="3"/>
  <c r="M292" i="3"/>
  <c r="O292" i="3"/>
  <c r="Q292" i="3"/>
  <c r="S292" i="3"/>
  <c r="U292" i="3"/>
  <c r="K293" i="3"/>
  <c r="M293" i="3"/>
  <c r="O293" i="3"/>
  <c r="Q293" i="3"/>
  <c r="S293" i="3"/>
  <c r="U293" i="3"/>
  <c r="K294" i="3"/>
  <c r="M294" i="3"/>
  <c r="O294" i="3"/>
  <c r="Q294" i="3"/>
  <c r="S294" i="3"/>
  <c r="U294" i="3"/>
  <c r="K295" i="3"/>
  <c r="M295" i="3"/>
  <c r="O295" i="3"/>
  <c r="Q295" i="3"/>
  <c r="S295" i="3"/>
  <c r="U295" i="3"/>
  <c r="K296" i="3"/>
  <c r="M296" i="3"/>
  <c r="O296" i="3"/>
  <c r="Q296" i="3"/>
  <c r="S296" i="3"/>
  <c r="U296" i="3"/>
  <c r="K297" i="3"/>
  <c r="M297" i="3"/>
  <c r="O297" i="3"/>
  <c r="Q297" i="3"/>
  <c r="S297" i="3"/>
  <c r="U297" i="3"/>
  <c r="K298" i="3"/>
  <c r="M298" i="3"/>
  <c r="O298" i="3"/>
  <c r="Q298" i="3"/>
  <c r="S298" i="3"/>
  <c r="U298" i="3"/>
  <c r="K299" i="3"/>
  <c r="M299" i="3"/>
  <c r="O299" i="3"/>
  <c r="Q299" i="3"/>
  <c r="S299" i="3"/>
  <c r="U299" i="3"/>
  <c r="K300" i="3"/>
  <c r="M300" i="3"/>
  <c r="O300" i="3"/>
  <c r="Q300" i="3"/>
  <c r="S300" i="3"/>
  <c r="U300" i="3"/>
  <c r="K301" i="3"/>
  <c r="M301" i="3"/>
  <c r="O301" i="3"/>
  <c r="Q301" i="3"/>
  <c r="S301" i="3"/>
  <c r="U301" i="3"/>
  <c r="K302" i="3"/>
  <c r="M302" i="3"/>
  <c r="O302" i="3"/>
  <c r="Q302" i="3"/>
  <c r="S302" i="3"/>
  <c r="U302" i="3"/>
  <c r="K303" i="3"/>
  <c r="M303" i="3"/>
  <c r="O303" i="3"/>
  <c r="Q303" i="3"/>
  <c r="S303" i="3"/>
  <c r="U303" i="3"/>
  <c r="K304" i="3"/>
  <c r="M304" i="3"/>
  <c r="O304" i="3"/>
  <c r="Q304" i="3"/>
  <c r="S304" i="3"/>
  <c r="U304" i="3"/>
  <c r="K305" i="3"/>
  <c r="M305" i="3"/>
  <c r="O305" i="3"/>
  <c r="Q305" i="3"/>
  <c r="S305" i="3"/>
  <c r="U305" i="3"/>
  <c r="K306" i="3"/>
  <c r="M306" i="3"/>
  <c r="O306" i="3"/>
  <c r="Q306" i="3"/>
  <c r="S306" i="3"/>
  <c r="U306" i="3"/>
  <c r="K307" i="3"/>
  <c r="M307" i="3"/>
  <c r="O307" i="3"/>
  <c r="Q307" i="3"/>
  <c r="S307" i="3"/>
  <c r="U307" i="3"/>
  <c r="K308" i="3"/>
  <c r="M308" i="3"/>
  <c r="O308" i="3"/>
  <c r="Q308" i="3"/>
  <c r="S308" i="3"/>
  <c r="U308" i="3"/>
  <c r="K309" i="3"/>
  <c r="M309" i="3"/>
  <c r="O309" i="3"/>
  <c r="Q309" i="3"/>
  <c r="S309" i="3"/>
  <c r="U309" i="3"/>
  <c r="K310" i="3"/>
  <c r="M310" i="3"/>
  <c r="O310" i="3"/>
  <c r="Q310" i="3"/>
  <c r="S310" i="3"/>
  <c r="U310" i="3"/>
  <c r="K311" i="3"/>
  <c r="M311" i="3"/>
  <c r="O311" i="3"/>
  <c r="Q311" i="3"/>
  <c r="S311" i="3"/>
  <c r="U311" i="3"/>
  <c r="K312" i="3"/>
  <c r="M312" i="3"/>
  <c r="O312" i="3"/>
  <c r="Q312" i="3"/>
  <c r="S312" i="3"/>
  <c r="U312" i="3"/>
  <c r="K313" i="3"/>
  <c r="M313" i="3"/>
  <c r="O313" i="3"/>
  <c r="Q313" i="3"/>
  <c r="S313" i="3"/>
  <c r="U313" i="3"/>
  <c r="K314" i="3"/>
  <c r="M314" i="3"/>
  <c r="O314" i="3"/>
  <c r="Q314" i="3"/>
  <c r="S314" i="3"/>
  <c r="U314" i="3"/>
  <c r="K315" i="3"/>
  <c r="M315" i="3"/>
  <c r="O315" i="3"/>
  <c r="Q315" i="3"/>
  <c r="S315" i="3"/>
  <c r="U315" i="3"/>
  <c r="K316" i="3"/>
  <c r="M316" i="3"/>
  <c r="O316" i="3"/>
  <c r="Q316" i="3"/>
  <c r="S316" i="3"/>
  <c r="U316" i="3"/>
  <c r="K317" i="3"/>
  <c r="M317" i="3"/>
  <c r="O317" i="3"/>
  <c r="Q317" i="3"/>
  <c r="S317" i="3"/>
  <c r="U317" i="3"/>
  <c r="K318" i="3"/>
  <c r="M318" i="3"/>
  <c r="O318" i="3"/>
  <c r="Q318" i="3"/>
  <c r="S318" i="3"/>
  <c r="U318" i="3"/>
  <c r="K319" i="3"/>
  <c r="M319" i="3"/>
  <c r="O319" i="3"/>
  <c r="Q319" i="3"/>
  <c r="S319" i="3"/>
  <c r="U319" i="3"/>
  <c r="K320" i="3"/>
  <c r="M320" i="3"/>
  <c r="O320" i="3"/>
  <c r="Q320" i="3"/>
  <c r="S320" i="3"/>
  <c r="U320" i="3"/>
  <c r="K321" i="3"/>
  <c r="M321" i="3"/>
  <c r="O321" i="3"/>
  <c r="Q321" i="3"/>
  <c r="S321" i="3"/>
  <c r="U321" i="3"/>
  <c r="K322" i="3"/>
  <c r="M322" i="3"/>
  <c r="O322" i="3"/>
  <c r="Q322" i="3"/>
  <c r="S322" i="3"/>
  <c r="U322" i="3"/>
  <c r="K323" i="3"/>
  <c r="M323" i="3"/>
  <c r="O323" i="3"/>
  <c r="Q323" i="3"/>
  <c r="S323" i="3"/>
  <c r="U323" i="3"/>
  <c r="K324" i="3"/>
  <c r="M324" i="3"/>
  <c r="O324" i="3"/>
  <c r="Q324" i="3"/>
  <c r="S324" i="3"/>
  <c r="U324" i="3"/>
  <c r="K325" i="3"/>
  <c r="M325" i="3"/>
  <c r="O325" i="3"/>
  <c r="Q325" i="3"/>
  <c r="S325" i="3"/>
  <c r="U325" i="3"/>
  <c r="K326" i="3"/>
  <c r="M326" i="3"/>
  <c r="O326" i="3"/>
  <c r="Q326" i="3"/>
  <c r="S326" i="3"/>
  <c r="U326" i="3"/>
  <c r="K327" i="3"/>
  <c r="M327" i="3"/>
  <c r="O327" i="3"/>
  <c r="Q327" i="3"/>
  <c r="S327" i="3"/>
  <c r="U327" i="3"/>
  <c r="K328" i="3"/>
  <c r="M328" i="3"/>
  <c r="O328" i="3"/>
  <c r="Q328" i="3"/>
  <c r="S328" i="3"/>
  <c r="U328" i="3"/>
  <c r="K329" i="3"/>
  <c r="M329" i="3"/>
  <c r="O329" i="3"/>
  <c r="Q329" i="3"/>
  <c r="S329" i="3"/>
  <c r="U329" i="3"/>
  <c r="K330" i="3"/>
  <c r="M330" i="3"/>
  <c r="O330" i="3"/>
  <c r="Q330" i="3"/>
  <c r="S330" i="3"/>
  <c r="U330" i="3"/>
  <c r="K331" i="3"/>
  <c r="M331" i="3"/>
  <c r="O331" i="3"/>
  <c r="Q331" i="3"/>
  <c r="S331" i="3"/>
  <c r="U331" i="3"/>
  <c r="K332" i="3"/>
  <c r="M332" i="3"/>
  <c r="O332" i="3"/>
  <c r="Q332" i="3"/>
  <c r="S332" i="3"/>
  <c r="U332" i="3"/>
  <c r="K333" i="3"/>
  <c r="M333" i="3"/>
  <c r="O333" i="3"/>
  <c r="Q333" i="3"/>
  <c r="S333" i="3"/>
  <c r="U333" i="3"/>
  <c r="K334" i="3"/>
  <c r="M334" i="3"/>
  <c r="O334" i="3"/>
  <c r="Q334" i="3"/>
  <c r="S334" i="3"/>
  <c r="U334" i="3"/>
  <c r="K335" i="3"/>
  <c r="M335" i="3"/>
  <c r="O335" i="3"/>
  <c r="Q335" i="3"/>
  <c r="S335" i="3"/>
  <c r="U335" i="3"/>
  <c r="K336" i="3"/>
  <c r="M336" i="3"/>
  <c r="O336" i="3"/>
  <c r="Q336" i="3"/>
  <c r="S336" i="3"/>
  <c r="U336" i="3"/>
  <c r="K337" i="3"/>
  <c r="M337" i="3"/>
  <c r="O337" i="3"/>
  <c r="Q337" i="3"/>
  <c r="S337" i="3"/>
  <c r="U337" i="3"/>
  <c r="K338" i="3"/>
  <c r="M338" i="3"/>
  <c r="O338" i="3"/>
  <c r="Q338" i="3"/>
  <c r="S338" i="3"/>
  <c r="U338" i="3"/>
  <c r="K339" i="3"/>
  <c r="M339" i="3"/>
  <c r="O339" i="3"/>
  <c r="Q339" i="3"/>
  <c r="S339" i="3"/>
  <c r="U339" i="3"/>
  <c r="K340" i="3"/>
  <c r="M340" i="3"/>
  <c r="O340" i="3"/>
  <c r="Q340" i="3"/>
  <c r="S340" i="3"/>
  <c r="U340" i="3"/>
  <c r="K341" i="3"/>
  <c r="M341" i="3"/>
  <c r="O341" i="3"/>
  <c r="Q341" i="3"/>
  <c r="S341" i="3"/>
  <c r="U341" i="3"/>
  <c r="K342" i="3"/>
  <c r="M342" i="3"/>
  <c r="O342" i="3"/>
  <c r="Q342" i="3"/>
  <c r="S342" i="3"/>
  <c r="U342" i="3"/>
  <c r="K343" i="3"/>
  <c r="M343" i="3"/>
  <c r="O343" i="3"/>
  <c r="Q343" i="3"/>
  <c r="S343" i="3"/>
  <c r="U343" i="3"/>
  <c r="K344" i="3"/>
  <c r="M344" i="3"/>
  <c r="O344" i="3"/>
  <c r="Q344" i="3"/>
  <c r="S344" i="3"/>
  <c r="U344" i="3"/>
  <c r="K345" i="3"/>
  <c r="M345" i="3"/>
  <c r="O345" i="3"/>
  <c r="Q345" i="3"/>
  <c r="S345" i="3"/>
  <c r="U345" i="3"/>
  <c r="K346" i="3"/>
  <c r="M346" i="3"/>
  <c r="O346" i="3"/>
  <c r="Q346" i="3"/>
  <c r="S346" i="3"/>
  <c r="U346" i="3"/>
  <c r="K347" i="3"/>
  <c r="M347" i="3"/>
  <c r="O347" i="3"/>
  <c r="Q347" i="3"/>
  <c r="S347" i="3"/>
  <c r="U347" i="3"/>
  <c r="K348" i="3"/>
  <c r="M348" i="3"/>
  <c r="O348" i="3"/>
  <c r="Q348" i="3"/>
  <c r="S348" i="3"/>
  <c r="U348" i="3"/>
  <c r="K349" i="3"/>
  <c r="M349" i="3"/>
  <c r="O349" i="3"/>
  <c r="Q349" i="3"/>
  <c r="S349" i="3"/>
  <c r="U349" i="3"/>
  <c r="K350" i="3"/>
  <c r="M350" i="3"/>
  <c r="O350" i="3"/>
  <c r="Q350" i="3"/>
  <c r="S350" i="3"/>
  <c r="U350" i="3"/>
  <c r="K351" i="3"/>
  <c r="M351" i="3"/>
  <c r="O351" i="3"/>
  <c r="Q351" i="3"/>
  <c r="S351" i="3"/>
  <c r="U351" i="3"/>
  <c r="K352" i="3"/>
  <c r="M352" i="3"/>
  <c r="O352" i="3"/>
  <c r="Q352" i="3"/>
  <c r="S352" i="3"/>
  <c r="U352" i="3"/>
  <c r="K353" i="3"/>
  <c r="M353" i="3"/>
  <c r="O353" i="3"/>
  <c r="Q353" i="3"/>
  <c r="S353" i="3"/>
  <c r="U353" i="3"/>
  <c r="K354" i="3"/>
  <c r="M354" i="3"/>
  <c r="O354" i="3"/>
  <c r="Q354" i="3"/>
  <c r="S354" i="3"/>
  <c r="U354" i="3"/>
  <c r="K355" i="3"/>
  <c r="M355" i="3"/>
  <c r="O355" i="3"/>
  <c r="Q355" i="3"/>
  <c r="S355" i="3"/>
  <c r="U355" i="3"/>
  <c r="K356" i="3"/>
  <c r="M356" i="3"/>
  <c r="O356" i="3"/>
  <c r="Q356" i="3"/>
  <c r="S356" i="3"/>
  <c r="U356" i="3"/>
  <c r="K357" i="3"/>
  <c r="M357" i="3"/>
  <c r="O357" i="3"/>
  <c r="Q357" i="3"/>
  <c r="S357" i="3"/>
  <c r="U357" i="3"/>
  <c r="K358" i="3"/>
  <c r="M358" i="3"/>
  <c r="O358" i="3"/>
  <c r="Q358" i="3"/>
  <c r="S358" i="3"/>
  <c r="U358" i="3"/>
  <c r="K359" i="3"/>
  <c r="M359" i="3"/>
  <c r="O359" i="3"/>
  <c r="Q359" i="3"/>
  <c r="S359" i="3"/>
  <c r="U359" i="3"/>
  <c r="K360" i="3"/>
  <c r="M360" i="3"/>
  <c r="O360" i="3"/>
  <c r="Q360" i="3"/>
  <c r="S360" i="3"/>
  <c r="U360" i="3"/>
  <c r="K361" i="3"/>
  <c r="M361" i="3"/>
  <c r="O361" i="3"/>
  <c r="Q361" i="3"/>
  <c r="S361" i="3"/>
  <c r="U361" i="3"/>
  <c r="K362" i="3"/>
  <c r="M362" i="3"/>
  <c r="O362" i="3"/>
  <c r="Q362" i="3"/>
  <c r="S362" i="3"/>
  <c r="U362" i="3"/>
  <c r="K363" i="3"/>
  <c r="M363" i="3"/>
  <c r="O363" i="3"/>
  <c r="Q363" i="3"/>
  <c r="S363" i="3"/>
  <c r="U363" i="3"/>
  <c r="K364" i="3"/>
  <c r="M364" i="3"/>
  <c r="O364" i="3"/>
  <c r="Q364" i="3"/>
  <c r="S364" i="3"/>
  <c r="U364" i="3"/>
  <c r="K365" i="3"/>
  <c r="M365" i="3"/>
  <c r="O365" i="3"/>
  <c r="Q365" i="3"/>
  <c r="S365" i="3"/>
  <c r="U365" i="3"/>
  <c r="K366" i="3"/>
  <c r="M366" i="3"/>
  <c r="O366" i="3"/>
  <c r="Q366" i="3"/>
  <c r="S366" i="3"/>
  <c r="U366" i="3"/>
  <c r="K367" i="3"/>
  <c r="M367" i="3"/>
  <c r="O367" i="3"/>
  <c r="Q367" i="3"/>
  <c r="S367" i="3"/>
  <c r="U367" i="3"/>
  <c r="K368" i="3"/>
  <c r="M368" i="3"/>
  <c r="O368" i="3"/>
  <c r="Q368" i="3"/>
  <c r="S368" i="3"/>
  <c r="U368" i="3"/>
  <c r="K369" i="3"/>
  <c r="M369" i="3"/>
  <c r="O369" i="3"/>
  <c r="Q369" i="3"/>
  <c r="S369" i="3"/>
  <c r="U369" i="3"/>
  <c r="K370" i="3"/>
  <c r="M370" i="3"/>
  <c r="O370" i="3"/>
  <c r="Q370" i="3"/>
  <c r="S370" i="3"/>
  <c r="U370" i="3"/>
  <c r="K371" i="3"/>
  <c r="M371" i="3"/>
  <c r="O371" i="3"/>
  <c r="Q371" i="3"/>
  <c r="S371" i="3"/>
  <c r="U371" i="3"/>
  <c r="K372" i="3"/>
  <c r="M372" i="3"/>
  <c r="O372" i="3"/>
  <c r="Q372" i="3"/>
  <c r="S372" i="3"/>
  <c r="U372" i="3"/>
  <c r="K373" i="3"/>
  <c r="M373" i="3"/>
  <c r="O373" i="3"/>
  <c r="Q373" i="3"/>
  <c r="S373" i="3"/>
  <c r="U373" i="3"/>
  <c r="K374" i="3"/>
  <c r="M374" i="3"/>
  <c r="O374" i="3"/>
  <c r="Q374" i="3"/>
  <c r="S374" i="3"/>
  <c r="U374" i="3"/>
  <c r="K375" i="3"/>
  <c r="M375" i="3"/>
  <c r="O375" i="3"/>
  <c r="Q375" i="3"/>
  <c r="S375" i="3"/>
  <c r="U375" i="3"/>
  <c r="K376" i="3"/>
  <c r="M376" i="3"/>
  <c r="O376" i="3"/>
  <c r="Q376" i="3"/>
  <c r="S376" i="3"/>
  <c r="U376" i="3"/>
  <c r="K377" i="3"/>
  <c r="M377" i="3"/>
  <c r="O377" i="3"/>
  <c r="Q377" i="3"/>
  <c r="S377" i="3"/>
  <c r="U377" i="3"/>
  <c r="K378" i="3"/>
  <c r="M378" i="3"/>
  <c r="O378" i="3"/>
  <c r="Q378" i="3"/>
  <c r="S378" i="3"/>
  <c r="U378" i="3"/>
  <c r="K379" i="3"/>
  <c r="M379" i="3"/>
  <c r="O379" i="3"/>
  <c r="Q379" i="3"/>
  <c r="S379" i="3"/>
  <c r="U379" i="3"/>
  <c r="K380" i="3"/>
  <c r="M380" i="3"/>
  <c r="O380" i="3"/>
  <c r="Q380" i="3"/>
  <c r="S380" i="3"/>
  <c r="U380" i="3"/>
  <c r="K381" i="3"/>
  <c r="M381" i="3"/>
  <c r="O381" i="3"/>
  <c r="Q381" i="3"/>
  <c r="S381" i="3"/>
  <c r="U381" i="3"/>
  <c r="K382" i="3"/>
  <c r="M382" i="3"/>
  <c r="O382" i="3"/>
  <c r="Q382" i="3"/>
  <c r="S382" i="3"/>
  <c r="U382" i="3"/>
  <c r="U8" i="3"/>
  <c r="U7" i="3"/>
  <c r="T8" i="3" s="1"/>
  <c r="AH8" i="3" s="1"/>
  <c r="S8" i="3"/>
  <c r="S7" i="3"/>
  <c r="R8" i="3" s="1"/>
  <c r="AG8" i="3" s="1"/>
  <c r="Q8" i="3"/>
  <c r="Q7" i="3"/>
  <c r="P8" i="3" s="1"/>
  <c r="AF8" i="3" s="1"/>
  <c r="O8" i="3"/>
  <c r="O7" i="3"/>
  <c r="N8" i="3" s="1"/>
  <c r="AE8" i="3" s="1"/>
  <c r="M8" i="3"/>
  <c r="M7" i="3"/>
  <c r="L8" i="3" s="1"/>
  <c r="AD8" i="3" s="1"/>
  <c r="K8" i="3"/>
  <c r="K7" i="3"/>
  <c r="J8" i="3" s="1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8" i="3"/>
  <c r="I7" i="3"/>
  <c r="H8" i="3" s="1"/>
  <c r="AB8" i="3" s="1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8" i="3"/>
  <c r="G7" i="3"/>
  <c r="F8" i="3" s="1"/>
  <c r="AA8" i="3" s="1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7" i="3"/>
  <c r="D8" i="3" s="1"/>
  <c r="Z8" i="3" s="1"/>
  <c r="C7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B8" i="3"/>
  <c r="Y8" i="3" s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F55" i="1"/>
  <c r="C55" i="1"/>
  <c r="F54" i="1"/>
  <c r="C54" i="1"/>
  <c r="F53" i="1"/>
  <c r="C53" i="1"/>
  <c r="F52" i="1"/>
  <c r="C52" i="1"/>
  <c r="F51" i="1"/>
  <c r="C51" i="1"/>
  <c r="F50" i="1"/>
  <c r="C50" i="1"/>
  <c r="F49" i="1"/>
  <c r="C49" i="1"/>
  <c r="F48" i="1"/>
  <c r="C48" i="1"/>
  <c r="F47" i="1"/>
  <c r="C47" i="1"/>
  <c r="F46" i="1"/>
  <c r="C46" i="1"/>
  <c r="F45" i="1"/>
  <c r="C45" i="1"/>
  <c r="F44" i="1"/>
  <c r="C44" i="1"/>
  <c r="F43" i="1"/>
  <c r="C43" i="1"/>
  <c r="F42" i="1"/>
  <c r="C42" i="1"/>
  <c r="F41" i="1"/>
  <c r="C41" i="1"/>
  <c r="F40" i="1"/>
  <c r="C40" i="1"/>
  <c r="F39" i="1"/>
  <c r="C39" i="1"/>
  <c r="F38" i="1"/>
  <c r="C38" i="1"/>
  <c r="F37" i="1"/>
  <c r="C37" i="1"/>
  <c r="F36" i="1"/>
  <c r="C36" i="1"/>
  <c r="F35" i="1"/>
  <c r="C35" i="1"/>
  <c r="F34" i="1"/>
  <c r="C34" i="1"/>
  <c r="F33" i="1"/>
  <c r="C33" i="1"/>
  <c r="F32" i="1"/>
  <c r="C32" i="1"/>
  <c r="F31" i="1"/>
  <c r="C31" i="1"/>
  <c r="F30" i="1"/>
  <c r="C30" i="1"/>
  <c r="F29" i="1"/>
  <c r="C29" i="1"/>
  <c r="F28" i="1"/>
  <c r="C28" i="1"/>
  <c r="F27" i="1"/>
  <c r="C27" i="1"/>
  <c r="F26" i="1"/>
  <c r="C26" i="1"/>
  <c r="F25" i="1"/>
  <c r="E25" i="1"/>
  <c r="C25" i="1"/>
  <c r="F24" i="1"/>
  <c r="E24" i="1"/>
  <c r="C24" i="1"/>
  <c r="F23" i="1"/>
  <c r="E23" i="1"/>
  <c r="C23" i="1"/>
  <c r="F22" i="1"/>
  <c r="E22" i="1"/>
  <c r="C22" i="1"/>
  <c r="F21" i="1"/>
  <c r="E21" i="1"/>
  <c r="C21" i="1"/>
  <c r="F20" i="1"/>
  <c r="E20" i="1"/>
  <c r="C20" i="1"/>
  <c r="F19" i="1"/>
  <c r="E19" i="1"/>
  <c r="C19" i="1"/>
  <c r="F18" i="1"/>
  <c r="E18" i="1"/>
  <c r="C18" i="1"/>
  <c r="F17" i="1"/>
  <c r="E17" i="1"/>
  <c r="C17" i="1"/>
  <c r="F16" i="1"/>
  <c r="E16" i="1"/>
  <c r="C16" i="1"/>
  <c r="F15" i="1"/>
  <c r="E15" i="1"/>
  <c r="C15" i="1"/>
  <c r="F14" i="1"/>
  <c r="E14" i="1"/>
  <c r="C14" i="1"/>
  <c r="F13" i="1"/>
  <c r="E13" i="1"/>
  <c r="C13" i="1"/>
  <c r="F12" i="1"/>
  <c r="E12" i="1"/>
  <c r="C12" i="1"/>
  <c r="F11" i="1"/>
  <c r="E11" i="1"/>
  <c r="C11" i="1"/>
  <c r="F10" i="1"/>
  <c r="E10" i="1"/>
  <c r="C10" i="1"/>
  <c r="F9" i="1"/>
  <c r="E9" i="1"/>
  <c r="C9" i="1"/>
  <c r="F8" i="1"/>
  <c r="E8" i="1"/>
  <c r="C8" i="1"/>
  <c r="F7" i="1"/>
  <c r="E7" i="1"/>
  <c r="C7" i="1"/>
  <c r="F5" i="1"/>
  <c r="E5" i="1"/>
  <c r="EJ12" i="5" l="1"/>
  <c r="BJ282" i="5"/>
  <c r="CR282" i="5" s="1"/>
  <c r="CP281" i="5"/>
  <c r="CR281" i="5"/>
  <c r="CR102" i="5"/>
  <c r="CN102" i="5"/>
  <c r="CR192" i="5"/>
  <c r="CN192" i="5"/>
  <c r="BS193" i="5"/>
  <c r="CX192" i="5"/>
  <c r="BS283" i="5"/>
  <c r="CX282" i="5"/>
  <c r="BS103" i="5"/>
  <c r="CX102" i="5"/>
  <c r="BP193" i="5"/>
  <c r="CV192" i="5"/>
  <c r="BP283" i="5"/>
  <c r="CV282" i="5"/>
  <c r="BP104" i="5"/>
  <c r="CV103" i="5"/>
  <c r="BM283" i="5"/>
  <c r="CT282" i="5"/>
  <c r="BM104" i="5"/>
  <c r="CT103" i="5"/>
  <c r="BM193" i="5"/>
  <c r="CT192" i="5"/>
  <c r="BJ103" i="5"/>
  <c r="CP102" i="5"/>
  <c r="BJ193" i="5"/>
  <c r="CP192" i="5"/>
  <c r="EH3" i="5"/>
  <c r="EH5" i="5" s="1"/>
  <c r="ED12" i="5"/>
  <c r="EI4" i="5"/>
  <c r="EI5" i="5" s="1"/>
  <c r="EL4" i="5"/>
  <c r="EL5" i="5" s="1"/>
  <c r="DL12" i="5"/>
  <c r="K13" i="5"/>
  <c r="DL13" i="5" s="1"/>
  <c r="DN12" i="5"/>
  <c r="EH12" i="5"/>
  <c r="Q13" i="5"/>
  <c r="EF13" i="5" s="1"/>
  <c r="EC4" i="5"/>
  <c r="EC5" i="5" s="1"/>
  <c r="ED4" i="5"/>
  <c r="ED5" i="5" s="1"/>
  <c r="EJ3" i="5"/>
  <c r="EJ4" i="5"/>
  <c r="EB4" i="5"/>
  <c r="EB5" i="5" s="1"/>
  <c r="EF4" i="5"/>
  <c r="EF3" i="5"/>
  <c r="EK5" i="5"/>
  <c r="EC12" i="5"/>
  <c r="EI12" i="5"/>
  <c r="EE13" i="5"/>
  <c r="EK13" i="5"/>
  <c r="EF12" i="5"/>
  <c r="EL12" i="5"/>
  <c r="EA13" i="5"/>
  <c r="EG13" i="5"/>
  <c r="DK12" i="5"/>
  <c r="H13" i="5"/>
  <c r="DJ12" i="5"/>
  <c r="EB12" i="5"/>
  <c r="DS23" i="5"/>
  <c r="BA16" i="5"/>
  <c r="DZ15" i="5"/>
  <c r="AU16" i="5"/>
  <c r="DX15" i="5"/>
  <c r="DT100" i="5"/>
  <c r="DQ99" i="5"/>
  <c r="DS129" i="5"/>
  <c r="DR41" i="5"/>
  <c r="DS42" i="5"/>
  <c r="DQ70" i="5"/>
  <c r="DT71" i="5"/>
  <c r="DR99" i="5"/>
  <c r="DT129" i="5"/>
  <c r="DT41" i="5"/>
  <c r="DR70" i="5"/>
  <c r="DQ41" i="5"/>
  <c r="DS100" i="5"/>
  <c r="DS70" i="5"/>
  <c r="DP70" i="5"/>
  <c r="DP41" i="5"/>
  <c r="DP100" i="5"/>
  <c r="DO99" i="5"/>
  <c r="DO41" i="5"/>
  <c r="DO70" i="5"/>
  <c r="E13" i="5"/>
  <c r="DU158" i="5"/>
  <c r="N14" i="5"/>
  <c r="DM13" i="5"/>
  <c r="B14" i="5"/>
  <c r="DI14" i="5" s="1"/>
  <c r="B105" i="4"/>
  <c r="B106" i="4" s="1"/>
  <c r="B107" i="4" s="1"/>
  <c r="B108" i="4" s="1"/>
  <c r="B109" i="4" s="1"/>
  <c r="B110" i="4" s="1"/>
  <c r="B111" i="4" s="1"/>
  <c r="B8" i="1"/>
  <c r="G8" i="4" s="1"/>
  <c r="V12" i="3"/>
  <c r="AI11" i="3"/>
  <c r="AC8" i="3"/>
  <c r="J9" i="3"/>
  <c r="N9" i="3"/>
  <c r="R9" i="3"/>
  <c r="L9" i="3"/>
  <c r="P9" i="3"/>
  <c r="T9" i="3"/>
  <c r="H9" i="3"/>
  <c r="F9" i="3"/>
  <c r="D9" i="3"/>
  <c r="B9" i="3"/>
  <c r="Y9" i="3" s="1"/>
  <c r="BJ283" i="5" l="1"/>
  <c r="CR283" i="5" s="1"/>
  <c r="CP282" i="5"/>
  <c r="CN282" i="5"/>
  <c r="CR193" i="5"/>
  <c r="CN193" i="5"/>
  <c r="CR103" i="5"/>
  <c r="CN103" i="5"/>
  <c r="BS284" i="5"/>
  <c r="CX283" i="5"/>
  <c r="BS104" i="5"/>
  <c r="CX103" i="5"/>
  <c r="BS194" i="5"/>
  <c r="CX193" i="5"/>
  <c r="BP284" i="5"/>
  <c r="CV283" i="5"/>
  <c r="BP105" i="5"/>
  <c r="CV104" i="5"/>
  <c r="BP194" i="5"/>
  <c r="CV193" i="5"/>
  <c r="BM105" i="5"/>
  <c r="CT104" i="5"/>
  <c r="BM194" i="5"/>
  <c r="CT193" i="5"/>
  <c r="BM284" i="5"/>
  <c r="CT283" i="5"/>
  <c r="BJ104" i="5"/>
  <c r="CP103" i="5"/>
  <c r="BJ194" i="5"/>
  <c r="CP193" i="5"/>
  <c r="ED13" i="5"/>
  <c r="K14" i="5"/>
  <c r="EJ14" i="5" s="1"/>
  <c r="EJ13" i="5"/>
  <c r="EH13" i="5"/>
  <c r="EL13" i="5"/>
  <c r="DN13" i="5"/>
  <c r="Q14" i="5"/>
  <c r="EF5" i="5"/>
  <c r="EJ5" i="5"/>
  <c r="EE14" i="5"/>
  <c r="EK14" i="5"/>
  <c r="EC13" i="5"/>
  <c r="EI13" i="5"/>
  <c r="EA14" i="5"/>
  <c r="EG14" i="5"/>
  <c r="H14" i="5"/>
  <c r="DK13" i="5"/>
  <c r="E14" i="5"/>
  <c r="EB13" i="5"/>
  <c r="BA17" i="5"/>
  <c r="DZ16" i="5"/>
  <c r="AU17" i="5"/>
  <c r="DX16" i="5"/>
  <c r="DS24" i="5"/>
  <c r="DP129" i="5"/>
  <c r="DS71" i="5"/>
  <c r="DQ71" i="5"/>
  <c r="DQ100" i="5"/>
  <c r="DQ129" i="5"/>
  <c r="DS159" i="5"/>
  <c r="DR71" i="5"/>
  <c r="DT130" i="5"/>
  <c r="DQ42" i="5"/>
  <c r="DR42" i="5"/>
  <c r="DT159" i="5"/>
  <c r="DS101" i="5"/>
  <c r="DT72" i="5"/>
  <c r="DS43" i="5"/>
  <c r="DS130" i="5"/>
  <c r="DT101" i="5"/>
  <c r="DR129" i="5"/>
  <c r="DT42" i="5"/>
  <c r="DR100" i="5"/>
  <c r="DJ13" i="5"/>
  <c r="DP71" i="5"/>
  <c r="DP159" i="5"/>
  <c r="DP101" i="5"/>
  <c r="DP42" i="5"/>
  <c r="DP130" i="5"/>
  <c r="DO42" i="5"/>
  <c r="DO129" i="5"/>
  <c r="DO71" i="5"/>
  <c r="DO100" i="5"/>
  <c r="AO189" i="5"/>
  <c r="AO190" i="5" s="1"/>
  <c r="AO191" i="5" s="1"/>
  <c r="AO192" i="5" s="1"/>
  <c r="AO193" i="5" s="1"/>
  <c r="AO194" i="5" s="1"/>
  <c r="AO195" i="5" s="1"/>
  <c r="AO196" i="5" s="1"/>
  <c r="AO197" i="5" s="1"/>
  <c r="AO198" i="5" s="1"/>
  <c r="AO199" i="5" s="1"/>
  <c r="AO200" i="5" s="1"/>
  <c r="AO201" i="5" s="1"/>
  <c r="AO202" i="5" s="1"/>
  <c r="AO203" i="5" s="1"/>
  <c r="AO204" i="5" s="1"/>
  <c r="AO205" i="5" s="1"/>
  <c r="AO206" i="5" s="1"/>
  <c r="AO207" i="5" s="1"/>
  <c r="AO208" i="5" s="1"/>
  <c r="AO209" i="5" s="1"/>
  <c r="AO210" i="5" s="1"/>
  <c r="AO211" i="5" s="1"/>
  <c r="AO212" i="5" s="1"/>
  <c r="AO213" i="5" s="1"/>
  <c r="AO214" i="5" s="1"/>
  <c r="AO215" i="5" s="1"/>
  <c r="AO216" i="5" s="1"/>
  <c r="AO217" i="5" s="1"/>
  <c r="AO218" i="5" s="1"/>
  <c r="AO219" i="5" s="1"/>
  <c r="AO220" i="5" s="1"/>
  <c r="AO221" i="5" s="1"/>
  <c r="AO222" i="5" s="1"/>
  <c r="AO223" i="5" s="1"/>
  <c r="AO224" i="5" s="1"/>
  <c r="AO225" i="5" s="1"/>
  <c r="AO226" i="5" s="1"/>
  <c r="AO227" i="5" s="1"/>
  <c r="AO228" i="5" s="1"/>
  <c r="AO229" i="5" s="1"/>
  <c r="AO230" i="5" s="1"/>
  <c r="AO231" i="5" s="1"/>
  <c r="AO232" i="5" s="1"/>
  <c r="AO233" i="5" s="1"/>
  <c r="AO234" i="5" s="1"/>
  <c r="AO235" i="5" s="1"/>
  <c r="AO236" i="5" s="1"/>
  <c r="AO237" i="5" s="1"/>
  <c r="AO238" i="5" s="1"/>
  <c r="AO239" i="5" s="1"/>
  <c r="AO240" i="5" s="1"/>
  <c r="AO241" i="5" s="1"/>
  <c r="AO242" i="5" s="1"/>
  <c r="AO243" i="5" s="1"/>
  <c r="AO244" i="5" s="1"/>
  <c r="AO245" i="5" s="1"/>
  <c r="AO246" i="5" s="1"/>
  <c r="AO247" i="5" s="1"/>
  <c r="AO248" i="5" s="1"/>
  <c r="AO249" i="5" s="1"/>
  <c r="AO250" i="5" s="1"/>
  <c r="AO251" i="5" s="1"/>
  <c r="AO252" i="5" s="1"/>
  <c r="AO253" i="5" s="1"/>
  <c r="AO254" i="5" s="1"/>
  <c r="AO255" i="5" s="1"/>
  <c r="AO256" i="5" s="1"/>
  <c r="AO257" i="5" s="1"/>
  <c r="AO258" i="5" s="1"/>
  <c r="AO259" i="5" s="1"/>
  <c r="AO260" i="5" s="1"/>
  <c r="AO261" i="5" s="1"/>
  <c r="AO262" i="5" s="1"/>
  <c r="AO263" i="5" s="1"/>
  <c r="AO264" i="5" s="1"/>
  <c r="AO265" i="5" s="1"/>
  <c r="AO266" i="5" s="1"/>
  <c r="AO267" i="5" s="1"/>
  <c r="AO268" i="5" s="1"/>
  <c r="AO269" i="5" s="1"/>
  <c r="AO270" i="5" s="1"/>
  <c r="AO271" i="5" s="1"/>
  <c r="AO272" i="5" s="1"/>
  <c r="AO273" i="5" s="1"/>
  <c r="AO274" i="5" s="1"/>
  <c r="AO275" i="5" s="1"/>
  <c r="AO276" i="5" s="1"/>
  <c r="AO277" i="5" s="1"/>
  <c r="N15" i="5"/>
  <c r="DM14" i="5"/>
  <c r="B15" i="5"/>
  <c r="DI15" i="5" s="1"/>
  <c r="B112" i="4"/>
  <c r="B113" i="4" s="1"/>
  <c r="B114" i="4" s="1"/>
  <c r="B115" i="4" s="1"/>
  <c r="B116" i="4" s="1"/>
  <c r="B117" i="4" s="1"/>
  <c r="B118" i="4" s="1"/>
  <c r="B9" i="1"/>
  <c r="B10" i="1" s="1"/>
  <c r="G10" i="4" s="1"/>
  <c r="J8" i="1"/>
  <c r="K8" i="1" s="1"/>
  <c r="G9" i="4"/>
  <c r="AJ8" i="3"/>
  <c r="V13" i="3"/>
  <c r="AI12" i="3"/>
  <c r="D10" i="3"/>
  <c r="Z9" i="3"/>
  <c r="P10" i="3"/>
  <c r="AF9" i="3"/>
  <c r="J10" i="3"/>
  <c r="AC9" i="3"/>
  <c r="F10" i="3"/>
  <c r="AA9" i="3"/>
  <c r="L10" i="3"/>
  <c r="AD9" i="3"/>
  <c r="H10" i="3"/>
  <c r="AB9" i="3"/>
  <c r="R10" i="3"/>
  <c r="AG9" i="3"/>
  <c r="T10" i="3"/>
  <c r="AH9" i="3"/>
  <c r="N10" i="3"/>
  <c r="AE9" i="3"/>
  <c r="B10" i="3"/>
  <c r="Y10" i="3" s="1"/>
  <c r="CN283" i="5" l="1"/>
  <c r="CP283" i="5"/>
  <c r="BJ284" i="5"/>
  <c r="CR284" i="5" s="1"/>
  <c r="CR194" i="5"/>
  <c r="CN194" i="5"/>
  <c r="CR104" i="5"/>
  <c r="CN104" i="5"/>
  <c r="BS105" i="5"/>
  <c r="CX104" i="5"/>
  <c r="BS195" i="5"/>
  <c r="CX194" i="5"/>
  <c r="BS285" i="5"/>
  <c r="CX284" i="5"/>
  <c r="BP106" i="5"/>
  <c r="CV105" i="5"/>
  <c r="BP195" i="5"/>
  <c r="CV194" i="5"/>
  <c r="BP285" i="5"/>
  <c r="CV284" i="5"/>
  <c r="BM195" i="5"/>
  <c r="CT194" i="5"/>
  <c r="BM285" i="5"/>
  <c r="CT284" i="5"/>
  <c r="BM106" i="5"/>
  <c r="CT105" i="5"/>
  <c r="BJ195" i="5"/>
  <c r="CP194" i="5"/>
  <c r="BJ105" i="5"/>
  <c r="CP104" i="5"/>
  <c r="DL14" i="5"/>
  <c r="K15" i="5"/>
  <c r="EJ15" i="5" s="1"/>
  <c r="ED14" i="5"/>
  <c r="EF14" i="5"/>
  <c r="H15" i="5"/>
  <c r="EC15" i="5" s="1"/>
  <c r="DK14" i="5"/>
  <c r="DN14" i="5"/>
  <c r="Q15" i="5"/>
  <c r="Q16" i="5" s="1"/>
  <c r="EL14" i="5"/>
  <c r="EC14" i="5"/>
  <c r="EI14" i="5"/>
  <c r="EA15" i="5"/>
  <c r="EG15" i="5"/>
  <c r="EE15" i="5"/>
  <c r="EK15" i="5"/>
  <c r="EB14" i="5"/>
  <c r="EH14" i="5"/>
  <c r="DJ14" i="5"/>
  <c r="E15" i="5"/>
  <c r="DS25" i="5"/>
  <c r="BA18" i="5"/>
  <c r="DZ17" i="5"/>
  <c r="AU18" i="5"/>
  <c r="DX17" i="5"/>
  <c r="DR159" i="5"/>
  <c r="DR72" i="5"/>
  <c r="DQ130" i="5"/>
  <c r="DS189" i="5"/>
  <c r="DR101" i="5"/>
  <c r="DT102" i="5"/>
  <c r="DS44" i="5"/>
  <c r="DS102" i="5"/>
  <c r="DT189" i="5"/>
  <c r="DQ43" i="5"/>
  <c r="DQ72" i="5"/>
  <c r="DQ159" i="5"/>
  <c r="DR130" i="5"/>
  <c r="DR43" i="5"/>
  <c r="DT131" i="5"/>
  <c r="DS160" i="5"/>
  <c r="DQ101" i="5"/>
  <c r="DS72" i="5"/>
  <c r="DT43" i="5"/>
  <c r="DS131" i="5"/>
  <c r="DT73" i="5"/>
  <c r="DT160" i="5"/>
  <c r="DP43" i="5"/>
  <c r="DP160" i="5"/>
  <c r="DP189" i="5"/>
  <c r="DP131" i="5"/>
  <c r="DP102" i="5"/>
  <c r="DP72" i="5"/>
  <c r="DO130" i="5"/>
  <c r="DO101" i="5"/>
  <c r="DO159" i="5"/>
  <c r="DO72" i="5"/>
  <c r="DO43" i="5"/>
  <c r="N16" i="5"/>
  <c r="DM15" i="5"/>
  <c r="B16" i="5"/>
  <c r="DI16" i="5" s="1"/>
  <c r="B119" i="4"/>
  <c r="B120" i="4" s="1"/>
  <c r="B121" i="4" s="1"/>
  <c r="B122" i="4" s="1"/>
  <c r="B123" i="4" s="1"/>
  <c r="B124" i="4" s="1"/>
  <c r="B125" i="4" s="1"/>
  <c r="J9" i="1"/>
  <c r="K9" i="1" s="1"/>
  <c r="L8" i="1"/>
  <c r="AJ9" i="3"/>
  <c r="V14" i="3"/>
  <c r="AI13" i="3"/>
  <c r="N11" i="3"/>
  <c r="AE10" i="3"/>
  <c r="R11" i="3"/>
  <c r="AG10" i="3"/>
  <c r="L11" i="3"/>
  <c r="AD10" i="3"/>
  <c r="J11" i="3"/>
  <c r="AC10" i="3"/>
  <c r="D11" i="3"/>
  <c r="Z10" i="3"/>
  <c r="T11" i="3"/>
  <c r="AH10" i="3"/>
  <c r="H11" i="3"/>
  <c r="AB10" i="3"/>
  <c r="F11" i="3"/>
  <c r="AA10" i="3"/>
  <c r="P11" i="3"/>
  <c r="AF10" i="3"/>
  <c r="B11" i="3"/>
  <c r="Y11" i="3" s="1"/>
  <c r="B11" i="1"/>
  <c r="G11" i="4" s="1"/>
  <c r="J10" i="1"/>
  <c r="CN284" i="5" l="1"/>
  <c r="CP284" i="5"/>
  <c r="BJ285" i="5"/>
  <c r="CR285" i="5" s="1"/>
  <c r="CR105" i="5"/>
  <c r="CN105" i="5"/>
  <c r="CR195" i="5"/>
  <c r="CN195" i="5"/>
  <c r="BS196" i="5"/>
  <c r="CX195" i="5"/>
  <c r="BS286" i="5"/>
  <c r="CX285" i="5"/>
  <c r="BS106" i="5"/>
  <c r="CX105" i="5"/>
  <c r="BP196" i="5"/>
  <c r="CV195" i="5"/>
  <c r="BP286" i="5"/>
  <c r="CV285" i="5"/>
  <c r="BP107" i="5"/>
  <c r="CV106" i="5"/>
  <c r="BM286" i="5"/>
  <c r="CT285" i="5"/>
  <c r="BM107" i="5"/>
  <c r="CT106" i="5"/>
  <c r="BM196" i="5"/>
  <c r="CT195" i="5"/>
  <c r="BJ106" i="5"/>
  <c r="CP105" i="5"/>
  <c r="BJ196" i="5"/>
  <c r="CP195" i="5"/>
  <c r="ED15" i="5"/>
  <c r="K16" i="5"/>
  <c r="EJ16" i="5" s="1"/>
  <c r="DL15" i="5"/>
  <c r="H16" i="5"/>
  <c r="EC16" i="5" s="1"/>
  <c r="EI15" i="5"/>
  <c r="DK15" i="5"/>
  <c r="EF15" i="5"/>
  <c r="DN15" i="5"/>
  <c r="EL15" i="5"/>
  <c r="EF16" i="5"/>
  <c r="EL16" i="5"/>
  <c r="EB15" i="5"/>
  <c r="EH15" i="5"/>
  <c r="EA16" i="5"/>
  <c r="EG16" i="5"/>
  <c r="EE16" i="5"/>
  <c r="EK16" i="5"/>
  <c r="DJ15" i="5"/>
  <c r="E16" i="5"/>
  <c r="BA19" i="5"/>
  <c r="DZ18" i="5"/>
  <c r="AU19" i="5"/>
  <c r="DX18" i="5"/>
  <c r="DS26" i="5"/>
  <c r="DQ160" i="5"/>
  <c r="DQ44" i="5"/>
  <c r="DS103" i="5"/>
  <c r="DT103" i="5"/>
  <c r="DS190" i="5"/>
  <c r="DQ189" i="5"/>
  <c r="DT219" i="5"/>
  <c r="DT161" i="5"/>
  <c r="DS132" i="5"/>
  <c r="DQ102" i="5"/>
  <c r="DT132" i="5"/>
  <c r="DR131" i="5"/>
  <c r="DR73" i="5"/>
  <c r="DS219" i="5"/>
  <c r="DQ73" i="5"/>
  <c r="DT190" i="5"/>
  <c r="DS45" i="5"/>
  <c r="DR102" i="5"/>
  <c r="DR189" i="5"/>
  <c r="DT74" i="5"/>
  <c r="DT44" i="5"/>
  <c r="DS73" i="5"/>
  <c r="DS161" i="5"/>
  <c r="DR44" i="5"/>
  <c r="DQ131" i="5"/>
  <c r="DR160" i="5"/>
  <c r="DP73" i="5"/>
  <c r="DP132" i="5"/>
  <c r="DP161" i="5"/>
  <c r="DP103" i="5"/>
  <c r="DP219" i="5"/>
  <c r="DP190" i="5"/>
  <c r="DP44" i="5"/>
  <c r="DO73" i="5"/>
  <c r="DO189" i="5"/>
  <c r="DO102" i="5"/>
  <c r="DO44" i="5"/>
  <c r="DO160" i="5"/>
  <c r="DO131" i="5"/>
  <c r="N17" i="5"/>
  <c r="DM16" i="5"/>
  <c r="Q17" i="5"/>
  <c r="DN16" i="5"/>
  <c r="B17" i="5"/>
  <c r="DI17" i="5" s="1"/>
  <c r="B126" i="4"/>
  <c r="B127" i="4" s="1"/>
  <c r="B128" i="4" s="1"/>
  <c r="B129" i="4" s="1"/>
  <c r="B130" i="4" s="1"/>
  <c r="B131" i="4" s="1"/>
  <c r="B132" i="4" s="1"/>
  <c r="L9" i="1"/>
  <c r="AJ10" i="3"/>
  <c r="V15" i="3"/>
  <c r="AI14" i="3"/>
  <c r="P12" i="3"/>
  <c r="AF11" i="3"/>
  <c r="H12" i="3"/>
  <c r="AB11" i="3"/>
  <c r="D12" i="3"/>
  <c r="Z11" i="3"/>
  <c r="L12" i="3"/>
  <c r="AD11" i="3"/>
  <c r="N12" i="3"/>
  <c r="AE11" i="3"/>
  <c r="F12" i="3"/>
  <c r="AA11" i="3"/>
  <c r="T12" i="3"/>
  <c r="AH11" i="3"/>
  <c r="J12" i="3"/>
  <c r="AC11" i="3"/>
  <c r="R12" i="3"/>
  <c r="AG11" i="3"/>
  <c r="B12" i="3"/>
  <c r="Y12" i="3" s="1"/>
  <c r="L10" i="1"/>
  <c r="K10" i="1"/>
  <c r="J11" i="1"/>
  <c r="B12" i="1"/>
  <c r="G12" i="4" s="1"/>
  <c r="CP285" i="5" l="1"/>
  <c r="BJ286" i="5"/>
  <c r="CN286" i="5" s="1"/>
  <c r="CN285" i="5"/>
  <c r="CR106" i="5"/>
  <c r="CN106" i="5"/>
  <c r="CR196" i="5"/>
  <c r="CN196" i="5"/>
  <c r="BS287" i="5"/>
  <c r="CX286" i="5"/>
  <c r="BS107" i="5"/>
  <c r="CX106" i="5"/>
  <c r="BS197" i="5"/>
  <c r="CX196" i="5"/>
  <c r="BP287" i="5"/>
  <c r="CV286" i="5"/>
  <c r="BP108" i="5"/>
  <c r="CV107" i="5"/>
  <c r="BP197" i="5"/>
  <c r="CV196" i="5"/>
  <c r="BM108" i="5"/>
  <c r="CT107" i="5"/>
  <c r="BM197" i="5"/>
  <c r="CT196" i="5"/>
  <c r="BM287" i="5"/>
  <c r="CT286" i="5"/>
  <c r="BJ107" i="5"/>
  <c r="CP106" i="5"/>
  <c r="BJ197" i="5"/>
  <c r="CP196" i="5"/>
  <c r="BJ287" i="5"/>
  <c r="ED16" i="5"/>
  <c r="K17" i="5"/>
  <c r="ED17" i="5" s="1"/>
  <c r="DL16" i="5"/>
  <c r="DK16" i="5"/>
  <c r="EI16" i="5"/>
  <c r="H17" i="5"/>
  <c r="EI17" i="5" s="1"/>
  <c r="EA17" i="5"/>
  <c r="EG17" i="5"/>
  <c r="EF17" i="5"/>
  <c r="EL17" i="5"/>
  <c r="EE17" i="5"/>
  <c r="EK17" i="5"/>
  <c r="EB16" i="5"/>
  <c r="EH16" i="5"/>
  <c r="DJ16" i="5"/>
  <c r="E17" i="5"/>
  <c r="DS27" i="5"/>
  <c r="BA20" i="5"/>
  <c r="DZ19" i="5"/>
  <c r="AU20" i="5"/>
  <c r="DX19" i="5"/>
  <c r="DR74" i="5"/>
  <c r="DS133" i="5"/>
  <c r="DT220" i="5"/>
  <c r="DR219" i="5"/>
  <c r="DT249" i="5"/>
  <c r="DR161" i="5"/>
  <c r="DR45" i="5"/>
  <c r="DS74" i="5"/>
  <c r="DT75" i="5"/>
  <c r="DR103" i="5"/>
  <c r="DT191" i="5"/>
  <c r="DS220" i="5"/>
  <c r="DS191" i="5"/>
  <c r="DS104" i="5"/>
  <c r="DQ161" i="5"/>
  <c r="DT133" i="5"/>
  <c r="DR132" i="5"/>
  <c r="DQ103" i="5"/>
  <c r="DT162" i="5"/>
  <c r="DQ219" i="5"/>
  <c r="DS249" i="5"/>
  <c r="DQ132" i="5"/>
  <c r="DS162" i="5"/>
  <c r="DT45" i="5"/>
  <c r="DR190" i="5"/>
  <c r="DS46" i="5"/>
  <c r="DQ74" i="5"/>
  <c r="DQ190" i="5"/>
  <c r="DT104" i="5"/>
  <c r="DQ45" i="5"/>
  <c r="DP249" i="5"/>
  <c r="DP191" i="5"/>
  <c r="DP104" i="5"/>
  <c r="DP133" i="5"/>
  <c r="DP45" i="5"/>
  <c r="DP220" i="5"/>
  <c r="DP162" i="5"/>
  <c r="DP74" i="5"/>
  <c r="DO219" i="5"/>
  <c r="DO132" i="5"/>
  <c r="DO45" i="5"/>
  <c r="DO190" i="5"/>
  <c r="DO161" i="5"/>
  <c r="DO103" i="5"/>
  <c r="DO74" i="5"/>
  <c r="AO279" i="5"/>
  <c r="AO280" i="5" s="1"/>
  <c r="AO281" i="5" s="1"/>
  <c r="AO282" i="5" s="1"/>
  <c r="AO283" i="5" s="1"/>
  <c r="AO284" i="5" s="1"/>
  <c r="AO285" i="5" s="1"/>
  <c r="AO286" i="5" s="1"/>
  <c r="AO287" i="5" s="1"/>
  <c r="AO288" i="5" s="1"/>
  <c r="AO289" i="5" s="1"/>
  <c r="AO290" i="5" s="1"/>
  <c r="AO291" i="5" s="1"/>
  <c r="AO292" i="5" s="1"/>
  <c r="AO293" i="5" s="1"/>
  <c r="AO294" i="5" s="1"/>
  <c r="AO295" i="5" s="1"/>
  <c r="AO296" i="5" s="1"/>
  <c r="AO297" i="5" s="1"/>
  <c r="AO298" i="5" s="1"/>
  <c r="AO299" i="5" s="1"/>
  <c r="AO300" i="5" s="1"/>
  <c r="AO301" i="5" s="1"/>
  <c r="AO302" i="5" s="1"/>
  <c r="AO303" i="5" s="1"/>
  <c r="AO304" i="5" s="1"/>
  <c r="AO305" i="5" s="1"/>
  <c r="AO306" i="5" s="1"/>
  <c r="AO307" i="5" s="1"/>
  <c r="AO308" i="5" s="1"/>
  <c r="AO309" i="5" s="1"/>
  <c r="AO310" i="5" s="1"/>
  <c r="AO311" i="5" s="1"/>
  <c r="AO312" i="5" s="1"/>
  <c r="AO313" i="5" s="1"/>
  <c r="AO314" i="5" s="1"/>
  <c r="AO315" i="5" s="1"/>
  <c r="AO316" i="5" s="1"/>
  <c r="AO317" i="5" s="1"/>
  <c r="AO318" i="5" s="1"/>
  <c r="AO319" i="5" s="1"/>
  <c r="AO320" i="5" s="1"/>
  <c r="AO321" i="5" s="1"/>
  <c r="AO322" i="5" s="1"/>
  <c r="AO323" i="5" s="1"/>
  <c r="AO324" i="5" s="1"/>
  <c r="AO325" i="5" s="1"/>
  <c r="AO326" i="5" s="1"/>
  <c r="AO327" i="5" s="1"/>
  <c r="AO328" i="5" s="1"/>
  <c r="AO329" i="5" s="1"/>
  <c r="AO330" i="5" s="1"/>
  <c r="AO331" i="5" s="1"/>
  <c r="AO332" i="5" s="1"/>
  <c r="AO333" i="5" s="1"/>
  <c r="AO334" i="5" s="1"/>
  <c r="AO335" i="5" s="1"/>
  <c r="AO336" i="5" s="1"/>
  <c r="AO337" i="5" s="1"/>
  <c r="AO338" i="5" s="1"/>
  <c r="AO339" i="5" s="1"/>
  <c r="AO340" i="5" s="1"/>
  <c r="AO341" i="5" s="1"/>
  <c r="AO342" i="5" s="1"/>
  <c r="AO343" i="5" s="1"/>
  <c r="AO344" i="5" s="1"/>
  <c r="AO345" i="5" s="1"/>
  <c r="AO346" i="5" s="1"/>
  <c r="AO347" i="5" s="1"/>
  <c r="AO348" i="5" s="1"/>
  <c r="AO349" i="5" s="1"/>
  <c r="AO350" i="5" s="1"/>
  <c r="AO351" i="5" s="1"/>
  <c r="AO352" i="5" s="1"/>
  <c r="AO353" i="5" s="1"/>
  <c r="AO354" i="5" s="1"/>
  <c r="AO355" i="5" s="1"/>
  <c r="AO356" i="5" s="1"/>
  <c r="AO357" i="5" s="1"/>
  <c r="AO358" i="5" s="1"/>
  <c r="AO359" i="5" s="1"/>
  <c r="AO360" i="5" s="1"/>
  <c r="AO361" i="5" s="1"/>
  <c r="AO362" i="5" s="1"/>
  <c r="AO363" i="5" s="1"/>
  <c r="AO364" i="5" s="1"/>
  <c r="AO365" i="5" s="1"/>
  <c r="AO366" i="5" s="1"/>
  <c r="AO367" i="5" s="1"/>
  <c r="DA13" i="5" s="1"/>
  <c r="N18" i="5"/>
  <c r="DM17" i="5"/>
  <c r="Q18" i="5"/>
  <c r="DN17" i="5"/>
  <c r="B18" i="5"/>
  <c r="DI18" i="5" s="1"/>
  <c r="B133" i="4"/>
  <c r="B134" i="4" s="1"/>
  <c r="B135" i="4" s="1"/>
  <c r="B136" i="4" s="1"/>
  <c r="B137" i="4" s="1"/>
  <c r="B138" i="4" s="1"/>
  <c r="B139" i="4" s="1"/>
  <c r="AJ11" i="3"/>
  <c r="V16" i="3"/>
  <c r="AI15" i="3"/>
  <c r="R13" i="3"/>
  <c r="AG12" i="3"/>
  <c r="T13" i="3"/>
  <c r="AH12" i="3"/>
  <c r="N13" i="3"/>
  <c r="AE12" i="3"/>
  <c r="D13" i="3"/>
  <c r="Z12" i="3"/>
  <c r="P13" i="3"/>
  <c r="AF12" i="3"/>
  <c r="J13" i="3"/>
  <c r="AC12" i="3"/>
  <c r="F13" i="3"/>
  <c r="AA12" i="3"/>
  <c r="L13" i="3"/>
  <c r="AD12" i="3"/>
  <c r="H13" i="3"/>
  <c r="AB12" i="3"/>
  <c r="B13" i="3"/>
  <c r="Y13" i="3" s="1"/>
  <c r="J12" i="1"/>
  <c r="B13" i="1"/>
  <c r="L11" i="1"/>
  <c r="K11" i="1"/>
  <c r="CP286" i="5" l="1"/>
  <c r="CR286" i="5"/>
  <c r="CR197" i="5"/>
  <c r="CN197" i="5"/>
  <c r="CR287" i="5"/>
  <c r="CN287" i="5"/>
  <c r="CR107" i="5"/>
  <c r="CN107" i="5"/>
  <c r="BS108" i="5"/>
  <c r="CX107" i="5"/>
  <c r="BS198" i="5"/>
  <c r="CX197" i="5"/>
  <c r="BS288" i="5"/>
  <c r="CX287" i="5"/>
  <c r="BP109" i="5"/>
  <c r="CV108" i="5"/>
  <c r="BP198" i="5"/>
  <c r="CV197" i="5"/>
  <c r="BP288" i="5"/>
  <c r="CV287" i="5"/>
  <c r="BM198" i="5"/>
  <c r="CT197" i="5"/>
  <c r="BM288" i="5"/>
  <c r="CT287" i="5"/>
  <c r="BM109" i="5"/>
  <c r="CT108" i="5"/>
  <c r="BJ198" i="5"/>
  <c r="CP197" i="5"/>
  <c r="BJ288" i="5"/>
  <c r="CP287" i="5"/>
  <c r="BJ108" i="5"/>
  <c r="CP107" i="5"/>
  <c r="DL17" i="5"/>
  <c r="DK17" i="5"/>
  <c r="K18" i="5"/>
  <c r="EJ18" i="5" s="1"/>
  <c r="EJ17" i="5"/>
  <c r="H18" i="5"/>
  <c r="EI18" i="5" s="1"/>
  <c r="EC17" i="5"/>
  <c r="E18" i="5"/>
  <c r="EB18" i="5" s="1"/>
  <c r="DJ17" i="5"/>
  <c r="EE18" i="5"/>
  <c r="EK18" i="5"/>
  <c r="EA18" i="5"/>
  <c r="EG18" i="5"/>
  <c r="EB17" i="5"/>
  <c r="EH17" i="5"/>
  <c r="EF18" i="5"/>
  <c r="EL18" i="5"/>
  <c r="BA21" i="5"/>
  <c r="DZ20" i="5"/>
  <c r="AU21" i="5"/>
  <c r="DX20" i="5"/>
  <c r="DS28" i="5"/>
  <c r="DS221" i="5"/>
  <c r="DR162" i="5"/>
  <c r="DS134" i="5"/>
  <c r="DR249" i="5"/>
  <c r="DT279" i="5"/>
  <c r="DQ46" i="5"/>
  <c r="DQ191" i="5"/>
  <c r="DS47" i="5"/>
  <c r="DT46" i="5"/>
  <c r="DQ133" i="5"/>
  <c r="DQ220" i="5"/>
  <c r="DQ104" i="5"/>
  <c r="DS105" i="5"/>
  <c r="DR104" i="5"/>
  <c r="DS75" i="5"/>
  <c r="DR220" i="5"/>
  <c r="DQ162" i="5"/>
  <c r="DS192" i="5"/>
  <c r="DT192" i="5"/>
  <c r="DT76" i="5"/>
  <c r="DR46" i="5"/>
  <c r="DT250" i="5"/>
  <c r="DT221" i="5"/>
  <c r="DR75" i="5"/>
  <c r="DQ249" i="5"/>
  <c r="DS279" i="5"/>
  <c r="DT105" i="5"/>
  <c r="DQ75" i="5"/>
  <c r="DR191" i="5"/>
  <c r="DS163" i="5"/>
  <c r="DS250" i="5"/>
  <c r="DT163" i="5"/>
  <c r="DR133" i="5"/>
  <c r="DT134" i="5"/>
  <c r="DP75" i="5"/>
  <c r="DP221" i="5"/>
  <c r="DP134" i="5"/>
  <c r="DP192" i="5"/>
  <c r="DP163" i="5"/>
  <c r="DP279" i="5"/>
  <c r="DP46" i="5"/>
  <c r="DP105" i="5"/>
  <c r="DP250" i="5"/>
  <c r="DO249" i="5"/>
  <c r="DO104" i="5"/>
  <c r="DO191" i="5"/>
  <c r="DO133" i="5"/>
  <c r="DO75" i="5"/>
  <c r="DO162" i="5"/>
  <c r="DO46" i="5"/>
  <c r="DO220" i="5"/>
  <c r="N19" i="5"/>
  <c r="DM18" i="5"/>
  <c r="Q19" i="5"/>
  <c r="DN18" i="5"/>
  <c r="B19" i="5"/>
  <c r="DI19" i="5" s="1"/>
  <c r="B140" i="4"/>
  <c r="B141" i="4" s="1"/>
  <c r="B142" i="4" s="1"/>
  <c r="B143" i="4" s="1"/>
  <c r="B144" i="4" s="1"/>
  <c r="B145" i="4" s="1"/>
  <c r="B146" i="4" s="1"/>
  <c r="D13" i="4"/>
  <c r="G13" i="4"/>
  <c r="AJ12" i="3"/>
  <c r="V17" i="3"/>
  <c r="AI16" i="3"/>
  <c r="L14" i="3"/>
  <c r="AD13" i="3"/>
  <c r="J14" i="3"/>
  <c r="AC13" i="3"/>
  <c r="D14" i="3"/>
  <c r="Z13" i="3"/>
  <c r="T14" i="3"/>
  <c r="AH13" i="3"/>
  <c r="H14" i="3"/>
  <c r="AB13" i="3"/>
  <c r="F14" i="3"/>
  <c r="AA13" i="3"/>
  <c r="P14" i="3"/>
  <c r="AF13" i="3"/>
  <c r="N14" i="3"/>
  <c r="AE13" i="3"/>
  <c r="R14" i="3"/>
  <c r="AG13" i="3"/>
  <c r="B14" i="3"/>
  <c r="Y14" i="3" s="1"/>
  <c r="K12" i="1"/>
  <c r="L12" i="1"/>
  <c r="J13" i="1"/>
  <c r="B14" i="1"/>
  <c r="G14" i="4" s="1"/>
  <c r="CR288" i="5" l="1"/>
  <c r="CN288" i="5"/>
  <c r="CR108" i="5"/>
  <c r="CN108" i="5"/>
  <c r="CR198" i="5"/>
  <c r="CN198" i="5"/>
  <c r="BS199" i="5"/>
  <c r="CX198" i="5"/>
  <c r="BS289" i="5"/>
  <c r="CX288" i="5"/>
  <c r="BS109" i="5"/>
  <c r="CX108" i="5"/>
  <c r="BP199" i="5"/>
  <c r="CV198" i="5"/>
  <c r="BP289" i="5"/>
  <c r="CV288" i="5"/>
  <c r="BP110" i="5"/>
  <c r="CV109" i="5"/>
  <c r="BM289" i="5"/>
  <c r="CT288" i="5"/>
  <c r="BM110" i="5"/>
  <c r="CT109" i="5"/>
  <c r="BM199" i="5"/>
  <c r="CT198" i="5"/>
  <c r="BJ289" i="5"/>
  <c r="CP288" i="5"/>
  <c r="BJ109" i="5"/>
  <c r="CP108" i="5"/>
  <c r="BJ199" i="5"/>
  <c r="CP198" i="5"/>
  <c r="DL18" i="5"/>
  <c r="ED18" i="5"/>
  <c r="K19" i="5"/>
  <c r="EJ19" i="5" s="1"/>
  <c r="EC18" i="5"/>
  <c r="H19" i="5"/>
  <c r="H20" i="5" s="1"/>
  <c r="DK18" i="5"/>
  <c r="DJ18" i="5"/>
  <c r="E19" i="5"/>
  <c r="EB19" i="5" s="1"/>
  <c r="EH18" i="5"/>
  <c r="EF19" i="5"/>
  <c r="EL19" i="5"/>
  <c r="EE19" i="5"/>
  <c r="EK19" i="5"/>
  <c r="EA19" i="5"/>
  <c r="EG19" i="5"/>
  <c r="BA22" i="5"/>
  <c r="DZ21" i="5"/>
  <c r="DS29" i="5"/>
  <c r="AU22" i="5"/>
  <c r="DX21" i="5"/>
  <c r="DQ47" i="5"/>
  <c r="DT309" i="5"/>
  <c r="DT164" i="5"/>
  <c r="DQ76" i="5"/>
  <c r="DR76" i="5"/>
  <c r="DT77" i="5"/>
  <c r="DS193" i="5"/>
  <c r="DS76" i="5"/>
  <c r="DS106" i="5"/>
  <c r="DQ221" i="5"/>
  <c r="DT47" i="5"/>
  <c r="DQ192" i="5"/>
  <c r="DT280" i="5"/>
  <c r="DS135" i="5"/>
  <c r="DS222" i="5"/>
  <c r="DQ105" i="5"/>
  <c r="DQ134" i="5"/>
  <c r="DS48" i="5"/>
  <c r="DR250" i="5"/>
  <c r="DR163" i="5"/>
  <c r="DR279" i="5"/>
  <c r="DT135" i="5"/>
  <c r="DS164" i="5"/>
  <c r="DS280" i="5"/>
  <c r="DT251" i="5"/>
  <c r="DQ279" i="5"/>
  <c r="DS309" i="5"/>
  <c r="DR134" i="5"/>
  <c r="DS251" i="5"/>
  <c r="DR192" i="5"/>
  <c r="DT106" i="5"/>
  <c r="DQ250" i="5"/>
  <c r="DT222" i="5"/>
  <c r="DR47" i="5"/>
  <c r="DT193" i="5"/>
  <c r="DQ163" i="5"/>
  <c r="DR221" i="5"/>
  <c r="DR105" i="5"/>
  <c r="DP309" i="5"/>
  <c r="DP280" i="5"/>
  <c r="DP222" i="5"/>
  <c r="DP251" i="5"/>
  <c r="DP47" i="5"/>
  <c r="DP106" i="5"/>
  <c r="DP193" i="5"/>
  <c r="DP164" i="5"/>
  <c r="DP135" i="5"/>
  <c r="DP76" i="5"/>
  <c r="DO279" i="5"/>
  <c r="DO134" i="5"/>
  <c r="DO105" i="5"/>
  <c r="DO163" i="5"/>
  <c r="DO47" i="5"/>
  <c r="DO76" i="5"/>
  <c r="DO221" i="5"/>
  <c r="DO192" i="5"/>
  <c r="DO250" i="5"/>
  <c r="N20" i="5"/>
  <c r="DM19" i="5"/>
  <c r="Q20" i="5"/>
  <c r="DN19" i="5"/>
  <c r="B20" i="5"/>
  <c r="DI20" i="5" s="1"/>
  <c r="B147" i="4"/>
  <c r="B148" i="4" s="1"/>
  <c r="B149" i="4" s="1"/>
  <c r="B150" i="4" s="1"/>
  <c r="B151" i="4" s="1"/>
  <c r="B152" i="4" s="1"/>
  <c r="B153" i="4" s="1"/>
  <c r="H14" i="4" a="1"/>
  <c r="H14" i="4" s="1"/>
  <c r="AJ13" i="3"/>
  <c r="V18" i="3"/>
  <c r="AI17" i="3"/>
  <c r="N15" i="3"/>
  <c r="AE14" i="3"/>
  <c r="J15" i="3"/>
  <c r="AC14" i="3"/>
  <c r="T15" i="3"/>
  <c r="AH14" i="3"/>
  <c r="F15" i="3"/>
  <c r="AA14" i="3"/>
  <c r="R15" i="3"/>
  <c r="AG14" i="3"/>
  <c r="P15" i="3"/>
  <c r="AF14" i="3"/>
  <c r="H15" i="3"/>
  <c r="AB14" i="3"/>
  <c r="D15" i="3"/>
  <c r="Z14" i="3"/>
  <c r="L15" i="3"/>
  <c r="AD14" i="3"/>
  <c r="B15" i="3"/>
  <c r="Y15" i="3" s="1"/>
  <c r="B15" i="1"/>
  <c r="G15" i="4" s="1"/>
  <c r="J14" i="1"/>
  <c r="L13" i="1"/>
  <c r="K13" i="1"/>
  <c r="CR109" i="5" l="1"/>
  <c r="CN109" i="5"/>
  <c r="CR199" i="5"/>
  <c r="CN199" i="5"/>
  <c r="CR289" i="5"/>
  <c r="CN289" i="5"/>
  <c r="BS290" i="5"/>
  <c r="CX289" i="5"/>
  <c r="BS110" i="5"/>
  <c r="CX109" i="5"/>
  <c r="BS200" i="5"/>
  <c r="CX199" i="5"/>
  <c r="BP290" i="5"/>
  <c r="CV289" i="5"/>
  <c r="BP111" i="5"/>
  <c r="CV110" i="5"/>
  <c r="BP200" i="5"/>
  <c r="CV199" i="5"/>
  <c r="BM111" i="5"/>
  <c r="CT110" i="5"/>
  <c r="BM200" i="5"/>
  <c r="CT199" i="5"/>
  <c r="BM290" i="5"/>
  <c r="CT289" i="5"/>
  <c r="BJ110" i="5"/>
  <c r="CP109" i="5"/>
  <c r="BJ200" i="5"/>
  <c r="CP199" i="5"/>
  <c r="BJ290" i="5"/>
  <c r="CP289" i="5"/>
  <c r="K20" i="5"/>
  <c r="ED20" i="5" s="1"/>
  <c r="ED19" i="5"/>
  <c r="DL19" i="5"/>
  <c r="EI19" i="5"/>
  <c r="DK19" i="5"/>
  <c r="EC19" i="5"/>
  <c r="DJ19" i="5"/>
  <c r="E20" i="5"/>
  <c r="EH20" i="5" s="1"/>
  <c r="EH19" i="5"/>
  <c r="EA20" i="5"/>
  <c r="EG20" i="5"/>
  <c r="EC20" i="5"/>
  <c r="EI20" i="5"/>
  <c r="EF20" i="5"/>
  <c r="EL20" i="5"/>
  <c r="EE20" i="5"/>
  <c r="EK20" i="5"/>
  <c r="AU23" i="5"/>
  <c r="DX22" i="5"/>
  <c r="BA23" i="5"/>
  <c r="DZ22" i="5"/>
  <c r="DS30" i="5"/>
  <c r="DT281" i="5"/>
  <c r="DT48" i="5"/>
  <c r="DR222" i="5"/>
  <c r="DT194" i="5"/>
  <c r="DT223" i="5"/>
  <c r="DT107" i="5"/>
  <c r="DS252" i="5"/>
  <c r="DS310" i="5"/>
  <c r="DT252" i="5"/>
  <c r="DS165" i="5"/>
  <c r="DR280" i="5"/>
  <c r="DR251" i="5"/>
  <c r="DQ135" i="5"/>
  <c r="DT339" i="5"/>
  <c r="DS77" i="5"/>
  <c r="DT78" i="5"/>
  <c r="DQ77" i="5"/>
  <c r="DT310" i="5"/>
  <c r="DQ309" i="5"/>
  <c r="DS223" i="5"/>
  <c r="DS339" i="5"/>
  <c r="DR309" i="5"/>
  <c r="DS136" i="5"/>
  <c r="DQ193" i="5"/>
  <c r="DQ222" i="5"/>
  <c r="DR106" i="5"/>
  <c r="DQ164" i="5"/>
  <c r="DR48" i="5"/>
  <c r="DQ251" i="5"/>
  <c r="DR193" i="5"/>
  <c r="DR135" i="5"/>
  <c r="DQ280" i="5"/>
  <c r="DS281" i="5"/>
  <c r="DT136" i="5"/>
  <c r="DR164" i="5"/>
  <c r="DS49" i="5"/>
  <c r="DQ106" i="5"/>
  <c r="DS107" i="5"/>
  <c r="DS194" i="5"/>
  <c r="DR77" i="5"/>
  <c r="DT165" i="5"/>
  <c r="DQ48" i="5"/>
  <c r="DP136" i="5"/>
  <c r="DP339" i="5"/>
  <c r="DP107" i="5"/>
  <c r="DP252" i="5"/>
  <c r="DP281" i="5"/>
  <c r="DP77" i="5"/>
  <c r="DP165" i="5"/>
  <c r="DP194" i="5"/>
  <c r="DP48" i="5"/>
  <c r="DP223" i="5"/>
  <c r="DP310" i="5"/>
  <c r="DO77" i="5"/>
  <c r="DO164" i="5"/>
  <c r="DO135" i="5"/>
  <c r="DO193" i="5"/>
  <c r="DO251" i="5"/>
  <c r="DO309" i="5"/>
  <c r="DO222" i="5"/>
  <c r="DO48" i="5"/>
  <c r="DO106" i="5"/>
  <c r="DO280" i="5"/>
  <c r="N21" i="5"/>
  <c r="DM20" i="5"/>
  <c r="Q21" i="5"/>
  <c r="DN20" i="5"/>
  <c r="H21" i="5"/>
  <c r="DK20" i="5"/>
  <c r="B21" i="5"/>
  <c r="DI21" i="5" s="1"/>
  <c r="B154" i="4"/>
  <c r="B155" i="4" s="1"/>
  <c r="B156" i="4" s="1"/>
  <c r="B157" i="4" s="1"/>
  <c r="B158" i="4" s="1"/>
  <c r="B159" i="4" s="1"/>
  <c r="B160" i="4" s="1"/>
  <c r="H15" i="4" a="1"/>
  <c r="H15" i="4" s="1"/>
  <c r="AJ14" i="3"/>
  <c r="V19" i="3"/>
  <c r="AI18" i="3"/>
  <c r="L16" i="3"/>
  <c r="AD15" i="3"/>
  <c r="H16" i="3"/>
  <c r="AB15" i="3"/>
  <c r="R16" i="3"/>
  <c r="AG15" i="3"/>
  <c r="T16" i="3"/>
  <c r="AH15" i="3"/>
  <c r="N16" i="3"/>
  <c r="AE15" i="3"/>
  <c r="D16" i="3"/>
  <c r="Z15" i="3"/>
  <c r="P16" i="3"/>
  <c r="AF15" i="3"/>
  <c r="F16" i="3"/>
  <c r="AA15" i="3"/>
  <c r="J16" i="3"/>
  <c r="AC15" i="3"/>
  <c r="B16" i="3"/>
  <c r="Y16" i="3" s="1"/>
  <c r="J15" i="1"/>
  <c r="B16" i="1"/>
  <c r="G16" i="4" s="1"/>
  <c r="L14" i="1"/>
  <c r="K14" i="1"/>
  <c r="CR200" i="5" l="1"/>
  <c r="CN200" i="5"/>
  <c r="CR290" i="5"/>
  <c r="CN290" i="5"/>
  <c r="CR110" i="5"/>
  <c r="CN110" i="5"/>
  <c r="BS111" i="5"/>
  <c r="CX110" i="5"/>
  <c r="BS201" i="5"/>
  <c r="CX200" i="5"/>
  <c r="BS291" i="5"/>
  <c r="CX290" i="5"/>
  <c r="BP112" i="5"/>
  <c r="CV111" i="5"/>
  <c r="BP201" i="5"/>
  <c r="CV200" i="5"/>
  <c r="BP291" i="5"/>
  <c r="CV290" i="5"/>
  <c r="BM201" i="5"/>
  <c r="CT200" i="5"/>
  <c r="BM291" i="5"/>
  <c r="CT290" i="5"/>
  <c r="BM112" i="5"/>
  <c r="CT111" i="5"/>
  <c r="K21" i="5"/>
  <c r="K22" i="5" s="1"/>
  <c r="BJ201" i="5"/>
  <c r="CP200" i="5"/>
  <c r="BJ291" i="5"/>
  <c r="CP290" i="5"/>
  <c r="BJ111" i="5"/>
  <c r="CP110" i="5"/>
  <c r="EJ20" i="5"/>
  <c r="DL20" i="5"/>
  <c r="EB20" i="5"/>
  <c r="DJ20" i="5"/>
  <c r="E21" i="5"/>
  <c r="EB21" i="5" s="1"/>
  <c r="EF21" i="5"/>
  <c r="EL21" i="5"/>
  <c r="EE21" i="5"/>
  <c r="EK21" i="5"/>
  <c r="EA21" i="5"/>
  <c r="EG21" i="5"/>
  <c r="EC21" i="5"/>
  <c r="EI21" i="5"/>
  <c r="ED21" i="5"/>
  <c r="BA24" i="5"/>
  <c r="DZ23" i="5"/>
  <c r="DS31" i="5"/>
  <c r="AU24" i="5"/>
  <c r="DX23" i="5"/>
  <c r="DQ49" i="5"/>
  <c r="DR78" i="5"/>
  <c r="DS108" i="5"/>
  <c r="DS50" i="5"/>
  <c r="DT137" i="5"/>
  <c r="DQ281" i="5"/>
  <c r="DR194" i="5"/>
  <c r="DR49" i="5"/>
  <c r="DR107" i="5"/>
  <c r="DQ223" i="5"/>
  <c r="DS137" i="5"/>
  <c r="DS340" i="5"/>
  <c r="DQ310" i="5"/>
  <c r="DQ78" i="5"/>
  <c r="DS78" i="5"/>
  <c r="DQ136" i="5"/>
  <c r="DR281" i="5"/>
  <c r="DT253" i="5"/>
  <c r="DS253" i="5"/>
  <c r="DT224" i="5"/>
  <c r="DR223" i="5"/>
  <c r="DT49" i="5"/>
  <c r="DT166" i="5"/>
  <c r="DS195" i="5"/>
  <c r="DQ107" i="5"/>
  <c r="DR165" i="5"/>
  <c r="DS282" i="5"/>
  <c r="DR136" i="5"/>
  <c r="DQ252" i="5"/>
  <c r="DQ165" i="5"/>
  <c r="DQ339" i="5"/>
  <c r="DQ194" i="5"/>
  <c r="DR310" i="5"/>
  <c r="DS224" i="5"/>
  <c r="DT311" i="5"/>
  <c r="DT79" i="5"/>
  <c r="DT340" i="5"/>
  <c r="DR252" i="5"/>
  <c r="DS166" i="5"/>
  <c r="DS311" i="5"/>
  <c r="DT108" i="5"/>
  <c r="DT195" i="5"/>
  <c r="DR339" i="5"/>
  <c r="DT282" i="5"/>
  <c r="DP224" i="5"/>
  <c r="DP195" i="5"/>
  <c r="DP78" i="5"/>
  <c r="DP253" i="5"/>
  <c r="DP340" i="5"/>
  <c r="DP311" i="5"/>
  <c r="DP49" i="5"/>
  <c r="DP166" i="5"/>
  <c r="DP282" i="5"/>
  <c r="DP108" i="5"/>
  <c r="DP137" i="5"/>
  <c r="DO107" i="5"/>
  <c r="DO223" i="5"/>
  <c r="DO310" i="5"/>
  <c r="DO194" i="5"/>
  <c r="DO165" i="5"/>
  <c r="DO281" i="5"/>
  <c r="DO49" i="5"/>
  <c r="DO339" i="5"/>
  <c r="DO252" i="5"/>
  <c r="DO136" i="5"/>
  <c r="DO78" i="5"/>
  <c r="N22" i="5"/>
  <c r="DM21" i="5"/>
  <c r="Q22" i="5"/>
  <c r="DN21" i="5"/>
  <c r="H22" i="5"/>
  <c r="DK21" i="5"/>
  <c r="B22" i="5"/>
  <c r="DI22" i="5" s="1"/>
  <c r="B161" i="4"/>
  <c r="B162" i="4" s="1"/>
  <c r="B163" i="4" s="1"/>
  <c r="B164" i="4" s="1"/>
  <c r="B165" i="4" s="1"/>
  <c r="B166" i="4" s="1"/>
  <c r="B167" i="4" s="1"/>
  <c r="H16" i="4" a="1"/>
  <c r="H16" i="4" s="1"/>
  <c r="AJ15" i="3"/>
  <c r="V20" i="3"/>
  <c r="AI19" i="3"/>
  <c r="J17" i="3"/>
  <c r="AC16" i="3"/>
  <c r="P17" i="3"/>
  <c r="AF16" i="3"/>
  <c r="N17" i="3"/>
  <c r="AE16" i="3"/>
  <c r="R17" i="3"/>
  <c r="AG16" i="3"/>
  <c r="L17" i="3"/>
  <c r="AD16" i="3"/>
  <c r="F17" i="3"/>
  <c r="AA16" i="3"/>
  <c r="D17" i="3"/>
  <c r="Z16" i="3"/>
  <c r="T17" i="3"/>
  <c r="AH16" i="3"/>
  <c r="H17" i="3"/>
  <c r="AB16" i="3"/>
  <c r="B17" i="3"/>
  <c r="Y17" i="3" s="1"/>
  <c r="L15" i="1"/>
  <c r="K15" i="1"/>
  <c r="J16" i="1"/>
  <c r="B17" i="1"/>
  <c r="G17" i="4" s="1"/>
  <c r="CR291" i="5" l="1"/>
  <c r="CN291" i="5"/>
  <c r="CR111" i="5"/>
  <c r="CN111" i="5"/>
  <c r="CR201" i="5"/>
  <c r="CN201" i="5"/>
  <c r="EJ21" i="5"/>
  <c r="DL21" i="5"/>
  <c r="BS202" i="5"/>
  <c r="CX201" i="5"/>
  <c r="BS292" i="5"/>
  <c r="CX291" i="5"/>
  <c r="BS112" i="5"/>
  <c r="CX111" i="5"/>
  <c r="BP202" i="5"/>
  <c r="CV201" i="5"/>
  <c r="BP292" i="5"/>
  <c r="CV291" i="5"/>
  <c r="BP113" i="5"/>
  <c r="CV112" i="5"/>
  <c r="BM292" i="5"/>
  <c r="CT291" i="5"/>
  <c r="BM113" i="5"/>
  <c r="CT112" i="5"/>
  <c r="BM202" i="5"/>
  <c r="CT201" i="5"/>
  <c r="BJ292" i="5"/>
  <c r="CP291" i="5"/>
  <c r="BJ112" i="5"/>
  <c r="CP111" i="5"/>
  <c r="BJ202" i="5"/>
  <c r="CP201" i="5"/>
  <c r="DJ21" i="5"/>
  <c r="E22" i="5"/>
  <c r="EH22" i="5" s="1"/>
  <c r="EH21" i="5"/>
  <c r="EC22" i="5"/>
  <c r="EI22" i="5"/>
  <c r="EA22" i="5"/>
  <c r="EG22" i="5"/>
  <c r="ED22" i="5"/>
  <c r="EJ22" i="5"/>
  <c r="EF22" i="5"/>
  <c r="EL22" i="5"/>
  <c r="EE22" i="5"/>
  <c r="EK22" i="5"/>
  <c r="DS32" i="5"/>
  <c r="AU25" i="5"/>
  <c r="AU26" i="5" s="1"/>
  <c r="AU27" i="5" s="1"/>
  <c r="AU28" i="5" s="1"/>
  <c r="AU29" i="5" s="1"/>
  <c r="AU30" i="5" s="1"/>
  <c r="AU31" i="5" s="1"/>
  <c r="AU32" i="5" s="1"/>
  <c r="AU33" i="5" s="1"/>
  <c r="AU34" i="5" s="1"/>
  <c r="AU35" i="5" s="1"/>
  <c r="AU36" i="5" s="1"/>
  <c r="AU37" i="5" s="1"/>
  <c r="AU38" i="5" s="1"/>
  <c r="DX24" i="5"/>
  <c r="BA25" i="5"/>
  <c r="BA26" i="5" s="1"/>
  <c r="BA27" i="5" s="1"/>
  <c r="BA28" i="5" s="1"/>
  <c r="BA29" i="5" s="1"/>
  <c r="BA30" i="5" s="1"/>
  <c r="BA31" i="5" s="1"/>
  <c r="BA32" i="5" s="1"/>
  <c r="BA33" i="5" s="1"/>
  <c r="BA34" i="5" s="1"/>
  <c r="BA35" i="5" s="1"/>
  <c r="BA36" i="5" s="1"/>
  <c r="BA37" i="5" s="1"/>
  <c r="BA38" i="5" s="1"/>
  <c r="DZ24" i="5"/>
  <c r="DT283" i="5"/>
  <c r="DT196" i="5"/>
  <c r="DS312" i="5"/>
  <c r="DR253" i="5"/>
  <c r="DT80" i="5"/>
  <c r="DS225" i="5"/>
  <c r="DQ195" i="5"/>
  <c r="DQ166" i="5"/>
  <c r="DR137" i="5"/>
  <c r="DR166" i="5"/>
  <c r="DS196" i="5"/>
  <c r="DT50" i="5"/>
  <c r="DT225" i="5"/>
  <c r="DT254" i="5"/>
  <c r="DQ137" i="5"/>
  <c r="DQ79" i="5"/>
  <c r="DS341" i="5"/>
  <c r="DQ224" i="5"/>
  <c r="DR50" i="5"/>
  <c r="DQ282" i="5"/>
  <c r="DS51" i="5"/>
  <c r="DR79" i="5"/>
  <c r="DR340" i="5"/>
  <c r="DT109" i="5"/>
  <c r="DS167" i="5"/>
  <c r="DT341" i="5"/>
  <c r="DT312" i="5"/>
  <c r="DR311" i="5"/>
  <c r="DQ340" i="5"/>
  <c r="DQ253" i="5"/>
  <c r="DS283" i="5"/>
  <c r="DQ108" i="5"/>
  <c r="DT167" i="5"/>
  <c r="DR224" i="5"/>
  <c r="DS254" i="5"/>
  <c r="DR282" i="5"/>
  <c r="DS79" i="5"/>
  <c r="DQ311" i="5"/>
  <c r="DS138" i="5"/>
  <c r="DR108" i="5"/>
  <c r="DR195" i="5"/>
  <c r="DT138" i="5"/>
  <c r="DS109" i="5"/>
  <c r="DQ50" i="5"/>
  <c r="DP109" i="5"/>
  <c r="DP167" i="5"/>
  <c r="DP312" i="5"/>
  <c r="DP254" i="5"/>
  <c r="DP196" i="5"/>
  <c r="DP138" i="5"/>
  <c r="DP283" i="5"/>
  <c r="DP50" i="5"/>
  <c r="DP341" i="5"/>
  <c r="DP79" i="5"/>
  <c r="DP225" i="5"/>
  <c r="DO137" i="5"/>
  <c r="DO340" i="5"/>
  <c r="DO282" i="5"/>
  <c r="DO195" i="5"/>
  <c r="DO224" i="5"/>
  <c r="DO79" i="5"/>
  <c r="DO253" i="5"/>
  <c r="DO50" i="5"/>
  <c r="DO166" i="5"/>
  <c r="DO311" i="5"/>
  <c r="DO108" i="5"/>
  <c r="N23" i="5"/>
  <c r="DM22" i="5"/>
  <c r="K23" i="5"/>
  <c r="DL22" i="5"/>
  <c r="Q23" i="5"/>
  <c r="DN22" i="5"/>
  <c r="H23" i="5"/>
  <c r="DK22" i="5"/>
  <c r="B23" i="5"/>
  <c r="DI23" i="5" s="1"/>
  <c r="B168" i="4"/>
  <c r="B169" i="4" s="1"/>
  <c r="B170" i="4" s="1"/>
  <c r="B171" i="4" s="1"/>
  <c r="B172" i="4" s="1"/>
  <c r="B173" i="4" s="1"/>
  <c r="B174" i="4" s="1"/>
  <c r="H17" i="4" a="1"/>
  <c r="H17" i="4" s="1"/>
  <c r="AJ16" i="3"/>
  <c r="V21" i="3"/>
  <c r="AI20" i="3"/>
  <c r="H18" i="3"/>
  <c r="AB17" i="3"/>
  <c r="D18" i="3"/>
  <c r="Z17" i="3"/>
  <c r="L18" i="3"/>
  <c r="AD17" i="3"/>
  <c r="N18" i="3"/>
  <c r="AE17" i="3"/>
  <c r="J18" i="3"/>
  <c r="AC17" i="3"/>
  <c r="T18" i="3"/>
  <c r="AH17" i="3"/>
  <c r="F18" i="3"/>
  <c r="AA17" i="3"/>
  <c r="R18" i="3"/>
  <c r="AG17" i="3"/>
  <c r="P18" i="3"/>
  <c r="AF17" i="3"/>
  <c r="B18" i="3"/>
  <c r="Y18" i="3" s="1"/>
  <c r="K16" i="1"/>
  <c r="L16" i="1"/>
  <c r="J17" i="1"/>
  <c r="B18" i="1"/>
  <c r="G18" i="4" s="1"/>
  <c r="CR112" i="5" l="1"/>
  <c r="CN112" i="5"/>
  <c r="CR202" i="5"/>
  <c r="CN202" i="5"/>
  <c r="CR292" i="5"/>
  <c r="CN292" i="5"/>
  <c r="BS293" i="5"/>
  <c r="CX292" i="5"/>
  <c r="BS113" i="5"/>
  <c r="CX112" i="5"/>
  <c r="BS203" i="5"/>
  <c r="CX202" i="5"/>
  <c r="BP293" i="5"/>
  <c r="CV292" i="5"/>
  <c r="BP114" i="5"/>
  <c r="CV113" i="5"/>
  <c r="BP203" i="5"/>
  <c r="CV202" i="5"/>
  <c r="BM114" i="5"/>
  <c r="CT113" i="5"/>
  <c r="BM203" i="5"/>
  <c r="CT202" i="5"/>
  <c r="BM293" i="5"/>
  <c r="CT292" i="5"/>
  <c r="BJ113" i="5"/>
  <c r="CP112" i="5"/>
  <c r="BJ203" i="5"/>
  <c r="CP202" i="5"/>
  <c r="BJ293" i="5"/>
  <c r="CP292" i="5"/>
  <c r="EB22" i="5"/>
  <c r="E23" i="5"/>
  <c r="EB23" i="5" s="1"/>
  <c r="DJ22" i="5"/>
  <c r="EF23" i="5"/>
  <c r="EL23" i="5"/>
  <c r="EE23" i="5"/>
  <c r="EK23" i="5"/>
  <c r="EA23" i="5"/>
  <c r="EG23" i="5"/>
  <c r="EC23" i="5"/>
  <c r="EI23" i="5"/>
  <c r="ED23" i="5"/>
  <c r="EJ23" i="5"/>
  <c r="AU39" i="5"/>
  <c r="AU40" i="5" s="1"/>
  <c r="AU41" i="5" s="1"/>
  <c r="AU42" i="5" s="1"/>
  <c r="AU43" i="5" s="1"/>
  <c r="AU44" i="5" s="1"/>
  <c r="AU45" i="5" s="1"/>
  <c r="AU46" i="5" s="1"/>
  <c r="AU47" i="5" s="1"/>
  <c r="AU48" i="5" s="1"/>
  <c r="AU49" i="5" s="1"/>
  <c r="AU50" i="5" s="1"/>
  <c r="AU51" i="5" s="1"/>
  <c r="AU52" i="5" s="1"/>
  <c r="AU53" i="5" s="1"/>
  <c r="AU54" i="5" s="1"/>
  <c r="AU55" i="5" s="1"/>
  <c r="AU56" i="5" s="1"/>
  <c r="AU57" i="5" s="1"/>
  <c r="AU58" i="5" s="1"/>
  <c r="AU59" i="5" s="1"/>
  <c r="AU60" i="5" s="1"/>
  <c r="AU61" i="5" s="1"/>
  <c r="AU62" i="5" s="1"/>
  <c r="AU63" i="5" s="1"/>
  <c r="AU64" i="5" s="1"/>
  <c r="AU65" i="5" s="1"/>
  <c r="AU66" i="5" s="1"/>
  <c r="AU67" i="5" s="1"/>
  <c r="AU68" i="5" s="1"/>
  <c r="DX38" i="5"/>
  <c r="BA39" i="5"/>
  <c r="BA40" i="5" s="1"/>
  <c r="BA41" i="5" s="1"/>
  <c r="BA42" i="5" s="1"/>
  <c r="BA43" i="5" s="1"/>
  <c r="BA44" i="5" s="1"/>
  <c r="BA45" i="5" s="1"/>
  <c r="BA46" i="5" s="1"/>
  <c r="BA47" i="5" s="1"/>
  <c r="BA48" i="5" s="1"/>
  <c r="BA49" i="5" s="1"/>
  <c r="BA50" i="5" s="1"/>
  <c r="BA51" i="5" s="1"/>
  <c r="BA52" i="5" s="1"/>
  <c r="BA53" i="5" s="1"/>
  <c r="BA54" i="5" s="1"/>
  <c r="BA55" i="5" s="1"/>
  <c r="BA56" i="5" s="1"/>
  <c r="BA57" i="5" s="1"/>
  <c r="BA58" i="5" s="1"/>
  <c r="BA59" i="5" s="1"/>
  <c r="BA60" i="5" s="1"/>
  <c r="BA61" i="5" s="1"/>
  <c r="BA62" i="5" s="1"/>
  <c r="BA63" i="5" s="1"/>
  <c r="BA64" i="5" s="1"/>
  <c r="BA65" i="5" s="1"/>
  <c r="BA66" i="5" s="1"/>
  <c r="BA67" i="5" s="1"/>
  <c r="BA68" i="5" s="1"/>
  <c r="DZ38" i="5"/>
  <c r="DS33" i="5"/>
  <c r="DQ51" i="5"/>
  <c r="DT139" i="5"/>
  <c r="DR109" i="5"/>
  <c r="DQ312" i="5"/>
  <c r="DR283" i="5"/>
  <c r="DR225" i="5"/>
  <c r="DQ109" i="5"/>
  <c r="DQ254" i="5"/>
  <c r="DR312" i="5"/>
  <c r="DT342" i="5"/>
  <c r="DT110" i="5"/>
  <c r="DR80" i="5"/>
  <c r="DQ283" i="5"/>
  <c r="DQ225" i="5"/>
  <c r="DQ80" i="5"/>
  <c r="DT255" i="5"/>
  <c r="DT51" i="5"/>
  <c r="DR167" i="5"/>
  <c r="DQ167" i="5"/>
  <c r="DS226" i="5"/>
  <c r="DR254" i="5"/>
  <c r="DT197" i="5"/>
  <c r="DS110" i="5"/>
  <c r="DR196" i="5"/>
  <c r="DS139" i="5"/>
  <c r="DS80" i="5"/>
  <c r="DS255" i="5"/>
  <c r="DT168" i="5"/>
  <c r="DS284" i="5"/>
  <c r="DQ341" i="5"/>
  <c r="DT313" i="5"/>
  <c r="DS168" i="5"/>
  <c r="DR341" i="5"/>
  <c r="DS52" i="5"/>
  <c r="DR51" i="5"/>
  <c r="DS342" i="5"/>
  <c r="DQ138" i="5"/>
  <c r="DT226" i="5"/>
  <c r="DS197" i="5"/>
  <c r="DR138" i="5"/>
  <c r="DQ196" i="5"/>
  <c r="DT81" i="5"/>
  <c r="DS313" i="5"/>
  <c r="DT284" i="5"/>
  <c r="DP80" i="5"/>
  <c r="DP51" i="5"/>
  <c r="DP139" i="5"/>
  <c r="DP255" i="5"/>
  <c r="DP168" i="5"/>
  <c r="DP226" i="5"/>
  <c r="DP342" i="5"/>
  <c r="DP284" i="5"/>
  <c r="DP197" i="5"/>
  <c r="DP313" i="5"/>
  <c r="DP110" i="5"/>
  <c r="DO312" i="5"/>
  <c r="DO51" i="5"/>
  <c r="DO80" i="5"/>
  <c r="DO196" i="5"/>
  <c r="DO341" i="5"/>
  <c r="DO109" i="5"/>
  <c r="DO167" i="5"/>
  <c r="DO254" i="5"/>
  <c r="DO225" i="5"/>
  <c r="DO283" i="5"/>
  <c r="DO138" i="5"/>
  <c r="N24" i="5"/>
  <c r="DM23" i="5"/>
  <c r="K24" i="5"/>
  <c r="DL23" i="5"/>
  <c r="Q24" i="5"/>
  <c r="DN23" i="5"/>
  <c r="H24" i="5"/>
  <c r="DK23" i="5"/>
  <c r="B24" i="5"/>
  <c r="DI24" i="5" s="1"/>
  <c r="B175" i="4"/>
  <c r="B176" i="4" s="1"/>
  <c r="B177" i="4" s="1"/>
  <c r="B178" i="4" s="1"/>
  <c r="B179" i="4" s="1"/>
  <c r="B180" i="4" s="1"/>
  <c r="B181" i="4" s="1"/>
  <c r="H18" i="4" a="1"/>
  <c r="H18" i="4" s="1"/>
  <c r="AJ17" i="3"/>
  <c r="V22" i="3"/>
  <c r="AI21" i="3"/>
  <c r="P19" i="3"/>
  <c r="AF18" i="3"/>
  <c r="F19" i="3"/>
  <c r="AA18" i="3"/>
  <c r="J19" i="3"/>
  <c r="AC18" i="3"/>
  <c r="L19" i="3"/>
  <c r="AD18" i="3"/>
  <c r="H19" i="3"/>
  <c r="AB18" i="3"/>
  <c r="R19" i="3"/>
  <c r="AG18" i="3"/>
  <c r="T19" i="3"/>
  <c r="AH18" i="3"/>
  <c r="N19" i="3"/>
  <c r="AE18" i="3"/>
  <c r="D19" i="3"/>
  <c r="Z18" i="3"/>
  <c r="B19" i="3"/>
  <c r="Y19" i="3" s="1"/>
  <c r="L17" i="1"/>
  <c r="K17" i="1"/>
  <c r="B19" i="1"/>
  <c r="G19" i="4" s="1"/>
  <c r="J18" i="1"/>
  <c r="CR203" i="5" l="1"/>
  <c r="CN203" i="5"/>
  <c r="CR293" i="5"/>
  <c r="CN293" i="5"/>
  <c r="CR113" i="5"/>
  <c r="CN113" i="5"/>
  <c r="BS114" i="5"/>
  <c r="CX113" i="5"/>
  <c r="BS204" i="5"/>
  <c r="CX203" i="5"/>
  <c r="BS294" i="5"/>
  <c r="CX293" i="5"/>
  <c r="BP115" i="5"/>
  <c r="CV114" i="5"/>
  <c r="BP204" i="5"/>
  <c r="CV203" i="5"/>
  <c r="BP294" i="5"/>
  <c r="CV293" i="5"/>
  <c r="BM204" i="5"/>
  <c r="CT203" i="5"/>
  <c r="BM294" i="5"/>
  <c r="CT293" i="5"/>
  <c r="BM115" i="5"/>
  <c r="CT114" i="5"/>
  <c r="BJ294" i="5"/>
  <c r="CP293" i="5"/>
  <c r="BJ114" i="5"/>
  <c r="CP113" i="5"/>
  <c r="BJ204" i="5"/>
  <c r="CP203" i="5"/>
  <c r="DJ23" i="5"/>
  <c r="E24" i="5"/>
  <c r="EH24" i="5" s="1"/>
  <c r="EH23" i="5"/>
  <c r="EA24" i="5"/>
  <c r="EG24" i="5"/>
  <c r="ED24" i="5"/>
  <c r="EJ24" i="5"/>
  <c r="EC24" i="5"/>
  <c r="EI24" i="5"/>
  <c r="EF24" i="5"/>
  <c r="EL24" i="5"/>
  <c r="EE24" i="5"/>
  <c r="EK24" i="5"/>
  <c r="BA69" i="5"/>
  <c r="BA70" i="5" s="1"/>
  <c r="BA71" i="5" s="1"/>
  <c r="BA72" i="5" s="1"/>
  <c r="BA73" i="5" s="1"/>
  <c r="BA74" i="5" s="1"/>
  <c r="BA75" i="5" s="1"/>
  <c r="BA76" i="5" s="1"/>
  <c r="BA77" i="5" s="1"/>
  <c r="BA78" i="5" s="1"/>
  <c r="BA79" i="5" s="1"/>
  <c r="BA80" i="5" s="1"/>
  <c r="BA81" i="5" s="1"/>
  <c r="BA82" i="5" s="1"/>
  <c r="BA83" i="5" s="1"/>
  <c r="BA84" i="5" s="1"/>
  <c r="BA85" i="5" s="1"/>
  <c r="BA86" i="5" s="1"/>
  <c r="BA87" i="5" s="1"/>
  <c r="BA88" i="5" s="1"/>
  <c r="BA89" i="5" s="1"/>
  <c r="BA90" i="5" s="1"/>
  <c r="BA91" i="5" s="1"/>
  <c r="BA92" i="5" s="1"/>
  <c r="BA93" i="5" s="1"/>
  <c r="BA94" i="5" s="1"/>
  <c r="BA95" i="5" s="1"/>
  <c r="BA96" i="5" s="1"/>
  <c r="BA97" i="5" s="1"/>
  <c r="BA188" i="5" s="1"/>
  <c r="DZ68" i="5"/>
  <c r="DS34" i="5"/>
  <c r="AU69" i="5"/>
  <c r="AU70" i="5" s="1"/>
  <c r="AU71" i="5" s="1"/>
  <c r="AU72" i="5" s="1"/>
  <c r="AU73" i="5" s="1"/>
  <c r="AU74" i="5" s="1"/>
  <c r="AU75" i="5" s="1"/>
  <c r="AU76" i="5" s="1"/>
  <c r="AU77" i="5" s="1"/>
  <c r="AU78" i="5" s="1"/>
  <c r="AU79" i="5" s="1"/>
  <c r="AU80" i="5" s="1"/>
  <c r="AU81" i="5" s="1"/>
  <c r="AU82" i="5" s="1"/>
  <c r="AU83" i="5" s="1"/>
  <c r="AU84" i="5" s="1"/>
  <c r="AU85" i="5" s="1"/>
  <c r="AU86" i="5" s="1"/>
  <c r="AU87" i="5" s="1"/>
  <c r="AU88" i="5" s="1"/>
  <c r="AU89" i="5" s="1"/>
  <c r="AU90" i="5" s="1"/>
  <c r="AU91" i="5" s="1"/>
  <c r="AU92" i="5" s="1"/>
  <c r="AU93" i="5" s="1"/>
  <c r="AU94" i="5" s="1"/>
  <c r="AU95" i="5" s="1"/>
  <c r="AU96" i="5" s="1"/>
  <c r="AU97" i="5" s="1"/>
  <c r="AU188" i="5" s="1"/>
  <c r="DX68" i="5"/>
  <c r="DT285" i="5"/>
  <c r="DT82" i="5"/>
  <c r="DR139" i="5"/>
  <c r="DT227" i="5"/>
  <c r="DS343" i="5"/>
  <c r="DS53" i="5"/>
  <c r="DS169" i="5"/>
  <c r="DQ342" i="5"/>
  <c r="DT169" i="5"/>
  <c r="DS81" i="5"/>
  <c r="DR197" i="5"/>
  <c r="DT198" i="5"/>
  <c r="DS227" i="5"/>
  <c r="DR168" i="5"/>
  <c r="DT256" i="5"/>
  <c r="DQ226" i="5"/>
  <c r="DR81" i="5"/>
  <c r="DT343" i="5"/>
  <c r="DQ255" i="5"/>
  <c r="DR226" i="5"/>
  <c r="DQ313" i="5"/>
  <c r="DT140" i="5"/>
  <c r="DS314" i="5"/>
  <c r="DQ197" i="5"/>
  <c r="DS198" i="5"/>
  <c r="DQ139" i="5"/>
  <c r="DR52" i="5"/>
  <c r="DR342" i="5"/>
  <c r="DT314" i="5"/>
  <c r="DS285" i="5"/>
  <c r="DS256" i="5"/>
  <c r="DS140" i="5"/>
  <c r="DS111" i="5"/>
  <c r="DR255" i="5"/>
  <c r="DQ168" i="5"/>
  <c r="DT52" i="5"/>
  <c r="DQ81" i="5"/>
  <c r="DQ284" i="5"/>
  <c r="DT111" i="5"/>
  <c r="DR313" i="5"/>
  <c r="DQ110" i="5"/>
  <c r="DR284" i="5"/>
  <c r="DR110" i="5"/>
  <c r="DQ52" i="5"/>
  <c r="DP314" i="5"/>
  <c r="DP285" i="5"/>
  <c r="DP227" i="5"/>
  <c r="DP256" i="5"/>
  <c r="DP52" i="5"/>
  <c r="DP111" i="5"/>
  <c r="DP198" i="5"/>
  <c r="DP343" i="5"/>
  <c r="DP169" i="5"/>
  <c r="DP140" i="5"/>
  <c r="DP81" i="5"/>
  <c r="DO284" i="5"/>
  <c r="DO255" i="5"/>
  <c r="DO110" i="5"/>
  <c r="DO197" i="5"/>
  <c r="DO52" i="5"/>
  <c r="DO139" i="5"/>
  <c r="DO226" i="5"/>
  <c r="DO168" i="5"/>
  <c r="DO342" i="5"/>
  <c r="DO81" i="5"/>
  <c r="DO313" i="5"/>
  <c r="N25" i="5"/>
  <c r="DM24" i="5"/>
  <c r="K25" i="5"/>
  <c r="DL24" i="5"/>
  <c r="Q25" i="5"/>
  <c r="DN24" i="5"/>
  <c r="DZ25" i="5"/>
  <c r="DV25" i="5"/>
  <c r="H25" i="5"/>
  <c r="DK24" i="5"/>
  <c r="B25" i="5"/>
  <c r="DI25" i="5" s="1"/>
  <c r="B182" i="4"/>
  <c r="B183" i="4" s="1"/>
  <c r="B184" i="4" s="1"/>
  <c r="B185" i="4" s="1"/>
  <c r="B186" i="4" s="1"/>
  <c r="B187" i="4" s="1"/>
  <c r="B188" i="4" s="1"/>
  <c r="H19" i="4" a="1"/>
  <c r="H19" i="4" s="1"/>
  <c r="AJ18" i="3"/>
  <c r="V23" i="3"/>
  <c r="AI22" i="3"/>
  <c r="D20" i="3"/>
  <c r="Z19" i="3"/>
  <c r="T20" i="3"/>
  <c r="AH19" i="3"/>
  <c r="H20" i="3"/>
  <c r="AB19" i="3"/>
  <c r="J20" i="3"/>
  <c r="AC19" i="3"/>
  <c r="P20" i="3"/>
  <c r="AF19" i="3"/>
  <c r="N20" i="3"/>
  <c r="AE19" i="3"/>
  <c r="R20" i="3"/>
  <c r="AG19" i="3"/>
  <c r="L20" i="3"/>
  <c r="AD19" i="3"/>
  <c r="F20" i="3"/>
  <c r="AA19" i="3"/>
  <c r="B20" i="3"/>
  <c r="Y20" i="3" s="1"/>
  <c r="J19" i="1"/>
  <c r="B20" i="1"/>
  <c r="L18" i="1"/>
  <c r="K18" i="1"/>
  <c r="CR114" i="5" l="1"/>
  <c r="CN114" i="5"/>
  <c r="CR204" i="5"/>
  <c r="CN204" i="5"/>
  <c r="CR294" i="5"/>
  <c r="CN294" i="5"/>
  <c r="BS205" i="5"/>
  <c r="CX204" i="5"/>
  <c r="BS295" i="5"/>
  <c r="CX294" i="5"/>
  <c r="BS115" i="5"/>
  <c r="CX114" i="5"/>
  <c r="BP205" i="5"/>
  <c r="CV204" i="5"/>
  <c r="BP295" i="5"/>
  <c r="CV294" i="5"/>
  <c r="BP116" i="5"/>
  <c r="CV115" i="5"/>
  <c r="BM295" i="5"/>
  <c r="CT294" i="5"/>
  <c r="BM116" i="5"/>
  <c r="CT115" i="5"/>
  <c r="BM205" i="5"/>
  <c r="CT204" i="5"/>
  <c r="BJ115" i="5"/>
  <c r="CP114" i="5"/>
  <c r="BJ205" i="5"/>
  <c r="CP204" i="5"/>
  <c r="BJ295" i="5"/>
  <c r="CP294" i="5"/>
  <c r="EB24" i="5"/>
  <c r="DJ24" i="5"/>
  <c r="E25" i="5"/>
  <c r="EH25" i="5" s="1"/>
  <c r="EA25" i="5"/>
  <c r="EG25" i="5"/>
  <c r="EC25" i="5"/>
  <c r="EI25" i="5"/>
  <c r="EF25" i="5"/>
  <c r="EL25" i="5"/>
  <c r="EE25" i="5"/>
  <c r="EK25" i="5"/>
  <c r="ED25" i="5"/>
  <c r="EJ25" i="5"/>
  <c r="BA189" i="5"/>
  <c r="BA190" i="5" s="1"/>
  <c r="BA191" i="5" s="1"/>
  <c r="BA192" i="5" s="1"/>
  <c r="BA193" i="5" s="1"/>
  <c r="BA194" i="5" s="1"/>
  <c r="BA195" i="5" s="1"/>
  <c r="BA196" i="5" s="1"/>
  <c r="BA197" i="5" s="1"/>
  <c r="BA198" i="5" s="1"/>
  <c r="BA199" i="5" s="1"/>
  <c r="BA200" i="5" s="1"/>
  <c r="BA201" i="5" s="1"/>
  <c r="BA202" i="5" s="1"/>
  <c r="BA203" i="5" s="1"/>
  <c r="BA204" i="5" s="1"/>
  <c r="BA205" i="5" s="1"/>
  <c r="BA206" i="5" s="1"/>
  <c r="BA207" i="5" s="1"/>
  <c r="BA208" i="5" s="1"/>
  <c r="BA209" i="5" s="1"/>
  <c r="BA210" i="5" s="1"/>
  <c r="BA211" i="5" s="1"/>
  <c r="BA212" i="5" s="1"/>
  <c r="BA213" i="5" s="1"/>
  <c r="BA214" i="5" s="1"/>
  <c r="BA215" i="5" s="1"/>
  <c r="BA216" i="5" s="1"/>
  <c r="BA217" i="5" s="1"/>
  <c r="BA218" i="5" s="1"/>
  <c r="BA219" i="5" s="1"/>
  <c r="BA220" i="5" s="1"/>
  <c r="BA221" i="5" s="1"/>
  <c r="BA222" i="5" s="1"/>
  <c r="BA223" i="5" s="1"/>
  <c r="BA224" i="5" s="1"/>
  <c r="BA225" i="5" s="1"/>
  <c r="BA226" i="5" s="1"/>
  <c r="BA227" i="5" s="1"/>
  <c r="BA228" i="5" s="1"/>
  <c r="BA229" i="5" s="1"/>
  <c r="BA230" i="5" s="1"/>
  <c r="BA231" i="5" s="1"/>
  <c r="BA232" i="5" s="1"/>
  <c r="BA233" i="5" s="1"/>
  <c r="BA234" i="5" s="1"/>
  <c r="BA235" i="5" s="1"/>
  <c r="BA236" i="5" s="1"/>
  <c r="BA237" i="5" s="1"/>
  <c r="BA238" i="5" s="1"/>
  <c r="BA239" i="5" s="1"/>
  <c r="BA240" i="5" s="1"/>
  <c r="BA241" i="5" s="1"/>
  <c r="BA242" i="5" s="1"/>
  <c r="BA243" i="5" s="1"/>
  <c r="BA244" i="5" s="1"/>
  <c r="BA245" i="5" s="1"/>
  <c r="BA246" i="5" s="1"/>
  <c r="BA247" i="5" s="1"/>
  <c r="BA248" i="5" s="1"/>
  <c r="BA249" i="5" s="1"/>
  <c r="BA250" i="5" s="1"/>
  <c r="BA251" i="5" s="1"/>
  <c r="BA252" i="5" s="1"/>
  <c r="BA253" i="5" s="1"/>
  <c r="BA254" i="5" s="1"/>
  <c r="BA255" i="5" s="1"/>
  <c r="BA256" i="5" s="1"/>
  <c r="BA257" i="5" s="1"/>
  <c r="BA258" i="5" s="1"/>
  <c r="BA259" i="5" s="1"/>
  <c r="BA260" i="5" s="1"/>
  <c r="BA261" i="5" s="1"/>
  <c r="BA262" i="5" s="1"/>
  <c r="BA263" i="5" s="1"/>
  <c r="BA264" i="5" s="1"/>
  <c r="BA265" i="5" s="1"/>
  <c r="BA266" i="5" s="1"/>
  <c r="BA267" i="5" s="1"/>
  <c r="BA268" i="5" s="1"/>
  <c r="BA269" i="5" s="1"/>
  <c r="BA270" i="5" s="1"/>
  <c r="BA271" i="5" s="1"/>
  <c r="BA272" i="5" s="1"/>
  <c r="BA273" i="5" s="1"/>
  <c r="BA274" i="5" s="1"/>
  <c r="BA275" i="5" s="1"/>
  <c r="BA276" i="5" s="1"/>
  <c r="BA277" i="5" s="1"/>
  <c r="BA278" i="5"/>
  <c r="BA279" i="5" s="1"/>
  <c r="BA280" i="5" s="1"/>
  <c r="BA281" i="5" s="1"/>
  <c r="BA282" i="5" s="1"/>
  <c r="BA283" i="5" s="1"/>
  <c r="BA284" i="5" s="1"/>
  <c r="BA285" i="5" s="1"/>
  <c r="BA286" i="5" s="1"/>
  <c r="BA287" i="5" s="1"/>
  <c r="BA288" i="5" s="1"/>
  <c r="BA289" i="5" s="1"/>
  <c r="BA290" i="5" s="1"/>
  <c r="BA291" i="5" s="1"/>
  <c r="BA292" i="5" s="1"/>
  <c r="BA293" i="5" s="1"/>
  <c r="BA294" i="5" s="1"/>
  <c r="BA295" i="5" s="1"/>
  <c r="BA296" i="5" s="1"/>
  <c r="BA297" i="5" s="1"/>
  <c r="BA298" i="5" s="1"/>
  <c r="BA299" i="5" s="1"/>
  <c r="BA300" i="5" s="1"/>
  <c r="BA301" i="5" s="1"/>
  <c r="BA302" i="5" s="1"/>
  <c r="BA303" i="5" s="1"/>
  <c r="BA304" i="5" s="1"/>
  <c r="BA305" i="5" s="1"/>
  <c r="BA306" i="5" s="1"/>
  <c r="BA307" i="5" s="1"/>
  <c r="BA308" i="5" s="1"/>
  <c r="BA309" i="5" s="1"/>
  <c r="BA310" i="5" s="1"/>
  <c r="BA311" i="5" s="1"/>
  <c r="BA312" i="5" s="1"/>
  <c r="BA313" i="5" s="1"/>
  <c r="BA314" i="5" s="1"/>
  <c r="BA315" i="5" s="1"/>
  <c r="BA316" i="5" s="1"/>
  <c r="BA317" i="5" s="1"/>
  <c r="BA318" i="5" s="1"/>
  <c r="BA319" i="5" s="1"/>
  <c r="BA320" i="5" s="1"/>
  <c r="BA321" i="5" s="1"/>
  <c r="BA322" i="5" s="1"/>
  <c r="BA323" i="5" s="1"/>
  <c r="BA324" i="5" s="1"/>
  <c r="BA325" i="5" s="1"/>
  <c r="BA326" i="5" s="1"/>
  <c r="BA327" i="5" s="1"/>
  <c r="BA328" i="5" s="1"/>
  <c r="BA329" i="5" s="1"/>
  <c r="BA330" i="5" s="1"/>
  <c r="BA331" i="5" s="1"/>
  <c r="BA332" i="5" s="1"/>
  <c r="BA333" i="5" s="1"/>
  <c r="BA334" i="5" s="1"/>
  <c r="BA335" i="5" s="1"/>
  <c r="BA336" i="5" s="1"/>
  <c r="BA337" i="5" s="1"/>
  <c r="BA338" i="5" s="1"/>
  <c r="BA339" i="5" s="1"/>
  <c r="BA340" i="5" s="1"/>
  <c r="BA341" i="5" s="1"/>
  <c r="BA342" i="5" s="1"/>
  <c r="BA343" i="5" s="1"/>
  <c r="BA344" i="5" s="1"/>
  <c r="BA345" i="5" s="1"/>
  <c r="BA346" i="5" s="1"/>
  <c r="BA347" i="5" s="1"/>
  <c r="BA348" i="5" s="1"/>
  <c r="BA349" i="5" s="1"/>
  <c r="BA350" i="5" s="1"/>
  <c r="BA351" i="5" s="1"/>
  <c r="BA352" i="5" s="1"/>
  <c r="BA353" i="5" s="1"/>
  <c r="BA354" i="5" s="1"/>
  <c r="BA355" i="5" s="1"/>
  <c r="BA356" i="5" s="1"/>
  <c r="BA357" i="5" s="1"/>
  <c r="BA358" i="5" s="1"/>
  <c r="BA359" i="5" s="1"/>
  <c r="BA360" i="5" s="1"/>
  <c r="BA361" i="5" s="1"/>
  <c r="BA362" i="5" s="1"/>
  <c r="BA363" i="5" s="1"/>
  <c r="BA364" i="5" s="1"/>
  <c r="BA365" i="5" s="1"/>
  <c r="BA366" i="5" s="1"/>
  <c r="BA367" i="5" s="1"/>
  <c r="DE13" i="5" s="1"/>
  <c r="AU189" i="5"/>
  <c r="AU190" i="5" s="1"/>
  <c r="AU191" i="5" s="1"/>
  <c r="AU192" i="5" s="1"/>
  <c r="AU193" i="5" s="1"/>
  <c r="AU194" i="5" s="1"/>
  <c r="AU195" i="5" s="1"/>
  <c r="AU196" i="5" s="1"/>
  <c r="AU197" i="5" s="1"/>
  <c r="AU198" i="5" s="1"/>
  <c r="AU199" i="5" s="1"/>
  <c r="AU200" i="5" s="1"/>
  <c r="AU201" i="5" s="1"/>
  <c r="AU202" i="5" s="1"/>
  <c r="AU203" i="5" s="1"/>
  <c r="AU204" i="5" s="1"/>
  <c r="AU205" i="5" s="1"/>
  <c r="AU206" i="5" s="1"/>
  <c r="AU207" i="5" s="1"/>
  <c r="AU208" i="5" s="1"/>
  <c r="AU209" i="5" s="1"/>
  <c r="AU210" i="5" s="1"/>
  <c r="AU211" i="5" s="1"/>
  <c r="AU212" i="5" s="1"/>
  <c r="AU213" i="5" s="1"/>
  <c r="AU214" i="5" s="1"/>
  <c r="AU215" i="5" s="1"/>
  <c r="AU216" i="5" s="1"/>
  <c r="AU217" i="5" s="1"/>
  <c r="AU218" i="5" s="1"/>
  <c r="AU219" i="5" s="1"/>
  <c r="AU220" i="5" s="1"/>
  <c r="AU221" i="5" s="1"/>
  <c r="AU222" i="5" s="1"/>
  <c r="AU223" i="5" s="1"/>
  <c r="AU224" i="5" s="1"/>
  <c r="AU225" i="5" s="1"/>
  <c r="AU226" i="5" s="1"/>
  <c r="AU227" i="5" s="1"/>
  <c r="AU228" i="5" s="1"/>
  <c r="AU229" i="5" s="1"/>
  <c r="AU230" i="5" s="1"/>
  <c r="AU231" i="5" s="1"/>
  <c r="AU232" i="5" s="1"/>
  <c r="AU233" i="5" s="1"/>
  <c r="AU234" i="5" s="1"/>
  <c r="AU235" i="5" s="1"/>
  <c r="AU236" i="5" s="1"/>
  <c r="AU237" i="5" s="1"/>
  <c r="AU238" i="5" s="1"/>
  <c r="AU239" i="5" s="1"/>
  <c r="AU240" i="5" s="1"/>
  <c r="AU241" i="5" s="1"/>
  <c r="AU242" i="5" s="1"/>
  <c r="AU243" i="5" s="1"/>
  <c r="AU244" i="5" s="1"/>
  <c r="AU245" i="5" s="1"/>
  <c r="AU246" i="5" s="1"/>
  <c r="AU247" i="5" s="1"/>
  <c r="AU248" i="5" s="1"/>
  <c r="AU249" i="5" s="1"/>
  <c r="AU250" i="5" s="1"/>
  <c r="AU251" i="5" s="1"/>
  <c r="AU252" i="5" s="1"/>
  <c r="AU253" i="5" s="1"/>
  <c r="AU254" i="5" s="1"/>
  <c r="AU255" i="5" s="1"/>
  <c r="AU256" i="5" s="1"/>
  <c r="AU257" i="5" s="1"/>
  <c r="AU258" i="5" s="1"/>
  <c r="AU259" i="5" s="1"/>
  <c r="AU260" i="5" s="1"/>
  <c r="AU261" i="5" s="1"/>
  <c r="AU262" i="5" s="1"/>
  <c r="AU263" i="5" s="1"/>
  <c r="AU264" i="5" s="1"/>
  <c r="AU265" i="5" s="1"/>
  <c r="AU266" i="5" s="1"/>
  <c r="AU267" i="5" s="1"/>
  <c r="AU268" i="5" s="1"/>
  <c r="AU269" i="5" s="1"/>
  <c r="AU270" i="5" s="1"/>
  <c r="AU271" i="5" s="1"/>
  <c r="AU272" i="5" s="1"/>
  <c r="AU273" i="5" s="1"/>
  <c r="AU274" i="5" s="1"/>
  <c r="AU275" i="5" s="1"/>
  <c r="AU276" i="5" s="1"/>
  <c r="AU277" i="5" s="1"/>
  <c r="AU278" i="5"/>
  <c r="AU279" i="5" s="1"/>
  <c r="AU280" i="5" s="1"/>
  <c r="AU281" i="5" s="1"/>
  <c r="AU282" i="5" s="1"/>
  <c r="AU283" i="5" s="1"/>
  <c r="AU284" i="5" s="1"/>
  <c r="AU285" i="5" s="1"/>
  <c r="AU286" i="5" s="1"/>
  <c r="AU287" i="5" s="1"/>
  <c r="AU288" i="5" s="1"/>
  <c r="AU289" i="5" s="1"/>
  <c r="AU290" i="5" s="1"/>
  <c r="AU291" i="5" s="1"/>
  <c r="AU292" i="5" s="1"/>
  <c r="AU293" i="5" s="1"/>
  <c r="AU294" i="5" s="1"/>
  <c r="AU295" i="5" s="1"/>
  <c r="AU296" i="5" s="1"/>
  <c r="AU297" i="5" s="1"/>
  <c r="AU298" i="5" s="1"/>
  <c r="AU299" i="5" s="1"/>
  <c r="AU300" i="5" s="1"/>
  <c r="AU301" i="5" s="1"/>
  <c r="AU302" i="5" s="1"/>
  <c r="AU303" i="5" s="1"/>
  <c r="AU304" i="5" s="1"/>
  <c r="AU305" i="5" s="1"/>
  <c r="AU306" i="5" s="1"/>
  <c r="AU307" i="5" s="1"/>
  <c r="AU308" i="5" s="1"/>
  <c r="AU309" i="5" s="1"/>
  <c r="AU310" i="5" s="1"/>
  <c r="AU311" i="5" s="1"/>
  <c r="AU312" i="5" s="1"/>
  <c r="AU313" i="5" s="1"/>
  <c r="AU314" i="5" s="1"/>
  <c r="AU315" i="5" s="1"/>
  <c r="AU316" i="5" s="1"/>
  <c r="AU317" i="5" s="1"/>
  <c r="AU318" i="5" s="1"/>
  <c r="AU319" i="5" s="1"/>
  <c r="AU320" i="5" s="1"/>
  <c r="AU321" i="5" s="1"/>
  <c r="AU322" i="5" s="1"/>
  <c r="AU323" i="5" s="1"/>
  <c r="AU324" i="5" s="1"/>
  <c r="AU325" i="5" s="1"/>
  <c r="AU326" i="5" s="1"/>
  <c r="AU327" i="5" s="1"/>
  <c r="AU328" i="5" s="1"/>
  <c r="AU329" i="5" s="1"/>
  <c r="AU330" i="5" s="1"/>
  <c r="AU331" i="5" s="1"/>
  <c r="AU332" i="5" s="1"/>
  <c r="AU333" i="5" s="1"/>
  <c r="AU334" i="5" s="1"/>
  <c r="AU335" i="5" s="1"/>
  <c r="AU336" i="5" s="1"/>
  <c r="AU337" i="5" s="1"/>
  <c r="AU338" i="5" s="1"/>
  <c r="AU339" i="5" s="1"/>
  <c r="AU340" i="5" s="1"/>
  <c r="AU341" i="5" s="1"/>
  <c r="AU342" i="5" s="1"/>
  <c r="AU343" i="5" s="1"/>
  <c r="AU344" i="5" s="1"/>
  <c r="AU345" i="5" s="1"/>
  <c r="AU346" i="5" s="1"/>
  <c r="AU347" i="5" s="1"/>
  <c r="AU348" i="5" s="1"/>
  <c r="AU349" i="5" s="1"/>
  <c r="AU350" i="5" s="1"/>
  <c r="AU351" i="5" s="1"/>
  <c r="AU352" i="5" s="1"/>
  <c r="AU353" i="5" s="1"/>
  <c r="AU354" i="5" s="1"/>
  <c r="AU355" i="5" s="1"/>
  <c r="AU356" i="5" s="1"/>
  <c r="AU357" i="5" s="1"/>
  <c r="AU358" i="5" s="1"/>
  <c r="AU359" i="5" s="1"/>
  <c r="AU360" i="5" s="1"/>
  <c r="AU361" i="5" s="1"/>
  <c r="AU362" i="5" s="1"/>
  <c r="AU363" i="5" s="1"/>
  <c r="AU364" i="5" s="1"/>
  <c r="AU365" i="5" s="1"/>
  <c r="AU366" i="5" s="1"/>
  <c r="AU367" i="5" s="1"/>
  <c r="DC13" i="5" s="1"/>
  <c r="DS35" i="5"/>
  <c r="DQ53" i="5"/>
  <c r="DR285" i="5"/>
  <c r="DR314" i="5"/>
  <c r="DQ285" i="5"/>
  <c r="DT53" i="5"/>
  <c r="DR256" i="5"/>
  <c r="DS141" i="5"/>
  <c r="DS286" i="5"/>
  <c r="DR343" i="5"/>
  <c r="DQ140" i="5"/>
  <c r="DQ198" i="5"/>
  <c r="DT141" i="5"/>
  <c r="DR227" i="5"/>
  <c r="DT344" i="5"/>
  <c r="DQ227" i="5"/>
  <c r="DR169" i="5"/>
  <c r="DT199" i="5"/>
  <c r="DS82" i="5"/>
  <c r="DQ343" i="5"/>
  <c r="DS54" i="5"/>
  <c r="DT228" i="5"/>
  <c r="DT83" i="5"/>
  <c r="DR111" i="5"/>
  <c r="DQ111" i="5"/>
  <c r="DT112" i="5"/>
  <c r="DQ82" i="5"/>
  <c r="DQ169" i="5"/>
  <c r="DS112" i="5"/>
  <c r="DS257" i="5"/>
  <c r="DT315" i="5"/>
  <c r="DR53" i="5"/>
  <c r="DS199" i="5"/>
  <c r="DS315" i="5"/>
  <c r="DQ314" i="5"/>
  <c r="DQ256" i="5"/>
  <c r="DR82" i="5"/>
  <c r="DT257" i="5"/>
  <c r="DS228" i="5"/>
  <c r="DR198" i="5"/>
  <c r="DT170" i="5"/>
  <c r="DS170" i="5"/>
  <c r="DS344" i="5"/>
  <c r="DR140" i="5"/>
  <c r="DT286" i="5"/>
  <c r="DP141" i="5"/>
  <c r="DP344" i="5"/>
  <c r="DP112" i="5"/>
  <c r="DP257" i="5"/>
  <c r="DP286" i="5"/>
  <c r="DP82" i="5"/>
  <c r="DP170" i="5"/>
  <c r="DP199" i="5"/>
  <c r="DP53" i="5"/>
  <c r="DP228" i="5"/>
  <c r="DP315" i="5"/>
  <c r="DO169" i="5"/>
  <c r="DO140" i="5"/>
  <c r="DO198" i="5"/>
  <c r="DO256" i="5"/>
  <c r="DO82" i="5"/>
  <c r="DO314" i="5"/>
  <c r="DO343" i="5"/>
  <c r="DO227" i="5"/>
  <c r="DO53" i="5"/>
  <c r="DO111" i="5"/>
  <c r="DO285" i="5"/>
  <c r="DX25" i="5"/>
  <c r="DY25" i="5"/>
  <c r="N26" i="5"/>
  <c r="DM25" i="5"/>
  <c r="K26" i="5"/>
  <c r="DL25" i="5"/>
  <c r="Q26" i="5"/>
  <c r="DN25" i="5"/>
  <c r="DZ26" i="5"/>
  <c r="DW25" i="5"/>
  <c r="DV26" i="5"/>
  <c r="H26" i="5"/>
  <c r="DK25" i="5"/>
  <c r="B26" i="5"/>
  <c r="DI26" i="5" s="1"/>
  <c r="B189" i="4"/>
  <c r="B190" i="4" s="1"/>
  <c r="B191" i="4" s="1"/>
  <c r="B192" i="4" s="1"/>
  <c r="B193" i="4" s="1"/>
  <c r="B194" i="4" s="1"/>
  <c r="B195" i="4" s="1"/>
  <c r="D20" i="4"/>
  <c r="G20" i="4"/>
  <c r="AJ19" i="3"/>
  <c r="V24" i="3"/>
  <c r="AI23" i="3"/>
  <c r="F21" i="3"/>
  <c r="AA20" i="3"/>
  <c r="R21" i="3"/>
  <c r="AG20" i="3"/>
  <c r="P21" i="3"/>
  <c r="AF20" i="3"/>
  <c r="H21" i="3"/>
  <c r="AB20" i="3"/>
  <c r="D21" i="3"/>
  <c r="Z20" i="3"/>
  <c r="L21" i="3"/>
  <c r="AD20" i="3"/>
  <c r="N21" i="3"/>
  <c r="AE20" i="3"/>
  <c r="J21" i="3"/>
  <c r="AC20" i="3"/>
  <c r="T21" i="3"/>
  <c r="AH20" i="3"/>
  <c r="B21" i="3"/>
  <c r="Y21" i="3" s="1"/>
  <c r="K19" i="1"/>
  <c r="L19" i="1"/>
  <c r="J20" i="1"/>
  <c r="B21" i="1"/>
  <c r="G21" i="4" s="1"/>
  <c r="DC7" i="5" l="1"/>
  <c r="DE7" i="5"/>
  <c r="DC8" i="5"/>
  <c r="DE8" i="5"/>
  <c r="CR205" i="5"/>
  <c r="CN205" i="5"/>
  <c r="CR295" i="5"/>
  <c r="CN295" i="5"/>
  <c r="CR115" i="5"/>
  <c r="CN115" i="5"/>
  <c r="BS296" i="5"/>
  <c r="CX295" i="5"/>
  <c r="BS116" i="5"/>
  <c r="CX115" i="5"/>
  <c r="BS206" i="5"/>
  <c r="CX205" i="5"/>
  <c r="BP296" i="5"/>
  <c r="CV295" i="5"/>
  <c r="BP117" i="5"/>
  <c r="CV116" i="5"/>
  <c r="BP206" i="5"/>
  <c r="CV205" i="5"/>
  <c r="BM117" i="5"/>
  <c r="CT116" i="5"/>
  <c r="BM206" i="5"/>
  <c r="CT205" i="5"/>
  <c r="BM296" i="5"/>
  <c r="CT295" i="5"/>
  <c r="BJ206" i="5"/>
  <c r="CP205" i="5"/>
  <c r="BJ296" i="5"/>
  <c r="CP295" i="5"/>
  <c r="BJ116" i="5"/>
  <c r="CP115" i="5"/>
  <c r="DJ25" i="5"/>
  <c r="E26" i="5"/>
  <c r="EB26" i="5" s="1"/>
  <c r="EB25" i="5"/>
  <c r="ED26" i="5"/>
  <c r="EJ26" i="5"/>
  <c r="EA26" i="5"/>
  <c r="EG26" i="5"/>
  <c r="EC26" i="5"/>
  <c r="EI26" i="5"/>
  <c r="EF26" i="5"/>
  <c r="EL26" i="5"/>
  <c r="EE26" i="5"/>
  <c r="EK26" i="5"/>
  <c r="DS36" i="5"/>
  <c r="DT287" i="5"/>
  <c r="DS345" i="5"/>
  <c r="DT171" i="5"/>
  <c r="DS229" i="5"/>
  <c r="DR83" i="5"/>
  <c r="DQ315" i="5"/>
  <c r="DS200" i="5"/>
  <c r="DT316" i="5"/>
  <c r="DS113" i="5"/>
  <c r="DQ83" i="5"/>
  <c r="DQ112" i="5"/>
  <c r="DT84" i="5"/>
  <c r="DS55" i="5"/>
  <c r="DS83" i="5"/>
  <c r="DR170" i="5"/>
  <c r="DT345" i="5"/>
  <c r="DT142" i="5"/>
  <c r="DQ141" i="5"/>
  <c r="DS287" i="5"/>
  <c r="DR257" i="5"/>
  <c r="DQ286" i="5"/>
  <c r="DR286" i="5"/>
  <c r="DR141" i="5"/>
  <c r="DS171" i="5"/>
  <c r="DR199" i="5"/>
  <c r="DT258" i="5"/>
  <c r="DQ257" i="5"/>
  <c r="DS316" i="5"/>
  <c r="DR54" i="5"/>
  <c r="DS258" i="5"/>
  <c r="DQ170" i="5"/>
  <c r="DT113" i="5"/>
  <c r="DR112" i="5"/>
  <c r="DT229" i="5"/>
  <c r="DQ344" i="5"/>
  <c r="DT200" i="5"/>
  <c r="DQ228" i="5"/>
  <c r="DR228" i="5"/>
  <c r="DQ199" i="5"/>
  <c r="DR344" i="5"/>
  <c r="DS142" i="5"/>
  <c r="DT54" i="5"/>
  <c r="DR315" i="5"/>
  <c r="DQ54" i="5"/>
  <c r="DP229" i="5"/>
  <c r="DP200" i="5"/>
  <c r="DP83" i="5"/>
  <c r="DP258" i="5"/>
  <c r="DP345" i="5"/>
  <c r="DP316" i="5"/>
  <c r="DP54" i="5"/>
  <c r="DP171" i="5"/>
  <c r="DP287" i="5"/>
  <c r="DP113" i="5"/>
  <c r="DP142" i="5"/>
  <c r="DO112" i="5"/>
  <c r="DO228" i="5"/>
  <c r="DO257" i="5"/>
  <c r="DO315" i="5"/>
  <c r="DO141" i="5"/>
  <c r="DO286" i="5"/>
  <c r="DO54" i="5"/>
  <c r="DO344" i="5"/>
  <c r="DO83" i="5"/>
  <c r="DO199" i="5"/>
  <c r="DO170" i="5"/>
  <c r="DY26" i="5"/>
  <c r="DX26" i="5"/>
  <c r="N27" i="5"/>
  <c r="DM26" i="5"/>
  <c r="K27" i="5"/>
  <c r="DL26" i="5"/>
  <c r="Q27" i="5"/>
  <c r="DN26" i="5"/>
  <c r="DZ27" i="5"/>
  <c r="DW26" i="5"/>
  <c r="DV27" i="5"/>
  <c r="DU25" i="5"/>
  <c r="H27" i="5"/>
  <c r="DK26" i="5"/>
  <c r="B27" i="5"/>
  <c r="DI27" i="5" s="1"/>
  <c r="B196" i="4"/>
  <c r="B197" i="4" s="1"/>
  <c r="B198" i="4" s="1"/>
  <c r="B199" i="4" s="1"/>
  <c r="B200" i="4" s="1"/>
  <c r="B201" i="4" s="1"/>
  <c r="B202" i="4" s="1"/>
  <c r="H21" i="4" a="1"/>
  <c r="H21" i="4" s="1"/>
  <c r="H20" i="4" a="1"/>
  <c r="H20" i="4" s="1"/>
  <c r="AJ20" i="3"/>
  <c r="V25" i="3"/>
  <c r="AI24" i="3"/>
  <c r="T22" i="3"/>
  <c r="AH21" i="3"/>
  <c r="N22" i="3"/>
  <c r="AE21" i="3"/>
  <c r="D22" i="3"/>
  <c r="Z21" i="3"/>
  <c r="P22" i="3"/>
  <c r="AF21" i="3"/>
  <c r="F22" i="3"/>
  <c r="AA21" i="3"/>
  <c r="J22" i="3"/>
  <c r="AC21" i="3"/>
  <c r="L22" i="3"/>
  <c r="AD21" i="3"/>
  <c r="H22" i="3"/>
  <c r="AB21" i="3"/>
  <c r="R22" i="3"/>
  <c r="AG21" i="3"/>
  <c r="B22" i="3"/>
  <c r="Y22" i="3" s="1"/>
  <c r="B22" i="1"/>
  <c r="G22" i="4" s="1"/>
  <c r="J21" i="1"/>
  <c r="L20" i="1"/>
  <c r="K20" i="1"/>
  <c r="CR296" i="5" l="1"/>
  <c r="CN296" i="5"/>
  <c r="CR116" i="5"/>
  <c r="CN116" i="5"/>
  <c r="CR206" i="5"/>
  <c r="CN206" i="5"/>
  <c r="E27" i="5"/>
  <c r="ET27" i="5" s="1"/>
  <c r="BS117" i="5"/>
  <c r="CX116" i="5"/>
  <c r="BS207" i="5"/>
  <c r="CX206" i="5"/>
  <c r="BS297" i="5"/>
  <c r="CX296" i="5"/>
  <c r="BP118" i="5"/>
  <c r="CV117" i="5"/>
  <c r="BP207" i="5"/>
  <c r="CV206" i="5"/>
  <c r="BP297" i="5"/>
  <c r="CV296" i="5"/>
  <c r="BM207" i="5"/>
  <c r="CT206" i="5"/>
  <c r="BM297" i="5"/>
  <c r="CT296" i="5"/>
  <c r="BM118" i="5"/>
  <c r="CT117" i="5"/>
  <c r="BJ297" i="5"/>
  <c r="CP296" i="5"/>
  <c r="BJ117" i="5"/>
  <c r="CP116" i="5"/>
  <c r="BJ207" i="5"/>
  <c r="CP206" i="5"/>
  <c r="DJ26" i="5"/>
  <c r="EH26" i="5"/>
  <c r="ES27" i="5"/>
  <c r="EU27" i="5"/>
  <c r="EV27" i="5"/>
  <c r="EX27" i="5"/>
  <c r="EW27" i="5"/>
  <c r="EF27" i="5"/>
  <c r="EL27" i="5"/>
  <c r="EE27" i="5"/>
  <c r="EK27" i="5"/>
  <c r="EA27" i="5"/>
  <c r="EG27" i="5"/>
  <c r="EC27" i="5"/>
  <c r="EI27" i="5"/>
  <c r="ED27" i="5"/>
  <c r="EJ27" i="5"/>
  <c r="DS37" i="5"/>
  <c r="DS38" i="5"/>
  <c r="DS9" i="5" s="1"/>
  <c r="DQ55" i="5"/>
  <c r="DT55" i="5"/>
  <c r="DR345" i="5"/>
  <c r="DR229" i="5"/>
  <c r="DT201" i="5"/>
  <c r="DT230" i="5"/>
  <c r="DT114" i="5"/>
  <c r="DS259" i="5"/>
  <c r="DS317" i="5"/>
  <c r="DT259" i="5"/>
  <c r="DS172" i="5"/>
  <c r="DR287" i="5"/>
  <c r="DR258" i="5"/>
  <c r="DQ142" i="5"/>
  <c r="DT346" i="5"/>
  <c r="DS84" i="5"/>
  <c r="DT85" i="5"/>
  <c r="DQ84" i="5"/>
  <c r="DT317" i="5"/>
  <c r="DQ316" i="5"/>
  <c r="DS230" i="5"/>
  <c r="DS346" i="5"/>
  <c r="DR316" i="5"/>
  <c r="DS143" i="5"/>
  <c r="DQ200" i="5"/>
  <c r="DQ229" i="5"/>
  <c r="DQ345" i="5"/>
  <c r="DR113" i="5"/>
  <c r="DQ171" i="5"/>
  <c r="DR55" i="5"/>
  <c r="DQ258" i="5"/>
  <c r="DR200" i="5"/>
  <c r="DR142" i="5"/>
  <c r="DQ287" i="5"/>
  <c r="DS288" i="5"/>
  <c r="DT143" i="5"/>
  <c r="DR171" i="5"/>
  <c r="DS56" i="5"/>
  <c r="DQ113" i="5"/>
  <c r="DS114" i="5"/>
  <c r="DS201" i="5"/>
  <c r="DR84" i="5"/>
  <c r="DT172" i="5"/>
  <c r="DT288" i="5"/>
  <c r="DP114" i="5"/>
  <c r="DP172" i="5"/>
  <c r="DP317" i="5"/>
  <c r="DP259" i="5"/>
  <c r="DP201" i="5"/>
  <c r="DP143" i="5"/>
  <c r="DP288" i="5"/>
  <c r="DP55" i="5"/>
  <c r="DP346" i="5"/>
  <c r="DP84" i="5"/>
  <c r="DP230" i="5"/>
  <c r="DO200" i="5"/>
  <c r="DO345" i="5"/>
  <c r="DO287" i="5"/>
  <c r="DO316" i="5"/>
  <c r="DO229" i="5"/>
  <c r="DO171" i="5"/>
  <c r="DO84" i="5"/>
  <c r="DO55" i="5"/>
  <c r="DO142" i="5"/>
  <c r="DO258" i="5"/>
  <c r="DO113" i="5"/>
  <c r="DX27" i="5"/>
  <c r="DY27" i="5"/>
  <c r="N28" i="5"/>
  <c r="DM27" i="5"/>
  <c r="K28" i="5"/>
  <c r="DL27" i="5"/>
  <c r="Q28" i="5"/>
  <c r="DN27" i="5"/>
  <c r="DZ28" i="5"/>
  <c r="DW27" i="5"/>
  <c r="DV28" i="5"/>
  <c r="DU26" i="5"/>
  <c r="H28" i="5"/>
  <c r="DK27" i="5"/>
  <c r="DJ27" i="5"/>
  <c r="B28" i="5"/>
  <c r="DI28" i="5" s="1"/>
  <c r="B203" i="4"/>
  <c r="B204" i="4" s="1"/>
  <c r="B205" i="4" s="1"/>
  <c r="B206" i="4" s="1"/>
  <c r="B207" i="4" s="1"/>
  <c r="B208" i="4" s="1"/>
  <c r="B209" i="4" s="1"/>
  <c r="H22" i="4" a="1"/>
  <c r="H22" i="4" s="1"/>
  <c r="AJ21" i="3"/>
  <c r="V26" i="3"/>
  <c r="AI25" i="3"/>
  <c r="H23" i="3"/>
  <c r="AB22" i="3"/>
  <c r="J23" i="3"/>
  <c r="AC22" i="3"/>
  <c r="P23" i="3"/>
  <c r="AF22" i="3"/>
  <c r="N23" i="3"/>
  <c r="AE22" i="3"/>
  <c r="R23" i="3"/>
  <c r="AG22" i="3"/>
  <c r="L23" i="3"/>
  <c r="AD22" i="3"/>
  <c r="F23" i="3"/>
  <c r="AA22" i="3"/>
  <c r="D23" i="3"/>
  <c r="Z22" i="3"/>
  <c r="T23" i="3"/>
  <c r="AH22" i="3"/>
  <c r="B23" i="3"/>
  <c r="Y23" i="3" s="1"/>
  <c r="J22" i="1"/>
  <c r="B23" i="1"/>
  <c r="G23" i="4" s="1"/>
  <c r="L21" i="1"/>
  <c r="K21" i="1"/>
  <c r="CR117" i="5" l="1"/>
  <c r="CN117" i="5"/>
  <c r="CR207" i="5"/>
  <c r="CN207" i="5"/>
  <c r="CR297" i="5"/>
  <c r="CN297" i="5"/>
  <c r="EH27" i="5"/>
  <c r="E28" i="5"/>
  <c r="ET28" i="5" s="1"/>
  <c r="EB27" i="5"/>
  <c r="BS208" i="5"/>
  <c r="CX207" i="5"/>
  <c r="BS298" i="5"/>
  <c r="CX297" i="5"/>
  <c r="BS118" i="5"/>
  <c r="CX117" i="5"/>
  <c r="BP208" i="5"/>
  <c r="CV207" i="5"/>
  <c r="BP298" i="5"/>
  <c r="CV297" i="5"/>
  <c r="BP119" i="5"/>
  <c r="CV118" i="5"/>
  <c r="BM298" i="5"/>
  <c r="CT297" i="5"/>
  <c r="BM119" i="5"/>
  <c r="CT118" i="5"/>
  <c r="BM208" i="5"/>
  <c r="CT207" i="5"/>
  <c r="BJ118" i="5"/>
  <c r="CP117" i="5"/>
  <c r="BJ208" i="5"/>
  <c r="CP207" i="5"/>
  <c r="BJ298" i="5"/>
  <c r="CP297" i="5"/>
  <c r="EX28" i="5"/>
  <c r="ES28" i="5"/>
  <c r="EU28" i="5"/>
  <c r="EV28" i="5"/>
  <c r="EW28" i="5"/>
  <c r="EA28" i="5"/>
  <c r="EG28" i="5"/>
  <c r="EC28" i="5"/>
  <c r="EI28" i="5"/>
  <c r="ED28" i="5"/>
  <c r="EJ28" i="5"/>
  <c r="EF28" i="5"/>
  <c r="EL28" i="5"/>
  <c r="EE28" i="5"/>
  <c r="EK28" i="5"/>
  <c r="DT289" i="5"/>
  <c r="DR85" i="5"/>
  <c r="DS115" i="5"/>
  <c r="DS57" i="5"/>
  <c r="DT144" i="5"/>
  <c r="DQ288" i="5"/>
  <c r="DR201" i="5"/>
  <c r="DR56" i="5"/>
  <c r="DR114" i="5"/>
  <c r="DQ230" i="5"/>
  <c r="DS144" i="5"/>
  <c r="DS347" i="5"/>
  <c r="DQ317" i="5"/>
  <c r="DQ85" i="5"/>
  <c r="DS85" i="5"/>
  <c r="DQ143" i="5"/>
  <c r="DR288" i="5"/>
  <c r="DT260" i="5"/>
  <c r="DS260" i="5"/>
  <c r="DT231" i="5"/>
  <c r="DR230" i="5"/>
  <c r="DT56" i="5"/>
  <c r="DT173" i="5"/>
  <c r="DS202" i="5"/>
  <c r="DQ114" i="5"/>
  <c r="DR172" i="5"/>
  <c r="DS289" i="5"/>
  <c r="DR143" i="5"/>
  <c r="DQ259" i="5"/>
  <c r="DQ172" i="5"/>
  <c r="DQ346" i="5"/>
  <c r="DQ201" i="5"/>
  <c r="DR317" i="5"/>
  <c r="DS231" i="5"/>
  <c r="DT318" i="5"/>
  <c r="DT86" i="5"/>
  <c r="DT347" i="5"/>
  <c r="DR259" i="5"/>
  <c r="DS173" i="5"/>
  <c r="DS318" i="5"/>
  <c r="DT115" i="5"/>
  <c r="DT202" i="5"/>
  <c r="DR346" i="5"/>
  <c r="DQ56" i="5"/>
  <c r="DP85" i="5"/>
  <c r="DP56" i="5"/>
  <c r="DP144" i="5"/>
  <c r="DP260" i="5"/>
  <c r="DP173" i="5"/>
  <c r="DP231" i="5"/>
  <c r="DP347" i="5"/>
  <c r="DP289" i="5"/>
  <c r="DP202" i="5"/>
  <c r="DP318" i="5"/>
  <c r="DP115" i="5"/>
  <c r="DO259" i="5"/>
  <c r="DO56" i="5"/>
  <c r="DO172" i="5"/>
  <c r="DO346" i="5"/>
  <c r="DO317" i="5"/>
  <c r="DO114" i="5"/>
  <c r="DO143" i="5"/>
  <c r="DO85" i="5"/>
  <c r="DO230" i="5"/>
  <c r="DO288" i="5"/>
  <c r="DO201" i="5"/>
  <c r="DY28" i="5"/>
  <c r="DX28" i="5"/>
  <c r="N29" i="5"/>
  <c r="DM28" i="5"/>
  <c r="K29" i="5"/>
  <c r="DL28" i="5"/>
  <c r="Q29" i="5"/>
  <c r="DN28" i="5"/>
  <c r="DZ29" i="5"/>
  <c r="DW28" i="5"/>
  <c r="DV29" i="5"/>
  <c r="H29" i="5"/>
  <c r="DK28" i="5"/>
  <c r="E29" i="5"/>
  <c r="B29" i="5"/>
  <c r="DI29" i="5" s="1"/>
  <c r="B210" i="4"/>
  <c r="B211" i="4" s="1"/>
  <c r="B212" i="4" s="1"/>
  <c r="B213" i="4" s="1"/>
  <c r="B214" i="4" s="1"/>
  <c r="B215" i="4" s="1"/>
  <c r="B216" i="4" s="1"/>
  <c r="H23" i="4" a="1"/>
  <c r="H23" i="4" s="1"/>
  <c r="AJ22" i="3"/>
  <c r="V27" i="3"/>
  <c r="AI26" i="3"/>
  <c r="L24" i="3"/>
  <c r="AD23" i="3"/>
  <c r="J24" i="3"/>
  <c r="AC23" i="3"/>
  <c r="D24" i="3"/>
  <c r="Z23" i="3"/>
  <c r="N24" i="3"/>
  <c r="AE23" i="3"/>
  <c r="T24" i="3"/>
  <c r="AH23" i="3"/>
  <c r="F24" i="3"/>
  <c r="AA23" i="3"/>
  <c r="R24" i="3"/>
  <c r="AG23" i="3"/>
  <c r="P24" i="3"/>
  <c r="AF23" i="3"/>
  <c r="H24" i="3"/>
  <c r="AB23" i="3"/>
  <c r="B24" i="3"/>
  <c r="Y24" i="3" s="1"/>
  <c r="J23" i="1"/>
  <c r="B24" i="1"/>
  <c r="G24" i="4" s="1"/>
  <c r="L22" i="1"/>
  <c r="K22" i="1"/>
  <c r="CR298" i="5" l="1"/>
  <c r="CN298" i="5"/>
  <c r="CR118" i="5"/>
  <c r="CN118" i="5"/>
  <c r="CR208" i="5"/>
  <c r="CN208" i="5"/>
  <c r="DJ28" i="5"/>
  <c r="EN28" i="5" s="1"/>
  <c r="EH28" i="5"/>
  <c r="EB28" i="5"/>
  <c r="BS299" i="5"/>
  <c r="CX298" i="5"/>
  <c r="BS119" i="5"/>
  <c r="CX118" i="5"/>
  <c r="BS209" i="5"/>
  <c r="CX208" i="5"/>
  <c r="BP299" i="5"/>
  <c r="CV298" i="5"/>
  <c r="BP120" i="5"/>
  <c r="CV119" i="5"/>
  <c r="BP209" i="5"/>
  <c r="CV208" i="5"/>
  <c r="BM120" i="5"/>
  <c r="CT119" i="5"/>
  <c r="BM209" i="5"/>
  <c r="CT208" i="5"/>
  <c r="BM299" i="5"/>
  <c r="CT298" i="5"/>
  <c r="BJ209" i="5"/>
  <c r="CP208" i="5"/>
  <c r="BJ299" i="5"/>
  <c r="CP298" i="5"/>
  <c r="BJ119" i="5"/>
  <c r="CP118" i="5"/>
  <c r="EO28" i="5"/>
  <c r="EQ28" i="5"/>
  <c r="EM28" i="5"/>
  <c r="ER28" i="5"/>
  <c r="EP28" i="5"/>
  <c r="EV29" i="5"/>
  <c r="ES29" i="5"/>
  <c r="EU29" i="5"/>
  <c r="EX29" i="5"/>
  <c r="EW29" i="5"/>
  <c r="ET29" i="5"/>
  <c r="EA29" i="5"/>
  <c r="EG29" i="5"/>
  <c r="EC29" i="5"/>
  <c r="EI29" i="5"/>
  <c r="EB29" i="5"/>
  <c r="EH29" i="5"/>
  <c r="ED29" i="5"/>
  <c r="EJ29" i="5"/>
  <c r="EF29" i="5"/>
  <c r="EL29" i="5"/>
  <c r="EE29" i="5"/>
  <c r="EK29" i="5"/>
  <c r="DQ57" i="5"/>
  <c r="DT203" i="5"/>
  <c r="DS319" i="5"/>
  <c r="DR260" i="5"/>
  <c r="DT87" i="5"/>
  <c r="DS232" i="5"/>
  <c r="DQ202" i="5"/>
  <c r="DQ173" i="5"/>
  <c r="DR144" i="5"/>
  <c r="DR173" i="5"/>
  <c r="DS203" i="5"/>
  <c r="DT57" i="5"/>
  <c r="DT232" i="5"/>
  <c r="DT261" i="5"/>
  <c r="DQ144" i="5"/>
  <c r="DQ86" i="5"/>
  <c r="DS348" i="5"/>
  <c r="DQ231" i="5"/>
  <c r="DR57" i="5"/>
  <c r="DQ289" i="5"/>
  <c r="DS58" i="5"/>
  <c r="DR86" i="5"/>
  <c r="DR347" i="5"/>
  <c r="DT116" i="5"/>
  <c r="DS174" i="5"/>
  <c r="DT348" i="5"/>
  <c r="DT319" i="5"/>
  <c r="DR318" i="5"/>
  <c r="DQ347" i="5"/>
  <c r="DQ260" i="5"/>
  <c r="DS290" i="5"/>
  <c r="DQ115" i="5"/>
  <c r="DT174" i="5"/>
  <c r="DR231" i="5"/>
  <c r="DS261" i="5"/>
  <c r="DR289" i="5"/>
  <c r="DS86" i="5"/>
  <c r="DQ318" i="5"/>
  <c r="DS145" i="5"/>
  <c r="DR115" i="5"/>
  <c r="DR202" i="5"/>
  <c r="DT145" i="5"/>
  <c r="DS116" i="5"/>
  <c r="DT290" i="5"/>
  <c r="DP319" i="5"/>
  <c r="DP290" i="5"/>
  <c r="DP232" i="5"/>
  <c r="DP261" i="5"/>
  <c r="DP57" i="5"/>
  <c r="DP116" i="5"/>
  <c r="DP203" i="5"/>
  <c r="DP348" i="5"/>
  <c r="DP174" i="5"/>
  <c r="DP145" i="5"/>
  <c r="DP86" i="5"/>
  <c r="DO86" i="5"/>
  <c r="DO57" i="5"/>
  <c r="DO289" i="5"/>
  <c r="DO115" i="5"/>
  <c r="DO347" i="5"/>
  <c r="DO202" i="5"/>
  <c r="DO231" i="5"/>
  <c r="DO144" i="5"/>
  <c r="DO318" i="5"/>
  <c r="DO173" i="5"/>
  <c r="DO260" i="5"/>
  <c r="DX29" i="5"/>
  <c r="DY29" i="5"/>
  <c r="N30" i="5"/>
  <c r="DM29" i="5"/>
  <c r="K30" i="5"/>
  <c r="DL29" i="5"/>
  <c r="Q30" i="5"/>
  <c r="DN29" i="5"/>
  <c r="DZ30" i="5"/>
  <c r="DW29" i="5"/>
  <c r="DV30" i="5"/>
  <c r="DU28" i="5"/>
  <c r="H30" i="5"/>
  <c r="DK29" i="5"/>
  <c r="E30" i="5"/>
  <c r="DJ29" i="5"/>
  <c r="B30" i="5"/>
  <c r="DI30" i="5" s="1"/>
  <c r="B217" i="4"/>
  <c r="B218" i="4" s="1"/>
  <c r="B219" i="4" s="1"/>
  <c r="B220" i="4" s="1"/>
  <c r="B221" i="4" s="1"/>
  <c r="B222" i="4" s="1"/>
  <c r="B223" i="4" s="1"/>
  <c r="H24" i="4" a="1"/>
  <c r="H24" i="4" s="1"/>
  <c r="AJ23" i="3"/>
  <c r="V28" i="3"/>
  <c r="AI27" i="3"/>
  <c r="P25" i="3"/>
  <c r="AF24" i="3"/>
  <c r="F25" i="3"/>
  <c r="AA24" i="3"/>
  <c r="N25" i="3"/>
  <c r="AE24" i="3"/>
  <c r="J25" i="3"/>
  <c r="AC24" i="3"/>
  <c r="H25" i="3"/>
  <c r="AB24" i="3"/>
  <c r="R25" i="3"/>
  <c r="AG24" i="3"/>
  <c r="T25" i="3"/>
  <c r="AH24" i="3"/>
  <c r="D25" i="3"/>
  <c r="Z24" i="3"/>
  <c r="L25" i="3"/>
  <c r="AD24" i="3"/>
  <c r="B25" i="3"/>
  <c r="Y25" i="3" s="1"/>
  <c r="J24" i="1"/>
  <c r="B25" i="1"/>
  <c r="G25" i="4" s="1"/>
  <c r="K23" i="1"/>
  <c r="L23" i="1"/>
  <c r="CR119" i="5" l="1"/>
  <c r="CN119" i="5"/>
  <c r="CR209" i="5"/>
  <c r="CN209" i="5"/>
  <c r="CR299" i="5"/>
  <c r="CN299" i="5"/>
  <c r="BS120" i="5"/>
  <c r="CX119" i="5"/>
  <c r="BS210" i="5"/>
  <c r="CX209" i="5"/>
  <c r="BS300" i="5"/>
  <c r="CX299" i="5"/>
  <c r="BP121" i="5"/>
  <c r="CV120" i="5"/>
  <c r="BP210" i="5"/>
  <c r="CV209" i="5"/>
  <c r="BP300" i="5"/>
  <c r="CV299" i="5"/>
  <c r="BM210" i="5"/>
  <c r="CT209" i="5"/>
  <c r="BM300" i="5"/>
  <c r="CT299" i="5"/>
  <c r="BM121" i="5"/>
  <c r="CT120" i="5"/>
  <c r="BJ300" i="5"/>
  <c r="CP299" i="5"/>
  <c r="BJ120" i="5"/>
  <c r="CP119" i="5"/>
  <c r="BJ210" i="5"/>
  <c r="CP209" i="5"/>
  <c r="EN29" i="5"/>
  <c r="EQ29" i="5"/>
  <c r="EM29" i="5"/>
  <c r="ER29" i="5"/>
  <c r="EP29" i="5"/>
  <c r="EO29" i="5"/>
  <c r="ET30" i="5"/>
  <c r="EX30" i="5"/>
  <c r="EW30" i="5"/>
  <c r="ES30" i="5"/>
  <c r="EU30" i="5"/>
  <c r="EV30" i="5"/>
  <c r="EF30" i="5"/>
  <c r="EL30" i="5"/>
  <c r="EB30" i="5"/>
  <c r="EH30" i="5"/>
  <c r="EE30" i="5"/>
  <c r="EK30" i="5"/>
  <c r="EA30" i="5"/>
  <c r="EG30" i="5"/>
  <c r="EC30" i="5"/>
  <c r="EI30" i="5"/>
  <c r="ED30" i="5"/>
  <c r="EJ30" i="5"/>
  <c r="DT291" i="5"/>
  <c r="DT146" i="5"/>
  <c r="DR116" i="5"/>
  <c r="DQ319" i="5"/>
  <c r="DR290" i="5"/>
  <c r="DR232" i="5"/>
  <c r="DQ116" i="5"/>
  <c r="DQ261" i="5"/>
  <c r="DR319" i="5"/>
  <c r="DT349" i="5"/>
  <c r="DT117" i="5"/>
  <c r="DR87" i="5"/>
  <c r="DQ290" i="5"/>
  <c r="DQ232" i="5"/>
  <c r="DQ87" i="5"/>
  <c r="DT262" i="5"/>
  <c r="DT58" i="5"/>
  <c r="DR174" i="5"/>
  <c r="DQ174" i="5"/>
  <c r="DS233" i="5"/>
  <c r="DR261" i="5"/>
  <c r="DT204" i="5"/>
  <c r="DS117" i="5"/>
  <c r="DR203" i="5"/>
  <c r="DS146" i="5"/>
  <c r="DS87" i="5"/>
  <c r="DS262" i="5"/>
  <c r="DT175" i="5"/>
  <c r="DS291" i="5"/>
  <c r="DQ348" i="5"/>
  <c r="DT320" i="5"/>
  <c r="DS175" i="5"/>
  <c r="DR348" i="5"/>
  <c r="DS59" i="5"/>
  <c r="DR58" i="5"/>
  <c r="DS349" i="5"/>
  <c r="DQ145" i="5"/>
  <c r="DT233" i="5"/>
  <c r="DS204" i="5"/>
  <c r="DR145" i="5"/>
  <c r="DQ203" i="5"/>
  <c r="DT88" i="5"/>
  <c r="DS320" i="5"/>
  <c r="DQ58" i="5"/>
  <c r="DP146" i="5"/>
  <c r="DP349" i="5"/>
  <c r="DP117" i="5"/>
  <c r="DP262" i="5"/>
  <c r="DP291" i="5"/>
  <c r="DP87" i="5"/>
  <c r="DP175" i="5"/>
  <c r="DP204" i="5"/>
  <c r="DP58" i="5"/>
  <c r="DP233" i="5"/>
  <c r="DP320" i="5"/>
  <c r="DO261" i="5"/>
  <c r="DO319" i="5"/>
  <c r="DO232" i="5"/>
  <c r="DO348" i="5"/>
  <c r="DO290" i="5"/>
  <c r="DO87" i="5"/>
  <c r="DO174" i="5"/>
  <c r="DO145" i="5"/>
  <c r="DO203" i="5"/>
  <c r="DO116" i="5"/>
  <c r="DO58" i="5"/>
  <c r="DY30" i="5"/>
  <c r="DX30" i="5"/>
  <c r="N31" i="5"/>
  <c r="DM30" i="5"/>
  <c r="K31" i="5"/>
  <c r="DL30" i="5"/>
  <c r="Q31" i="5"/>
  <c r="DN30" i="5"/>
  <c r="DZ31" i="5"/>
  <c r="DW30" i="5"/>
  <c r="DV31" i="5"/>
  <c r="DU29" i="5"/>
  <c r="H31" i="5"/>
  <c r="DK30" i="5"/>
  <c r="E31" i="5"/>
  <c r="DJ30" i="5"/>
  <c r="B31" i="5"/>
  <c r="DI31" i="5" s="1"/>
  <c r="B224" i="4"/>
  <c r="B225" i="4" s="1"/>
  <c r="B226" i="4" s="1"/>
  <c r="B227" i="4" s="1"/>
  <c r="B228" i="4" s="1"/>
  <c r="B229" i="4" s="1"/>
  <c r="B230" i="4" s="1"/>
  <c r="H25" i="4" a="1"/>
  <c r="H25" i="4" s="1"/>
  <c r="AJ24" i="3"/>
  <c r="V29" i="3"/>
  <c r="AI28" i="3"/>
  <c r="D26" i="3"/>
  <c r="Z25" i="3"/>
  <c r="F26" i="3"/>
  <c r="AA25" i="3"/>
  <c r="R26" i="3"/>
  <c r="AG25" i="3"/>
  <c r="J26" i="3"/>
  <c r="AC25" i="3"/>
  <c r="L26" i="3"/>
  <c r="AD25" i="3"/>
  <c r="T26" i="3"/>
  <c r="AH25" i="3"/>
  <c r="H26" i="3"/>
  <c r="AB25" i="3"/>
  <c r="N26" i="3"/>
  <c r="AE25" i="3"/>
  <c r="P26" i="3"/>
  <c r="AF25" i="3"/>
  <c r="B26" i="3"/>
  <c r="Y26" i="3" s="1"/>
  <c r="L24" i="1"/>
  <c r="K24" i="1"/>
  <c r="B26" i="1"/>
  <c r="G26" i="4" s="1"/>
  <c r="J25" i="1"/>
  <c r="CR120" i="5" l="1"/>
  <c r="CN120" i="5"/>
  <c r="CR210" i="5"/>
  <c r="CN210" i="5"/>
  <c r="CR300" i="5"/>
  <c r="CN300" i="5"/>
  <c r="BS211" i="5"/>
  <c r="CX210" i="5"/>
  <c r="BS301" i="5"/>
  <c r="CX300" i="5"/>
  <c r="BS121" i="5"/>
  <c r="CX120" i="5"/>
  <c r="BP211" i="5"/>
  <c r="CV210" i="5"/>
  <c r="BP301" i="5"/>
  <c r="CV300" i="5"/>
  <c r="BP122" i="5"/>
  <c r="CV121" i="5"/>
  <c r="BM301" i="5"/>
  <c r="CT300" i="5"/>
  <c r="BM122" i="5"/>
  <c r="CT121" i="5"/>
  <c r="BM211" i="5"/>
  <c r="CT210" i="5"/>
  <c r="BJ121" i="5"/>
  <c r="CP120" i="5"/>
  <c r="BJ211" i="5"/>
  <c r="CP210" i="5"/>
  <c r="BJ301" i="5"/>
  <c r="CP300" i="5"/>
  <c r="EO30" i="5"/>
  <c r="EP30" i="5"/>
  <c r="EN30" i="5"/>
  <c r="EM30" i="5"/>
  <c r="EQ30" i="5"/>
  <c r="ER30" i="5"/>
  <c r="EW31" i="5"/>
  <c r="EX31" i="5"/>
  <c r="ET31" i="5"/>
  <c r="ES31" i="5"/>
  <c r="EU31" i="5"/>
  <c r="EV31" i="5"/>
  <c r="EB31" i="5"/>
  <c r="EH31" i="5"/>
  <c r="EF31" i="5"/>
  <c r="EL31" i="5"/>
  <c r="EE31" i="5"/>
  <c r="EK31" i="5"/>
  <c r="EA31" i="5"/>
  <c r="EG31" i="5"/>
  <c r="EC31" i="5"/>
  <c r="EI31" i="5"/>
  <c r="ED31" i="5"/>
  <c r="EJ31" i="5"/>
  <c r="DQ59" i="5"/>
  <c r="DT89" i="5"/>
  <c r="DR146" i="5"/>
  <c r="DT234" i="5"/>
  <c r="DS350" i="5"/>
  <c r="DS60" i="5"/>
  <c r="DS176" i="5"/>
  <c r="DQ349" i="5"/>
  <c r="DT176" i="5"/>
  <c r="DS88" i="5"/>
  <c r="DR204" i="5"/>
  <c r="DT205" i="5"/>
  <c r="DS234" i="5"/>
  <c r="DR175" i="5"/>
  <c r="DT263" i="5"/>
  <c r="DQ233" i="5"/>
  <c r="DR88" i="5"/>
  <c r="DT350" i="5"/>
  <c r="DQ262" i="5"/>
  <c r="DR233" i="5"/>
  <c r="DQ320" i="5"/>
  <c r="DT147" i="5"/>
  <c r="DS321" i="5"/>
  <c r="DQ204" i="5"/>
  <c r="DS205" i="5"/>
  <c r="DQ146" i="5"/>
  <c r="DR59" i="5"/>
  <c r="DR349" i="5"/>
  <c r="DT321" i="5"/>
  <c r="DS292" i="5"/>
  <c r="DS263" i="5"/>
  <c r="DS147" i="5"/>
  <c r="DS118" i="5"/>
  <c r="DR262" i="5"/>
  <c r="DQ175" i="5"/>
  <c r="DT59" i="5"/>
  <c r="DQ88" i="5"/>
  <c r="DQ291" i="5"/>
  <c r="DT118" i="5"/>
  <c r="DR320" i="5"/>
  <c r="DQ117" i="5"/>
  <c r="DR291" i="5"/>
  <c r="DR117" i="5"/>
  <c r="DT292" i="5"/>
  <c r="DP234" i="5"/>
  <c r="DP205" i="5"/>
  <c r="DP88" i="5"/>
  <c r="DP263" i="5"/>
  <c r="DP350" i="5"/>
  <c r="DP321" i="5"/>
  <c r="DP59" i="5"/>
  <c r="DP176" i="5"/>
  <c r="DP292" i="5"/>
  <c r="DP118" i="5"/>
  <c r="DP147" i="5"/>
  <c r="DO117" i="5"/>
  <c r="DO146" i="5"/>
  <c r="DO88" i="5"/>
  <c r="DO349" i="5"/>
  <c r="DO320" i="5"/>
  <c r="DO59" i="5"/>
  <c r="DO204" i="5"/>
  <c r="DO175" i="5"/>
  <c r="DO291" i="5"/>
  <c r="DO233" i="5"/>
  <c r="DO262" i="5"/>
  <c r="DX31" i="5"/>
  <c r="DY31" i="5"/>
  <c r="N32" i="5"/>
  <c r="DM31" i="5"/>
  <c r="K32" i="5"/>
  <c r="DL31" i="5"/>
  <c r="Q32" i="5"/>
  <c r="DN31" i="5"/>
  <c r="DZ32" i="5"/>
  <c r="DW31" i="5"/>
  <c r="DV32" i="5"/>
  <c r="DU30" i="5"/>
  <c r="H32" i="5"/>
  <c r="DK31" i="5"/>
  <c r="E32" i="5"/>
  <c r="DJ31" i="5"/>
  <c r="B32" i="5"/>
  <c r="DI32" i="5" s="1"/>
  <c r="B231" i="4"/>
  <c r="B232" i="4" s="1"/>
  <c r="B233" i="4" s="1"/>
  <c r="B234" i="4" s="1"/>
  <c r="B235" i="4" s="1"/>
  <c r="B236" i="4" s="1"/>
  <c r="B237" i="4" s="1"/>
  <c r="H26" i="4" a="1"/>
  <c r="H26" i="4" s="1"/>
  <c r="AJ25" i="3"/>
  <c r="V30" i="3"/>
  <c r="AI29" i="3"/>
  <c r="N27" i="3"/>
  <c r="AE26" i="3"/>
  <c r="T27" i="3"/>
  <c r="AH26" i="3"/>
  <c r="J27" i="3"/>
  <c r="AC26" i="3"/>
  <c r="F27" i="3"/>
  <c r="AA26" i="3"/>
  <c r="P27" i="3"/>
  <c r="AF26" i="3"/>
  <c r="H27" i="3"/>
  <c r="AB26" i="3"/>
  <c r="L27" i="3"/>
  <c r="AD26" i="3"/>
  <c r="R27" i="3"/>
  <c r="AG26" i="3"/>
  <c r="D27" i="3"/>
  <c r="Z26" i="3"/>
  <c r="B27" i="3"/>
  <c r="Y27" i="3" s="1"/>
  <c r="L25" i="1"/>
  <c r="K25" i="1"/>
  <c r="B27" i="1"/>
  <c r="J26" i="1"/>
  <c r="G26" i="1"/>
  <c r="E26" i="1"/>
  <c r="CR211" i="5" l="1"/>
  <c r="CN211" i="5"/>
  <c r="CR301" i="5"/>
  <c r="CN301" i="5"/>
  <c r="CR121" i="5"/>
  <c r="CN121" i="5"/>
  <c r="BS302" i="5"/>
  <c r="CX301" i="5"/>
  <c r="BS122" i="5"/>
  <c r="CX121" i="5"/>
  <c r="BS212" i="5"/>
  <c r="CX211" i="5"/>
  <c r="BP302" i="5"/>
  <c r="CV301" i="5"/>
  <c r="BP123" i="5"/>
  <c r="CV122" i="5"/>
  <c r="BP212" i="5"/>
  <c r="CV211" i="5"/>
  <c r="BM123" i="5"/>
  <c r="CT122" i="5"/>
  <c r="BM212" i="5"/>
  <c r="CT211" i="5"/>
  <c r="BM302" i="5"/>
  <c r="CT301" i="5"/>
  <c r="BJ212" i="5"/>
  <c r="CP211" i="5"/>
  <c r="BJ302" i="5"/>
  <c r="CP301" i="5"/>
  <c r="BJ122" i="5"/>
  <c r="CP121" i="5"/>
  <c r="EN31" i="5"/>
  <c r="EQ31" i="5"/>
  <c r="EM31" i="5"/>
  <c r="ER31" i="5"/>
  <c r="EO31" i="5"/>
  <c r="EP31" i="5"/>
  <c r="ES32" i="5"/>
  <c r="EU32" i="5"/>
  <c r="EV32" i="5"/>
  <c r="ET32" i="5"/>
  <c r="EX32" i="5"/>
  <c r="EW32" i="5"/>
  <c r="EE32" i="5"/>
  <c r="EK32" i="5"/>
  <c r="EF32" i="5"/>
  <c r="EL32" i="5"/>
  <c r="EB32" i="5"/>
  <c r="EH32" i="5"/>
  <c r="EA32" i="5"/>
  <c r="EG32" i="5"/>
  <c r="EC32" i="5"/>
  <c r="EI32" i="5"/>
  <c r="ED32" i="5"/>
  <c r="EJ32" i="5"/>
  <c r="DT293" i="5"/>
  <c r="DR292" i="5"/>
  <c r="DR321" i="5"/>
  <c r="DQ292" i="5"/>
  <c r="DT60" i="5"/>
  <c r="DR263" i="5"/>
  <c r="DS148" i="5"/>
  <c r="DS293" i="5"/>
  <c r="DR350" i="5"/>
  <c r="DQ147" i="5"/>
  <c r="DQ205" i="5"/>
  <c r="DT148" i="5"/>
  <c r="DR234" i="5"/>
  <c r="DT351" i="5"/>
  <c r="DQ234" i="5"/>
  <c r="DR176" i="5"/>
  <c r="DT206" i="5"/>
  <c r="DS89" i="5"/>
  <c r="DQ350" i="5"/>
  <c r="DS61" i="5"/>
  <c r="DT235" i="5"/>
  <c r="DT90" i="5"/>
  <c r="DR118" i="5"/>
  <c r="DQ118" i="5"/>
  <c r="DT119" i="5"/>
  <c r="DQ89" i="5"/>
  <c r="DQ176" i="5"/>
  <c r="DS119" i="5"/>
  <c r="DS264" i="5"/>
  <c r="DT322" i="5"/>
  <c r="DR60" i="5"/>
  <c r="DS206" i="5"/>
  <c r="DS322" i="5"/>
  <c r="DQ321" i="5"/>
  <c r="DQ263" i="5"/>
  <c r="DR89" i="5"/>
  <c r="DT264" i="5"/>
  <c r="DS235" i="5"/>
  <c r="DR205" i="5"/>
  <c r="DT177" i="5"/>
  <c r="DS177" i="5"/>
  <c r="DS351" i="5"/>
  <c r="DR147" i="5"/>
  <c r="DQ60" i="5"/>
  <c r="DP119" i="5"/>
  <c r="DP177" i="5"/>
  <c r="DP322" i="5"/>
  <c r="DP264" i="5"/>
  <c r="DP206" i="5"/>
  <c r="DP148" i="5"/>
  <c r="DP293" i="5"/>
  <c r="DP60" i="5"/>
  <c r="DP351" i="5"/>
  <c r="DP89" i="5"/>
  <c r="DP235" i="5"/>
  <c r="DO263" i="5"/>
  <c r="DO292" i="5"/>
  <c r="DO205" i="5"/>
  <c r="DO321" i="5"/>
  <c r="DO89" i="5"/>
  <c r="DO118" i="5"/>
  <c r="DO234" i="5"/>
  <c r="DO176" i="5"/>
  <c r="DO60" i="5"/>
  <c r="DO350" i="5"/>
  <c r="DO147" i="5"/>
  <c r="DY32" i="5"/>
  <c r="DX32" i="5"/>
  <c r="N33" i="5"/>
  <c r="DM32" i="5"/>
  <c r="K33" i="5"/>
  <c r="DL32" i="5"/>
  <c r="Q33" i="5"/>
  <c r="DN32" i="5"/>
  <c r="DZ33" i="5"/>
  <c r="DW32" i="5"/>
  <c r="DV33" i="5"/>
  <c r="DU31" i="5"/>
  <c r="H33" i="5"/>
  <c r="DK32" i="5"/>
  <c r="E33" i="5"/>
  <c r="DJ32" i="5"/>
  <c r="B33" i="5"/>
  <c r="DI33" i="5" s="1"/>
  <c r="B238" i="4"/>
  <c r="B239" i="4" s="1"/>
  <c r="B240" i="4" s="1"/>
  <c r="B241" i="4" s="1"/>
  <c r="B242" i="4" s="1"/>
  <c r="B243" i="4" s="1"/>
  <c r="B244" i="4" s="1"/>
  <c r="D27" i="4"/>
  <c r="G27" i="4"/>
  <c r="AJ26" i="3"/>
  <c r="V31" i="3"/>
  <c r="AI30" i="3"/>
  <c r="H28" i="3"/>
  <c r="AB27" i="3"/>
  <c r="F28" i="3"/>
  <c r="AA27" i="3"/>
  <c r="T28" i="3"/>
  <c r="AH27" i="3"/>
  <c r="R28" i="3"/>
  <c r="AG27" i="3"/>
  <c r="D28" i="3"/>
  <c r="Z27" i="3"/>
  <c r="L28" i="3"/>
  <c r="AD27" i="3"/>
  <c r="P28" i="3"/>
  <c r="AF27" i="3"/>
  <c r="J28" i="3"/>
  <c r="AC27" i="3"/>
  <c r="N28" i="3"/>
  <c r="AE27" i="3"/>
  <c r="B28" i="3"/>
  <c r="Y28" i="3" s="1"/>
  <c r="I26" i="1"/>
  <c r="H26" i="1"/>
  <c r="K26" i="1"/>
  <c r="L26" i="1"/>
  <c r="B28" i="1"/>
  <c r="G28" i="4" s="1"/>
  <c r="J27" i="1"/>
  <c r="E27" i="1"/>
  <c r="G27" i="1"/>
  <c r="CR302" i="5" l="1"/>
  <c r="CN302" i="5"/>
  <c r="CR122" i="5"/>
  <c r="CN122" i="5"/>
  <c r="CR212" i="5"/>
  <c r="CN212" i="5"/>
  <c r="BS123" i="5"/>
  <c r="CX122" i="5"/>
  <c r="BS213" i="5"/>
  <c r="CX212" i="5"/>
  <c r="BS303" i="5"/>
  <c r="CX302" i="5"/>
  <c r="BP124" i="5"/>
  <c r="CV123" i="5"/>
  <c r="BP213" i="5"/>
  <c r="CV212" i="5"/>
  <c r="BP303" i="5"/>
  <c r="CV302" i="5"/>
  <c r="BM213" i="5"/>
  <c r="CT212" i="5"/>
  <c r="BM303" i="5"/>
  <c r="CT302" i="5"/>
  <c r="BM124" i="5"/>
  <c r="CT123" i="5"/>
  <c r="BJ303" i="5"/>
  <c r="CP302" i="5"/>
  <c r="BJ123" i="5"/>
  <c r="CP122" i="5"/>
  <c r="BJ213" i="5"/>
  <c r="CP212" i="5"/>
  <c r="EM32" i="5"/>
  <c r="EP32" i="5"/>
  <c r="EO32" i="5"/>
  <c r="EN32" i="5"/>
  <c r="ER32" i="5"/>
  <c r="EQ32" i="5"/>
  <c r="ES33" i="5"/>
  <c r="EU33" i="5"/>
  <c r="EV33" i="5"/>
  <c r="ET33" i="5"/>
  <c r="EX33" i="5"/>
  <c r="EW33" i="5"/>
  <c r="EB33" i="5"/>
  <c r="EH33" i="5"/>
  <c r="EF33" i="5"/>
  <c r="EL33" i="5"/>
  <c r="EE33" i="5"/>
  <c r="EK33" i="5"/>
  <c r="EA33" i="5"/>
  <c r="EG33" i="5"/>
  <c r="EC33" i="5"/>
  <c r="EI33" i="5"/>
  <c r="ED33" i="5"/>
  <c r="EJ33" i="5"/>
  <c r="DQ61" i="5"/>
  <c r="DS352" i="5"/>
  <c r="DT178" i="5"/>
  <c r="DS236" i="5"/>
  <c r="DR90" i="5"/>
  <c r="DQ322" i="5"/>
  <c r="DS207" i="5"/>
  <c r="DT323" i="5"/>
  <c r="DS120" i="5"/>
  <c r="DQ90" i="5"/>
  <c r="DQ119" i="5"/>
  <c r="DT91" i="5"/>
  <c r="DS62" i="5"/>
  <c r="DS90" i="5"/>
  <c r="DR177" i="5"/>
  <c r="DT352" i="5"/>
  <c r="DT149" i="5"/>
  <c r="DQ148" i="5"/>
  <c r="DS294" i="5"/>
  <c r="DR264" i="5"/>
  <c r="DQ293" i="5"/>
  <c r="DR293" i="5"/>
  <c r="DR148" i="5"/>
  <c r="DS178" i="5"/>
  <c r="DR206" i="5"/>
  <c r="DT265" i="5"/>
  <c r="DQ264" i="5"/>
  <c r="DS323" i="5"/>
  <c r="DR61" i="5"/>
  <c r="DS265" i="5"/>
  <c r="DQ177" i="5"/>
  <c r="DT120" i="5"/>
  <c r="DR119" i="5"/>
  <c r="DT236" i="5"/>
  <c r="DQ351" i="5"/>
  <c r="DT207" i="5"/>
  <c r="DQ235" i="5"/>
  <c r="DR235" i="5"/>
  <c r="DQ206" i="5"/>
  <c r="DR351" i="5"/>
  <c r="DS149" i="5"/>
  <c r="DT61" i="5"/>
  <c r="DR322" i="5"/>
  <c r="DT294" i="5"/>
  <c r="DP90" i="5"/>
  <c r="DP61" i="5"/>
  <c r="DP149" i="5"/>
  <c r="DP265" i="5"/>
  <c r="DP178" i="5"/>
  <c r="DP236" i="5"/>
  <c r="DP352" i="5"/>
  <c r="DP294" i="5"/>
  <c r="DP207" i="5"/>
  <c r="DP323" i="5"/>
  <c r="DP120" i="5"/>
  <c r="DO351" i="5"/>
  <c r="DO177" i="5"/>
  <c r="DO119" i="5"/>
  <c r="DO322" i="5"/>
  <c r="DO293" i="5"/>
  <c r="DO148" i="5"/>
  <c r="DO61" i="5"/>
  <c r="DO235" i="5"/>
  <c r="DO90" i="5"/>
  <c r="DO206" i="5"/>
  <c r="DO264" i="5"/>
  <c r="DX33" i="5"/>
  <c r="DY33" i="5"/>
  <c r="N34" i="5"/>
  <c r="DM33" i="5"/>
  <c r="K34" i="5"/>
  <c r="DL33" i="5"/>
  <c r="Q34" i="5"/>
  <c r="DN33" i="5"/>
  <c r="DZ34" i="5"/>
  <c r="DW33" i="5"/>
  <c r="DV34" i="5"/>
  <c r="DU32" i="5"/>
  <c r="H34" i="5"/>
  <c r="DK33" i="5"/>
  <c r="E34" i="5"/>
  <c r="DJ33" i="5"/>
  <c r="B34" i="5"/>
  <c r="DI34" i="5" s="1"/>
  <c r="B245" i="4"/>
  <c r="B246" i="4" s="1"/>
  <c r="B247" i="4" s="1"/>
  <c r="B248" i="4" s="1"/>
  <c r="B249" i="4" s="1"/>
  <c r="B250" i="4" s="1"/>
  <c r="B251" i="4" s="1"/>
  <c r="H28" i="4" a="1"/>
  <c r="H28" i="4" s="1"/>
  <c r="H27" i="4" a="1"/>
  <c r="H27" i="4" s="1"/>
  <c r="AJ27" i="3"/>
  <c r="V32" i="3"/>
  <c r="AI31" i="3"/>
  <c r="J29" i="3"/>
  <c r="AC28" i="3"/>
  <c r="L29" i="3"/>
  <c r="AD28" i="3"/>
  <c r="R29" i="3"/>
  <c r="AG28" i="3"/>
  <c r="F29" i="3"/>
  <c r="AA28" i="3"/>
  <c r="N29" i="3"/>
  <c r="AE28" i="3"/>
  <c r="P29" i="3"/>
  <c r="AF28" i="3"/>
  <c r="D29" i="3"/>
  <c r="Z28" i="3"/>
  <c r="T29" i="3"/>
  <c r="AH28" i="3"/>
  <c r="H29" i="3"/>
  <c r="AB28" i="3"/>
  <c r="B29" i="3"/>
  <c r="Y29" i="3" s="1"/>
  <c r="B29" i="1"/>
  <c r="G29" i="4" s="1"/>
  <c r="J28" i="1"/>
  <c r="E28" i="1"/>
  <c r="G28" i="1"/>
  <c r="H27" i="1"/>
  <c r="I27" i="1"/>
  <c r="M26" i="1"/>
  <c r="L27" i="1"/>
  <c r="K27" i="1"/>
  <c r="CR123" i="5" l="1"/>
  <c r="CN123" i="5"/>
  <c r="CR213" i="5"/>
  <c r="CN213" i="5"/>
  <c r="CR303" i="5"/>
  <c r="CN303" i="5"/>
  <c r="BS214" i="5"/>
  <c r="CX213" i="5"/>
  <c r="BS304" i="5"/>
  <c r="CX303" i="5"/>
  <c r="BS124" i="5"/>
  <c r="CX123" i="5"/>
  <c r="BP125" i="5"/>
  <c r="CV124" i="5"/>
  <c r="BP304" i="5"/>
  <c r="CV303" i="5"/>
  <c r="BP214" i="5"/>
  <c r="CV213" i="5"/>
  <c r="BM304" i="5"/>
  <c r="CT303" i="5"/>
  <c r="BM125" i="5"/>
  <c r="CT124" i="5"/>
  <c r="BM214" i="5"/>
  <c r="CT213" i="5"/>
  <c r="BJ124" i="5"/>
  <c r="CP123" i="5"/>
  <c r="BJ214" i="5"/>
  <c r="CP213" i="5"/>
  <c r="BJ304" i="5"/>
  <c r="CP303" i="5"/>
  <c r="ER33" i="5"/>
  <c r="EN33" i="5"/>
  <c r="EQ33" i="5"/>
  <c r="EM33" i="5"/>
  <c r="EO33" i="5"/>
  <c r="EP33" i="5"/>
  <c r="ES34" i="5"/>
  <c r="EU34" i="5"/>
  <c r="EV34" i="5"/>
  <c r="ET34" i="5"/>
  <c r="EX34" i="5"/>
  <c r="EW34" i="5"/>
  <c r="EB34" i="5"/>
  <c r="EH34" i="5"/>
  <c r="EF34" i="5"/>
  <c r="EL34" i="5"/>
  <c r="EE34" i="5"/>
  <c r="EK34" i="5"/>
  <c r="EA34" i="5"/>
  <c r="EG34" i="5"/>
  <c r="EC34" i="5"/>
  <c r="EI34" i="5"/>
  <c r="ED34" i="5"/>
  <c r="EJ34" i="5"/>
  <c r="DT295" i="5"/>
  <c r="DT62" i="5"/>
  <c r="DR352" i="5"/>
  <c r="DR236" i="5"/>
  <c r="DT208" i="5"/>
  <c r="DT237" i="5"/>
  <c r="DT121" i="5"/>
  <c r="DS266" i="5"/>
  <c r="DS324" i="5"/>
  <c r="DT266" i="5"/>
  <c r="DS179" i="5"/>
  <c r="DR294" i="5"/>
  <c r="DR265" i="5"/>
  <c r="DQ149" i="5"/>
  <c r="DT353" i="5"/>
  <c r="DS91" i="5"/>
  <c r="DT92" i="5"/>
  <c r="DQ91" i="5"/>
  <c r="DT324" i="5"/>
  <c r="DQ323" i="5"/>
  <c r="DS237" i="5"/>
  <c r="DS353" i="5"/>
  <c r="DR323" i="5"/>
  <c r="DS150" i="5"/>
  <c r="DQ207" i="5"/>
  <c r="DQ236" i="5"/>
  <c r="DQ352" i="5"/>
  <c r="DR120" i="5"/>
  <c r="DQ178" i="5"/>
  <c r="DR62" i="5"/>
  <c r="DQ265" i="5"/>
  <c r="DR207" i="5"/>
  <c r="DR149" i="5"/>
  <c r="DQ294" i="5"/>
  <c r="DS295" i="5"/>
  <c r="DT150" i="5"/>
  <c r="DR178" i="5"/>
  <c r="DS63" i="5"/>
  <c r="DQ120" i="5"/>
  <c r="DS121" i="5"/>
  <c r="DS208" i="5"/>
  <c r="DR91" i="5"/>
  <c r="DT179" i="5"/>
  <c r="DQ62" i="5"/>
  <c r="DP324" i="5"/>
  <c r="DP295" i="5"/>
  <c r="DP237" i="5"/>
  <c r="DP266" i="5"/>
  <c r="DP62" i="5"/>
  <c r="DP121" i="5"/>
  <c r="DP208" i="5"/>
  <c r="DP353" i="5"/>
  <c r="DP179" i="5"/>
  <c r="DP150" i="5"/>
  <c r="DP91" i="5"/>
  <c r="DO265" i="5"/>
  <c r="DO91" i="5"/>
  <c r="DO62" i="5"/>
  <c r="DO294" i="5"/>
  <c r="DO120" i="5"/>
  <c r="DO352" i="5"/>
  <c r="DO207" i="5"/>
  <c r="DO236" i="5"/>
  <c r="DO149" i="5"/>
  <c r="DO323" i="5"/>
  <c r="DO178" i="5"/>
  <c r="DY34" i="5"/>
  <c r="DX34" i="5"/>
  <c r="N35" i="5"/>
  <c r="DM34" i="5"/>
  <c r="K35" i="5"/>
  <c r="DL34" i="5"/>
  <c r="Q35" i="5"/>
  <c r="DN34" i="5"/>
  <c r="DZ35" i="5"/>
  <c r="DW34" i="5"/>
  <c r="DV35" i="5"/>
  <c r="DU33" i="5"/>
  <c r="H35" i="5"/>
  <c r="DK34" i="5"/>
  <c r="E35" i="5"/>
  <c r="DJ34" i="5"/>
  <c r="B35" i="5"/>
  <c r="DI35" i="5" s="1"/>
  <c r="B252" i="4"/>
  <c r="B253" i="4" s="1"/>
  <c r="B254" i="4" s="1"/>
  <c r="B255" i="4" s="1"/>
  <c r="B256" i="4" s="1"/>
  <c r="B257" i="4" s="1"/>
  <c r="B258" i="4" s="1"/>
  <c r="H29" i="4" a="1"/>
  <c r="H29" i="4" s="1"/>
  <c r="AJ28" i="3"/>
  <c r="V33" i="3"/>
  <c r="AI32" i="3"/>
  <c r="P30" i="3"/>
  <c r="AF29" i="3"/>
  <c r="T30" i="3"/>
  <c r="AH29" i="3"/>
  <c r="F30" i="3"/>
  <c r="AA29" i="3"/>
  <c r="L30" i="3"/>
  <c r="AD29" i="3"/>
  <c r="H30" i="3"/>
  <c r="AB29" i="3"/>
  <c r="D30" i="3"/>
  <c r="Z29" i="3"/>
  <c r="N30" i="3"/>
  <c r="AE29" i="3"/>
  <c r="R30" i="3"/>
  <c r="AG29" i="3"/>
  <c r="J30" i="3"/>
  <c r="AC29" i="3"/>
  <c r="B30" i="3"/>
  <c r="Y30" i="3" s="1"/>
  <c r="B30" i="1"/>
  <c r="G30" i="4" s="1"/>
  <c r="J29" i="1"/>
  <c r="E29" i="1"/>
  <c r="G29" i="1"/>
  <c r="I28" i="1"/>
  <c r="H28" i="1"/>
  <c r="M27" i="1"/>
  <c r="L28" i="1"/>
  <c r="K28" i="1"/>
  <c r="CR214" i="5" l="1"/>
  <c r="CN214" i="5"/>
  <c r="CR304" i="5"/>
  <c r="CN304" i="5"/>
  <c r="CR124" i="5"/>
  <c r="CN124" i="5"/>
  <c r="BS305" i="5"/>
  <c r="CX304" i="5"/>
  <c r="BS125" i="5"/>
  <c r="CX124" i="5"/>
  <c r="BS215" i="5"/>
  <c r="CX214" i="5"/>
  <c r="BP305" i="5"/>
  <c r="CV304" i="5"/>
  <c r="BP215" i="5"/>
  <c r="CV214" i="5"/>
  <c r="BP126" i="5"/>
  <c r="CV125" i="5"/>
  <c r="BM126" i="5"/>
  <c r="CT125" i="5"/>
  <c r="BM215" i="5"/>
  <c r="CT214" i="5"/>
  <c r="BM305" i="5"/>
  <c r="CT304" i="5"/>
  <c r="BJ215" i="5"/>
  <c r="CP214" i="5"/>
  <c r="BJ305" i="5"/>
  <c r="CP304" i="5"/>
  <c r="BJ125" i="5"/>
  <c r="CP124" i="5"/>
  <c r="ER34" i="5"/>
  <c r="EN34" i="5"/>
  <c r="EM34" i="5"/>
  <c r="EQ34" i="5"/>
  <c r="EO34" i="5"/>
  <c r="EP34" i="5"/>
  <c r="EX35" i="5"/>
  <c r="ES35" i="5"/>
  <c r="EU35" i="5"/>
  <c r="EV35" i="5"/>
  <c r="ET35" i="5"/>
  <c r="EW35" i="5"/>
  <c r="EB35" i="5"/>
  <c r="EH35" i="5"/>
  <c r="EF35" i="5"/>
  <c r="EL35" i="5"/>
  <c r="EE35" i="5"/>
  <c r="EK35" i="5"/>
  <c r="EA35" i="5"/>
  <c r="EG35" i="5"/>
  <c r="EC35" i="5"/>
  <c r="EI35" i="5"/>
  <c r="ED35" i="5"/>
  <c r="EJ35" i="5"/>
  <c r="DQ63" i="5"/>
  <c r="DR92" i="5"/>
  <c r="DS122" i="5"/>
  <c r="DS64" i="5"/>
  <c r="DT151" i="5"/>
  <c r="DQ295" i="5"/>
  <c r="DR208" i="5"/>
  <c r="DR63" i="5"/>
  <c r="DR121" i="5"/>
  <c r="DQ237" i="5"/>
  <c r="DS151" i="5"/>
  <c r="DS354" i="5"/>
  <c r="DQ324" i="5"/>
  <c r="DQ92" i="5"/>
  <c r="DS92" i="5"/>
  <c r="DQ150" i="5"/>
  <c r="DR295" i="5"/>
  <c r="DT267" i="5"/>
  <c r="DS267" i="5"/>
  <c r="DT238" i="5"/>
  <c r="DR237" i="5"/>
  <c r="DT63" i="5"/>
  <c r="DT180" i="5"/>
  <c r="DS209" i="5"/>
  <c r="DQ121" i="5"/>
  <c r="DR179" i="5"/>
  <c r="DS296" i="5"/>
  <c r="DR150" i="5"/>
  <c r="DQ266" i="5"/>
  <c r="DQ179" i="5"/>
  <c r="DQ353" i="5"/>
  <c r="DQ208" i="5"/>
  <c r="DR324" i="5"/>
  <c r="DS238" i="5"/>
  <c r="DT325" i="5"/>
  <c r="DT93" i="5"/>
  <c r="DT354" i="5"/>
  <c r="DR266" i="5"/>
  <c r="DS180" i="5"/>
  <c r="DS325" i="5"/>
  <c r="DT122" i="5"/>
  <c r="DT209" i="5"/>
  <c r="DR353" i="5"/>
  <c r="DT296" i="5"/>
  <c r="DP151" i="5"/>
  <c r="DP354" i="5"/>
  <c r="DP122" i="5"/>
  <c r="DP267" i="5"/>
  <c r="DP296" i="5"/>
  <c r="DP92" i="5"/>
  <c r="DP180" i="5"/>
  <c r="DP209" i="5"/>
  <c r="DP63" i="5"/>
  <c r="DP238" i="5"/>
  <c r="DP325" i="5"/>
  <c r="DO324" i="5"/>
  <c r="DO237" i="5"/>
  <c r="DO353" i="5"/>
  <c r="DO295" i="5"/>
  <c r="DO92" i="5"/>
  <c r="DO179" i="5"/>
  <c r="DO150" i="5"/>
  <c r="DO208" i="5"/>
  <c r="DO121" i="5"/>
  <c r="DO63" i="5"/>
  <c r="DO266" i="5"/>
  <c r="DX35" i="5"/>
  <c r="DY35" i="5"/>
  <c r="N36" i="5"/>
  <c r="DM35" i="5"/>
  <c r="K36" i="5"/>
  <c r="DL35" i="5"/>
  <c r="Q36" i="5"/>
  <c r="DN35" i="5"/>
  <c r="DZ36" i="5"/>
  <c r="DW35" i="5"/>
  <c r="DV36" i="5"/>
  <c r="DU34" i="5"/>
  <c r="H36" i="5"/>
  <c r="DK35" i="5"/>
  <c r="E36" i="5"/>
  <c r="DJ35" i="5"/>
  <c r="B36" i="5"/>
  <c r="DI36" i="5" s="1"/>
  <c r="B259" i="4"/>
  <c r="B260" i="4" s="1"/>
  <c r="B261" i="4" s="1"/>
  <c r="B262" i="4" s="1"/>
  <c r="B263" i="4" s="1"/>
  <c r="B264" i="4" s="1"/>
  <c r="B265" i="4" s="1"/>
  <c r="H30" i="4" a="1"/>
  <c r="H30" i="4" s="1"/>
  <c r="AJ29" i="3"/>
  <c r="V34" i="3"/>
  <c r="AI33" i="3"/>
  <c r="D31" i="3"/>
  <c r="Z30" i="3"/>
  <c r="L31" i="3"/>
  <c r="AD30" i="3"/>
  <c r="T31" i="3"/>
  <c r="AH30" i="3"/>
  <c r="R31" i="3"/>
  <c r="AG30" i="3"/>
  <c r="J31" i="3"/>
  <c r="AC30" i="3"/>
  <c r="N31" i="3"/>
  <c r="AE30" i="3"/>
  <c r="H31" i="3"/>
  <c r="AB30" i="3"/>
  <c r="F31" i="3"/>
  <c r="AA30" i="3"/>
  <c r="P31" i="3"/>
  <c r="AF30" i="3"/>
  <c r="B31" i="3"/>
  <c r="Y31" i="3" s="1"/>
  <c r="L29" i="1"/>
  <c r="K29" i="1"/>
  <c r="M28" i="1"/>
  <c r="I29" i="1"/>
  <c r="H29" i="1"/>
  <c r="B31" i="1"/>
  <c r="G31" i="4" s="1"/>
  <c r="J30" i="1"/>
  <c r="G30" i="1"/>
  <c r="E30" i="1"/>
  <c r="CR305" i="5" l="1"/>
  <c r="CN305" i="5"/>
  <c r="CR125" i="5"/>
  <c r="CN125" i="5"/>
  <c r="CR215" i="5"/>
  <c r="CN215" i="5"/>
  <c r="BS126" i="5"/>
  <c r="CX125" i="5"/>
  <c r="BS216" i="5"/>
  <c r="CX215" i="5"/>
  <c r="BS306" i="5"/>
  <c r="CX305" i="5"/>
  <c r="BP216" i="5"/>
  <c r="CV215" i="5"/>
  <c r="BP127" i="5"/>
  <c r="CV126" i="5"/>
  <c r="BP306" i="5"/>
  <c r="CV305" i="5"/>
  <c r="BM216" i="5"/>
  <c r="CT215" i="5"/>
  <c r="BM306" i="5"/>
  <c r="CT305" i="5"/>
  <c r="BM127" i="5"/>
  <c r="CT126" i="5"/>
  <c r="BJ306" i="5"/>
  <c r="CP305" i="5"/>
  <c r="BJ126" i="5"/>
  <c r="CP125" i="5"/>
  <c r="BJ216" i="5"/>
  <c r="CP215" i="5"/>
  <c r="EM35" i="5"/>
  <c r="EO35" i="5"/>
  <c r="EP35" i="5"/>
  <c r="EN35" i="5"/>
  <c r="ER35" i="5"/>
  <c r="EQ35" i="5"/>
  <c r="EW36" i="5"/>
  <c r="ES36" i="5"/>
  <c r="EU36" i="5"/>
  <c r="EV36" i="5"/>
  <c r="EX36" i="5"/>
  <c r="ET36" i="5"/>
  <c r="EC36" i="5"/>
  <c r="EI36" i="5"/>
  <c r="EA36" i="5"/>
  <c r="EG36" i="5"/>
  <c r="ED36" i="5"/>
  <c r="EJ36" i="5"/>
  <c r="EB36" i="5"/>
  <c r="EH36" i="5"/>
  <c r="EF36" i="5"/>
  <c r="EL36" i="5"/>
  <c r="EE36" i="5"/>
  <c r="EK36" i="5"/>
  <c r="DT297" i="5"/>
  <c r="DT210" i="5"/>
  <c r="DS326" i="5"/>
  <c r="DR267" i="5"/>
  <c r="DT94" i="5"/>
  <c r="DS239" i="5"/>
  <c r="DQ209" i="5"/>
  <c r="DQ180" i="5"/>
  <c r="DR151" i="5"/>
  <c r="DR180" i="5"/>
  <c r="DS210" i="5"/>
  <c r="DT64" i="5"/>
  <c r="DT239" i="5"/>
  <c r="DT268" i="5"/>
  <c r="DQ151" i="5"/>
  <c r="DQ93" i="5"/>
  <c r="DS355" i="5"/>
  <c r="DQ238" i="5"/>
  <c r="DR64" i="5"/>
  <c r="DQ296" i="5"/>
  <c r="DS65" i="5"/>
  <c r="DR93" i="5"/>
  <c r="DR354" i="5"/>
  <c r="DT123" i="5"/>
  <c r="DS181" i="5"/>
  <c r="DT355" i="5"/>
  <c r="DT326" i="5"/>
  <c r="DR325" i="5"/>
  <c r="DQ354" i="5"/>
  <c r="DQ267" i="5"/>
  <c r="DS297" i="5"/>
  <c r="DQ122" i="5"/>
  <c r="DT181" i="5"/>
  <c r="DR238" i="5"/>
  <c r="DS268" i="5"/>
  <c r="DR296" i="5"/>
  <c r="DS93" i="5"/>
  <c r="DQ325" i="5"/>
  <c r="DS152" i="5"/>
  <c r="DR122" i="5"/>
  <c r="DR209" i="5"/>
  <c r="DT152" i="5"/>
  <c r="DS123" i="5"/>
  <c r="DQ64" i="5"/>
  <c r="DP239" i="5"/>
  <c r="DP210" i="5"/>
  <c r="DP93" i="5"/>
  <c r="DP268" i="5"/>
  <c r="DP355" i="5"/>
  <c r="DP326" i="5"/>
  <c r="DP64" i="5"/>
  <c r="DP181" i="5"/>
  <c r="DP297" i="5"/>
  <c r="DP123" i="5"/>
  <c r="DP152" i="5"/>
  <c r="DO267" i="5"/>
  <c r="DO122" i="5"/>
  <c r="DO151" i="5"/>
  <c r="DO93" i="5"/>
  <c r="DO354" i="5"/>
  <c r="DO325" i="5"/>
  <c r="DO64" i="5"/>
  <c r="DO209" i="5"/>
  <c r="DO180" i="5"/>
  <c r="DO296" i="5"/>
  <c r="DO238" i="5"/>
  <c r="DY36" i="5"/>
  <c r="DX36" i="5"/>
  <c r="N37" i="5"/>
  <c r="DM36" i="5"/>
  <c r="K37" i="5"/>
  <c r="DL36" i="5"/>
  <c r="Q37" i="5"/>
  <c r="DN36" i="5"/>
  <c r="DZ37" i="5"/>
  <c r="DW36" i="5"/>
  <c r="DV37" i="5"/>
  <c r="DU35" i="5"/>
  <c r="H37" i="5"/>
  <c r="DK36" i="5"/>
  <c r="E37" i="5"/>
  <c r="DJ36" i="5"/>
  <c r="B37" i="5"/>
  <c r="DI37" i="5" s="1"/>
  <c r="B266" i="4"/>
  <c r="B267" i="4" s="1"/>
  <c r="B268" i="4" s="1"/>
  <c r="B269" i="4" s="1"/>
  <c r="B270" i="4" s="1"/>
  <c r="B271" i="4" s="1"/>
  <c r="B272" i="4" s="1"/>
  <c r="H31" i="4" a="1"/>
  <c r="H31" i="4" s="1"/>
  <c r="AJ30" i="3"/>
  <c r="V35" i="3"/>
  <c r="AI34" i="3"/>
  <c r="F32" i="3"/>
  <c r="AA31" i="3"/>
  <c r="N32" i="3"/>
  <c r="AE31" i="3"/>
  <c r="R32" i="3"/>
  <c r="AG31" i="3"/>
  <c r="L32" i="3"/>
  <c r="AD31" i="3"/>
  <c r="P32" i="3"/>
  <c r="AF31" i="3"/>
  <c r="H32" i="3"/>
  <c r="AB31" i="3"/>
  <c r="J32" i="3"/>
  <c r="AC31" i="3"/>
  <c r="T32" i="3"/>
  <c r="AH31" i="3"/>
  <c r="D32" i="3"/>
  <c r="Z31" i="3"/>
  <c r="B32" i="3"/>
  <c r="Y32" i="3" s="1"/>
  <c r="I30" i="1"/>
  <c r="H30" i="1"/>
  <c r="K30" i="1"/>
  <c r="L30" i="1"/>
  <c r="B32" i="1"/>
  <c r="G32" i="4" s="1"/>
  <c r="J31" i="1"/>
  <c r="E31" i="1"/>
  <c r="G31" i="1"/>
  <c r="M29" i="1"/>
  <c r="CR126" i="5" l="1"/>
  <c r="CN126" i="5"/>
  <c r="CR216" i="5"/>
  <c r="CN216" i="5"/>
  <c r="CR306" i="5"/>
  <c r="CN306" i="5"/>
  <c r="BS217" i="5"/>
  <c r="CX216" i="5"/>
  <c r="BS307" i="5"/>
  <c r="CX306" i="5"/>
  <c r="BS127" i="5"/>
  <c r="CX126" i="5"/>
  <c r="BP128" i="5"/>
  <c r="CV127" i="5"/>
  <c r="BP307" i="5"/>
  <c r="CV306" i="5"/>
  <c r="BP217" i="5"/>
  <c r="CV216" i="5"/>
  <c r="BM307" i="5"/>
  <c r="CT306" i="5"/>
  <c r="BM128" i="5"/>
  <c r="CT127" i="5"/>
  <c r="BM217" i="5"/>
  <c r="CT216" i="5"/>
  <c r="BJ127" i="5"/>
  <c r="CP126" i="5"/>
  <c r="BJ217" i="5"/>
  <c r="CP216" i="5"/>
  <c r="BJ307" i="5"/>
  <c r="CP306" i="5"/>
  <c r="EN36" i="5"/>
  <c r="EM36" i="5"/>
  <c r="EO36" i="5"/>
  <c r="EP36" i="5"/>
  <c r="ER36" i="5"/>
  <c r="EQ36" i="5"/>
  <c r="ET37" i="5"/>
  <c r="EX37" i="5"/>
  <c r="EW37" i="5"/>
  <c r="ES37" i="5"/>
  <c r="EU37" i="5"/>
  <c r="EV37" i="5"/>
  <c r="EC37" i="5"/>
  <c r="EI37" i="5"/>
  <c r="EA37" i="5"/>
  <c r="EG37" i="5"/>
  <c r="ED37" i="5"/>
  <c r="EJ37" i="5"/>
  <c r="EB37" i="5"/>
  <c r="EH37" i="5"/>
  <c r="EF37" i="5"/>
  <c r="EL37" i="5"/>
  <c r="EE37" i="5"/>
  <c r="EK37" i="5"/>
  <c r="DQ65" i="5"/>
  <c r="DT153" i="5"/>
  <c r="DR123" i="5"/>
  <c r="DQ326" i="5"/>
  <c r="DR297" i="5"/>
  <c r="DR239" i="5"/>
  <c r="DQ123" i="5"/>
  <c r="DQ268" i="5"/>
  <c r="DR326" i="5"/>
  <c r="DT356" i="5"/>
  <c r="DT124" i="5"/>
  <c r="DR94" i="5"/>
  <c r="DQ297" i="5"/>
  <c r="DQ239" i="5"/>
  <c r="DQ94" i="5"/>
  <c r="DT269" i="5"/>
  <c r="DT65" i="5"/>
  <c r="DR181" i="5"/>
  <c r="DQ181" i="5"/>
  <c r="DS240" i="5"/>
  <c r="DR268" i="5"/>
  <c r="DT211" i="5"/>
  <c r="DS124" i="5"/>
  <c r="DR210" i="5"/>
  <c r="DS153" i="5"/>
  <c r="DS94" i="5"/>
  <c r="DS269" i="5"/>
  <c r="DT182" i="5"/>
  <c r="DS298" i="5"/>
  <c r="DQ355" i="5"/>
  <c r="DT327" i="5"/>
  <c r="DS182" i="5"/>
  <c r="DR355" i="5"/>
  <c r="DS66" i="5"/>
  <c r="DR65" i="5"/>
  <c r="DS356" i="5"/>
  <c r="DQ152" i="5"/>
  <c r="DT240" i="5"/>
  <c r="DS211" i="5"/>
  <c r="DR152" i="5"/>
  <c r="DQ210" i="5"/>
  <c r="DT95" i="5"/>
  <c r="DS327" i="5"/>
  <c r="DT298" i="5"/>
  <c r="DP124" i="5"/>
  <c r="DP182" i="5"/>
  <c r="DP327" i="5"/>
  <c r="DP269" i="5"/>
  <c r="DP211" i="5"/>
  <c r="DP153" i="5"/>
  <c r="DP298" i="5"/>
  <c r="DP65" i="5"/>
  <c r="DP356" i="5"/>
  <c r="DP94" i="5"/>
  <c r="DP240" i="5"/>
  <c r="DO297" i="5"/>
  <c r="DO210" i="5"/>
  <c r="DO326" i="5"/>
  <c r="DO94" i="5"/>
  <c r="DO123" i="5"/>
  <c r="DO239" i="5"/>
  <c r="DO181" i="5"/>
  <c r="DO65" i="5"/>
  <c r="DO355" i="5"/>
  <c r="DO152" i="5"/>
  <c r="DO268" i="5"/>
  <c r="DX37" i="5"/>
  <c r="DY37" i="5"/>
  <c r="N38" i="5"/>
  <c r="DM37" i="5"/>
  <c r="K38" i="5"/>
  <c r="DL37" i="5"/>
  <c r="Q38" i="5"/>
  <c r="DN37" i="5"/>
  <c r="DW37" i="5"/>
  <c r="DU36" i="5"/>
  <c r="H38" i="5"/>
  <c r="DK37" i="5"/>
  <c r="E38" i="5"/>
  <c r="DJ37" i="5"/>
  <c r="B38" i="5"/>
  <c r="DI38" i="5" s="1"/>
  <c r="B273" i="4"/>
  <c r="B274" i="4" s="1"/>
  <c r="B275" i="4" s="1"/>
  <c r="B276" i="4" s="1"/>
  <c r="B277" i="4" s="1"/>
  <c r="B278" i="4" s="1"/>
  <c r="B279" i="4" s="1"/>
  <c r="H32" i="4" a="1"/>
  <c r="H32" i="4" s="1"/>
  <c r="AJ31" i="3"/>
  <c r="V36" i="3"/>
  <c r="AI35" i="3"/>
  <c r="T33" i="3"/>
  <c r="AH32" i="3"/>
  <c r="H33" i="3"/>
  <c r="AB32" i="3"/>
  <c r="L33" i="3"/>
  <c r="AD32" i="3"/>
  <c r="N33" i="3"/>
  <c r="AE32" i="3"/>
  <c r="D33" i="3"/>
  <c r="Z32" i="3"/>
  <c r="J33" i="3"/>
  <c r="AC32" i="3"/>
  <c r="P33" i="3"/>
  <c r="AF32" i="3"/>
  <c r="R33" i="3"/>
  <c r="AG32" i="3"/>
  <c r="F33" i="3"/>
  <c r="AA32" i="3"/>
  <c r="B33" i="3"/>
  <c r="Y33" i="3" s="1"/>
  <c r="L31" i="1"/>
  <c r="K31" i="1"/>
  <c r="B33" i="1"/>
  <c r="G33" i="4" s="1"/>
  <c r="J32" i="1"/>
  <c r="E32" i="1"/>
  <c r="G32" i="1"/>
  <c r="H31" i="1"/>
  <c r="I31" i="1"/>
  <c r="M30" i="1"/>
  <c r="CR217" i="5" l="1"/>
  <c r="CN217" i="5"/>
  <c r="CR307" i="5"/>
  <c r="CN307" i="5"/>
  <c r="CR127" i="5"/>
  <c r="CN127" i="5"/>
  <c r="BS308" i="5"/>
  <c r="CX307" i="5"/>
  <c r="BS128" i="5"/>
  <c r="CX127" i="5"/>
  <c r="BS218" i="5"/>
  <c r="CX217" i="5"/>
  <c r="BP308" i="5"/>
  <c r="CV307" i="5"/>
  <c r="BP218" i="5"/>
  <c r="CV217" i="5"/>
  <c r="BP129" i="5"/>
  <c r="CV128" i="5"/>
  <c r="BM129" i="5"/>
  <c r="CT128" i="5"/>
  <c r="BM218" i="5"/>
  <c r="CT217" i="5"/>
  <c r="BM308" i="5"/>
  <c r="CT307" i="5"/>
  <c r="BJ308" i="5"/>
  <c r="CP307" i="5"/>
  <c r="BJ128" i="5"/>
  <c r="CP127" i="5"/>
  <c r="BJ218" i="5"/>
  <c r="CP217" i="5"/>
  <c r="EN37" i="5"/>
  <c r="EP37" i="5"/>
  <c r="EM37" i="5"/>
  <c r="EO37" i="5"/>
  <c r="ER37" i="5"/>
  <c r="EQ37" i="5"/>
  <c r="ES38" i="5"/>
  <c r="EU38" i="5"/>
  <c r="EX38" i="5"/>
  <c r="EW38" i="5"/>
  <c r="ET38" i="5"/>
  <c r="EV38" i="5"/>
  <c r="EA38" i="5"/>
  <c r="EG38" i="5"/>
  <c r="EC38" i="5"/>
  <c r="EI38" i="5"/>
  <c r="EF38" i="5"/>
  <c r="EL38" i="5"/>
  <c r="EE38" i="5"/>
  <c r="EK38" i="5"/>
  <c r="EB38" i="5"/>
  <c r="EH38" i="5"/>
  <c r="ED38" i="5"/>
  <c r="EJ38" i="5"/>
  <c r="DT299" i="5"/>
  <c r="DT96" i="5"/>
  <c r="DR153" i="5"/>
  <c r="DT241" i="5"/>
  <c r="DS357" i="5"/>
  <c r="DS67" i="5"/>
  <c r="DS68" i="5"/>
  <c r="DS10" i="5" s="1"/>
  <c r="DS183" i="5"/>
  <c r="DQ356" i="5"/>
  <c r="DT183" i="5"/>
  <c r="DS95" i="5"/>
  <c r="DR211" i="5"/>
  <c r="DT212" i="5"/>
  <c r="DS241" i="5"/>
  <c r="DR182" i="5"/>
  <c r="DT270" i="5"/>
  <c r="DQ240" i="5"/>
  <c r="DR95" i="5"/>
  <c r="DT357" i="5"/>
  <c r="DQ269" i="5"/>
  <c r="DR240" i="5"/>
  <c r="DQ327" i="5"/>
  <c r="DT154" i="5"/>
  <c r="DS328" i="5"/>
  <c r="DQ211" i="5"/>
  <c r="DS212" i="5"/>
  <c r="DQ153" i="5"/>
  <c r="DR66" i="5"/>
  <c r="DR356" i="5"/>
  <c r="DT328" i="5"/>
  <c r="DS299" i="5"/>
  <c r="DS270" i="5"/>
  <c r="DS154" i="5"/>
  <c r="DS125" i="5"/>
  <c r="DR269" i="5"/>
  <c r="DQ182" i="5"/>
  <c r="DT66" i="5"/>
  <c r="DQ95" i="5"/>
  <c r="DQ298" i="5"/>
  <c r="DT125" i="5"/>
  <c r="DR327" i="5"/>
  <c r="DQ124" i="5"/>
  <c r="DR298" i="5"/>
  <c r="DR124" i="5"/>
  <c r="DQ66" i="5"/>
  <c r="DP95" i="5"/>
  <c r="DP66" i="5"/>
  <c r="DP154" i="5"/>
  <c r="DP270" i="5"/>
  <c r="DP183" i="5"/>
  <c r="DP241" i="5"/>
  <c r="DP357" i="5"/>
  <c r="DP299" i="5"/>
  <c r="DP212" i="5"/>
  <c r="DP328" i="5"/>
  <c r="DP125" i="5"/>
  <c r="DO153" i="5"/>
  <c r="DO66" i="5"/>
  <c r="DO240" i="5"/>
  <c r="DO95" i="5"/>
  <c r="DO211" i="5"/>
  <c r="DO269" i="5"/>
  <c r="DO356" i="5"/>
  <c r="DO182" i="5"/>
  <c r="DO124" i="5"/>
  <c r="DO327" i="5"/>
  <c r="DO298" i="5"/>
  <c r="N39" i="5"/>
  <c r="DM38" i="5"/>
  <c r="K39" i="5"/>
  <c r="DL38" i="5"/>
  <c r="Q39" i="5"/>
  <c r="DN38" i="5"/>
  <c r="DZ39" i="5"/>
  <c r="DV39" i="5"/>
  <c r="DU37" i="5"/>
  <c r="H39" i="5"/>
  <c r="DK38" i="5"/>
  <c r="E39" i="5"/>
  <c r="DJ38" i="5"/>
  <c r="B39" i="5"/>
  <c r="DI39" i="5" s="1"/>
  <c r="B280" i="4"/>
  <c r="B281" i="4" s="1"/>
  <c r="B282" i="4" s="1"/>
  <c r="B283" i="4" s="1"/>
  <c r="B284" i="4" s="1"/>
  <c r="B285" i="4" s="1"/>
  <c r="B286" i="4" s="1"/>
  <c r="H33" i="4" a="1"/>
  <c r="H33" i="4" s="1"/>
  <c r="AJ32" i="3"/>
  <c r="V37" i="3"/>
  <c r="AI36" i="3"/>
  <c r="R34" i="3"/>
  <c r="AG33" i="3"/>
  <c r="J34" i="3"/>
  <c r="AC33" i="3"/>
  <c r="N34" i="3"/>
  <c r="AE33" i="3"/>
  <c r="H34" i="3"/>
  <c r="AB33" i="3"/>
  <c r="F34" i="3"/>
  <c r="AA33" i="3"/>
  <c r="P34" i="3"/>
  <c r="AF33" i="3"/>
  <c r="D34" i="3"/>
  <c r="Z33" i="3"/>
  <c r="L34" i="3"/>
  <c r="AD33" i="3"/>
  <c r="T34" i="3"/>
  <c r="AH33" i="3"/>
  <c r="B34" i="3"/>
  <c r="Y34" i="3" s="1"/>
  <c r="M31" i="1"/>
  <c r="I32" i="1"/>
  <c r="H32" i="1"/>
  <c r="B34" i="1"/>
  <c r="J33" i="1"/>
  <c r="E33" i="1"/>
  <c r="G33" i="1"/>
  <c r="L32" i="1"/>
  <c r="K32" i="1"/>
  <c r="CR128" i="5" l="1"/>
  <c r="CN128" i="5"/>
  <c r="CR218" i="5"/>
  <c r="CN218" i="5"/>
  <c r="CR308" i="5"/>
  <c r="CN308" i="5"/>
  <c r="BS129" i="5"/>
  <c r="CX128" i="5"/>
  <c r="BS219" i="5"/>
  <c r="CX218" i="5"/>
  <c r="BS309" i="5"/>
  <c r="CX308" i="5"/>
  <c r="BP219" i="5"/>
  <c r="CV218" i="5"/>
  <c r="BP130" i="5"/>
  <c r="CV129" i="5"/>
  <c r="BP309" i="5"/>
  <c r="CV308" i="5"/>
  <c r="BM219" i="5"/>
  <c r="CT218" i="5"/>
  <c r="BM309" i="5"/>
  <c r="CT308" i="5"/>
  <c r="BM130" i="5"/>
  <c r="CT129" i="5"/>
  <c r="BJ129" i="5"/>
  <c r="CP128" i="5"/>
  <c r="BJ219" i="5"/>
  <c r="CP218" i="5"/>
  <c r="BJ309" i="5"/>
  <c r="CP308" i="5"/>
  <c r="EN38" i="5"/>
  <c r="EP38" i="5"/>
  <c r="EM38" i="5"/>
  <c r="EO38" i="5"/>
  <c r="ER38" i="5"/>
  <c r="EQ38" i="5"/>
  <c r="EV39" i="5"/>
  <c r="ES39" i="5"/>
  <c r="EU39" i="5"/>
  <c r="ET39" i="5"/>
  <c r="EX39" i="5"/>
  <c r="EW39" i="5"/>
  <c r="EB39" i="5"/>
  <c r="EH39" i="5"/>
  <c r="ED39" i="5"/>
  <c r="EJ39" i="5"/>
  <c r="EA39" i="5"/>
  <c r="EG39" i="5"/>
  <c r="EC39" i="5"/>
  <c r="EI39" i="5"/>
  <c r="EF39" i="5"/>
  <c r="EL39" i="5"/>
  <c r="EE39" i="5"/>
  <c r="EK39" i="5"/>
  <c r="DQ67" i="5"/>
  <c r="DQ68" i="5"/>
  <c r="DQ10" i="5" s="1"/>
  <c r="DR299" i="5"/>
  <c r="DR328" i="5"/>
  <c r="DQ299" i="5"/>
  <c r="DT67" i="5"/>
  <c r="DT68" i="5"/>
  <c r="DT10" i="5" s="1"/>
  <c r="DR270" i="5"/>
  <c r="DS155" i="5"/>
  <c r="DS300" i="5"/>
  <c r="DR357" i="5"/>
  <c r="DQ154" i="5"/>
  <c r="DQ212" i="5"/>
  <c r="DT155" i="5"/>
  <c r="DR241" i="5"/>
  <c r="DT358" i="5"/>
  <c r="DQ241" i="5"/>
  <c r="DR183" i="5"/>
  <c r="DT213" i="5"/>
  <c r="DS96" i="5"/>
  <c r="DQ357" i="5"/>
  <c r="DT242" i="5"/>
  <c r="DT97" i="5"/>
  <c r="DT98" i="5"/>
  <c r="DT11" i="5" s="1"/>
  <c r="DR125" i="5"/>
  <c r="DQ125" i="5"/>
  <c r="DT126" i="5"/>
  <c r="DQ96" i="5"/>
  <c r="DQ183" i="5"/>
  <c r="DS126" i="5"/>
  <c r="DS271" i="5"/>
  <c r="DT329" i="5"/>
  <c r="DR67" i="5"/>
  <c r="DR68" i="5"/>
  <c r="DR10" i="5" s="1"/>
  <c r="DS213" i="5"/>
  <c r="DS329" i="5"/>
  <c r="DQ328" i="5"/>
  <c r="DQ270" i="5"/>
  <c r="DR96" i="5"/>
  <c r="DT271" i="5"/>
  <c r="DS242" i="5"/>
  <c r="DR212" i="5"/>
  <c r="DT184" i="5"/>
  <c r="DS184" i="5"/>
  <c r="DS358" i="5"/>
  <c r="DR154" i="5"/>
  <c r="DT300" i="5"/>
  <c r="DP329" i="5"/>
  <c r="DP300" i="5"/>
  <c r="DP242" i="5"/>
  <c r="DP271" i="5"/>
  <c r="DP67" i="5"/>
  <c r="DP68" i="5"/>
  <c r="DP10" i="5" s="1"/>
  <c r="DP126" i="5"/>
  <c r="DP213" i="5"/>
  <c r="DP358" i="5"/>
  <c r="DP184" i="5"/>
  <c r="DP155" i="5"/>
  <c r="DP96" i="5"/>
  <c r="DO328" i="5"/>
  <c r="DO183" i="5"/>
  <c r="DO270" i="5"/>
  <c r="DO96" i="5"/>
  <c r="DO67" i="5"/>
  <c r="DO68" i="5"/>
  <c r="DO10" i="5" s="1"/>
  <c r="DO299" i="5"/>
  <c r="DO125" i="5"/>
  <c r="DO357" i="5"/>
  <c r="DO212" i="5"/>
  <c r="DO241" i="5"/>
  <c r="DO154" i="5"/>
  <c r="DU128" i="5"/>
  <c r="DX39" i="5"/>
  <c r="DY39" i="5"/>
  <c r="N40" i="5"/>
  <c r="DM39" i="5"/>
  <c r="K40" i="5"/>
  <c r="DL39" i="5"/>
  <c r="Q40" i="5"/>
  <c r="DN39" i="5"/>
  <c r="DZ40" i="5"/>
  <c r="DW39" i="5"/>
  <c r="DV40" i="5"/>
  <c r="H40" i="5"/>
  <c r="DK39" i="5"/>
  <c r="E40" i="5"/>
  <c r="DJ39" i="5"/>
  <c r="B40" i="5"/>
  <c r="DI40" i="5" s="1"/>
  <c r="B287" i="4"/>
  <c r="B288" i="4" s="1"/>
  <c r="B289" i="4" s="1"/>
  <c r="B290" i="4" s="1"/>
  <c r="B291" i="4" s="1"/>
  <c r="B292" i="4" s="1"/>
  <c r="B293" i="4" s="1"/>
  <c r="D34" i="4"/>
  <c r="G34" i="4"/>
  <c r="AJ33" i="3"/>
  <c r="V38" i="3"/>
  <c r="AI37" i="3"/>
  <c r="L35" i="3"/>
  <c r="AD34" i="3"/>
  <c r="P35" i="3"/>
  <c r="AF34" i="3"/>
  <c r="H35" i="3"/>
  <c r="AB34" i="3"/>
  <c r="J35" i="3"/>
  <c r="AC34" i="3"/>
  <c r="T35" i="3"/>
  <c r="AH34" i="3"/>
  <c r="D35" i="3"/>
  <c r="Z34" i="3"/>
  <c r="F35" i="3"/>
  <c r="AA34" i="3"/>
  <c r="N35" i="3"/>
  <c r="AE34" i="3"/>
  <c r="R35" i="3"/>
  <c r="AG34" i="3"/>
  <c r="B35" i="3"/>
  <c r="Y35" i="3" s="1"/>
  <c r="M32" i="1"/>
  <c r="L33" i="1"/>
  <c r="K33" i="1"/>
  <c r="I33" i="1"/>
  <c r="H33" i="1"/>
  <c r="B35" i="1"/>
  <c r="G35" i="4" s="1"/>
  <c r="J34" i="1"/>
  <c r="G34" i="1"/>
  <c r="E34" i="1"/>
  <c r="CR219" i="5" l="1"/>
  <c r="CN219" i="5"/>
  <c r="CR309" i="5"/>
  <c r="CN309" i="5"/>
  <c r="CR129" i="5"/>
  <c r="CN129" i="5"/>
  <c r="BS220" i="5"/>
  <c r="CX219" i="5"/>
  <c r="BS310" i="5"/>
  <c r="CX309" i="5"/>
  <c r="BS130" i="5"/>
  <c r="CX129" i="5"/>
  <c r="BP131" i="5"/>
  <c r="CV130" i="5"/>
  <c r="BP310" i="5"/>
  <c r="CV309" i="5"/>
  <c r="BP220" i="5"/>
  <c r="CV219" i="5"/>
  <c r="BM310" i="5"/>
  <c r="CT309" i="5"/>
  <c r="BM131" i="5"/>
  <c r="CT130" i="5"/>
  <c r="BM220" i="5"/>
  <c r="CT219" i="5"/>
  <c r="BJ220" i="5"/>
  <c r="CP219" i="5"/>
  <c r="BJ310" i="5"/>
  <c r="CP309" i="5"/>
  <c r="BJ130" i="5"/>
  <c r="CP129" i="5"/>
  <c r="EN39" i="5"/>
  <c r="EP39" i="5"/>
  <c r="EM39" i="5"/>
  <c r="EO39" i="5"/>
  <c r="ER39" i="5"/>
  <c r="EQ39" i="5"/>
  <c r="EX40" i="5"/>
  <c r="EW40" i="5"/>
  <c r="ET40" i="5"/>
  <c r="EV40" i="5"/>
  <c r="ES40" i="5"/>
  <c r="EU40" i="5"/>
  <c r="EE40" i="5"/>
  <c r="EK40" i="5"/>
  <c r="ED40" i="5"/>
  <c r="EJ40" i="5"/>
  <c r="EF40" i="5"/>
  <c r="EL40" i="5"/>
  <c r="EB40" i="5"/>
  <c r="EH40" i="5"/>
  <c r="EA40" i="5"/>
  <c r="EG40" i="5"/>
  <c r="EC40" i="5"/>
  <c r="EI40" i="5"/>
  <c r="DR155" i="5"/>
  <c r="DS185" i="5"/>
  <c r="DR213" i="5"/>
  <c r="DT272" i="5"/>
  <c r="DQ271" i="5"/>
  <c r="DS330" i="5"/>
  <c r="DS272" i="5"/>
  <c r="DQ184" i="5"/>
  <c r="DT127" i="5"/>
  <c r="DT128" i="5"/>
  <c r="DT12" i="5" s="1"/>
  <c r="DR126" i="5"/>
  <c r="DT243" i="5"/>
  <c r="DS97" i="5"/>
  <c r="DS98" i="5"/>
  <c r="DS11" i="5" s="1"/>
  <c r="DR184" i="5"/>
  <c r="DT359" i="5"/>
  <c r="DT156" i="5"/>
  <c r="DQ155" i="5"/>
  <c r="DS301" i="5"/>
  <c r="DR271" i="5"/>
  <c r="DQ300" i="5"/>
  <c r="DR300" i="5"/>
  <c r="DT301" i="5"/>
  <c r="DS359" i="5"/>
  <c r="DT185" i="5"/>
  <c r="DS243" i="5"/>
  <c r="DR97" i="5"/>
  <c r="DR98" i="5"/>
  <c r="DR11" i="5" s="1"/>
  <c r="DQ329" i="5"/>
  <c r="DS214" i="5"/>
  <c r="DT330" i="5"/>
  <c r="DS127" i="5"/>
  <c r="DS128" i="5"/>
  <c r="DS12" i="5" s="1"/>
  <c r="DQ97" i="5"/>
  <c r="DQ98" i="5"/>
  <c r="DQ11" i="5" s="1"/>
  <c r="DQ126" i="5"/>
  <c r="DQ358" i="5"/>
  <c r="DT214" i="5"/>
  <c r="DQ242" i="5"/>
  <c r="DR242" i="5"/>
  <c r="DQ213" i="5"/>
  <c r="DR358" i="5"/>
  <c r="DS156" i="5"/>
  <c r="DR329" i="5"/>
  <c r="DP156" i="5"/>
  <c r="DP359" i="5"/>
  <c r="DP127" i="5"/>
  <c r="DP128" i="5"/>
  <c r="DP12" i="5" s="1"/>
  <c r="DP272" i="5"/>
  <c r="DP301" i="5"/>
  <c r="DP97" i="5"/>
  <c r="DP98" i="5"/>
  <c r="DP11" i="5" s="1"/>
  <c r="DP185" i="5"/>
  <c r="DP214" i="5"/>
  <c r="DP243" i="5"/>
  <c r="DP330" i="5"/>
  <c r="DO155" i="5"/>
  <c r="DO213" i="5"/>
  <c r="DO126" i="5"/>
  <c r="DO271" i="5"/>
  <c r="DO242" i="5"/>
  <c r="DO358" i="5"/>
  <c r="DO300" i="5"/>
  <c r="DO97" i="5"/>
  <c r="DO98" i="5"/>
  <c r="DO11" i="5" s="1"/>
  <c r="DO184" i="5"/>
  <c r="DO329" i="5"/>
  <c r="DY40" i="5"/>
  <c r="DX40" i="5"/>
  <c r="N41" i="5"/>
  <c r="DM40" i="5"/>
  <c r="K41" i="5"/>
  <c r="DL40" i="5"/>
  <c r="Q41" i="5"/>
  <c r="DN40" i="5"/>
  <c r="DZ41" i="5"/>
  <c r="DW40" i="5"/>
  <c r="DV41" i="5"/>
  <c r="DU39" i="5"/>
  <c r="H41" i="5"/>
  <c r="DK40" i="5"/>
  <c r="E41" i="5"/>
  <c r="DJ40" i="5"/>
  <c r="B41" i="5"/>
  <c r="DI41" i="5" s="1"/>
  <c r="B294" i="4"/>
  <c r="B295" i="4" s="1"/>
  <c r="B296" i="4" s="1"/>
  <c r="B297" i="4" s="1"/>
  <c r="B298" i="4" s="1"/>
  <c r="B299" i="4" s="1"/>
  <c r="B300" i="4" s="1"/>
  <c r="H34" i="4" a="1"/>
  <c r="H34" i="4" s="1"/>
  <c r="H35" i="4" a="1"/>
  <c r="H35" i="4" s="1"/>
  <c r="AJ34" i="3"/>
  <c r="V39" i="3"/>
  <c r="AI38" i="3"/>
  <c r="D36" i="3"/>
  <c r="Z35" i="3"/>
  <c r="J36" i="3"/>
  <c r="AC35" i="3"/>
  <c r="P36" i="3"/>
  <c r="AF35" i="3"/>
  <c r="N36" i="3"/>
  <c r="AE35" i="3"/>
  <c r="R36" i="3"/>
  <c r="AG35" i="3"/>
  <c r="F36" i="3"/>
  <c r="AA35" i="3"/>
  <c r="T36" i="3"/>
  <c r="AH35" i="3"/>
  <c r="H36" i="3"/>
  <c r="AB35" i="3"/>
  <c r="L36" i="3"/>
  <c r="AD35" i="3"/>
  <c r="B36" i="3"/>
  <c r="Y36" i="3" s="1"/>
  <c r="I34" i="1"/>
  <c r="H34" i="1"/>
  <c r="K34" i="1"/>
  <c r="L34" i="1"/>
  <c r="B36" i="1"/>
  <c r="J35" i="1"/>
  <c r="G35" i="1"/>
  <c r="E35" i="1"/>
  <c r="M33" i="1"/>
  <c r="CR310" i="5" l="1"/>
  <c r="CN310" i="5"/>
  <c r="CR130" i="5"/>
  <c r="CN130" i="5"/>
  <c r="CR220" i="5"/>
  <c r="CN220" i="5"/>
  <c r="BS311" i="5"/>
  <c r="CX310" i="5"/>
  <c r="BS131" i="5"/>
  <c r="CX130" i="5"/>
  <c r="BS221" i="5"/>
  <c r="CX220" i="5"/>
  <c r="BP311" i="5"/>
  <c r="CV310" i="5"/>
  <c r="BP221" i="5"/>
  <c r="CV220" i="5"/>
  <c r="BP132" i="5"/>
  <c r="CV131" i="5"/>
  <c r="BM132" i="5"/>
  <c r="CT131" i="5"/>
  <c r="BM221" i="5"/>
  <c r="CT220" i="5"/>
  <c r="BM311" i="5"/>
  <c r="CT310" i="5"/>
  <c r="BJ311" i="5"/>
  <c r="CP310" i="5"/>
  <c r="BJ131" i="5"/>
  <c r="CP130" i="5"/>
  <c r="BJ221" i="5"/>
  <c r="CP220" i="5"/>
  <c r="EN40" i="5"/>
  <c r="EQ40" i="5"/>
  <c r="ER40" i="5"/>
  <c r="EM40" i="5"/>
  <c r="EO40" i="5"/>
  <c r="EP40" i="5"/>
  <c r="EW41" i="5"/>
  <c r="ET41" i="5"/>
  <c r="EX41" i="5"/>
  <c r="ES41" i="5"/>
  <c r="EU41" i="5"/>
  <c r="EV41" i="5"/>
  <c r="EA41" i="5"/>
  <c r="EG41" i="5"/>
  <c r="EC41" i="5"/>
  <c r="EI41" i="5"/>
  <c r="ED41" i="5"/>
  <c r="EJ41" i="5"/>
  <c r="EB41" i="5"/>
  <c r="EH41" i="5"/>
  <c r="EF41" i="5"/>
  <c r="EL41" i="5"/>
  <c r="EE41" i="5"/>
  <c r="EK41" i="5"/>
  <c r="DS157" i="5"/>
  <c r="DS158" i="5"/>
  <c r="DS13" i="5" s="1"/>
  <c r="DQ214" i="5"/>
  <c r="DQ243" i="5"/>
  <c r="DQ359" i="5"/>
  <c r="DT331" i="5"/>
  <c r="DQ330" i="5"/>
  <c r="DS244" i="5"/>
  <c r="DS360" i="5"/>
  <c r="DR301" i="5"/>
  <c r="DR272" i="5"/>
  <c r="DQ156" i="5"/>
  <c r="DT360" i="5"/>
  <c r="DR127" i="5"/>
  <c r="DR128" i="5"/>
  <c r="DR12" i="5" s="1"/>
  <c r="DQ185" i="5"/>
  <c r="DS331" i="5"/>
  <c r="DT273" i="5"/>
  <c r="DS186" i="5"/>
  <c r="DR330" i="5"/>
  <c r="DR359" i="5"/>
  <c r="DR243" i="5"/>
  <c r="DT215" i="5"/>
  <c r="DQ127" i="5"/>
  <c r="DQ128" i="5"/>
  <c r="DQ12" i="5" s="1"/>
  <c r="DS215" i="5"/>
  <c r="DT186" i="5"/>
  <c r="DT302" i="5"/>
  <c r="DQ301" i="5"/>
  <c r="DS302" i="5"/>
  <c r="DT157" i="5"/>
  <c r="DT158" i="5"/>
  <c r="DT13" i="5" s="1"/>
  <c r="DR185" i="5"/>
  <c r="DT244" i="5"/>
  <c r="DS273" i="5"/>
  <c r="DQ272" i="5"/>
  <c r="DR214" i="5"/>
  <c r="DR156" i="5"/>
  <c r="DP331" i="5"/>
  <c r="DP215" i="5"/>
  <c r="DP273" i="5"/>
  <c r="DP360" i="5"/>
  <c r="DP244" i="5"/>
  <c r="DP186" i="5"/>
  <c r="DP302" i="5"/>
  <c r="DP157" i="5"/>
  <c r="DP158" i="5"/>
  <c r="DP13" i="5" s="1"/>
  <c r="DO330" i="5"/>
  <c r="DO272" i="5"/>
  <c r="DO214" i="5"/>
  <c r="DO359" i="5"/>
  <c r="DO185" i="5"/>
  <c r="DO301" i="5"/>
  <c r="DO243" i="5"/>
  <c r="DO127" i="5"/>
  <c r="DO128" i="5"/>
  <c r="DO12" i="5" s="1"/>
  <c r="DO156" i="5"/>
  <c r="DX41" i="5"/>
  <c r="DY41" i="5"/>
  <c r="N42" i="5"/>
  <c r="DM41" i="5"/>
  <c r="K42" i="5"/>
  <c r="DL41" i="5"/>
  <c r="Q42" i="5"/>
  <c r="DN41" i="5"/>
  <c r="DZ42" i="5"/>
  <c r="DW41" i="5"/>
  <c r="DV42" i="5"/>
  <c r="DU40" i="5"/>
  <c r="H42" i="5"/>
  <c r="DK41" i="5"/>
  <c r="E42" i="5"/>
  <c r="DJ41" i="5"/>
  <c r="B42" i="5"/>
  <c r="DI42" i="5" s="1"/>
  <c r="B301" i="4"/>
  <c r="B302" i="4" s="1"/>
  <c r="B303" i="4" s="1"/>
  <c r="B304" i="4" s="1"/>
  <c r="B305" i="4" s="1"/>
  <c r="B306" i="4" s="1"/>
  <c r="B307" i="4" s="1"/>
  <c r="E36" i="4"/>
  <c r="G36" i="4"/>
  <c r="AJ35" i="3"/>
  <c r="V40" i="3"/>
  <c r="AI39" i="3"/>
  <c r="H37" i="3"/>
  <c r="AB36" i="3"/>
  <c r="F37" i="3"/>
  <c r="AA36" i="3"/>
  <c r="N37" i="3"/>
  <c r="AE36" i="3"/>
  <c r="J37" i="3"/>
  <c r="AC36" i="3"/>
  <c r="L37" i="3"/>
  <c r="AD36" i="3"/>
  <c r="T37" i="3"/>
  <c r="AH36" i="3"/>
  <c r="R37" i="3"/>
  <c r="AG36" i="3"/>
  <c r="P37" i="3"/>
  <c r="AF36" i="3"/>
  <c r="D37" i="3"/>
  <c r="Z36" i="3"/>
  <c r="B37" i="3"/>
  <c r="Y37" i="3" s="1"/>
  <c r="M34" i="1"/>
  <c r="L35" i="1"/>
  <c r="K35" i="1"/>
  <c r="H35" i="1"/>
  <c r="I35" i="1"/>
  <c r="J36" i="1"/>
  <c r="B37" i="1"/>
  <c r="G37" i="4" s="1"/>
  <c r="E36" i="1"/>
  <c r="G36" i="1"/>
  <c r="CR131" i="5" l="1"/>
  <c r="CN131" i="5"/>
  <c r="CR221" i="5"/>
  <c r="CN221" i="5"/>
  <c r="CR311" i="5"/>
  <c r="CN311" i="5"/>
  <c r="BS132" i="5"/>
  <c r="CX131" i="5"/>
  <c r="BS222" i="5"/>
  <c r="CX221" i="5"/>
  <c r="BS312" i="5"/>
  <c r="CX311" i="5"/>
  <c r="BP222" i="5"/>
  <c r="CV221" i="5"/>
  <c r="BP133" i="5"/>
  <c r="CV132" i="5"/>
  <c r="BP312" i="5"/>
  <c r="CV311" i="5"/>
  <c r="BM222" i="5"/>
  <c r="CT221" i="5"/>
  <c r="BM312" i="5"/>
  <c r="CT311" i="5"/>
  <c r="BM133" i="5"/>
  <c r="CT132" i="5"/>
  <c r="BJ132" i="5"/>
  <c r="CP131" i="5"/>
  <c r="BJ222" i="5"/>
  <c r="CP221" i="5"/>
  <c r="BJ312" i="5"/>
  <c r="CP311" i="5"/>
  <c r="EN41" i="5"/>
  <c r="EQ41" i="5"/>
  <c r="ER41" i="5"/>
  <c r="EM41" i="5"/>
  <c r="EP41" i="5"/>
  <c r="EO41" i="5"/>
  <c r="EW42" i="5"/>
  <c r="EX42" i="5"/>
  <c r="ET42" i="5"/>
  <c r="ES42" i="5"/>
  <c r="EU42" i="5"/>
  <c r="EV42" i="5"/>
  <c r="EA42" i="5"/>
  <c r="EG42" i="5"/>
  <c r="EC42" i="5"/>
  <c r="EI42" i="5"/>
  <c r="ED42" i="5"/>
  <c r="EJ42" i="5"/>
  <c r="EB42" i="5"/>
  <c r="EH42" i="5"/>
  <c r="EF42" i="5"/>
  <c r="EL42" i="5"/>
  <c r="EE42" i="5"/>
  <c r="EK42" i="5"/>
  <c r="DR157" i="5"/>
  <c r="DR158" i="5"/>
  <c r="DR13" i="5" s="1"/>
  <c r="DQ273" i="5"/>
  <c r="DT245" i="5"/>
  <c r="DQ302" i="5"/>
  <c r="DT187" i="5"/>
  <c r="DT188" i="5"/>
  <c r="DT14" i="5" s="1"/>
  <c r="DR244" i="5"/>
  <c r="DR331" i="5"/>
  <c r="DT274" i="5"/>
  <c r="DQ186" i="5"/>
  <c r="DT361" i="5"/>
  <c r="DR273" i="5"/>
  <c r="DS361" i="5"/>
  <c r="DQ331" i="5"/>
  <c r="DQ360" i="5"/>
  <c r="DQ215" i="5"/>
  <c r="DR215" i="5"/>
  <c r="DS274" i="5"/>
  <c r="DR186" i="5"/>
  <c r="DS303" i="5"/>
  <c r="DT303" i="5"/>
  <c r="DS216" i="5"/>
  <c r="DT216" i="5"/>
  <c r="DR360" i="5"/>
  <c r="DS187" i="5"/>
  <c r="DS188" i="5"/>
  <c r="DS14" i="5" s="1"/>
  <c r="DS332" i="5"/>
  <c r="DQ157" i="5"/>
  <c r="DQ158" i="5"/>
  <c r="DQ13" i="5" s="1"/>
  <c r="DR302" i="5"/>
  <c r="DS245" i="5"/>
  <c r="DT332" i="5"/>
  <c r="DQ244" i="5"/>
  <c r="DP187" i="5"/>
  <c r="DP188" i="5"/>
  <c r="DP14" i="5" s="1"/>
  <c r="DP361" i="5"/>
  <c r="DP216" i="5"/>
  <c r="DP303" i="5"/>
  <c r="DP245" i="5"/>
  <c r="DP274" i="5"/>
  <c r="DP332" i="5"/>
  <c r="DO302" i="5"/>
  <c r="DO360" i="5"/>
  <c r="DO273" i="5"/>
  <c r="DO157" i="5"/>
  <c r="DO158" i="5"/>
  <c r="DO13" i="5" s="1"/>
  <c r="DO244" i="5"/>
  <c r="DO186" i="5"/>
  <c r="DO215" i="5"/>
  <c r="DO331" i="5"/>
  <c r="DY42" i="5"/>
  <c r="DX42" i="5"/>
  <c r="N43" i="5"/>
  <c r="DM42" i="5"/>
  <c r="K43" i="5"/>
  <c r="DL42" i="5"/>
  <c r="Q43" i="5"/>
  <c r="DN42" i="5"/>
  <c r="DZ43" i="5"/>
  <c r="DW42" i="5"/>
  <c r="DV43" i="5"/>
  <c r="DU41" i="5"/>
  <c r="H43" i="5"/>
  <c r="DK42" i="5"/>
  <c r="E43" i="5"/>
  <c r="DJ42" i="5"/>
  <c r="B43" i="5"/>
  <c r="DI43" i="5" s="1"/>
  <c r="B308" i="4"/>
  <c r="B309" i="4" s="1"/>
  <c r="B310" i="4" s="1"/>
  <c r="B311" i="4" s="1"/>
  <c r="B312" i="4" s="1"/>
  <c r="B313" i="4" s="1"/>
  <c r="B314" i="4" s="1"/>
  <c r="I37" i="4" a="1"/>
  <c r="I37" i="4" s="1"/>
  <c r="I36" i="4" a="1"/>
  <c r="I36" i="4" s="1"/>
  <c r="H36" i="4" a="1"/>
  <c r="H36" i="4" s="1"/>
  <c r="H37" i="4" a="1"/>
  <c r="H37" i="4" s="1"/>
  <c r="AJ36" i="3"/>
  <c r="V41" i="3"/>
  <c r="AI40" i="3"/>
  <c r="T38" i="3"/>
  <c r="AH37" i="3"/>
  <c r="J38" i="3"/>
  <c r="AC37" i="3"/>
  <c r="F38" i="3"/>
  <c r="AA37" i="3"/>
  <c r="P38" i="3"/>
  <c r="AF37" i="3"/>
  <c r="D38" i="3"/>
  <c r="Z37" i="3"/>
  <c r="R38" i="3"/>
  <c r="AG37" i="3"/>
  <c r="L38" i="3"/>
  <c r="AD37" i="3"/>
  <c r="N38" i="3"/>
  <c r="AE37" i="3"/>
  <c r="H38" i="3"/>
  <c r="AB37" i="3"/>
  <c r="B38" i="3"/>
  <c r="Y38" i="3" s="1"/>
  <c r="I36" i="1"/>
  <c r="H36" i="1"/>
  <c r="B38" i="1"/>
  <c r="G38" i="4" s="1"/>
  <c r="J37" i="1"/>
  <c r="E37" i="1"/>
  <c r="G37" i="1"/>
  <c r="L36" i="1"/>
  <c r="K36" i="1"/>
  <c r="M35" i="1"/>
  <c r="CR222" i="5" l="1"/>
  <c r="CN222" i="5"/>
  <c r="CR312" i="5"/>
  <c r="CN312" i="5"/>
  <c r="CR132" i="5"/>
  <c r="CN132" i="5"/>
  <c r="BS223" i="5"/>
  <c r="CX222" i="5"/>
  <c r="BS313" i="5"/>
  <c r="CX312" i="5"/>
  <c r="BS133" i="5"/>
  <c r="CX132" i="5"/>
  <c r="BP134" i="5"/>
  <c r="CV133" i="5"/>
  <c r="BP313" i="5"/>
  <c r="CV312" i="5"/>
  <c r="BP223" i="5"/>
  <c r="CV222" i="5"/>
  <c r="BM313" i="5"/>
  <c r="CT312" i="5"/>
  <c r="BM134" i="5"/>
  <c r="CT133" i="5"/>
  <c r="BM223" i="5"/>
  <c r="CT222" i="5"/>
  <c r="BJ223" i="5"/>
  <c r="CP222" i="5"/>
  <c r="BJ313" i="5"/>
  <c r="CP312" i="5"/>
  <c r="BJ133" i="5"/>
  <c r="CP132" i="5"/>
  <c r="EM42" i="5"/>
  <c r="EO42" i="5"/>
  <c r="EP42" i="5"/>
  <c r="EN42" i="5"/>
  <c r="ER42" i="5"/>
  <c r="EQ42" i="5"/>
  <c r="EU43" i="5"/>
  <c r="EV43" i="5"/>
  <c r="ET43" i="5"/>
  <c r="EX43" i="5"/>
  <c r="EW43" i="5"/>
  <c r="ES43" i="5"/>
  <c r="EA43" i="5"/>
  <c r="EG43" i="5"/>
  <c r="EC43" i="5"/>
  <c r="EI43" i="5"/>
  <c r="ED43" i="5"/>
  <c r="EJ43" i="5"/>
  <c r="EB43" i="5"/>
  <c r="EH43" i="5"/>
  <c r="EF43" i="5"/>
  <c r="EL43" i="5"/>
  <c r="EE43" i="5"/>
  <c r="EK43" i="5"/>
  <c r="DQ245" i="5"/>
  <c r="DS246" i="5"/>
  <c r="DT217" i="5"/>
  <c r="DT218" i="5"/>
  <c r="DT15" i="5" s="1"/>
  <c r="DT304" i="5"/>
  <c r="DR187" i="5"/>
  <c r="DR188" i="5"/>
  <c r="DR14" i="5" s="1"/>
  <c r="DR216" i="5"/>
  <c r="DQ361" i="5"/>
  <c r="DS362" i="5"/>
  <c r="DT362" i="5"/>
  <c r="DT275" i="5"/>
  <c r="DR245" i="5"/>
  <c r="DQ303" i="5"/>
  <c r="DQ274" i="5"/>
  <c r="DT333" i="5"/>
  <c r="DR303" i="5"/>
  <c r="DS333" i="5"/>
  <c r="DR361" i="5"/>
  <c r="DS217" i="5"/>
  <c r="DS218" i="5"/>
  <c r="DS15" i="5" s="1"/>
  <c r="DS304" i="5"/>
  <c r="DS275" i="5"/>
  <c r="DQ216" i="5"/>
  <c r="DQ332" i="5"/>
  <c r="DR274" i="5"/>
  <c r="DQ187" i="5"/>
  <c r="DQ188" i="5"/>
  <c r="DQ14" i="5" s="1"/>
  <c r="DR332" i="5"/>
  <c r="DT246" i="5"/>
  <c r="DP275" i="5"/>
  <c r="DP304" i="5"/>
  <c r="DP362" i="5"/>
  <c r="DP333" i="5"/>
  <c r="DP246" i="5"/>
  <c r="DP217" i="5"/>
  <c r="DP218" i="5"/>
  <c r="DP15" i="5" s="1"/>
  <c r="DO332" i="5"/>
  <c r="DO187" i="5"/>
  <c r="DO188" i="5"/>
  <c r="DO14" i="5" s="1"/>
  <c r="DO361" i="5"/>
  <c r="DO216" i="5"/>
  <c r="DO245" i="5"/>
  <c r="DO274" i="5"/>
  <c r="DO303" i="5"/>
  <c r="DX43" i="5"/>
  <c r="DY43" i="5"/>
  <c r="N44" i="5"/>
  <c r="DM43" i="5"/>
  <c r="K44" i="5"/>
  <c r="DL43" i="5"/>
  <c r="Q44" i="5"/>
  <c r="DN43" i="5"/>
  <c r="DZ44" i="5"/>
  <c r="DW43" i="5"/>
  <c r="DV44" i="5"/>
  <c r="DU42" i="5"/>
  <c r="H44" i="5"/>
  <c r="DK43" i="5"/>
  <c r="E44" i="5"/>
  <c r="DJ43" i="5"/>
  <c r="B44" i="5"/>
  <c r="DI44" i="5" s="1"/>
  <c r="B315" i="4"/>
  <c r="B316" i="4" s="1"/>
  <c r="B317" i="4" s="1"/>
  <c r="B318" i="4" s="1"/>
  <c r="B319" i="4" s="1"/>
  <c r="B320" i="4" s="1"/>
  <c r="B321" i="4" s="1"/>
  <c r="I38" i="4" a="1"/>
  <c r="I38" i="4" s="1"/>
  <c r="H38" i="4" a="1"/>
  <c r="H38" i="4" s="1"/>
  <c r="AJ37" i="3"/>
  <c r="V42" i="3"/>
  <c r="AI41" i="3"/>
  <c r="N39" i="3"/>
  <c r="AE38" i="3"/>
  <c r="R39" i="3"/>
  <c r="AG38" i="3"/>
  <c r="P39" i="3"/>
  <c r="AF38" i="3"/>
  <c r="J39" i="3"/>
  <c r="AC38" i="3"/>
  <c r="H39" i="3"/>
  <c r="AB38" i="3"/>
  <c r="L39" i="3"/>
  <c r="AD38" i="3"/>
  <c r="D39" i="3"/>
  <c r="Z38" i="3"/>
  <c r="F39" i="3"/>
  <c r="AA38" i="3"/>
  <c r="T39" i="3"/>
  <c r="AH38" i="3"/>
  <c r="B39" i="3"/>
  <c r="Y39" i="3" s="1"/>
  <c r="M36" i="1"/>
  <c r="L37" i="1"/>
  <c r="K37" i="1"/>
  <c r="I37" i="1"/>
  <c r="H37" i="1"/>
  <c r="B39" i="1"/>
  <c r="G39" i="4" s="1"/>
  <c r="J38" i="1"/>
  <c r="G38" i="1"/>
  <c r="E38" i="1"/>
  <c r="CR313" i="5" l="1"/>
  <c r="CN313" i="5"/>
  <c r="CR133" i="5"/>
  <c r="CN133" i="5"/>
  <c r="CR223" i="5"/>
  <c r="CN223" i="5"/>
  <c r="BS314" i="5"/>
  <c r="CX313" i="5"/>
  <c r="BS134" i="5"/>
  <c r="CX133" i="5"/>
  <c r="BS224" i="5"/>
  <c r="CX223" i="5"/>
  <c r="BP314" i="5"/>
  <c r="CV313" i="5"/>
  <c r="BP224" i="5"/>
  <c r="CV223" i="5"/>
  <c r="BP135" i="5"/>
  <c r="CV134" i="5"/>
  <c r="BM135" i="5"/>
  <c r="CT134" i="5"/>
  <c r="BM224" i="5"/>
  <c r="CT223" i="5"/>
  <c r="BM314" i="5"/>
  <c r="CT313" i="5"/>
  <c r="BJ314" i="5"/>
  <c r="CP313" i="5"/>
  <c r="BJ134" i="5"/>
  <c r="CP133" i="5"/>
  <c r="BJ224" i="5"/>
  <c r="CP223" i="5"/>
  <c r="EN43" i="5"/>
  <c r="EO43" i="5"/>
  <c r="ER43" i="5"/>
  <c r="EQ43" i="5"/>
  <c r="EP43" i="5"/>
  <c r="EM43" i="5"/>
  <c r="EU44" i="5"/>
  <c r="ES44" i="5"/>
  <c r="EV44" i="5"/>
  <c r="ET44" i="5"/>
  <c r="EX44" i="5"/>
  <c r="EW44" i="5"/>
  <c r="EF44" i="5"/>
  <c r="EL44" i="5"/>
  <c r="EA44" i="5"/>
  <c r="EG44" i="5"/>
  <c r="EC44" i="5"/>
  <c r="EI44" i="5"/>
  <c r="ED44" i="5"/>
  <c r="EJ44" i="5"/>
  <c r="EB44" i="5"/>
  <c r="EH44" i="5"/>
  <c r="EE44" i="5"/>
  <c r="EK44" i="5"/>
  <c r="DT247" i="5"/>
  <c r="DT248" i="5"/>
  <c r="DT16" i="5" s="1"/>
  <c r="DQ333" i="5"/>
  <c r="DS276" i="5"/>
  <c r="DS334" i="5"/>
  <c r="DT334" i="5"/>
  <c r="DQ304" i="5"/>
  <c r="DT276" i="5"/>
  <c r="DS363" i="5"/>
  <c r="DR217" i="5"/>
  <c r="DR218" i="5"/>
  <c r="DR15" i="5" s="1"/>
  <c r="DT305" i="5"/>
  <c r="DS247" i="5"/>
  <c r="DS248" i="5"/>
  <c r="DS16" i="5" s="1"/>
  <c r="DR333" i="5"/>
  <c r="DR275" i="5"/>
  <c r="DQ217" i="5"/>
  <c r="DQ218" i="5"/>
  <c r="DQ15" i="5" s="1"/>
  <c r="DS305" i="5"/>
  <c r="DR362" i="5"/>
  <c r="DR304" i="5"/>
  <c r="DQ275" i="5"/>
  <c r="DR246" i="5"/>
  <c r="DT363" i="5"/>
  <c r="DQ362" i="5"/>
  <c r="DQ246" i="5"/>
  <c r="DP334" i="5"/>
  <c r="DP305" i="5"/>
  <c r="DP247" i="5"/>
  <c r="DP248" i="5"/>
  <c r="DP16" i="5" s="1"/>
  <c r="DP363" i="5"/>
  <c r="DP276" i="5"/>
  <c r="DO275" i="5"/>
  <c r="DO217" i="5"/>
  <c r="DO218" i="5"/>
  <c r="DO15" i="5" s="1"/>
  <c r="DO304" i="5"/>
  <c r="DO246" i="5"/>
  <c r="DO362" i="5"/>
  <c r="DO333" i="5"/>
  <c r="DY44" i="5"/>
  <c r="DX44" i="5"/>
  <c r="N45" i="5"/>
  <c r="DM44" i="5"/>
  <c r="K45" i="5"/>
  <c r="DL44" i="5"/>
  <c r="Q45" i="5"/>
  <c r="DN44" i="5"/>
  <c r="DZ45" i="5"/>
  <c r="DW44" i="5"/>
  <c r="DV45" i="5"/>
  <c r="DU43" i="5"/>
  <c r="H45" i="5"/>
  <c r="DK44" i="5"/>
  <c r="E45" i="5"/>
  <c r="DJ44" i="5"/>
  <c r="B45" i="5"/>
  <c r="DI45" i="5" s="1"/>
  <c r="B322" i="4"/>
  <c r="B323" i="4" s="1"/>
  <c r="B324" i="4" s="1"/>
  <c r="B325" i="4" s="1"/>
  <c r="B326" i="4" s="1"/>
  <c r="B327" i="4" s="1"/>
  <c r="B328" i="4" s="1"/>
  <c r="I39" i="4" a="1"/>
  <c r="I39" i="4" s="1"/>
  <c r="H39" i="4" a="1"/>
  <c r="H39" i="4" s="1"/>
  <c r="AJ38" i="3"/>
  <c r="V43" i="3"/>
  <c r="AI42" i="3"/>
  <c r="F40" i="3"/>
  <c r="AA39" i="3"/>
  <c r="L40" i="3"/>
  <c r="AD39" i="3"/>
  <c r="J40" i="3"/>
  <c r="AC39" i="3"/>
  <c r="R40" i="3"/>
  <c r="AG39" i="3"/>
  <c r="T40" i="3"/>
  <c r="AH39" i="3"/>
  <c r="D40" i="3"/>
  <c r="Z39" i="3"/>
  <c r="H40" i="3"/>
  <c r="AB39" i="3"/>
  <c r="P40" i="3"/>
  <c r="AF39" i="3"/>
  <c r="N40" i="3"/>
  <c r="AE39" i="3"/>
  <c r="B40" i="3"/>
  <c r="Y40" i="3" s="1"/>
  <c r="B40" i="1"/>
  <c r="G40" i="4" s="1"/>
  <c r="J39" i="1"/>
  <c r="G39" i="1"/>
  <c r="E39" i="1"/>
  <c r="M37" i="1"/>
  <c r="I38" i="1"/>
  <c r="H38" i="1"/>
  <c r="K38" i="1"/>
  <c r="L38" i="1"/>
  <c r="CR134" i="5" l="1"/>
  <c r="CN134" i="5"/>
  <c r="CR224" i="5"/>
  <c r="CN224" i="5"/>
  <c r="CR314" i="5"/>
  <c r="CN314" i="5"/>
  <c r="BS135" i="5"/>
  <c r="CX134" i="5"/>
  <c r="BS225" i="5"/>
  <c r="CX224" i="5"/>
  <c r="BS315" i="5"/>
  <c r="CX314" i="5"/>
  <c r="BP225" i="5"/>
  <c r="CV224" i="5"/>
  <c r="BP136" i="5"/>
  <c r="CV135" i="5"/>
  <c r="BP315" i="5"/>
  <c r="CV314" i="5"/>
  <c r="BM225" i="5"/>
  <c r="CT224" i="5"/>
  <c r="BM315" i="5"/>
  <c r="CT314" i="5"/>
  <c r="BM136" i="5"/>
  <c r="CT135" i="5"/>
  <c r="BJ135" i="5"/>
  <c r="CP134" i="5"/>
  <c r="BJ225" i="5"/>
  <c r="CP224" i="5"/>
  <c r="BJ315" i="5"/>
  <c r="CP314" i="5"/>
  <c r="EM44" i="5"/>
  <c r="EO44" i="5"/>
  <c r="EP44" i="5"/>
  <c r="EN44" i="5"/>
  <c r="ER44" i="5"/>
  <c r="EQ44" i="5"/>
  <c r="ET45" i="5"/>
  <c r="EX45" i="5"/>
  <c r="EW45" i="5"/>
  <c r="ES45" i="5"/>
  <c r="EU45" i="5"/>
  <c r="EV45" i="5"/>
  <c r="EA45" i="5"/>
  <c r="EG45" i="5"/>
  <c r="EC45" i="5"/>
  <c r="EI45" i="5"/>
  <c r="ED45" i="5"/>
  <c r="EJ45" i="5"/>
  <c r="EB45" i="5"/>
  <c r="EH45" i="5"/>
  <c r="EF45" i="5"/>
  <c r="EL45" i="5"/>
  <c r="EE45" i="5"/>
  <c r="EK45" i="5"/>
  <c r="DQ247" i="5"/>
  <c r="DQ248" i="5"/>
  <c r="DQ16" i="5" s="1"/>
  <c r="DT364" i="5"/>
  <c r="DQ276" i="5"/>
  <c r="DR363" i="5"/>
  <c r="DR334" i="5"/>
  <c r="DT306" i="5"/>
  <c r="DS364" i="5"/>
  <c r="DQ305" i="5"/>
  <c r="DS335" i="5"/>
  <c r="DQ334" i="5"/>
  <c r="DQ363" i="5"/>
  <c r="DR247" i="5"/>
  <c r="DR248" i="5"/>
  <c r="DR16" i="5" s="1"/>
  <c r="DR305" i="5"/>
  <c r="DS306" i="5"/>
  <c r="DR276" i="5"/>
  <c r="DT277" i="5"/>
  <c r="DT278" i="5"/>
  <c r="DT17" i="5" s="1"/>
  <c r="DT335" i="5"/>
  <c r="DS277" i="5"/>
  <c r="DS278" i="5"/>
  <c r="DS17" i="5" s="1"/>
  <c r="DP364" i="5"/>
  <c r="DP306" i="5"/>
  <c r="DP277" i="5"/>
  <c r="DP278" i="5"/>
  <c r="DP17" i="5" s="1"/>
  <c r="DP335" i="5"/>
  <c r="DO334" i="5"/>
  <c r="DO247" i="5"/>
  <c r="DO248" i="5"/>
  <c r="DO16" i="5" s="1"/>
  <c r="DO363" i="5"/>
  <c r="DO305" i="5"/>
  <c r="DO276" i="5"/>
  <c r="DY45" i="5"/>
  <c r="DX45" i="5"/>
  <c r="N46" i="5"/>
  <c r="DM45" i="5"/>
  <c r="K46" i="5"/>
  <c r="DL45" i="5"/>
  <c r="Q46" i="5"/>
  <c r="DN45" i="5"/>
  <c r="DZ46" i="5"/>
  <c r="DW45" i="5"/>
  <c r="DV46" i="5"/>
  <c r="DU44" i="5"/>
  <c r="H46" i="5"/>
  <c r="DK45" i="5"/>
  <c r="E46" i="5"/>
  <c r="DJ45" i="5"/>
  <c r="B46" i="5"/>
  <c r="DI46" i="5" s="1"/>
  <c r="B329" i="4"/>
  <c r="B330" i="4" s="1"/>
  <c r="B331" i="4" s="1"/>
  <c r="B332" i="4" s="1"/>
  <c r="B333" i="4" s="1"/>
  <c r="B334" i="4" s="1"/>
  <c r="B335" i="4" s="1"/>
  <c r="I40" i="4" a="1"/>
  <c r="I40" i="4" s="1"/>
  <c r="H40" i="4" a="1"/>
  <c r="H40" i="4" s="1"/>
  <c r="AJ39" i="3"/>
  <c r="V44" i="3"/>
  <c r="AI43" i="3"/>
  <c r="P41" i="3"/>
  <c r="AF40" i="3"/>
  <c r="D41" i="3"/>
  <c r="Z40" i="3"/>
  <c r="R41" i="3"/>
  <c r="AG40" i="3"/>
  <c r="L41" i="3"/>
  <c r="AD40" i="3"/>
  <c r="N41" i="3"/>
  <c r="AE40" i="3"/>
  <c r="H41" i="3"/>
  <c r="AB40" i="3"/>
  <c r="T41" i="3"/>
  <c r="AH40" i="3"/>
  <c r="J41" i="3"/>
  <c r="AC40" i="3"/>
  <c r="F41" i="3"/>
  <c r="AA40" i="3"/>
  <c r="B41" i="3"/>
  <c r="Y41" i="3" s="1"/>
  <c r="M38" i="1"/>
  <c r="L39" i="1"/>
  <c r="K39" i="1"/>
  <c r="H39" i="1"/>
  <c r="I39" i="1"/>
  <c r="J40" i="1"/>
  <c r="B41" i="1"/>
  <c r="E40" i="1"/>
  <c r="G40" i="1"/>
  <c r="CR225" i="5" l="1"/>
  <c r="CN225" i="5"/>
  <c r="CR315" i="5"/>
  <c r="CN315" i="5"/>
  <c r="CR135" i="5"/>
  <c r="CN135" i="5"/>
  <c r="BS226" i="5"/>
  <c r="CX225" i="5"/>
  <c r="BS316" i="5"/>
  <c r="CX315" i="5"/>
  <c r="BS136" i="5"/>
  <c r="CX135" i="5"/>
  <c r="BP137" i="5"/>
  <c r="CV136" i="5"/>
  <c r="BP316" i="5"/>
  <c r="CV315" i="5"/>
  <c r="BP226" i="5"/>
  <c r="CV225" i="5"/>
  <c r="BM316" i="5"/>
  <c r="CT315" i="5"/>
  <c r="BM137" i="5"/>
  <c r="CT136" i="5"/>
  <c r="BM226" i="5"/>
  <c r="CT225" i="5"/>
  <c r="BJ226" i="5"/>
  <c r="CP225" i="5"/>
  <c r="BJ316" i="5"/>
  <c r="CP315" i="5"/>
  <c r="BJ136" i="5"/>
  <c r="CP135" i="5"/>
  <c r="EM45" i="5"/>
  <c r="EP45" i="5"/>
  <c r="EN45" i="5"/>
  <c r="EO45" i="5"/>
  <c r="ER45" i="5"/>
  <c r="EQ45" i="5"/>
  <c r="EU46" i="5"/>
  <c r="ET46" i="5"/>
  <c r="EX46" i="5"/>
  <c r="EW46" i="5"/>
  <c r="ES46" i="5"/>
  <c r="EV46" i="5"/>
  <c r="EA46" i="5"/>
  <c r="EG46" i="5"/>
  <c r="EC46" i="5"/>
  <c r="EI46" i="5"/>
  <c r="ED46" i="5"/>
  <c r="EJ46" i="5"/>
  <c r="EB46" i="5"/>
  <c r="EH46" i="5"/>
  <c r="EF46" i="5"/>
  <c r="EL46" i="5"/>
  <c r="EE46" i="5"/>
  <c r="EK46" i="5"/>
  <c r="DS307" i="5"/>
  <c r="DS308" i="5"/>
  <c r="DS18" i="5" s="1"/>
  <c r="DQ335" i="5"/>
  <c r="DQ306" i="5"/>
  <c r="DT307" i="5"/>
  <c r="DT308" i="5"/>
  <c r="DT18" i="5" s="1"/>
  <c r="DR364" i="5"/>
  <c r="DT365" i="5"/>
  <c r="DT336" i="5"/>
  <c r="DR277" i="5"/>
  <c r="DR278" i="5"/>
  <c r="DR17" i="5" s="1"/>
  <c r="DR306" i="5"/>
  <c r="DQ364" i="5"/>
  <c r="DS336" i="5"/>
  <c r="DS365" i="5"/>
  <c r="DR335" i="5"/>
  <c r="DQ277" i="5"/>
  <c r="DQ278" i="5"/>
  <c r="DQ17" i="5" s="1"/>
  <c r="DP336" i="5"/>
  <c r="DP307" i="5"/>
  <c r="DP308" i="5"/>
  <c r="DP18" i="5" s="1"/>
  <c r="DP365" i="5"/>
  <c r="DO277" i="5"/>
  <c r="DO278" i="5"/>
  <c r="DO17" i="5" s="1"/>
  <c r="DO364" i="5"/>
  <c r="DO335" i="5"/>
  <c r="DO306" i="5"/>
  <c r="DX46" i="5"/>
  <c r="DY46" i="5"/>
  <c r="N47" i="5"/>
  <c r="DM46" i="5"/>
  <c r="K47" i="5"/>
  <c r="DL46" i="5"/>
  <c r="Q47" i="5"/>
  <c r="DN46" i="5"/>
  <c r="DZ47" i="5"/>
  <c r="DW46" i="5"/>
  <c r="DV47" i="5"/>
  <c r="DU45" i="5"/>
  <c r="H47" i="5"/>
  <c r="DK46" i="5"/>
  <c r="E47" i="5"/>
  <c r="DJ46" i="5"/>
  <c r="B47" i="5"/>
  <c r="DI47" i="5" s="1"/>
  <c r="B336" i="4"/>
  <c r="B337" i="4" s="1"/>
  <c r="B338" i="4" s="1"/>
  <c r="B339" i="4" s="1"/>
  <c r="B340" i="4" s="1"/>
  <c r="B341" i="4" s="1"/>
  <c r="B342" i="4" s="1"/>
  <c r="D41" i="4"/>
  <c r="G41" i="4"/>
  <c r="AJ40" i="3"/>
  <c r="V45" i="3"/>
  <c r="AI44" i="3"/>
  <c r="H42" i="3"/>
  <c r="AB41" i="3"/>
  <c r="L42" i="3"/>
  <c r="AD41" i="3"/>
  <c r="D42" i="3"/>
  <c r="Z41" i="3"/>
  <c r="J42" i="3"/>
  <c r="AC41" i="3"/>
  <c r="F42" i="3"/>
  <c r="AA41" i="3"/>
  <c r="T42" i="3"/>
  <c r="AH41" i="3"/>
  <c r="N42" i="3"/>
  <c r="AE41" i="3"/>
  <c r="R42" i="3"/>
  <c r="AG41" i="3"/>
  <c r="P42" i="3"/>
  <c r="AF41" i="3"/>
  <c r="B42" i="3"/>
  <c r="Y42" i="3" s="1"/>
  <c r="L40" i="1"/>
  <c r="K40" i="1"/>
  <c r="I40" i="1"/>
  <c r="H40" i="1"/>
  <c r="M39" i="1"/>
  <c r="B42" i="1"/>
  <c r="G42" i="4" s="1"/>
  <c r="J41" i="1"/>
  <c r="G41" i="1"/>
  <c r="E41" i="1"/>
  <c r="CR316" i="5" l="1"/>
  <c r="CN316" i="5"/>
  <c r="CR136" i="5"/>
  <c r="CN136" i="5"/>
  <c r="CR226" i="5"/>
  <c r="CN226" i="5"/>
  <c r="BS317" i="5"/>
  <c r="CX316" i="5"/>
  <c r="BS137" i="5"/>
  <c r="CX136" i="5"/>
  <c r="BS227" i="5"/>
  <c r="CX226" i="5"/>
  <c r="BP317" i="5"/>
  <c r="CV316" i="5"/>
  <c r="BP227" i="5"/>
  <c r="CV226" i="5"/>
  <c r="BP138" i="5"/>
  <c r="CV137" i="5"/>
  <c r="BM138" i="5"/>
  <c r="CT137" i="5"/>
  <c r="BM227" i="5"/>
  <c r="CT226" i="5"/>
  <c r="BM317" i="5"/>
  <c r="CT316" i="5"/>
  <c r="BJ317" i="5"/>
  <c r="CP316" i="5"/>
  <c r="BJ137" i="5"/>
  <c r="CP136" i="5"/>
  <c r="BJ227" i="5"/>
  <c r="CP226" i="5"/>
  <c r="EN46" i="5"/>
  <c r="EQ46" i="5"/>
  <c r="EM46" i="5"/>
  <c r="EO46" i="5"/>
  <c r="EP46" i="5"/>
  <c r="ER46" i="5"/>
  <c r="ET47" i="5"/>
  <c r="EX47" i="5"/>
  <c r="EW47" i="5"/>
  <c r="ES47" i="5"/>
  <c r="EU47" i="5"/>
  <c r="EV47" i="5"/>
  <c r="EA47" i="5"/>
  <c r="EG47" i="5"/>
  <c r="EC47" i="5"/>
  <c r="EI47" i="5"/>
  <c r="ED47" i="5"/>
  <c r="EJ47" i="5"/>
  <c r="EB47" i="5"/>
  <c r="EH47" i="5"/>
  <c r="EF47" i="5"/>
  <c r="EL47" i="5"/>
  <c r="EE47" i="5"/>
  <c r="EK47" i="5"/>
  <c r="DS367" i="5"/>
  <c r="DS366" i="5"/>
  <c r="DQ365" i="5"/>
  <c r="DT367" i="5"/>
  <c r="DT366" i="5"/>
  <c r="DQ336" i="5"/>
  <c r="DR336" i="5"/>
  <c r="DS337" i="5"/>
  <c r="DS338" i="5"/>
  <c r="DS19" i="5" s="1"/>
  <c r="DR307" i="5"/>
  <c r="DR308" i="5"/>
  <c r="DR18" i="5" s="1"/>
  <c r="DT337" i="5"/>
  <c r="DT338" i="5"/>
  <c r="DT19" i="5" s="1"/>
  <c r="DR365" i="5"/>
  <c r="DQ307" i="5"/>
  <c r="DQ308" i="5"/>
  <c r="DQ18" i="5" s="1"/>
  <c r="DP367" i="5"/>
  <c r="DP366" i="5"/>
  <c r="DP337" i="5"/>
  <c r="DP338" i="5"/>
  <c r="DP19" i="5" s="1"/>
  <c r="DO336" i="5"/>
  <c r="DO307" i="5"/>
  <c r="DO308" i="5"/>
  <c r="DO18" i="5" s="1"/>
  <c r="DO365" i="5"/>
  <c r="DX47" i="5"/>
  <c r="DY47" i="5"/>
  <c r="N48" i="5"/>
  <c r="DM47" i="5"/>
  <c r="K48" i="5"/>
  <c r="DL47" i="5"/>
  <c r="Q48" i="5"/>
  <c r="DN47" i="5"/>
  <c r="DZ48" i="5"/>
  <c r="DW47" i="5"/>
  <c r="DV48" i="5"/>
  <c r="DU46" i="5"/>
  <c r="H48" i="5"/>
  <c r="DK47" i="5"/>
  <c r="E48" i="5"/>
  <c r="DJ47" i="5"/>
  <c r="B48" i="5"/>
  <c r="DI48" i="5" s="1"/>
  <c r="B343" i="4"/>
  <c r="B344" i="4" s="1"/>
  <c r="B345" i="4" s="1"/>
  <c r="B346" i="4" s="1"/>
  <c r="B347" i="4" s="1"/>
  <c r="B348" i="4" s="1"/>
  <c r="B349" i="4" s="1"/>
  <c r="I42" i="4" a="1"/>
  <c r="I42" i="4" s="1"/>
  <c r="I41" i="4" a="1"/>
  <c r="I41" i="4" s="1"/>
  <c r="H41" i="4" a="1"/>
  <c r="H41" i="4" s="1"/>
  <c r="H42" i="4" a="1"/>
  <c r="H42" i="4" s="1"/>
  <c r="AJ41" i="3"/>
  <c r="V46" i="3"/>
  <c r="AI45" i="3"/>
  <c r="R43" i="3"/>
  <c r="AG42" i="3"/>
  <c r="T43" i="3"/>
  <c r="AH42" i="3"/>
  <c r="J43" i="3"/>
  <c r="AC42" i="3"/>
  <c r="L43" i="3"/>
  <c r="AD42" i="3"/>
  <c r="P43" i="3"/>
  <c r="AF42" i="3"/>
  <c r="N43" i="3"/>
  <c r="AE42" i="3"/>
  <c r="F43" i="3"/>
  <c r="AA42" i="3"/>
  <c r="D43" i="3"/>
  <c r="Z42" i="3"/>
  <c r="H43" i="3"/>
  <c r="AB42" i="3"/>
  <c r="B43" i="3"/>
  <c r="Y43" i="3" s="1"/>
  <c r="I41" i="1"/>
  <c r="H41" i="1"/>
  <c r="L41" i="1"/>
  <c r="K41" i="1"/>
  <c r="M40" i="1"/>
  <c r="B43" i="1"/>
  <c r="G43" i="4" s="1"/>
  <c r="J42" i="1"/>
  <c r="E42" i="1"/>
  <c r="G42" i="1"/>
  <c r="CR137" i="5" l="1"/>
  <c r="CN137" i="5"/>
  <c r="CR227" i="5"/>
  <c r="CN227" i="5"/>
  <c r="CR317" i="5"/>
  <c r="CN317" i="5"/>
  <c r="BS138" i="5"/>
  <c r="CX137" i="5"/>
  <c r="BS228" i="5"/>
  <c r="CX227" i="5"/>
  <c r="BS318" i="5"/>
  <c r="CX317" i="5"/>
  <c r="BP228" i="5"/>
  <c r="CV227" i="5"/>
  <c r="BP139" i="5"/>
  <c r="CV138" i="5"/>
  <c r="BP318" i="5"/>
  <c r="CV317" i="5"/>
  <c r="BM228" i="5"/>
  <c r="CT227" i="5"/>
  <c r="BM318" i="5"/>
  <c r="CT317" i="5"/>
  <c r="BM139" i="5"/>
  <c r="CT138" i="5"/>
  <c r="BJ138" i="5"/>
  <c r="CP137" i="5"/>
  <c r="BJ228" i="5"/>
  <c r="CP227" i="5"/>
  <c r="BJ318" i="5"/>
  <c r="CP317" i="5"/>
  <c r="EN47" i="5"/>
  <c r="ER47" i="5"/>
  <c r="EQ47" i="5"/>
  <c r="EM47" i="5"/>
  <c r="EO47" i="5"/>
  <c r="EP47" i="5"/>
  <c r="ET48" i="5"/>
  <c r="EX48" i="5"/>
  <c r="EW48" i="5"/>
  <c r="ES48" i="5"/>
  <c r="EU48" i="5"/>
  <c r="EV48" i="5"/>
  <c r="EB48" i="5"/>
  <c r="EH48" i="5"/>
  <c r="EE48" i="5"/>
  <c r="EK48" i="5"/>
  <c r="EF48" i="5"/>
  <c r="EL48" i="5"/>
  <c r="EA48" i="5"/>
  <c r="EG48" i="5"/>
  <c r="EC48" i="5"/>
  <c r="EI48" i="5"/>
  <c r="ED48" i="5"/>
  <c r="EJ48" i="5"/>
  <c r="DP3" i="5"/>
  <c r="DP4" i="5"/>
  <c r="DS3" i="5"/>
  <c r="DS4" i="5"/>
  <c r="DQ337" i="5"/>
  <c r="DQ338" i="5"/>
  <c r="DQ19" i="5" s="1"/>
  <c r="DQ367" i="5"/>
  <c r="DQ366" i="5"/>
  <c r="DR367" i="5"/>
  <c r="DR366" i="5"/>
  <c r="DR337" i="5"/>
  <c r="DR338" i="5"/>
  <c r="DR19" i="5" s="1"/>
  <c r="DO367" i="5"/>
  <c r="DO366" i="5"/>
  <c r="DO337" i="5"/>
  <c r="DO338" i="5"/>
  <c r="DO19" i="5" s="1"/>
  <c r="DY48" i="5"/>
  <c r="DX48" i="5"/>
  <c r="N49" i="5"/>
  <c r="DM48" i="5"/>
  <c r="K49" i="5"/>
  <c r="DL48" i="5"/>
  <c r="Q49" i="5"/>
  <c r="DN48" i="5"/>
  <c r="DZ49" i="5"/>
  <c r="DW48" i="5"/>
  <c r="DV49" i="5"/>
  <c r="DU47" i="5"/>
  <c r="H49" i="5"/>
  <c r="DK48" i="5"/>
  <c r="E49" i="5"/>
  <c r="DJ48" i="5"/>
  <c r="B49" i="5"/>
  <c r="DI49" i="5" s="1"/>
  <c r="B350" i="4"/>
  <c r="B351" i="4" s="1"/>
  <c r="B352" i="4" s="1"/>
  <c r="B353" i="4" s="1"/>
  <c r="B354" i="4" s="1"/>
  <c r="B355" i="4" s="1"/>
  <c r="B356" i="4" s="1"/>
  <c r="I43" i="4" a="1"/>
  <c r="I43" i="4" s="1"/>
  <c r="H43" i="4" a="1"/>
  <c r="H43" i="4" s="1"/>
  <c r="AJ42" i="3"/>
  <c r="V47" i="3"/>
  <c r="AI46" i="3"/>
  <c r="D44" i="3"/>
  <c r="Z43" i="3"/>
  <c r="N44" i="3"/>
  <c r="AE43" i="3"/>
  <c r="L44" i="3"/>
  <c r="AD43" i="3"/>
  <c r="T44" i="3"/>
  <c r="AH43" i="3"/>
  <c r="H44" i="3"/>
  <c r="AB43" i="3"/>
  <c r="F44" i="3"/>
  <c r="AA43" i="3"/>
  <c r="P44" i="3"/>
  <c r="AF43" i="3"/>
  <c r="J44" i="3"/>
  <c r="AC43" i="3"/>
  <c r="R44" i="3"/>
  <c r="AG43" i="3"/>
  <c r="B44" i="3"/>
  <c r="Y44" i="3" s="1"/>
  <c r="I42" i="1"/>
  <c r="H42" i="1"/>
  <c r="B44" i="1"/>
  <c r="G44" i="4" s="1"/>
  <c r="J43" i="1"/>
  <c r="E43" i="1"/>
  <c r="G43" i="1"/>
  <c r="K42" i="1"/>
  <c r="L42" i="1"/>
  <c r="M41" i="1"/>
  <c r="CR228" i="5" l="1"/>
  <c r="CN228" i="5"/>
  <c r="CR318" i="5"/>
  <c r="CN318" i="5"/>
  <c r="CR138" i="5"/>
  <c r="CN138" i="5"/>
  <c r="BS229" i="5"/>
  <c r="CX228" i="5"/>
  <c r="BS319" i="5"/>
  <c r="CX318" i="5"/>
  <c r="BS139" i="5"/>
  <c r="CX138" i="5"/>
  <c r="BP140" i="5"/>
  <c r="CV139" i="5"/>
  <c r="BP319" i="5"/>
  <c r="CV318" i="5"/>
  <c r="BP229" i="5"/>
  <c r="CV228" i="5"/>
  <c r="BM319" i="5"/>
  <c r="CT318" i="5"/>
  <c r="BM140" i="5"/>
  <c r="CT139" i="5"/>
  <c r="BM229" i="5"/>
  <c r="CT228" i="5"/>
  <c r="BJ229" i="5"/>
  <c r="CP228" i="5"/>
  <c r="BJ319" i="5"/>
  <c r="CP318" i="5"/>
  <c r="BJ139" i="5"/>
  <c r="CP138" i="5"/>
  <c r="EM48" i="5"/>
  <c r="EP48" i="5"/>
  <c r="EO48" i="5"/>
  <c r="EN48" i="5"/>
  <c r="ER48" i="5"/>
  <c r="EQ48" i="5"/>
  <c r="ET49" i="5"/>
  <c r="EX49" i="5"/>
  <c r="EW49" i="5"/>
  <c r="ES49" i="5"/>
  <c r="EU49" i="5"/>
  <c r="EV49" i="5"/>
  <c r="EB49" i="5"/>
  <c r="EH49" i="5"/>
  <c r="EF49" i="5"/>
  <c r="EL49" i="5"/>
  <c r="EE49" i="5"/>
  <c r="EK49" i="5"/>
  <c r="EA49" i="5"/>
  <c r="EG49" i="5"/>
  <c r="EC49" i="5"/>
  <c r="EI49" i="5"/>
  <c r="ED49" i="5"/>
  <c r="EJ49" i="5"/>
  <c r="DP5" i="5"/>
  <c r="DQ3" i="5"/>
  <c r="DQ4" i="5"/>
  <c r="DR3" i="5"/>
  <c r="DR4" i="5"/>
  <c r="DO3" i="5"/>
  <c r="DO4" i="5"/>
  <c r="DS5" i="5"/>
  <c r="DX49" i="5"/>
  <c r="DY49" i="5"/>
  <c r="N50" i="5"/>
  <c r="DM49" i="5"/>
  <c r="K50" i="5"/>
  <c r="DL49" i="5"/>
  <c r="Q50" i="5"/>
  <c r="DN49" i="5"/>
  <c r="DZ50" i="5"/>
  <c r="DW49" i="5"/>
  <c r="DV50" i="5"/>
  <c r="DU48" i="5"/>
  <c r="H50" i="5"/>
  <c r="DK49" i="5"/>
  <c r="E50" i="5"/>
  <c r="DJ49" i="5"/>
  <c r="B50" i="5"/>
  <c r="DI50" i="5" s="1"/>
  <c r="B357" i="4"/>
  <c r="B358" i="4" s="1"/>
  <c r="B359" i="4" s="1"/>
  <c r="B360" i="4" s="1"/>
  <c r="B361" i="4" s="1"/>
  <c r="B362" i="4" s="1"/>
  <c r="B363" i="4" s="1"/>
  <c r="I44" i="4" a="1"/>
  <c r="I44" i="4" s="1"/>
  <c r="H44" i="4" a="1"/>
  <c r="H44" i="4" s="1"/>
  <c r="AJ43" i="3"/>
  <c r="V48" i="3"/>
  <c r="AI47" i="3"/>
  <c r="J45" i="3"/>
  <c r="AC44" i="3"/>
  <c r="F45" i="3"/>
  <c r="AA44" i="3"/>
  <c r="T45" i="3"/>
  <c r="AH44" i="3"/>
  <c r="N45" i="3"/>
  <c r="AE44" i="3"/>
  <c r="R45" i="3"/>
  <c r="AG44" i="3"/>
  <c r="P45" i="3"/>
  <c r="AF44" i="3"/>
  <c r="H45" i="3"/>
  <c r="AB44" i="3"/>
  <c r="L45" i="3"/>
  <c r="AD44" i="3"/>
  <c r="D45" i="3"/>
  <c r="Z44" i="3"/>
  <c r="B45" i="3"/>
  <c r="Y45" i="3" s="1"/>
  <c r="L43" i="1"/>
  <c r="K43" i="1"/>
  <c r="B45" i="1"/>
  <c r="G45" i="4" s="1"/>
  <c r="J44" i="1"/>
  <c r="G44" i="1"/>
  <c r="E44" i="1"/>
  <c r="M42" i="1"/>
  <c r="H43" i="1"/>
  <c r="I43" i="1"/>
  <c r="CR319" i="5" l="1"/>
  <c r="CN319" i="5"/>
  <c r="CR139" i="5"/>
  <c r="CN139" i="5"/>
  <c r="CR229" i="5"/>
  <c r="CN229" i="5"/>
  <c r="BS320" i="5"/>
  <c r="CX319" i="5"/>
  <c r="BS140" i="5"/>
  <c r="CX139" i="5"/>
  <c r="BS230" i="5"/>
  <c r="CX229" i="5"/>
  <c r="BP320" i="5"/>
  <c r="CV319" i="5"/>
  <c r="BP230" i="5"/>
  <c r="CV229" i="5"/>
  <c r="BP141" i="5"/>
  <c r="CV140" i="5"/>
  <c r="BM141" i="5"/>
  <c r="CT140" i="5"/>
  <c r="BM230" i="5"/>
  <c r="CT229" i="5"/>
  <c r="BM320" i="5"/>
  <c r="CT319" i="5"/>
  <c r="BJ320" i="5"/>
  <c r="CP319" i="5"/>
  <c r="BJ140" i="5"/>
  <c r="CP139" i="5"/>
  <c r="BJ230" i="5"/>
  <c r="CP229" i="5"/>
  <c r="EN49" i="5"/>
  <c r="EQ49" i="5"/>
  <c r="EM49" i="5"/>
  <c r="EO49" i="5"/>
  <c r="EP49" i="5"/>
  <c r="ER49" i="5"/>
  <c r="ET50" i="5"/>
  <c r="EX50" i="5"/>
  <c r="EW50" i="5"/>
  <c r="ES50" i="5"/>
  <c r="EU50" i="5"/>
  <c r="EV50" i="5"/>
  <c r="EA50" i="5"/>
  <c r="EG50" i="5"/>
  <c r="EC50" i="5"/>
  <c r="EI50" i="5"/>
  <c r="ED50" i="5"/>
  <c r="EJ50" i="5"/>
  <c r="EB50" i="5"/>
  <c r="EH50" i="5"/>
  <c r="EF50" i="5"/>
  <c r="EL50" i="5"/>
  <c r="EE50" i="5"/>
  <c r="EK50" i="5"/>
  <c r="DR5" i="5"/>
  <c r="DQ5" i="5"/>
  <c r="DO5" i="5"/>
  <c r="DX50" i="5"/>
  <c r="DY50" i="5"/>
  <c r="N51" i="5"/>
  <c r="DM50" i="5"/>
  <c r="K51" i="5"/>
  <c r="DL50" i="5"/>
  <c r="Q51" i="5"/>
  <c r="DN50" i="5"/>
  <c r="DZ51" i="5"/>
  <c r="DW50" i="5"/>
  <c r="DV51" i="5"/>
  <c r="DU49" i="5"/>
  <c r="H51" i="5"/>
  <c r="DK50" i="5"/>
  <c r="E51" i="5"/>
  <c r="DJ50" i="5"/>
  <c r="B51" i="5"/>
  <c r="DI51" i="5" s="1"/>
  <c r="B364" i="4"/>
  <c r="B365" i="4" s="1"/>
  <c r="B366" i="4" s="1"/>
  <c r="B367" i="4" s="1"/>
  <c r="B368" i="4" s="1"/>
  <c r="B369" i="4" s="1"/>
  <c r="B370" i="4" s="1"/>
  <c r="I45" i="4" a="1"/>
  <c r="I45" i="4" s="1"/>
  <c r="H45" i="4" a="1"/>
  <c r="H45" i="4" s="1"/>
  <c r="AJ44" i="3"/>
  <c r="V49" i="3"/>
  <c r="AI48" i="3"/>
  <c r="L46" i="3"/>
  <c r="AD45" i="3"/>
  <c r="P46" i="3"/>
  <c r="AF45" i="3"/>
  <c r="N46" i="3"/>
  <c r="AE45" i="3"/>
  <c r="F46" i="3"/>
  <c r="AA45" i="3"/>
  <c r="D46" i="3"/>
  <c r="Z45" i="3"/>
  <c r="H46" i="3"/>
  <c r="AB45" i="3"/>
  <c r="R46" i="3"/>
  <c r="AG45" i="3"/>
  <c r="T46" i="3"/>
  <c r="AH45" i="3"/>
  <c r="J46" i="3"/>
  <c r="AC45" i="3"/>
  <c r="B46" i="3"/>
  <c r="Y46" i="3" s="1"/>
  <c r="I44" i="1"/>
  <c r="H44" i="1"/>
  <c r="M43" i="1"/>
  <c r="L44" i="1"/>
  <c r="K44" i="1"/>
  <c r="B46" i="1"/>
  <c r="G46" i="4" s="1"/>
  <c r="J45" i="1"/>
  <c r="E45" i="1"/>
  <c r="G45" i="1"/>
  <c r="CR140" i="5" l="1"/>
  <c r="CN140" i="5"/>
  <c r="CR230" i="5"/>
  <c r="CN230" i="5"/>
  <c r="CR320" i="5"/>
  <c r="CN320" i="5"/>
  <c r="BS141" i="5"/>
  <c r="CX140" i="5"/>
  <c r="BS231" i="5"/>
  <c r="CX230" i="5"/>
  <c r="BS321" i="5"/>
  <c r="CX320" i="5"/>
  <c r="BP231" i="5"/>
  <c r="CV230" i="5"/>
  <c r="BP142" i="5"/>
  <c r="CV141" i="5"/>
  <c r="BP321" i="5"/>
  <c r="CV320" i="5"/>
  <c r="BM231" i="5"/>
  <c r="CT230" i="5"/>
  <c r="BM321" i="5"/>
  <c r="CT320" i="5"/>
  <c r="BM142" i="5"/>
  <c r="CT141" i="5"/>
  <c r="BJ141" i="5"/>
  <c r="CP140" i="5"/>
  <c r="BJ231" i="5"/>
  <c r="CP230" i="5"/>
  <c r="BJ321" i="5"/>
  <c r="CP320" i="5"/>
  <c r="EN50" i="5"/>
  <c r="ER50" i="5"/>
  <c r="EQ50" i="5"/>
  <c r="EM50" i="5"/>
  <c r="EO50" i="5"/>
  <c r="EP50" i="5"/>
  <c r="ET51" i="5"/>
  <c r="EX51" i="5"/>
  <c r="EW51" i="5"/>
  <c r="ES51" i="5"/>
  <c r="EU51" i="5"/>
  <c r="EV51" i="5"/>
  <c r="EB51" i="5"/>
  <c r="EH51" i="5"/>
  <c r="EF51" i="5"/>
  <c r="EL51" i="5"/>
  <c r="EE51" i="5"/>
  <c r="EK51" i="5"/>
  <c r="EA51" i="5"/>
  <c r="EG51" i="5"/>
  <c r="EC51" i="5"/>
  <c r="EI51" i="5"/>
  <c r="ED51" i="5"/>
  <c r="EJ51" i="5"/>
  <c r="DY51" i="5"/>
  <c r="DX51" i="5"/>
  <c r="N52" i="5"/>
  <c r="DM51" i="5"/>
  <c r="K52" i="5"/>
  <c r="DL51" i="5"/>
  <c r="Q52" i="5"/>
  <c r="DN51" i="5"/>
  <c r="DZ52" i="5"/>
  <c r="DW51" i="5"/>
  <c r="DV52" i="5"/>
  <c r="DU50" i="5"/>
  <c r="H52" i="5"/>
  <c r="DK51" i="5"/>
  <c r="E52" i="5"/>
  <c r="DJ51" i="5"/>
  <c r="B52" i="5"/>
  <c r="DI52" i="5" s="1"/>
  <c r="B371" i="4"/>
  <c r="B372" i="4" s="1"/>
  <c r="B373" i="4" s="1"/>
  <c r="B374" i="4" s="1"/>
  <c r="B375" i="4" s="1"/>
  <c r="B376" i="4" s="1"/>
  <c r="B377" i="4" s="1"/>
  <c r="I46" i="4" a="1"/>
  <c r="I46" i="4" s="1"/>
  <c r="H46" i="4" a="1"/>
  <c r="H46" i="4" s="1"/>
  <c r="AJ45" i="3"/>
  <c r="V50" i="3"/>
  <c r="AI49" i="3"/>
  <c r="T47" i="3"/>
  <c r="AH46" i="3"/>
  <c r="H47" i="3"/>
  <c r="AB46" i="3"/>
  <c r="F47" i="3"/>
  <c r="AA46" i="3"/>
  <c r="P47" i="3"/>
  <c r="AF46" i="3"/>
  <c r="J47" i="3"/>
  <c r="AC46" i="3"/>
  <c r="R47" i="3"/>
  <c r="AG46" i="3"/>
  <c r="D47" i="3"/>
  <c r="Z46" i="3"/>
  <c r="N47" i="3"/>
  <c r="AE46" i="3"/>
  <c r="L47" i="3"/>
  <c r="AD46" i="3"/>
  <c r="B47" i="3"/>
  <c r="Y47" i="3" s="1"/>
  <c r="B47" i="1"/>
  <c r="G47" i="4" s="1"/>
  <c r="J46" i="1"/>
  <c r="E46" i="1"/>
  <c r="G46" i="1"/>
  <c r="M44" i="1"/>
  <c r="I45" i="1"/>
  <c r="H45" i="1"/>
  <c r="L45" i="1"/>
  <c r="K45" i="1"/>
  <c r="CR231" i="5" l="1"/>
  <c r="CN231" i="5"/>
  <c r="CR321" i="5"/>
  <c r="CN321" i="5"/>
  <c r="CR141" i="5"/>
  <c r="CN141" i="5"/>
  <c r="BS232" i="5"/>
  <c r="CX231" i="5"/>
  <c r="BS322" i="5"/>
  <c r="CX321" i="5"/>
  <c r="BS142" i="5"/>
  <c r="CX141" i="5"/>
  <c r="BP143" i="5"/>
  <c r="CV142" i="5"/>
  <c r="BP322" i="5"/>
  <c r="CV321" i="5"/>
  <c r="BP232" i="5"/>
  <c r="CV231" i="5"/>
  <c r="BM322" i="5"/>
  <c r="CT321" i="5"/>
  <c r="BM143" i="5"/>
  <c r="CT142" i="5"/>
  <c r="BM232" i="5"/>
  <c r="CT231" i="5"/>
  <c r="BJ232" i="5"/>
  <c r="CP231" i="5"/>
  <c r="BJ322" i="5"/>
  <c r="CP321" i="5"/>
  <c r="BJ142" i="5"/>
  <c r="CP141" i="5"/>
  <c r="EM51" i="5"/>
  <c r="EO51" i="5"/>
  <c r="EP51" i="5"/>
  <c r="EN51" i="5"/>
  <c r="ER51" i="5"/>
  <c r="EQ51" i="5"/>
  <c r="ET52" i="5"/>
  <c r="EX52" i="5"/>
  <c r="EW52" i="5"/>
  <c r="ES52" i="5"/>
  <c r="EU52" i="5"/>
  <c r="EV52" i="5"/>
  <c r="EB52" i="5"/>
  <c r="EH52" i="5"/>
  <c r="EF52" i="5"/>
  <c r="EL52" i="5"/>
  <c r="EE52" i="5"/>
  <c r="EK52" i="5"/>
  <c r="EA52" i="5"/>
  <c r="EG52" i="5"/>
  <c r="EC52" i="5"/>
  <c r="EI52" i="5"/>
  <c r="ED52" i="5"/>
  <c r="EJ52" i="5"/>
  <c r="DX52" i="5"/>
  <c r="DY52" i="5"/>
  <c r="N53" i="5"/>
  <c r="DM52" i="5"/>
  <c r="K53" i="5"/>
  <c r="DL52" i="5"/>
  <c r="Q53" i="5"/>
  <c r="DN52" i="5"/>
  <c r="DZ53" i="5"/>
  <c r="DW52" i="5"/>
  <c r="DV53" i="5"/>
  <c r="DU51" i="5"/>
  <c r="H53" i="5"/>
  <c r="DK52" i="5"/>
  <c r="E53" i="5"/>
  <c r="DJ52" i="5"/>
  <c r="B53" i="5"/>
  <c r="DI53" i="5" s="1"/>
  <c r="B378" i="4"/>
  <c r="B379" i="4" s="1"/>
  <c r="B380" i="4" s="1"/>
  <c r="B381" i="4" s="1"/>
  <c r="B382" i="4" s="1"/>
  <c r="B383" i="4" s="1"/>
  <c r="B384" i="4" s="1"/>
  <c r="I47" i="4" a="1"/>
  <c r="I47" i="4" s="1"/>
  <c r="H47" i="4" a="1"/>
  <c r="H47" i="4" s="1"/>
  <c r="AJ46" i="3"/>
  <c r="V51" i="3"/>
  <c r="AI50" i="3"/>
  <c r="N48" i="3"/>
  <c r="AE47" i="3"/>
  <c r="R48" i="3"/>
  <c r="AG47" i="3"/>
  <c r="P48" i="3"/>
  <c r="AF47" i="3"/>
  <c r="H48" i="3"/>
  <c r="AB47" i="3"/>
  <c r="L48" i="3"/>
  <c r="AD47" i="3"/>
  <c r="D48" i="3"/>
  <c r="Z47" i="3"/>
  <c r="J48" i="3"/>
  <c r="AC47" i="3"/>
  <c r="F48" i="3"/>
  <c r="AA47" i="3"/>
  <c r="T48" i="3"/>
  <c r="AH47" i="3"/>
  <c r="B48" i="3"/>
  <c r="Y48" i="3" s="1"/>
  <c r="I46" i="1"/>
  <c r="H46" i="1"/>
  <c r="B48" i="1"/>
  <c r="J47" i="1"/>
  <c r="G47" i="1"/>
  <c r="E47" i="1"/>
  <c r="M45" i="1"/>
  <c r="K46" i="1"/>
  <c r="L46" i="1"/>
  <c r="CR322" i="5" l="1"/>
  <c r="CN322" i="5"/>
  <c r="CR142" i="5"/>
  <c r="CN142" i="5"/>
  <c r="CR232" i="5"/>
  <c r="CN232" i="5"/>
  <c r="BS323" i="5"/>
  <c r="CX322" i="5"/>
  <c r="BS143" i="5"/>
  <c r="CX142" i="5"/>
  <c r="BS233" i="5"/>
  <c r="CX232" i="5"/>
  <c r="BP323" i="5"/>
  <c r="CV322" i="5"/>
  <c r="BP233" i="5"/>
  <c r="CV232" i="5"/>
  <c r="BP144" i="5"/>
  <c r="CV143" i="5"/>
  <c r="BM144" i="5"/>
  <c r="CT143" i="5"/>
  <c r="BM233" i="5"/>
  <c r="CT232" i="5"/>
  <c r="BM323" i="5"/>
  <c r="CT322" i="5"/>
  <c r="BJ323" i="5"/>
  <c r="CP322" i="5"/>
  <c r="BJ143" i="5"/>
  <c r="CP142" i="5"/>
  <c r="BJ233" i="5"/>
  <c r="CP232" i="5"/>
  <c r="EN52" i="5"/>
  <c r="ER52" i="5"/>
  <c r="EQ52" i="5"/>
  <c r="EP52" i="5"/>
  <c r="EM52" i="5"/>
  <c r="EO52" i="5"/>
  <c r="ET53" i="5"/>
  <c r="EX53" i="5"/>
  <c r="EW53" i="5"/>
  <c r="ES53" i="5"/>
  <c r="EU53" i="5"/>
  <c r="EV53" i="5"/>
  <c r="EB53" i="5"/>
  <c r="EH53" i="5"/>
  <c r="EF53" i="5"/>
  <c r="EL53" i="5"/>
  <c r="EE53" i="5"/>
  <c r="EK53" i="5"/>
  <c r="EA53" i="5"/>
  <c r="EG53" i="5"/>
  <c r="EC53" i="5"/>
  <c r="EI53" i="5"/>
  <c r="ED53" i="5"/>
  <c r="EJ53" i="5"/>
  <c r="DY53" i="5"/>
  <c r="DX53" i="5"/>
  <c r="N54" i="5"/>
  <c r="DM53" i="5"/>
  <c r="K54" i="5"/>
  <c r="DL53" i="5"/>
  <c r="Q54" i="5"/>
  <c r="DN53" i="5"/>
  <c r="DZ54" i="5"/>
  <c r="DW53" i="5"/>
  <c r="DV54" i="5"/>
  <c r="DU52" i="5"/>
  <c r="H54" i="5"/>
  <c r="DK53" i="5"/>
  <c r="E54" i="5"/>
  <c r="DJ53" i="5"/>
  <c r="B54" i="5"/>
  <c r="DI54" i="5" s="1"/>
  <c r="B385" i="4"/>
  <c r="G384" i="4"/>
  <c r="D384" i="4"/>
  <c r="D48" i="4"/>
  <c r="G48" i="4"/>
  <c r="AJ47" i="3"/>
  <c r="V52" i="3"/>
  <c r="AI51" i="3"/>
  <c r="F49" i="3"/>
  <c r="AA48" i="3"/>
  <c r="D49" i="3"/>
  <c r="Z48" i="3"/>
  <c r="H49" i="3"/>
  <c r="AB48" i="3"/>
  <c r="R49" i="3"/>
  <c r="AG48" i="3"/>
  <c r="T49" i="3"/>
  <c r="AH48" i="3"/>
  <c r="J49" i="3"/>
  <c r="AC48" i="3"/>
  <c r="L49" i="3"/>
  <c r="AD48" i="3"/>
  <c r="P49" i="3"/>
  <c r="AF48" i="3"/>
  <c r="N49" i="3"/>
  <c r="AE48" i="3"/>
  <c r="B49" i="3"/>
  <c r="Y49" i="3" s="1"/>
  <c r="L47" i="1"/>
  <c r="K47" i="1"/>
  <c r="H47" i="1"/>
  <c r="I47" i="1"/>
  <c r="J48" i="1"/>
  <c r="B49" i="1"/>
  <c r="G49" i="4" s="1"/>
  <c r="E48" i="1"/>
  <c r="G48" i="1"/>
  <c r="M46" i="1"/>
  <c r="CR143" i="5" l="1"/>
  <c r="CN143" i="5"/>
  <c r="CR233" i="5"/>
  <c r="CN233" i="5"/>
  <c r="CR323" i="5"/>
  <c r="CN323" i="5"/>
  <c r="BS144" i="5"/>
  <c r="CX143" i="5"/>
  <c r="BS234" i="5"/>
  <c r="CX233" i="5"/>
  <c r="BS324" i="5"/>
  <c r="CX323" i="5"/>
  <c r="BP234" i="5"/>
  <c r="CV233" i="5"/>
  <c r="BP145" i="5"/>
  <c r="CV144" i="5"/>
  <c r="BP324" i="5"/>
  <c r="CV323" i="5"/>
  <c r="BM234" i="5"/>
  <c r="CT233" i="5"/>
  <c r="BM324" i="5"/>
  <c r="CT323" i="5"/>
  <c r="BM145" i="5"/>
  <c r="CT144" i="5"/>
  <c r="BJ144" i="5"/>
  <c r="CP143" i="5"/>
  <c r="BJ234" i="5"/>
  <c r="CP233" i="5"/>
  <c r="BJ324" i="5"/>
  <c r="CP323" i="5"/>
  <c r="EN53" i="5"/>
  <c r="EQ53" i="5"/>
  <c r="ER53" i="5"/>
  <c r="EM53" i="5"/>
  <c r="EO53" i="5"/>
  <c r="EP53" i="5"/>
  <c r="ES54" i="5"/>
  <c r="EU54" i="5"/>
  <c r="EV54" i="5"/>
  <c r="ET54" i="5"/>
  <c r="EX54" i="5"/>
  <c r="EW54" i="5"/>
  <c r="EA54" i="5"/>
  <c r="EG54" i="5"/>
  <c r="EC54" i="5"/>
  <c r="EI54" i="5"/>
  <c r="ED54" i="5"/>
  <c r="EJ54" i="5"/>
  <c r="EB54" i="5"/>
  <c r="EH54" i="5"/>
  <c r="EF54" i="5"/>
  <c r="EL54" i="5"/>
  <c r="EE54" i="5"/>
  <c r="EK54" i="5"/>
  <c r="DX54" i="5"/>
  <c r="DY54" i="5"/>
  <c r="N55" i="5"/>
  <c r="DM54" i="5"/>
  <c r="K55" i="5"/>
  <c r="DL54" i="5"/>
  <c r="Q55" i="5"/>
  <c r="DN54" i="5"/>
  <c r="DZ55" i="5"/>
  <c r="DW54" i="5"/>
  <c r="DV55" i="5"/>
  <c r="DU53" i="5"/>
  <c r="H55" i="5"/>
  <c r="DK54" i="5"/>
  <c r="E55" i="5"/>
  <c r="DJ54" i="5"/>
  <c r="B55" i="5"/>
  <c r="DI55" i="5" s="1"/>
  <c r="G385" i="4"/>
  <c r="B386" i="4"/>
  <c r="I49" i="4" a="1"/>
  <c r="I49" i="4" s="1"/>
  <c r="I48" i="4" a="1"/>
  <c r="I48" i="4" s="1"/>
  <c r="H49" i="4" a="1"/>
  <c r="H49" i="4" s="1"/>
  <c r="H48" i="4" a="1"/>
  <c r="H48" i="4" s="1"/>
  <c r="AJ48" i="3"/>
  <c r="V53" i="3"/>
  <c r="AI52" i="3"/>
  <c r="P50" i="3"/>
  <c r="AF49" i="3"/>
  <c r="J50" i="3"/>
  <c r="AC49" i="3"/>
  <c r="R50" i="3"/>
  <c r="AG49" i="3"/>
  <c r="D50" i="3"/>
  <c r="Z49" i="3"/>
  <c r="N50" i="3"/>
  <c r="AE49" i="3"/>
  <c r="L50" i="3"/>
  <c r="AD49" i="3"/>
  <c r="T50" i="3"/>
  <c r="AH49" i="3"/>
  <c r="H50" i="3"/>
  <c r="AB49" i="3"/>
  <c r="F50" i="3"/>
  <c r="AA49" i="3"/>
  <c r="B50" i="3"/>
  <c r="Y50" i="3" s="1"/>
  <c r="L48" i="1"/>
  <c r="K48" i="1"/>
  <c r="I48" i="1"/>
  <c r="H48" i="1"/>
  <c r="N46" i="1"/>
  <c r="O46" i="1"/>
  <c r="B50" i="1"/>
  <c r="G50" i="4" s="1"/>
  <c r="J49" i="1"/>
  <c r="G49" i="1"/>
  <c r="E49" i="1"/>
  <c r="M47" i="1"/>
  <c r="CR234" i="5" l="1"/>
  <c r="CN234" i="5"/>
  <c r="CR324" i="5"/>
  <c r="CN324" i="5"/>
  <c r="CR144" i="5"/>
  <c r="CN144" i="5"/>
  <c r="BS235" i="5"/>
  <c r="CX234" i="5"/>
  <c r="BS325" i="5"/>
  <c r="CX324" i="5"/>
  <c r="BS145" i="5"/>
  <c r="CX144" i="5"/>
  <c r="BP146" i="5"/>
  <c r="CV145" i="5"/>
  <c r="BP325" i="5"/>
  <c r="CV324" i="5"/>
  <c r="BP235" i="5"/>
  <c r="CV234" i="5"/>
  <c r="BM325" i="5"/>
  <c r="CT324" i="5"/>
  <c r="BM146" i="5"/>
  <c r="CT145" i="5"/>
  <c r="BM235" i="5"/>
  <c r="CT234" i="5"/>
  <c r="BJ235" i="5"/>
  <c r="CP234" i="5"/>
  <c r="BJ325" i="5"/>
  <c r="CP324" i="5"/>
  <c r="BJ145" i="5"/>
  <c r="CP144" i="5"/>
  <c r="EO54" i="5"/>
  <c r="EM54" i="5"/>
  <c r="EP54" i="5"/>
  <c r="EN54" i="5"/>
  <c r="ER54" i="5"/>
  <c r="EQ54" i="5"/>
  <c r="ES55" i="5"/>
  <c r="EU55" i="5"/>
  <c r="EV55" i="5"/>
  <c r="ET55" i="5"/>
  <c r="EX55" i="5"/>
  <c r="EW55" i="5"/>
  <c r="EB55" i="5"/>
  <c r="EH55" i="5"/>
  <c r="EF55" i="5"/>
  <c r="EL55" i="5"/>
  <c r="EE55" i="5"/>
  <c r="EK55" i="5"/>
  <c r="EA55" i="5"/>
  <c r="EG55" i="5"/>
  <c r="EC55" i="5"/>
  <c r="EI55" i="5"/>
  <c r="ED55" i="5"/>
  <c r="EJ55" i="5"/>
  <c r="DX55" i="5"/>
  <c r="DY55" i="5"/>
  <c r="N56" i="5"/>
  <c r="DM55" i="5"/>
  <c r="K56" i="5"/>
  <c r="DL55" i="5"/>
  <c r="Q56" i="5"/>
  <c r="DN55" i="5"/>
  <c r="DZ56" i="5"/>
  <c r="DW55" i="5"/>
  <c r="DV56" i="5"/>
  <c r="DU54" i="5"/>
  <c r="H56" i="5"/>
  <c r="DK55" i="5"/>
  <c r="E56" i="5"/>
  <c r="DJ55" i="5"/>
  <c r="B56" i="5"/>
  <c r="DI56" i="5" s="1"/>
  <c r="B387" i="4"/>
  <c r="G386" i="4"/>
  <c r="I50" i="4" a="1"/>
  <c r="I50" i="4" s="1"/>
  <c r="H50" i="4" a="1"/>
  <c r="H50" i="4" s="1"/>
  <c r="AJ49" i="3"/>
  <c r="V54" i="3"/>
  <c r="AI53" i="3"/>
  <c r="H51" i="3"/>
  <c r="AB50" i="3"/>
  <c r="L51" i="3"/>
  <c r="AD50" i="3"/>
  <c r="D51" i="3"/>
  <c r="Z50" i="3"/>
  <c r="J51" i="3"/>
  <c r="AC50" i="3"/>
  <c r="F51" i="3"/>
  <c r="AA50" i="3"/>
  <c r="T51" i="3"/>
  <c r="AH50" i="3"/>
  <c r="N51" i="3"/>
  <c r="AE50" i="3"/>
  <c r="R51" i="3"/>
  <c r="AG50" i="3"/>
  <c r="P51" i="3"/>
  <c r="AF50" i="3"/>
  <c r="B51" i="3"/>
  <c r="Y51" i="3" s="1"/>
  <c r="N47" i="1"/>
  <c r="O47" i="1"/>
  <c r="I49" i="1"/>
  <c r="H49" i="1"/>
  <c r="L49" i="1"/>
  <c r="K49" i="1"/>
  <c r="B51" i="1"/>
  <c r="G51" i="4" s="1"/>
  <c r="J50" i="1"/>
  <c r="E50" i="1"/>
  <c r="G50" i="1"/>
  <c r="Q46" i="1"/>
  <c r="P46" i="1"/>
  <c r="M48" i="1"/>
  <c r="CR325" i="5" l="1"/>
  <c r="CN325" i="5"/>
  <c r="CR145" i="5"/>
  <c r="CN145" i="5"/>
  <c r="CR235" i="5"/>
  <c r="CN235" i="5"/>
  <c r="BS326" i="5"/>
  <c r="CX325" i="5"/>
  <c r="BS146" i="5"/>
  <c r="CX145" i="5"/>
  <c r="BS236" i="5"/>
  <c r="CX235" i="5"/>
  <c r="BP326" i="5"/>
  <c r="CV325" i="5"/>
  <c r="BP236" i="5"/>
  <c r="CV235" i="5"/>
  <c r="BP147" i="5"/>
  <c r="CV146" i="5"/>
  <c r="BM147" i="5"/>
  <c r="CT146" i="5"/>
  <c r="BM236" i="5"/>
  <c r="CT235" i="5"/>
  <c r="BM326" i="5"/>
  <c r="CT325" i="5"/>
  <c r="BJ326" i="5"/>
  <c r="CP325" i="5"/>
  <c r="BJ146" i="5"/>
  <c r="CP145" i="5"/>
  <c r="BJ236" i="5"/>
  <c r="CP235" i="5"/>
  <c r="EN55" i="5"/>
  <c r="ER55" i="5"/>
  <c r="EQ55" i="5"/>
  <c r="EM55" i="5"/>
  <c r="EO55" i="5"/>
  <c r="EP55" i="5"/>
  <c r="ES56" i="5"/>
  <c r="EU56" i="5"/>
  <c r="EV56" i="5"/>
  <c r="ET56" i="5"/>
  <c r="EX56" i="5"/>
  <c r="EW56" i="5"/>
  <c r="EA56" i="5"/>
  <c r="EG56" i="5"/>
  <c r="ED56" i="5"/>
  <c r="EJ56" i="5"/>
  <c r="EC56" i="5"/>
  <c r="EI56" i="5"/>
  <c r="EB56" i="5"/>
  <c r="EH56" i="5"/>
  <c r="EF56" i="5"/>
  <c r="EL56" i="5"/>
  <c r="EE56" i="5"/>
  <c r="EK56" i="5"/>
  <c r="DX56" i="5"/>
  <c r="DY56" i="5"/>
  <c r="N57" i="5"/>
  <c r="DM56" i="5"/>
  <c r="K57" i="5"/>
  <c r="DL56" i="5"/>
  <c r="Q57" i="5"/>
  <c r="DN56" i="5"/>
  <c r="DZ57" i="5"/>
  <c r="DW56" i="5"/>
  <c r="DV57" i="5"/>
  <c r="DU55" i="5"/>
  <c r="H57" i="5"/>
  <c r="DK56" i="5"/>
  <c r="E57" i="5"/>
  <c r="DJ56" i="5"/>
  <c r="B57" i="5"/>
  <c r="DI57" i="5" s="1"/>
  <c r="B388" i="4"/>
  <c r="G387" i="4"/>
  <c r="I51" i="4" a="1"/>
  <c r="I51" i="4" s="1"/>
  <c r="H51" i="4" a="1"/>
  <c r="H51" i="4" s="1"/>
  <c r="AJ50" i="3"/>
  <c r="V55" i="3"/>
  <c r="AI54" i="3"/>
  <c r="R52" i="3"/>
  <c r="AG51" i="3"/>
  <c r="T52" i="3"/>
  <c r="AH51" i="3"/>
  <c r="J52" i="3"/>
  <c r="AC51" i="3"/>
  <c r="L52" i="3"/>
  <c r="AD51" i="3"/>
  <c r="P52" i="3"/>
  <c r="AF51" i="3"/>
  <c r="N52" i="3"/>
  <c r="AE51" i="3"/>
  <c r="F52" i="3"/>
  <c r="AA51" i="3"/>
  <c r="D52" i="3"/>
  <c r="Z51" i="3"/>
  <c r="H52" i="3"/>
  <c r="AB51" i="3"/>
  <c r="B52" i="3"/>
  <c r="Y52" i="3" s="1"/>
  <c r="O48" i="1"/>
  <c r="N48" i="1"/>
  <c r="K50" i="1"/>
  <c r="L50" i="1"/>
  <c r="I50" i="1"/>
  <c r="H50" i="1"/>
  <c r="B52" i="1"/>
  <c r="G52" i="4" s="1"/>
  <c r="J51" i="1"/>
  <c r="G51" i="1"/>
  <c r="E51" i="1"/>
  <c r="M49" i="1"/>
  <c r="P47" i="1"/>
  <c r="Q47" i="1"/>
  <c r="CR146" i="5" l="1"/>
  <c r="CN146" i="5"/>
  <c r="CR236" i="5"/>
  <c r="CN236" i="5"/>
  <c r="CR326" i="5"/>
  <c r="CN326" i="5"/>
  <c r="BS147" i="5"/>
  <c r="CX146" i="5"/>
  <c r="BS237" i="5"/>
  <c r="CX236" i="5"/>
  <c r="BS327" i="5"/>
  <c r="CX326" i="5"/>
  <c r="BP237" i="5"/>
  <c r="CV236" i="5"/>
  <c r="BP148" i="5"/>
  <c r="CV147" i="5"/>
  <c r="BP327" i="5"/>
  <c r="CV326" i="5"/>
  <c r="BM237" i="5"/>
  <c r="CT236" i="5"/>
  <c r="BM327" i="5"/>
  <c r="CT326" i="5"/>
  <c r="BM148" i="5"/>
  <c r="CT147" i="5"/>
  <c r="BJ147" i="5"/>
  <c r="CP146" i="5"/>
  <c r="BJ237" i="5"/>
  <c r="CP236" i="5"/>
  <c r="BJ327" i="5"/>
  <c r="CP326" i="5"/>
  <c r="EM56" i="5"/>
  <c r="EO56" i="5"/>
  <c r="EP56" i="5"/>
  <c r="EN56" i="5"/>
  <c r="ER56" i="5"/>
  <c r="EQ56" i="5"/>
  <c r="ET57" i="5"/>
  <c r="EX57" i="5"/>
  <c r="EW57" i="5"/>
  <c r="ES57" i="5"/>
  <c r="EV57" i="5"/>
  <c r="EU57" i="5"/>
  <c r="EA57" i="5"/>
  <c r="EG57" i="5"/>
  <c r="EC57" i="5"/>
  <c r="EI57" i="5"/>
  <c r="ED57" i="5"/>
  <c r="EJ57" i="5"/>
  <c r="EB57" i="5"/>
  <c r="EH57" i="5"/>
  <c r="EF57" i="5"/>
  <c r="EL57" i="5"/>
  <c r="EE57" i="5"/>
  <c r="EK57" i="5"/>
  <c r="DX57" i="5"/>
  <c r="DY57" i="5"/>
  <c r="N58" i="5"/>
  <c r="DM57" i="5"/>
  <c r="K58" i="5"/>
  <c r="DL57" i="5"/>
  <c r="Q58" i="5"/>
  <c r="DN57" i="5"/>
  <c r="DZ58" i="5"/>
  <c r="DW57" i="5"/>
  <c r="DV58" i="5"/>
  <c r="DU56" i="5"/>
  <c r="H58" i="5"/>
  <c r="DK57" i="5"/>
  <c r="E58" i="5"/>
  <c r="DJ57" i="5"/>
  <c r="B58" i="5"/>
  <c r="DI58" i="5" s="1"/>
  <c r="G388" i="4"/>
  <c r="B389" i="4"/>
  <c r="I52" i="4" a="1"/>
  <c r="I52" i="4" s="1"/>
  <c r="H52" i="4" a="1"/>
  <c r="H52" i="4" s="1"/>
  <c r="AJ51" i="3"/>
  <c r="V56" i="3"/>
  <c r="AI55" i="3"/>
  <c r="D53" i="3"/>
  <c r="Z52" i="3"/>
  <c r="N53" i="3"/>
  <c r="AE52" i="3"/>
  <c r="L53" i="3"/>
  <c r="AD52" i="3"/>
  <c r="T53" i="3"/>
  <c r="AH52" i="3"/>
  <c r="H53" i="3"/>
  <c r="AB52" i="3"/>
  <c r="F53" i="3"/>
  <c r="AA52" i="3"/>
  <c r="P53" i="3"/>
  <c r="AF52" i="3"/>
  <c r="J53" i="3"/>
  <c r="AC52" i="3"/>
  <c r="R53" i="3"/>
  <c r="AG52" i="3"/>
  <c r="B53" i="3"/>
  <c r="Y53" i="3" s="1"/>
  <c r="L51" i="1"/>
  <c r="K51" i="1"/>
  <c r="M50" i="1"/>
  <c r="B53" i="1"/>
  <c r="G53" i="4" s="1"/>
  <c r="J52" i="1"/>
  <c r="E52" i="1"/>
  <c r="G52" i="1"/>
  <c r="N49" i="1"/>
  <c r="O49" i="1"/>
  <c r="H51" i="1"/>
  <c r="I51" i="1"/>
  <c r="Q48" i="1"/>
  <c r="P48" i="1"/>
  <c r="CR147" i="5" l="1"/>
  <c r="CN147" i="5"/>
  <c r="CR327" i="5"/>
  <c r="CN327" i="5"/>
  <c r="CR237" i="5"/>
  <c r="CN237" i="5"/>
  <c r="BS238" i="5"/>
  <c r="CX237" i="5"/>
  <c r="BS328" i="5"/>
  <c r="CX327" i="5"/>
  <c r="BS148" i="5"/>
  <c r="CX147" i="5"/>
  <c r="BP149" i="5"/>
  <c r="CV148" i="5"/>
  <c r="BP328" i="5"/>
  <c r="CV327" i="5"/>
  <c r="BP238" i="5"/>
  <c r="CV237" i="5"/>
  <c r="BM328" i="5"/>
  <c r="CT327" i="5"/>
  <c r="BM149" i="5"/>
  <c r="CT148" i="5"/>
  <c r="BM238" i="5"/>
  <c r="CT237" i="5"/>
  <c r="BJ238" i="5"/>
  <c r="CP237" i="5"/>
  <c r="BJ328" i="5"/>
  <c r="CP327" i="5"/>
  <c r="BJ148" i="5"/>
  <c r="CP147" i="5"/>
  <c r="EM57" i="5"/>
  <c r="EO57" i="5"/>
  <c r="EP57" i="5"/>
  <c r="EN57" i="5"/>
  <c r="ER57" i="5"/>
  <c r="EQ57" i="5"/>
  <c r="ES58" i="5"/>
  <c r="EU58" i="5"/>
  <c r="EV58" i="5"/>
  <c r="ET58" i="5"/>
  <c r="EX58" i="5"/>
  <c r="EW58" i="5"/>
  <c r="EF58" i="5"/>
  <c r="EL58" i="5"/>
  <c r="EB58" i="5"/>
  <c r="EH58" i="5"/>
  <c r="EE58" i="5"/>
  <c r="EK58" i="5"/>
  <c r="EA58" i="5"/>
  <c r="EG58" i="5"/>
  <c r="EC58" i="5"/>
  <c r="EI58" i="5"/>
  <c r="ED58" i="5"/>
  <c r="EJ58" i="5"/>
  <c r="DY58" i="5"/>
  <c r="DX58" i="5"/>
  <c r="N59" i="5"/>
  <c r="DM58" i="5"/>
  <c r="K59" i="5"/>
  <c r="DL58" i="5"/>
  <c r="Q59" i="5"/>
  <c r="DN58" i="5"/>
  <c r="DZ59" i="5"/>
  <c r="DW58" i="5"/>
  <c r="DV59" i="5"/>
  <c r="DU57" i="5"/>
  <c r="H59" i="5"/>
  <c r="DK58" i="5"/>
  <c r="E59" i="5"/>
  <c r="DJ58" i="5"/>
  <c r="B59" i="5"/>
  <c r="DI59" i="5" s="1"/>
  <c r="G389" i="4"/>
  <c r="B390" i="4"/>
  <c r="I53" i="4" a="1"/>
  <c r="I53" i="4" s="1"/>
  <c r="H53" i="4" a="1"/>
  <c r="H53" i="4" s="1"/>
  <c r="AJ52" i="3"/>
  <c r="V57" i="3"/>
  <c r="AI56" i="3"/>
  <c r="J54" i="3"/>
  <c r="AC53" i="3"/>
  <c r="F54" i="3"/>
  <c r="AA53" i="3"/>
  <c r="T54" i="3"/>
  <c r="AH53" i="3"/>
  <c r="N54" i="3"/>
  <c r="AE53" i="3"/>
  <c r="R54" i="3"/>
  <c r="AG53" i="3"/>
  <c r="P54" i="3"/>
  <c r="AF53" i="3"/>
  <c r="H54" i="3"/>
  <c r="AB53" i="3"/>
  <c r="L54" i="3"/>
  <c r="AD53" i="3"/>
  <c r="D54" i="3"/>
  <c r="Z53" i="3"/>
  <c r="B54" i="3"/>
  <c r="Y54" i="3" s="1"/>
  <c r="B54" i="1"/>
  <c r="G54" i="4" s="1"/>
  <c r="J53" i="1"/>
  <c r="E53" i="1"/>
  <c r="G53" i="1"/>
  <c r="N50" i="1"/>
  <c r="O50" i="1"/>
  <c r="Q49" i="1"/>
  <c r="P49" i="1"/>
  <c r="I52" i="1"/>
  <c r="H52" i="1"/>
  <c r="L52" i="1"/>
  <c r="K52" i="1"/>
  <c r="M51" i="1"/>
  <c r="CR328" i="5" l="1"/>
  <c r="CN328" i="5"/>
  <c r="CR148" i="5"/>
  <c r="CN148" i="5"/>
  <c r="CR238" i="5"/>
  <c r="CN238" i="5"/>
  <c r="BS329" i="5"/>
  <c r="CX328" i="5"/>
  <c r="BS149" i="5"/>
  <c r="CX148" i="5"/>
  <c r="BS239" i="5"/>
  <c r="CX238" i="5"/>
  <c r="BP329" i="5"/>
  <c r="CV328" i="5"/>
  <c r="BP239" i="5"/>
  <c r="CV238" i="5"/>
  <c r="BP150" i="5"/>
  <c r="CV149" i="5"/>
  <c r="BM150" i="5"/>
  <c r="CT149" i="5"/>
  <c r="BM239" i="5"/>
  <c r="CT238" i="5"/>
  <c r="BM329" i="5"/>
  <c r="CT328" i="5"/>
  <c r="BJ329" i="5"/>
  <c r="CP328" i="5"/>
  <c r="BJ149" i="5"/>
  <c r="CP148" i="5"/>
  <c r="BJ239" i="5"/>
  <c r="CP238" i="5"/>
  <c r="EM58" i="5"/>
  <c r="EO58" i="5"/>
  <c r="EP58" i="5"/>
  <c r="EN58" i="5"/>
  <c r="EQ58" i="5"/>
  <c r="ER58" i="5"/>
  <c r="ES59" i="5"/>
  <c r="EU59" i="5"/>
  <c r="EV59" i="5"/>
  <c r="ET59" i="5"/>
  <c r="EX59" i="5"/>
  <c r="EW59" i="5"/>
  <c r="EB59" i="5"/>
  <c r="EH59" i="5"/>
  <c r="EF59" i="5"/>
  <c r="EL59" i="5"/>
  <c r="EE59" i="5"/>
  <c r="EK59" i="5"/>
  <c r="EA59" i="5"/>
  <c r="EG59" i="5"/>
  <c r="EC59" i="5"/>
  <c r="EI59" i="5"/>
  <c r="ED59" i="5"/>
  <c r="EJ59" i="5"/>
  <c r="DX59" i="5"/>
  <c r="DY59" i="5"/>
  <c r="N60" i="5"/>
  <c r="DM59" i="5"/>
  <c r="K60" i="5"/>
  <c r="DL59" i="5"/>
  <c r="Q60" i="5"/>
  <c r="DN59" i="5"/>
  <c r="DZ60" i="5"/>
  <c r="DW59" i="5"/>
  <c r="DV60" i="5"/>
  <c r="DU58" i="5"/>
  <c r="H60" i="5"/>
  <c r="DK59" i="5"/>
  <c r="E60" i="5"/>
  <c r="DJ59" i="5"/>
  <c r="B60" i="5"/>
  <c r="DI60" i="5" s="1"/>
  <c r="G390" i="4"/>
  <c r="H390" i="4" s="1" a="1"/>
  <c r="H390" i="4" s="1"/>
  <c r="B391" i="4"/>
  <c r="H54" i="4" a="1"/>
  <c r="H54" i="4" s="1"/>
  <c r="I54" i="4" a="1"/>
  <c r="I54" i="4" s="1"/>
  <c r="AJ53" i="3"/>
  <c r="V58" i="3"/>
  <c r="AI57" i="3"/>
  <c r="L55" i="3"/>
  <c r="AD54" i="3"/>
  <c r="P55" i="3"/>
  <c r="AF54" i="3"/>
  <c r="N55" i="3"/>
  <c r="AE54" i="3"/>
  <c r="F55" i="3"/>
  <c r="AA54" i="3"/>
  <c r="D55" i="3"/>
  <c r="Z54" i="3"/>
  <c r="H55" i="3"/>
  <c r="AB54" i="3"/>
  <c r="R55" i="3"/>
  <c r="AG54" i="3"/>
  <c r="T55" i="3"/>
  <c r="AH54" i="3"/>
  <c r="J55" i="3"/>
  <c r="AC54" i="3"/>
  <c r="B55" i="3"/>
  <c r="Y55" i="3" s="1"/>
  <c r="L53" i="1"/>
  <c r="K53" i="1"/>
  <c r="N51" i="1"/>
  <c r="O51" i="1"/>
  <c r="M52" i="1"/>
  <c r="B55" i="1"/>
  <c r="J54" i="1"/>
  <c r="G54" i="1"/>
  <c r="E54" i="1"/>
  <c r="Q50" i="1"/>
  <c r="P50" i="1"/>
  <c r="I53" i="1"/>
  <c r="H53" i="1"/>
  <c r="CR149" i="5" l="1"/>
  <c r="CN149" i="5"/>
  <c r="CR239" i="5"/>
  <c r="CN239" i="5"/>
  <c r="CR329" i="5"/>
  <c r="CN329" i="5"/>
  <c r="BS150" i="5"/>
  <c r="CX149" i="5"/>
  <c r="BS240" i="5"/>
  <c r="CX239" i="5"/>
  <c r="BS330" i="5"/>
  <c r="CX329" i="5"/>
  <c r="BP240" i="5"/>
  <c r="CV239" i="5"/>
  <c r="BP151" i="5"/>
  <c r="CV150" i="5"/>
  <c r="BP330" i="5"/>
  <c r="CV329" i="5"/>
  <c r="BM240" i="5"/>
  <c r="CT239" i="5"/>
  <c r="BM330" i="5"/>
  <c r="CT329" i="5"/>
  <c r="BM151" i="5"/>
  <c r="CT150" i="5"/>
  <c r="BJ150" i="5"/>
  <c r="CP149" i="5"/>
  <c r="BJ240" i="5"/>
  <c r="CP239" i="5"/>
  <c r="BJ330" i="5"/>
  <c r="CP329" i="5"/>
  <c r="EO59" i="5"/>
  <c r="EP59" i="5"/>
  <c r="EN59" i="5"/>
  <c r="ER59" i="5"/>
  <c r="EQ59" i="5"/>
  <c r="EM59" i="5"/>
  <c r="ES60" i="5"/>
  <c r="EU60" i="5"/>
  <c r="EV60" i="5"/>
  <c r="ET60" i="5"/>
  <c r="EX60" i="5"/>
  <c r="EW60" i="5"/>
  <c r="EC60" i="5"/>
  <c r="EI60" i="5"/>
  <c r="ED60" i="5"/>
  <c r="EJ60" i="5"/>
  <c r="EA60" i="5"/>
  <c r="EG60" i="5"/>
  <c r="EB60" i="5"/>
  <c r="EH60" i="5"/>
  <c r="EF60" i="5"/>
  <c r="EL60" i="5"/>
  <c r="EE60" i="5"/>
  <c r="EK60" i="5"/>
  <c r="DX60" i="5"/>
  <c r="DY60" i="5"/>
  <c r="N61" i="5"/>
  <c r="DM60" i="5"/>
  <c r="K61" i="5"/>
  <c r="DL60" i="5"/>
  <c r="Q61" i="5"/>
  <c r="DN60" i="5"/>
  <c r="DZ61" i="5"/>
  <c r="DW60" i="5"/>
  <c r="DV61" i="5"/>
  <c r="DU59" i="5"/>
  <c r="H61" i="5"/>
  <c r="DK60" i="5"/>
  <c r="E61" i="5"/>
  <c r="DJ60" i="5"/>
  <c r="B61" i="5"/>
  <c r="DI61" i="5" s="1"/>
  <c r="D391" i="4"/>
  <c r="B392" i="4"/>
  <c r="G391" i="4"/>
  <c r="H391" i="4" s="1" a="1"/>
  <c r="H391" i="4" s="1"/>
  <c r="D55" i="4"/>
  <c r="G55" i="4"/>
  <c r="AJ54" i="3"/>
  <c r="V59" i="3"/>
  <c r="AI58" i="3"/>
  <c r="T56" i="3"/>
  <c r="AH55" i="3"/>
  <c r="H56" i="3"/>
  <c r="AB55" i="3"/>
  <c r="F56" i="3"/>
  <c r="AA55" i="3"/>
  <c r="P56" i="3"/>
  <c r="AF55" i="3"/>
  <c r="J56" i="3"/>
  <c r="AC55" i="3"/>
  <c r="R56" i="3"/>
  <c r="AG55" i="3"/>
  <c r="D56" i="3"/>
  <c r="Z55" i="3"/>
  <c r="N56" i="3"/>
  <c r="AE55" i="3"/>
  <c r="L56" i="3"/>
  <c r="AD55" i="3"/>
  <c r="B56" i="3"/>
  <c r="Y56" i="3" s="1"/>
  <c r="O52" i="1"/>
  <c r="N52" i="1"/>
  <c r="P51" i="1"/>
  <c r="Q51" i="1"/>
  <c r="M53" i="1"/>
  <c r="K54" i="1"/>
  <c r="L54" i="1"/>
  <c r="I54" i="1"/>
  <c r="H54" i="1"/>
  <c r="B56" i="1"/>
  <c r="G56" i="4" s="1"/>
  <c r="J55" i="1"/>
  <c r="E55" i="1"/>
  <c r="G55" i="1"/>
  <c r="CR240" i="5" l="1"/>
  <c r="CN240" i="5"/>
  <c r="CR330" i="5"/>
  <c r="CN330" i="5"/>
  <c r="CR150" i="5"/>
  <c r="CN150" i="5"/>
  <c r="BS241" i="5"/>
  <c r="CX240" i="5"/>
  <c r="BS331" i="5"/>
  <c r="CX330" i="5"/>
  <c r="BS151" i="5"/>
  <c r="CX150" i="5"/>
  <c r="BP152" i="5"/>
  <c r="CV151" i="5"/>
  <c r="BP331" i="5"/>
  <c r="CV330" i="5"/>
  <c r="BP241" i="5"/>
  <c r="CV240" i="5"/>
  <c r="BM331" i="5"/>
  <c r="CT330" i="5"/>
  <c r="BM152" i="5"/>
  <c r="CT151" i="5"/>
  <c r="BM241" i="5"/>
  <c r="CT240" i="5"/>
  <c r="BJ241" i="5"/>
  <c r="CP240" i="5"/>
  <c r="BJ331" i="5"/>
  <c r="CP330" i="5"/>
  <c r="BJ151" i="5"/>
  <c r="CP150" i="5"/>
  <c r="EN60" i="5"/>
  <c r="ER60" i="5"/>
  <c r="EQ60" i="5"/>
  <c r="EM60" i="5"/>
  <c r="EO60" i="5"/>
  <c r="EP60" i="5"/>
  <c r="ET61" i="5"/>
  <c r="EX61" i="5"/>
  <c r="EW61" i="5"/>
  <c r="ES61" i="5"/>
  <c r="EU61" i="5"/>
  <c r="EV61" i="5"/>
  <c r="EB61" i="5"/>
  <c r="EH61" i="5"/>
  <c r="EF61" i="5"/>
  <c r="EL61" i="5"/>
  <c r="EE61" i="5"/>
  <c r="EK61" i="5"/>
  <c r="EA61" i="5"/>
  <c r="EG61" i="5"/>
  <c r="EC61" i="5"/>
  <c r="EI61" i="5"/>
  <c r="ED61" i="5"/>
  <c r="EJ61" i="5"/>
  <c r="DY61" i="5"/>
  <c r="DX61" i="5"/>
  <c r="N62" i="5"/>
  <c r="DM61" i="5"/>
  <c r="K62" i="5"/>
  <c r="DL61" i="5"/>
  <c r="Q62" i="5"/>
  <c r="DN61" i="5"/>
  <c r="DZ62" i="5"/>
  <c r="DW61" i="5"/>
  <c r="DV62" i="5"/>
  <c r="DU60" i="5"/>
  <c r="H62" i="5"/>
  <c r="DK61" i="5"/>
  <c r="E62" i="5"/>
  <c r="DJ61" i="5"/>
  <c r="B62" i="5"/>
  <c r="DI62" i="5" s="1"/>
  <c r="B393" i="4"/>
  <c r="G392" i="4"/>
  <c r="I56" i="4" a="1"/>
  <c r="I56" i="4" s="1"/>
  <c r="I55" i="4" a="1"/>
  <c r="I55" i="4" s="1"/>
  <c r="H56" i="4" a="1"/>
  <c r="H56" i="4" s="1"/>
  <c r="H55" i="4" a="1"/>
  <c r="H55" i="4" s="1"/>
  <c r="AJ55" i="3"/>
  <c r="V60" i="3"/>
  <c r="AI59" i="3"/>
  <c r="N57" i="3"/>
  <c r="AE56" i="3"/>
  <c r="R57" i="3"/>
  <c r="AG56" i="3"/>
  <c r="P57" i="3"/>
  <c r="AF56" i="3"/>
  <c r="H57" i="3"/>
  <c r="AB56" i="3"/>
  <c r="L57" i="3"/>
  <c r="AD56" i="3"/>
  <c r="D57" i="3"/>
  <c r="Z56" i="3"/>
  <c r="J57" i="3"/>
  <c r="AC56" i="3"/>
  <c r="F57" i="3"/>
  <c r="AA56" i="3"/>
  <c r="T57" i="3"/>
  <c r="AH56" i="3"/>
  <c r="B57" i="3"/>
  <c r="Y57" i="3" s="1"/>
  <c r="H55" i="1"/>
  <c r="I55" i="1"/>
  <c r="M54" i="1"/>
  <c r="N53" i="1"/>
  <c r="O53" i="1"/>
  <c r="Q52" i="1"/>
  <c r="P52" i="1"/>
  <c r="L55" i="1"/>
  <c r="K55" i="1"/>
  <c r="B57" i="1"/>
  <c r="G57" i="4" s="1"/>
  <c r="J56" i="1"/>
  <c r="F56" i="1"/>
  <c r="G56" i="1"/>
  <c r="E56" i="1"/>
  <c r="CR331" i="5" l="1"/>
  <c r="CN331" i="5"/>
  <c r="CR151" i="5"/>
  <c r="CN151" i="5"/>
  <c r="CR241" i="5"/>
  <c r="CN241" i="5"/>
  <c r="BS332" i="5"/>
  <c r="CX331" i="5"/>
  <c r="BS152" i="5"/>
  <c r="CX151" i="5"/>
  <c r="BS242" i="5"/>
  <c r="CX241" i="5"/>
  <c r="BP332" i="5"/>
  <c r="CV331" i="5"/>
  <c r="BP242" i="5"/>
  <c r="CV241" i="5"/>
  <c r="BP153" i="5"/>
  <c r="CV152" i="5"/>
  <c r="BM153" i="5"/>
  <c r="CT152" i="5"/>
  <c r="BM242" i="5"/>
  <c r="CT241" i="5"/>
  <c r="BM332" i="5"/>
  <c r="CT331" i="5"/>
  <c r="BJ332" i="5"/>
  <c r="CP331" i="5"/>
  <c r="BJ152" i="5"/>
  <c r="CP151" i="5"/>
  <c r="BJ242" i="5"/>
  <c r="CP241" i="5"/>
  <c r="EN61" i="5"/>
  <c r="ER61" i="5"/>
  <c r="EQ61" i="5"/>
  <c r="EM61" i="5"/>
  <c r="EO61" i="5"/>
  <c r="EP61" i="5"/>
  <c r="ET62" i="5"/>
  <c r="EW62" i="5"/>
  <c r="ES62" i="5"/>
  <c r="EU62" i="5"/>
  <c r="EV62" i="5"/>
  <c r="EX62" i="5"/>
  <c r="EB62" i="5"/>
  <c r="EH62" i="5"/>
  <c r="EF62" i="5"/>
  <c r="EL62" i="5"/>
  <c r="EE62" i="5"/>
  <c r="EK62" i="5"/>
  <c r="EA62" i="5"/>
  <c r="EG62" i="5"/>
  <c r="EC62" i="5"/>
  <c r="EI62" i="5"/>
  <c r="ED62" i="5"/>
  <c r="EJ62" i="5"/>
  <c r="DX62" i="5"/>
  <c r="DY62" i="5"/>
  <c r="N63" i="5"/>
  <c r="DM62" i="5"/>
  <c r="K63" i="5"/>
  <c r="DL62" i="5"/>
  <c r="Q63" i="5"/>
  <c r="DN62" i="5"/>
  <c r="DZ63" i="5"/>
  <c r="DW62" i="5"/>
  <c r="DV63" i="5"/>
  <c r="DU61" i="5"/>
  <c r="H63" i="5"/>
  <c r="DK62" i="5"/>
  <c r="E63" i="5"/>
  <c r="DJ62" i="5"/>
  <c r="B63" i="5"/>
  <c r="DI63" i="5" s="1"/>
  <c r="H392" i="4" a="1"/>
  <c r="H392" i="4" s="1"/>
  <c r="G393" i="4"/>
  <c r="H393" i="4" s="1" a="1"/>
  <c r="H393" i="4" s="1"/>
  <c r="B394" i="4"/>
  <c r="I57" i="4" a="1"/>
  <c r="I57" i="4" s="1"/>
  <c r="H57" i="4" a="1"/>
  <c r="H57" i="4" s="1"/>
  <c r="AJ56" i="3"/>
  <c r="V61" i="3"/>
  <c r="AI60" i="3"/>
  <c r="F58" i="3"/>
  <c r="AA57" i="3"/>
  <c r="D58" i="3"/>
  <c r="Z57" i="3"/>
  <c r="H58" i="3"/>
  <c r="AB57" i="3"/>
  <c r="R58" i="3"/>
  <c r="AG57" i="3"/>
  <c r="T58" i="3"/>
  <c r="AH57" i="3"/>
  <c r="J58" i="3"/>
  <c r="AC57" i="3"/>
  <c r="L58" i="3"/>
  <c r="AD57" i="3"/>
  <c r="P58" i="3"/>
  <c r="AF57" i="3"/>
  <c r="N58" i="3"/>
  <c r="AE57" i="3"/>
  <c r="B58" i="3"/>
  <c r="Y58" i="3" s="1"/>
  <c r="L56" i="1"/>
  <c r="K56" i="1"/>
  <c r="M55" i="1"/>
  <c r="N54" i="1"/>
  <c r="O54" i="1"/>
  <c r="B58" i="1"/>
  <c r="G58" i="4" s="1"/>
  <c r="J57" i="1"/>
  <c r="F57" i="1"/>
  <c r="G57" i="1"/>
  <c r="E57" i="1"/>
  <c r="Q53" i="1"/>
  <c r="P53" i="1"/>
  <c r="I56" i="1"/>
  <c r="H56" i="1"/>
  <c r="CR152" i="5" l="1"/>
  <c r="CN152" i="5"/>
  <c r="CR242" i="5"/>
  <c r="CN242" i="5"/>
  <c r="CR332" i="5"/>
  <c r="CN332" i="5"/>
  <c r="BS153" i="5"/>
  <c r="CX152" i="5"/>
  <c r="BS243" i="5"/>
  <c r="CX242" i="5"/>
  <c r="BS333" i="5"/>
  <c r="CX332" i="5"/>
  <c r="BP243" i="5"/>
  <c r="CV242" i="5"/>
  <c r="BP154" i="5"/>
  <c r="CV153" i="5"/>
  <c r="BP333" i="5"/>
  <c r="CV332" i="5"/>
  <c r="BM243" i="5"/>
  <c r="CT242" i="5"/>
  <c r="BM333" i="5"/>
  <c r="CT332" i="5"/>
  <c r="BM154" i="5"/>
  <c r="CT153" i="5"/>
  <c r="BJ153" i="5"/>
  <c r="CP152" i="5"/>
  <c r="BJ243" i="5"/>
  <c r="CP242" i="5"/>
  <c r="BJ333" i="5"/>
  <c r="CP332" i="5"/>
  <c r="EM62" i="5"/>
  <c r="EO62" i="5"/>
  <c r="EP62" i="5"/>
  <c r="EN62" i="5"/>
  <c r="ER62" i="5"/>
  <c r="EQ62" i="5"/>
  <c r="ES63" i="5"/>
  <c r="EU63" i="5"/>
  <c r="EV63" i="5"/>
  <c r="ET63" i="5"/>
  <c r="EX63" i="5"/>
  <c r="EW63" i="5"/>
  <c r="EB63" i="5"/>
  <c r="EH63" i="5"/>
  <c r="EF63" i="5"/>
  <c r="EL63" i="5"/>
  <c r="EE63" i="5"/>
  <c r="EK63" i="5"/>
  <c r="EA63" i="5"/>
  <c r="EG63" i="5"/>
  <c r="EC63" i="5"/>
  <c r="EI63" i="5"/>
  <c r="ED63" i="5"/>
  <c r="EJ63" i="5"/>
  <c r="DX63" i="5"/>
  <c r="DY63" i="5"/>
  <c r="N64" i="5"/>
  <c r="DM63" i="5"/>
  <c r="K64" i="5"/>
  <c r="DL63" i="5"/>
  <c r="Q64" i="5"/>
  <c r="DN63" i="5"/>
  <c r="DZ64" i="5"/>
  <c r="DW63" i="5"/>
  <c r="DV64" i="5"/>
  <c r="DU62" i="5"/>
  <c r="H64" i="5"/>
  <c r="DK63" i="5"/>
  <c r="E64" i="5"/>
  <c r="DJ63" i="5"/>
  <c r="B64" i="5"/>
  <c r="DI64" i="5" s="1"/>
  <c r="B395" i="4"/>
  <c r="G394" i="4"/>
  <c r="H394" i="4" s="1" a="1"/>
  <c r="H394" i="4" s="1"/>
  <c r="I58" i="4" a="1"/>
  <c r="I58" i="4" s="1"/>
  <c r="H58" i="4" a="1"/>
  <c r="H58" i="4" s="1"/>
  <c r="AJ57" i="3"/>
  <c r="V62" i="3"/>
  <c r="AI61" i="3"/>
  <c r="P59" i="3"/>
  <c r="AF58" i="3"/>
  <c r="J59" i="3"/>
  <c r="AC58" i="3"/>
  <c r="R59" i="3"/>
  <c r="AG58" i="3"/>
  <c r="D59" i="3"/>
  <c r="Z58" i="3"/>
  <c r="N59" i="3"/>
  <c r="AE58" i="3"/>
  <c r="L59" i="3"/>
  <c r="AD58" i="3"/>
  <c r="T59" i="3"/>
  <c r="AH58" i="3"/>
  <c r="H59" i="3"/>
  <c r="AB58" i="3"/>
  <c r="F59" i="3"/>
  <c r="AA58" i="3"/>
  <c r="B59" i="3"/>
  <c r="Y59" i="3" s="1"/>
  <c r="O55" i="1"/>
  <c r="N55" i="1"/>
  <c r="I57" i="1"/>
  <c r="H57" i="1"/>
  <c r="L57" i="1"/>
  <c r="K57" i="1"/>
  <c r="Q54" i="1"/>
  <c r="P54" i="1"/>
  <c r="B59" i="1"/>
  <c r="G59" i="4" s="1"/>
  <c r="J58" i="1"/>
  <c r="F58" i="1"/>
  <c r="G58" i="1"/>
  <c r="E58" i="1"/>
  <c r="M56" i="1"/>
  <c r="CR243" i="5" l="1"/>
  <c r="CN243" i="5"/>
  <c r="CR333" i="5"/>
  <c r="CN333" i="5"/>
  <c r="CR153" i="5"/>
  <c r="CN153" i="5"/>
  <c r="BS244" i="5"/>
  <c r="CX243" i="5"/>
  <c r="BS334" i="5"/>
  <c r="CX333" i="5"/>
  <c r="BS154" i="5"/>
  <c r="CX153" i="5"/>
  <c r="BP155" i="5"/>
  <c r="CV154" i="5"/>
  <c r="BP334" i="5"/>
  <c r="CV333" i="5"/>
  <c r="BP244" i="5"/>
  <c r="CV243" i="5"/>
  <c r="BM334" i="5"/>
  <c r="CT333" i="5"/>
  <c r="BM155" i="5"/>
  <c r="CT154" i="5"/>
  <c r="BM244" i="5"/>
  <c r="CT243" i="5"/>
  <c r="BJ244" i="5"/>
  <c r="CP243" i="5"/>
  <c r="BJ334" i="5"/>
  <c r="CP333" i="5"/>
  <c r="BJ154" i="5"/>
  <c r="CP153" i="5"/>
  <c r="EM63" i="5"/>
  <c r="EO63" i="5"/>
  <c r="EP63" i="5"/>
  <c r="EN63" i="5"/>
  <c r="ER63" i="5"/>
  <c r="EQ63" i="5"/>
  <c r="ES64" i="5"/>
  <c r="EU64" i="5"/>
  <c r="EV64" i="5"/>
  <c r="ET64" i="5"/>
  <c r="EX64" i="5"/>
  <c r="EW64" i="5"/>
  <c r="EB64" i="5"/>
  <c r="EH64" i="5"/>
  <c r="EF64" i="5"/>
  <c r="EL64" i="5"/>
  <c r="EE64" i="5"/>
  <c r="EK64" i="5"/>
  <c r="EA64" i="5"/>
  <c r="EG64" i="5"/>
  <c r="EC64" i="5"/>
  <c r="EI64" i="5"/>
  <c r="ED64" i="5"/>
  <c r="EJ64" i="5"/>
  <c r="DX64" i="5"/>
  <c r="DY64" i="5"/>
  <c r="N65" i="5"/>
  <c r="DM64" i="5"/>
  <c r="K65" i="5"/>
  <c r="DL64" i="5"/>
  <c r="Q65" i="5"/>
  <c r="DN64" i="5"/>
  <c r="DZ65" i="5"/>
  <c r="DW64" i="5"/>
  <c r="DV65" i="5"/>
  <c r="DU63" i="5"/>
  <c r="H65" i="5"/>
  <c r="DK64" i="5"/>
  <c r="E65" i="5"/>
  <c r="DJ64" i="5"/>
  <c r="B65" i="5"/>
  <c r="DI65" i="5" s="1"/>
  <c r="B396" i="4"/>
  <c r="G395" i="4"/>
  <c r="I59" i="4" a="1"/>
  <c r="I59" i="4" s="1"/>
  <c r="H59" i="4" a="1"/>
  <c r="H59" i="4" s="1"/>
  <c r="AJ58" i="3"/>
  <c r="V63" i="3"/>
  <c r="AI62" i="3"/>
  <c r="H60" i="3"/>
  <c r="AB59" i="3"/>
  <c r="L60" i="3"/>
  <c r="AD59" i="3"/>
  <c r="D60" i="3"/>
  <c r="Z59" i="3"/>
  <c r="J60" i="3"/>
  <c r="AC59" i="3"/>
  <c r="F60" i="3"/>
  <c r="AA59" i="3"/>
  <c r="T60" i="3"/>
  <c r="AH59" i="3"/>
  <c r="N60" i="3"/>
  <c r="AE59" i="3"/>
  <c r="R60" i="3"/>
  <c r="AG59" i="3"/>
  <c r="P60" i="3"/>
  <c r="AF59" i="3"/>
  <c r="B60" i="3"/>
  <c r="Y60" i="3" s="1"/>
  <c r="B60" i="1"/>
  <c r="G60" i="4" s="1"/>
  <c r="J59" i="1"/>
  <c r="F59" i="1"/>
  <c r="G59" i="1"/>
  <c r="E59" i="1"/>
  <c r="N56" i="1"/>
  <c r="O56" i="1"/>
  <c r="I58" i="1"/>
  <c r="H58" i="1"/>
  <c r="K58" i="1"/>
  <c r="L58" i="1"/>
  <c r="M57" i="1"/>
  <c r="P55" i="1"/>
  <c r="Q55" i="1"/>
  <c r="CR334" i="5" l="1"/>
  <c r="CN334" i="5"/>
  <c r="CR154" i="5"/>
  <c r="CN154" i="5"/>
  <c r="CR244" i="5"/>
  <c r="CN244" i="5"/>
  <c r="BS335" i="5"/>
  <c r="CX334" i="5"/>
  <c r="BS155" i="5"/>
  <c r="CX154" i="5"/>
  <c r="BS245" i="5"/>
  <c r="CX244" i="5"/>
  <c r="BP335" i="5"/>
  <c r="CV334" i="5"/>
  <c r="BP245" i="5"/>
  <c r="CV244" i="5"/>
  <c r="BP156" i="5"/>
  <c r="CV155" i="5"/>
  <c r="BM156" i="5"/>
  <c r="CT155" i="5"/>
  <c r="BM245" i="5"/>
  <c r="CT244" i="5"/>
  <c r="BM335" i="5"/>
  <c r="CT334" i="5"/>
  <c r="BJ335" i="5"/>
  <c r="CP334" i="5"/>
  <c r="BJ155" i="5"/>
  <c r="CP154" i="5"/>
  <c r="BJ245" i="5"/>
  <c r="CP244" i="5"/>
  <c r="EM64" i="5"/>
  <c r="EO64" i="5"/>
  <c r="EP64" i="5"/>
  <c r="EN64" i="5"/>
  <c r="ER64" i="5"/>
  <c r="EQ64" i="5"/>
  <c r="ET65" i="5"/>
  <c r="EX65" i="5"/>
  <c r="EW65" i="5"/>
  <c r="ES65" i="5"/>
  <c r="EU65" i="5"/>
  <c r="EV65" i="5"/>
  <c r="EB65" i="5"/>
  <c r="EH65" i="5"/>
  <c r="EF65" i="5"/>
  <c r="EL65" i="5"/>
  <c r="EE65" i="5"/>
  <c r="EK65" i="5"/>
  <c r="EA65" i="5"/>
  <c r="EG65" i="5"/>
  <c r="EC65" i="5"/>
  <c r="EI65" i="5"/>
  <c r="ED65" i="5"/>
  <c r="EJ65" i="5"/>
  <c r="DX65" i="5"/>
  <c r="DY65" i="5"/>
  <c r="N66" i="5"/>
  <c r="DM65" i="5"/>
  <c r="K66" i="5"/>
  <c r="DL65" i="5"/>
  <c r="Q66" i="5"/>
  <c r="DN65" i="5"/>
  <c r="DZ66" i="5"/>
  <c r="DW65" i="5"/>
  <c r="DV66" i="5"/>
  <c r="DU64" i="5"/>
  <c r="H66" i="5"/>
  <c r="DK65" i="5"/>
  <c r="E66" i="5"/>
  <c r="DJ65" i="5"/>
  <c r="B66" i="5"/>
  <c r="DI66" i="5" s="1"/>
  <c r="H395" i="4" a="1"/>
  <c r="H395" i="4" s="1"/>
  <c r="E396" i="4"/>
  <c r="B397" i="4"/>
  <c r="G396" i="4"/>
  <c r="I60" i="4" a="1"/>
  <c r="I60" i="4" s="1"/>
  <c r="H60" i="4" a="1"/>
  <c r="H60" i="4" s="1"/>
  <c r="AJ59" i="3"/>
  <c r="V64" i="3"/>
  <c r="AI63" i="3"/>
  <c r="R61" i="3"/>
  <c r="AG60" i="3"/>
  <c r="T61" i="3"/>
  <c r="AH60" i="3"/>
  <c r="J61" i="3"/>
  <c r="AC60" i="3"/>
  <c r="L61" i="3"/>
  <c r="AD60" i="3"/>
  <c r="P61" i="3"/>
  <c r="AF60" i="3"/>
  <c r="N61" i="3"/>
  <c r="AE60" i="3"/>
  <c r="F61" i="3"/>
  <c r="AA60" i="3"/>
  <c r="D61" i="3"/>
  <c r="Z60" i="3"/>
  <c r="H61" i="3"/>
  <c r="AB60" i="3"/>
  <c r="B61" i="3"/>
  <c r="Y61" i="3" s="1"/>
  <c r="N57" i="1"/>
  <c r="O57" i="1"/>
  <c r="M58" i="1"/>
  <c r="Q56" i="1"/>
  <c r="P56" i="1"/>
  <c r="L59" i="1"/>
  <c r="K59" i="1"/>
  <c r="H59" i="1"/>
  <c r="I59" i="1"/>
  <c r="J60" i="1"/>
  <c r="B61" i="1"/>
  <c r="G61" i="4" s="1"/>
  <c r="F60" i="1"/>
  <c r="G60" i="1"/>
  <c r="E60" i="1"/>
  <c r="CR155" i="5" l="1"/>
  <c r="CN155" i="5"/>
  <c r="CR245" i="5"/>
  <c r="CN245" i="5"/>
  <c r="CR335" i="5"/>
  <c r="CN335" i="5"/>
  <c r="BS156" i="5"/>
  <c r="CX155" i="5"/>
  <c r="BS246" i="5"/>
  <c r="CX245" i="5"/>
  <c r="BS336" i="5"/>
  <c r="CX335" i="5"/>
  <c r="BP246" i="5"/>
  <c r="CV245" i="5"/>
  <c r="BP157" i="5"/>
  <c r="CV156" i="5"/>
  <c r="BP336" i="5"/>
  <c r="CV335" i="5"/>
  <c r="BM246" i="5"/>
  <c r="CT245" i="5"/>
  <c r="BM336" i="5"/>
  <c r="CT335" i="5"/>
  <c r="BM157" i="5"/>
  <c r="CT156" i="5"/>
  <c r="BJ156" i="5"/>
  <c r="CP155" i="5"/>
  <c r="BJ246" i="5"/>
  <c r="CP245" i="5"/>
  <c r="BJ336" i="5"/>
  <c r="CP335" i="5"/>
  <c r="EN65" i="5"/>
  <c r="ER65" i="5"/>
  <c r="EQ65" i="5"/>
  <c r="EM65" i="5"/>
  <c r="EO65" i="5"/>
  <c r="EP65" i="5"/>
  <c r="ET66" i="5"/>
  <c r="EX66" i="5"/>
  <c r="EW66" i="5"/>
  <c r="ES66" i="5"/>
  <c r="EU66" i="5"/>
  <c r="EV66" i="5"/>
  <c r="EB66" i="5"/>
  <c r="EH66" i="5"/>
  <c r="EF66" i="5"/>
  <c r="EL66" i="5"/>
  <c r="EE66" i="5"/>
  <c r="EK66" i="5"/>
  <c r="EA66" i="5"/>
  <c r="EG66" i="5"/>
  <c r="EC66" i="5"/>
  <c r="EI66" i="5"/>
  <c r="ED66" i="5"/>
  <c r="EJ66" i="5"/>
  <c r="DY66" i="5"/>
  <c r="DX66" i="5"/>
  <c r="N67" i="5"/>
  <c r="DM66" i="5"/>
  <c r="K67" i="5"/>
  <c r="DL66" i="5"/>
  <c r="Q67" i="5"/>
  <c r="DN66" i="5"/>
  <c r="DZ67" i="5"/>
  <c r="DW66" i="5"/>
  <c r="DV67" i="5"/>
  <c r="DU65" i="5"/>
  <c r="H67" i="5"/>
  <c r="DK66" i="5"/>
  <c r="E67" i="5"/>
  <c r="DJ66" i="5"/>
  <c r="B67" i="5"/>
  <c r="DI67" i="5" s="1"/>
  <c r="G397" i="4"/>
  <c r="H397" i="4" s="1" a="1"/>
  <c r="H397" i="4" s="1"/>
  <c r="B398" i="4"/>
  <c r="H396" i="4" a="1"/>
  <c r="H396" i="4" s="1"/>
  <c r="I61" i="4" a="1"/>
  <c r="I61" i="4" s="1"/>
  <c r="H61" i="4" a="1"/>
  <c r="H61" i="4" s="1"/>
  <c r="AJ60" i="3"/>
  <c r="V65" i="3"/>
  <c r="AI64" i="3"/>
  <c r="D62" i="3"/>
  <c r="Z61" i="3"/>
  <c r="N62" i="3"/>
  <c r="AE61" i="3"/>
  <c r="L62" i="3"/>
  <c r="AD61" i="3"/>
  <c r="T62" i="3"/>
  <c r="AH61" i="3"/>
  <c r="H62" i="3"/>
  <c r="AB61" i="3"/>
  <c r="F62" i="3"/>
  <c r="AA61" i="3"/>
  <c r="P62" i="3"/>
  <c r="AF61" i="3"/>
  <c r="J62" i="3"/>
  <c r="AC61" i="3"/>
  <c r="R62" i="3"/>
  <c r="AG61" i="3"/>
  <c r="B62" i="3"/>
  <c r="Y62" i="3" s="1"/>
  <c r="M59" i="1"/>
  <c r="L60" i="1"/>
  <c r="K60" i="1"/>
  <c r="B62" i="1"/>
  <c r="J61" i="1"/>
  <c r="F61" i="1"/>
  <c r="E61" i="1"/>
  <c r="G61" i="1"/>
  <c r="Q57" i="1"/>
  <c r="P57" i="1"/>
  <c r="I60" i="1"/>
  <c r="H60" i="1"/>
  <c r="N58" i="1"/>
  <c r="O58" i="1"/>
  <c r="CR246" i="5" l="1"/>
  <c r="CN246" i="5"/>
  <c r="CR336" i="5"/>
  <c r="CN336" i="5"/>
  <c r="CR156" i="5"/>
  <c r="CN156" i="5"/>
  <c r="BS247" i="5"/>
  <c r="CX246" i="5"/>
  <c r="BS337" i="5"/>
  <c r="CX336" i="5"/>
  <c r="BS157" i="5"/>
  <c r="CX156" i="5"/>
  <c r="BP158" i="5"/>
  <c r="CV157" i="5"/>
  <c r="BP337" i="5"/>
  <c r="CV336" i="5"/>
  <c r="BP247" i="5"/>
  <c r="CV246" i="5"/>
  <c r="BM337" i="5"/>
  <c r="CT336" i="5"/>
  <c r="BM158" i="5"/>
  <c r="CT157" i="5"/>
  <c r="BM247" i="5"/>
  <c r="CT246" i="5"/>
  <c r="BJ247" i="5"/>
  <c r="CP246" i="5"/>
  <c r="BJ337" i="5"/>
  <c r="CP336" i="5"/>
  <c r="BJ157" i="5"/>
  <c r="CP156" i="5"/>
  <c r="EO66" i="5"/>
  <c r="ER66" i="5"/>
  <c r="EM66" i="5"/>
  <c r="EP66" i="5"/>
  <c r="EN66" i="5"/>
  <c r="EQ66" i="5"/>
  <c r="ES67" i="5"/>
  <c r="EU67" i="5"/>
  <c r="EV67" i="5"/>
  <c r="ET67" i="5"/>
  <c r="EX67" i="5"/>
  <c r="EW67" i="5"/>
  <c r="EA67" i="5"/>
  <c r="EG67" i="5"/>
  <c r="EC67" i="5"/>
  <c r="EI67" i="5"/>
  <c r="ED67" i="5"/>
  <c r="EJ67" i="5"/>
  <c r="EB67" i="5"/>
  <c r="EH67" i="5"/>
  <c r="EF67" i="5"/>
  <c r="EL67" i="5"/>
  <c r="EE67" i="5"/>
  <c r="EK67" i="5"/>
  <c r="DX67" i="5"/>
  <c r="DY67" i="5"/>
  <c r="N68" i="5"/>
  <c r="DM67" i="5"/>
  <c r="K68" i="5"/>
  <c r="DL67" i="5"/>
  <c r="Q68" i="5"/>
  <c r="DN67" i="5"/>
  <c r="DW67" i="5"/>
  <c r="DU66" i="5"/>
  <c r="H68" i="5"/>
  <c r="DK67" i="5"/>
  <c r="E68" i="5"/>
  <c r="DJ67" i="5"/>
  <c r="B68" i="5"/>
  <c r="DI68" i="5" s="1"/>
  <c r="D398" i="4"/>
  <c r="G398" i="4"/>
  <c r="B399" i="4"/>
  <c r="D62" i="4"/>
  <c r="G62" i="4"/>
  <c r="AJ61" i="3"/>
  <c r="V66" i="3"/>
  <c r="AI65" i="3"/>
  <c r="J63" i="3"/>
  <c r="AC62" i="3"/>
  <c r="F63" i="3"/>
  <c r="AA62" i="3"/>
  <c r="T63" i="3"/>
  <c r="AH62" i="3"/>
  <c r="N63" i="3"/>
  <c r="AE62" i="3"/>
  <c r="R63" i="3"/>
  <c r="AG62" i="3"/>
  <c r="P63" i="3"/>
  <c r="AF62" i="3"/>
  <c r="H63" i="3"/>
  <c r="AB62" i="3"/>
  <c r="L63" i="3"/>
  <c r="AD62" i="3"/>
  <c r="D63" i="3"/>
  <c r="Z62" i="3"/>
  <c r="B63" i="3"/>
  <c r="Y63" i="3" s="1"/>
  <c r="L61" i="1"/>
  <c r="K61" i="1"/>
  <c r="N59" i="1"/>
  <c r="O59" i="1"/>
  <c r="B63" i="1"/>
  <c r="G63" i="4" s="1"/>
  <c r="J62" i="1"/>
  <c r="F62" i="1"/>
  <c r="G62" i="1"/>
  <c r="E62" i="1"/>
  <c r="Q58" i="1"/>
  <c r="P58" i="1"/>
  <c r="I61" i="1"/>
  <c r="H61" i="1"/>
  <c r="M60" i="1"/>
  <c r="CR337" i="5" l="1"/>
  <c r="CN337" i="5"/>
  <c r="CR157" i="5"/>
  <c r="CN157" i="5"/>
  <c r="CR247" i="5"/>
  <c r="CN247" i="5"/>
  <c r="BS338" i="5"/>
  <c r="CX337" i="5"/>
  <c r="BS158" i="5"/>
  <c r="CX157" i="5"/>
  <c r="BS248" i="5"/>
  <c r="CX247" i="5"/>
  <c r="BP338" i="5"/>
  <c r="CV337" i="5"/>
  <c r="BP248" i="5"/>
  <c r="CV247" i="5"/>
  <c r="BP159" i="5"/>
  <c r="CV158" i="5"/>
  <c r="BM159" i="5"/>
  <c r="CT158" i="5"/>
  <c r="BM248" i="5"/>
  <c r="CT247" i="5"/>
  <c r="BM338" i="5"/>
  <c r="CT337" i="5"/>
  <c r="BJ338" i="5"/>
  <c r="CP337" i="5"/>
  <c r="BJ158" i="5"/>
  <c r="CP157" i="5"/>
  <c r="BJ248" i="5"/>
  <c r="CP247" i="5"/>
  <c r="EN67" i="5"/>
  <c r="EP67" i="5"/>
  <c r="EM67" i="5"/>
  <c r="EO67" i="5"/>
  <c r="ER67" i="5"/>
  <c r="EQ67" i="5"/>
  <c r="ES68" i="5"/>
  <c r="EU68" i="5"/>
  <c r="EX68" i="5"/>
  <c r="EW68" i="5"/>
  <c r="ET68" i="5"/>
  <c r="EV68" i="5"/>
  <c r="EA68" i="5"/>
  <c r="EG68" i="5"/>
  <c r="EC68" i="5"/>
  <c r="EI68" i="5"/>
  <c r="EF68" i="5"/>
  <c r="EL68" i="5"/>
  <c r="EE68" i="5"/>
  <c r="EK68" i="5"/>
  <c r="EB68" i="5"/>
  <c r="EH68" i="5"/>
  <c r="ED68" i="5"/>
  <c r="EJ68" i="5"/>
  <c r="N69" i="5"/>
  <c r="DM68" i="5"/>
  <c r="K69" i="5"/>
  <c r="DL68" i="5"/>
  <c r="Q69" i="5"/>
  <c r="DN68" i="5"/>
  <c r="DZ69" i="5"/>
  <c r="DV69" i="5"/>
  <c r="DU67" i="5"/>
  <c r="H69" i="5"/>
  <c r="DK68" i="5"/>
  <c r="E69" i="5"/>
  <c r="DJ68" i="5"/>
  <c r="B69" i="5"/>
  <c r="DI69" i="5" s="1"/>
  <c r="B400" i="4"/>
  <c r="G399" i="4"/>
  <c r="H398" i="4" a="1"/>
  <c r="H398" i="4" s="1"/>
  <c r="I62" i="4" a="1"/>
  <c r="I62" i="4" s="1"/>
  <c r="I63" i="4" a="1"/>
  <c r="I63" i="4" s="1"/>
  <c r="H62" i="4" a="1"/>
  <c r="H62" i="4" s="1"/>
  <c r="H63" i="4" a="1"/>
  <c r="H63" i="4" s="1"/>
  <c r="AJ62" i="3"/>
  <c r="V67" i="3"/>
  <c r="AI66" i="3"/>
  <c r="L64" i="3"/>
  <c r="AD63" i="3"/>
  <c r="P64" i="3"/>
  <c r="AF63" i="3"/>
  <c r="N64" i="3"/>
  <c r="AE63" i="3"/>
  <c r="F64" i="3"/>
  <c r="AA63" i="3"/>
  <c r="D64" i="3"/>
  <c r="Z63" i="3"/>
  <c r="H64" i="3"/>
  <c r="AB63" i="3"/>
  <c r="R64" i="3"/>
  <c r="AG63" i="3"/>
  <c r="T64" i="3"/>
  <c r="AH63" i="3"/>
  <c r="J64" i="3"/>
  <c r="AC63" i="3"/>
  <c r="B64" i="3"/>
  <c r="Y64" i="3" s="1"/>
  <c r="B64" i="1"/>
  <c r="G64" i="4" s="1"/>
  <c r="J63" i="1"/>
  <c r="F63" i="1"/>
  <c r="G63" i="1"/>
  <c r="E63" i="1"/>
  <c r="N60" i="1"/>
  <c r="O60" i="1"/>
  <c r="I62" i="1"/>
  <c r="H62" i="1"/>
  <c r="K62" i="1"/>
  <c r="L62" i="1"/>
  <c r="P59" i="1"/>
  <c r="Q59" i="1"/>
  <c r="M61" i="1"/>
  <c r="CR158" i="5" l="1"/>
  <c r="CN158" i="5"/>
  <c r="CR248" i="5"/>
  <c r="CN248" i="5"/>
  <c r="CR338" i="5"/>
  <c r="CN338" i="5"/>
  <c r="BS159" i="5"/>
  <c r="CX158" i="5"/>
  <c r="BS249" i="5"/>
  <c r="CX248" i="5"/>
  <c r="BS339" i="5"/>
  <c r="CX338" i="5"/>
  <c r="BP249" i="5"/>
  <c r="CV248" i="5"/>
  <c r="BP160" i="5"/>
  <c r="CV159" i="5"/>
  <c r="BP339" i="5"/>
  <c r="CV338" i="5"/>
  <c r="BM160" i="5"/>
  <c r="CT159" i="5"/>
  <c r="BM249" i="5"/>
  <c r="CT248" i="5"/>
  <c r="BM339" i="5"/>
  <c r="CT338" i="5"/>
  <c r="BJ159" i="5"/>
  <c r="CP158" i="5"/>
  <c r="BJ249" i="5"/>
  <c r="CP248" i="5"/>
  <c r="BJ339" i="5"/>
  <c r="CP338" i="5"/>
  <c r="EN68" i="5"/>
  <c r="EP68" i="5"/>
  <c r="EM68" i="5"/>
  <c r="EO68" i="5"/>
  <c r="ER68" i="5"/>
  <c r="EQ68" i="5"/>
  <c r="ES69" i="5"/>
  <c r="EU69" i="5"/>
  <c r="EX69" i="5"/>
  <c r="EW69" i="5"/>
  <c r="ET69" i="5"/>
  <c r="EV69" i="5"/>
  <c r="EB69" i="5"/>
  <c r="EH69" i="5"/>
  <c r="ED69" i="5"/>
  <c r="EJ69" i="5"/>
  <c r="EA69" i="5"/>
  <c r="EG69" i="5"/>
  <c r="EC69" i="5"/>
  <c r="EI69" i="5"/>
  <c r="EF69" i="5"/>
  <c r="EL69" i="5"/>
  <c r="EE69" i="5"/>
  <c r="EK69" i="5"/>
  <c r="DY69" i="5"/>
  <c r="DX69" i="5"/>
  <c r="N70" i="5"/>
  <c r="DM69" i="5"/>
  <c r="K70" i="5"/>
  <c r="DL69" i="5"/>
  <c r="Q70" i="5"/>
  <c r="DN69" i="5"/>
  <c r="DZ70" i="5"/>
  <c r="DW69" i="5"/>
  <c r="DV70" i="5"/>
  <c r="H70" i="5"/>
  <c r="DK69" i="5"/>
  <c r="E70" i="5"/>
  <c r="DJ69" i="5"/>
  <c r="B70" i="5"/>
  <c r="DI70" i="5" s="1"/>
  <c r="H399" i="4" a="1"/>
  <c r="H399" i="4" s="1"/>
  <c r="G400" i="4"/>
  <c r="B401" i="4"/>
  <c r="I64" i="4" a="1"/>
  <c r="I64" i="4" s="1"/>
  <c r="H64" i="4" a="1"/>
  <c r="H64" i="4" s="1"/>
  <c r="AJ63" i="3"/>
  <c r="V68" i="3"/>
  <c r="AI67" i="3"/>
  <c r="T65" i="3"/>
  <c r="AH64" i="3"/>
  <c r="H65" i="3"/>
  <c r="AB64" i="3"/>
  <c r="F65" i="3"/>
  <c r="AA64" i="3"/>
  <c r="P65" i="3"/>
  <c r="AF64" i="3"/>
  <c r="J65" i="3"/>
  <c r="AC64" i="3"/>
  <c r="R65" i="3"/>
  <c r="AG64" i="3"/>
  <c r="D65" i="3"/>
  <c r="Z64" i="3"/>
  <c r="N65" i="3"/>
  <c r="AE64" i="3"/>
  <c r="L65" i="3"/>
  <c r="AD64" i="3"/>
  <c r="B65" i="3"/>
  <c r="Y65" i="3" s="1"/>
  <c r="M62" i="1"/>
  <c r="Q60" i="1"/>
  <c r="P60" i="1"/>
  <c r="H63" i="1"/>
  <c r="I63" i="1"/>
  <c r="B65" i="1"/>
  <c r="G65" i="4" s="1"/>
  <c r="J64" i="1"/>
  <c r="F64" i="1"/>
  <c r="E64" i="1"/>
  <c r="G64" i="1"/>
  <c r="O61" i="1"/>
  <c r="N61" i="1"/>
  <c r="L63" i="1"/>
  <c r="K63" i="1"/>
  <c r="CR249" i="5" l="1"/>
  <c r="CN249" i="5"/>
  <c r="CR339" i="5"/>
  <c r="CN339" i="5"/>
  <c r="CR159" i="5"/>
  <c r="CN159" i="5"/>
  <c r="BS250" i="5"/>
  <c r="CX249" i="5"/>
  <c r="BS340" i="5"/>
  <c r="CX339" i="5"/>
  <c r="BS160" i="5"/>
  <c r="CX159" i="5"/>
  <c r="BP161" i="5"/>
  <c r="CV160" i="5"/>
  <c r="BP340" i="5"/>
  <c r="CV339" i="5"/>
  <c r="BP250" i="5"/>
  <c r="CV249" i="5"/>
  <c r="BM250" i="5"/>
  <c r="CT249" i="5"/>
  <c r="BM340" i="5"/>
  <c r="CT339" i="5"/>
  <c r="BM161" i="5"/>
  <c r="CT160" i="5"/>
  <c r="BJ250" i="5"/>
  <c r="CP249" i="5"/>
  <c r="BJ340" i="5"/>
  <c r="CP339" i="5"/>
  <c r="BJ160" i="5"/>
  <c r="CP159" i="5"/>
  <c r="ER69" i="5"/>
  <c r="EQ69" i="5"/>
  <c r="EN69" i="5"/>
  <c r="EP69" i="5"/>
  <c r="EM69" i="5"/>
  <c r="EO69" i="5"/>
  <c r="EV70" i="5"/>
  <c r="ES70" i="5"/>
  <c r="EU70" i="5"/>
  <c r="EX70" i="5"/>
  <c r="EW70" i="5"/>
  <c r="ET70" i="5"/>
  <c r="EB70" i="5"/>
  <c r="EH70" i="5"/>
  <c r="EA70" i="5"/>
  <c r="EG70" i="5"/>
  <c r="EC70" i="5"/>
  <c r="EI70" i="5"/>
  <c r="ED70" i="5"/>
  <c r="EJ70" i="5"/>
  <c r="EF70" i="5"/>
  <c r="EL70" i="5"/>
  <c r="EE70" i="5"/>
  <c r="EK70" i="5"/>
  <c r="DX70" i="5"/>
  <c r="DY70" i="5"/>
  <c r="N71" i="5"/>
  <c r="DM70" i="5"/>
  <c r="K71" i="5"/>
  <c r="DL70" i="5"/>
  <c r="Q71" i="5"/>
  <c r="DN70" i="5"/>
  <c r="DZ71" i="5"/>
  <c r="DW70" i="5"/>
  <c r="DV71" i="5"/>
  <c r="DU69" i="5"/>
  <c r="H71" i="5"/>
  <c r="DK70" i="5"/>
  <c r="E71" i="5"/>
  <c r="DJ70" i="5"/>
  <c r="B71" i="5"/>
  <c r="DI71" i="5" s="1"/>
  <c r="H400" i="4" a="1"/>
  <c r="H400" i="4" s="1"/>
  <c r="G401" i="4"/>
  <c r="H401" i="4" s="1" a="1"/>
  <c r="H401" i="4" s="1"/>
  <c r="B402" i="4"/>
  <c r="I65" i="4" a="1"/>
  <c r="I65" i="4" s="1"/>
  <c r="H65" i="4" a="1"/>
  <c r="H65" i="4" s="1"/>
  <c r="AJ64" i="3"/>
  <c r="V69" i="3"/>
  <c r="AI68" i="3"/>
  <c r="N66" i="3"/>
  <c r="AE65" i="3"/>
  <c r="R66" i="3"/>
  <c r="AG65" i="3"/>
  <c r="P66" i="3"/>
  <c r="AF65" i="3"/>
  <c r="H66" i="3"/>
  <c r="AB65" i="3"/>
  <c r="L66" i="3"/>
  <c r="AD65" i="3"/>
  <c r="D66" i="3"/>
  <c r="Z65" i="3"/>
  <c r="J66" i="3"/>
  <c r="AC65" i="3"/>
  <c r="F66" i="3"/>
  <c r="AA65" i="3"/>
  <c r="T66" i="3"/>
  <c r="AH65" i="3"/>
  <c r="B66" i="3"/>
  <c r="Y66" i="3" s="1"/>
  <c r="M63" i="1"/>
  <c r="Q61" i="1"/>
  <c r="P61" i="1"/>
  <c r="L64" i="1"/>
  <c r="K64" i="1"/>
  <c r="I64" i="1"/>
  <c r="H64" i="1"/>
  <c r="B66" i="1"/>
  <c r="J65" i="1"/>
  <c r="F65" i="1"/>
  <c r="E65" i="1"/>
  <c r="G65" i="1"/>
  <c r="N62" i="1"/>
  <c r="O62" i="1"/>
  <c r="CR340" i="5" l="1"/>
  <c r="CN340" i="5"/>
  <c r="CR160" i="5"/>
  <c r="CN160" i="5"/>
  <c r="CR250" i="5"/>
  <c r="CN250" i="5"/>
  <c r="BS341" i="5"/>
  <c r="CX340" i="5"/>
  <c r="BS161" i="5"/>
  <c r="CX160" i="5"/>
  <c r="BS251" i="5"/>
  <c r="CX250" i="5"/>
  <c r="BP341" i="5"/>
  <c r="CV340" i="5"/>
  <c r="BP251" i="5"/>
  <c r="CV250" i="5"/>
  <c r="BP162" i="5"/>
  <c r="CV161" i="5"/>
  <c r="BM341" i="5"/>
  <c r="CT340" i="5"/>
  <c r="BM162" i="5"/>
  <c r="CT161" i="5"/>
  <c r="BM251" i="5"/>
  <c r="CT250" i="5"/>
  <c r="BJ341" i="5"/>
  <c r="CP340" i="5"/>
  <c r="BJ161" i="5"/>
  <c r="CP160" i="5"/>
  <c r="BJ251" i="5"/>
  <c r="CP250" i="5"/>
  <c r="EN70" i="5"/>
  <c r="ER70" i="5"/>
  <c r="EQ70" i="5"/>
  <c r="EM70" i="5"/>
  <c r="EO70" i="5"/>
  <c r="EP70" i="5"/>
  <c r="ET71" i="5"/>
  <c r="EX71" i="5"/>
  <c r="EW71" i="5"/>
  <c r="ES71" i="5"/>
  <c r="EU71" i="5"/>
  <c r="EV71" i="5"/>
  <c r="EB71" i="5"/>
  <c r="EH71" i="5"/>
  <c r="EF71" i="5"/>
  <c r="EL71" i="5"/>
  <c r="EE71" i="5"/>
  <c r="EK71" i="5"/>
  <c r="EA71" i="5"/>
  <c r="EG71" i="5"/>
  <c r="EC71" i="5"/>
  <c r="EI71" i="5"/>
  <c r="ED71" i="5"/>
  <c r="EJ71" i="5"/>
  <c r="DX71" i="5"/>
  <c r="DY71" i="5"/>
  <c r="N72" i="5"/>
  <c r="DM71" i="5"/>
  <c r="K72" i="5"/>
  <c r="DL71" i="5"/>
  <c r="Q72" i="5"/>
  <c r="DN71" i="5"/>
  <c r="DZ72" i="5"/>
  <c r="DW71" i="5"/>
  <c r="DV72" i="5"/>
  <c r="DU70" i="5"/>
  <c r="H72" i="5"/>
  <c r="DK71" i="5"/>
  <c r="E72" i="5"/>
  <c r="DJ71" i="5"/>
  <c r="B72" i="5"/>
  <c r="DI72" i="5" s="1"/>
  <c r="B403" i="4"/>
  <c r="G402" i="4"/>
  <c r="E66" i="4"/>
  <c r="G66" i="4"/>
  <c r="AJ65" i="3"/>
  <c r="V70" i="3"/>
  <c r="AI69" i="3"/>
  <c r="F67" i="3"/>
  <c r="AA66" i="3"/>
  <c r="D67" i="3"/>
  <c r="Z66" i="3"/>
  <c r="H67" i="3"/>
  <c r="AB66" i="3"/>
  <c r="R67" i="3"/>
  <c r="AG66" i="3"/>
  <c r="T67" i="3"/>
  <c r="AH66" i="3"/>
  <c r="J67" i="3"/>
  <c r="AC66" i="3"/>
  <c r="L67" i="3"/>
  <c r="AD66" i="3"/>
  <c r="P67" i="3"/>
  <c r="AF66" i="3"/>
  <c r="N67" i="3"/>
  <c r="AE66" i="3"/>
  <c r="B67" i="3"/>
  <c r="Y67" i="3" s="1"/>
  <c r="L65" i="1"/>
  <c r="K65" i="1"/>
  <c r="I65" i="1"/>
  <c r="H65" i="1"/>
  <c r="B67" i="1"/>
  <c r="G67" i="4" s="1"/>
  <c r="J66" i="1"/>
  <c r="F66" i="1"/>
  <c r="E66" i="1"/>
  <c r="G66" i="1"/>
  <c r="N63" i="1"/>
  <c r="O63" i="1"/>
  <c r="Q62" i="1"/>
  <c r="P62" i="1"/>
  <c r="M64" i="1"/>
  <c r="CR161" i="5" l="1"/>
  <c r="CN161" i="5"/>
  <c r="CR251" i="5"/>
  <c r="CN251" i="5"/>
  <c r="CR341" i="5"/>
  <c r="CN341" i="5"/>
  <c r="BS252" i="5"/>
  <c r="CX251" i="5"/>
  <c r="BS342" i="5"/>
  <c r="CX341" i="5"/>
  <c r="BS162" i="5"/>
  <c r="CX161" i="5"/>
  <c r="BP252" i="5"/>
  <c r="CV251" i="5"/>
  <c r="BP163" i="5"/>
  <c r="CV162" i="5"/>
  <c r="BP342" i="5"/>
  <c r="CV341" i="5"/>
  <c r="BM163" i="5"/>
  <c r="CT162" i="5"/>
  <c r="BM252" i="5"/>
  <c r="CT251" i="5"/>
  <c r="BM342" i="5"/>
  <c r="CT341" i="5"/>
  <c r="BJ162" i="5"/>
  <c r="CP161" i="5"/>
  <c r="BJ252" i="5"/>
  <c r="CP251" i="5"/>
  <c r="BJ342" i="5"/>
  <c r="CP341" i="5"/>
  <c r="ER71" i="5"/>
  <c r="EN71" i="5"/>
  <c r="EQ71" i="5"/>
  <c r="EM71" i="5"/>
  <c r="EO71" i="5"/>
  <c r="EP71" i="5"/>
  <c r="ET72" i="5"/>
  <c r="EX72" i="5"/>
  <c r="EW72" i="5"/>
  <c r="EV72" i="5"/>
  <c r="ES72" i="5"/>
  <c r="EU72" i="5"/>
  <c r="EA72" i="5"/>
  <c r="EG72" i="5"/>
  <c r="EC72" i="5"/>
  <c r="EI72" i="5"/>
  <c r="ED72" i="5"/>
  <c r="EJ72" i="5"/>
  <c r="EB72" i="5"/>
  <c r="EH72" i="5"/>
  <c r="EF72" i="5"/>
  <c r="EL72" i="5"/>
  <c r="EE72" i="5"/>
  <c r="EK72" i="5"/>
  <c r="DY72" i="5"/>
  <c r="DX72" i="5"/>
  <c r="N73" i="5"/>
  <c r="DM72" i="5"/>
  <c r="K73" i="5"/>
  <c r="DL72" i="5"/>
  <c r="Q73" i="5"/>
  <c r="DN72" i="5"/>
  <c r="DZ73" i="5"/>
  <c r="DW72" i="5"/>
  <c r="DV73" i="5"/>
  <c r="DU71" i="5"/>
  <c r="H73" i="5"/>
  <c r="DK72" i="5"/>
  <c r="E73" i="5"/>
  <c r="DJ72" i="5"/>
  <c r="B73" i="5"/>
  <c r="DI73" i="5" s="1"/>
  <c r="H402" i="4" a="1"/>
  <c r="H402" i="4" s="1"/>
  <c r="G403" i="4"/>
  <c r="B404" i="4"/>
  <c r="I66" i="4" a="1"/>
  <c r="I66" i="4" s="1"/>
  <c r="I67" i="4" a="1"/>
  <c r="I67" i="4" s="1"/>
  <c r="H66" i="4" a="1"/>
  <c r="H66" i="4" s="1"/>
  <c r="H67" i="4" a="1"/>
  <c r="H67" i="4" s="1"/>
  <c r="AJ66" i="3"/>
  <c r="V71" i="3"/>
  <c r="AI70" i="3"/>
  <c r="P68" i="3"/>
  <c r="AF67" i="3"/>
  <c r="J68" i="3"/>
  <c r="AC67" i="3"/>
  <c r="R68" i="3"/>
  <c r="AG67" i="3"/>
  <c r="D68" i="3"/>
  <c r="Z67" i="3"/>
  <c r="N68" i="3"/>
  <c r="AE67" i="3"/>
  <c r="L68" i="3"/>
  <c r="AD67" i="3"/>
  <c r="T68" i="3"/>
  <c r="AH67" i="3"/>
  <c r="H68" i="3"/>
  <c r="AB67" i="3"/>
  <c r="F68" i="3"/>
  <c r="AA67" i="3"/>
  <c r="B68" i="3"/>
  <c r="Y68" i="3" s="1"/>
  <c r="P63" i="1"/>
  <c r="Q63" i="1"/>
  <c r="I66" i="1"/>
  <c r="H66" i="1"/>
  <c r="B68" i="1"/>
  <c r="G68" i="4" s="1"/>
  <c r="J67" i="1"/>
  <c r="F67" i="1"/>
  <c r="G67" i="1"/>
  <c r="E67" i="1"/>
  <c r="O64" i="1"/>
  <c r="N64" i="1"/>
  <c r="K66" i="1"/>
  <c r="L66" i="1"/>
  <c r="M65" i="1"/>
  <c r="CR252" i="5" l="1"/>
  <c r="CN252" i="5"/>
  <c r="CR342" i="5"/>
  <c r="CN342" i="5"/>
  <c r="CR162" i="5"/>
  <c r="CN162" i="5"/>
  <c r="BS343" i="5"/>
  <c r="CX342" i="5"/>
  <c r="BS163" i="5"/>
  <c r="CX162" i="5"/>
  <c r="BS253" i="5"/>
  <c r="CX252" i="5"/>
  <c r="BP164" i="5"/>
  <c r="CV163" i="5"/>
  <c r="BP343" i="5"/>
  <c r="CV342" i="5"/>
  <c r="BP253" i="5"/>
  <c r="CV252" i="5"/>
  <c r="BM253" i="5"/>
  <c r="CT252" i="5"/>
  <c r="BM343" i="5"/>
  <c r="CT342" i="5"/>
  <c r="BM164" i="5"/>
  <c r="CT163" i="5"/>
  <c r="BJ253" i="5"/>
  <c r="CP252" i="5"/>
  <c r="BJ343" i="5"/>
  <c r="CP342" i="5"/>
  <c r="BJ163" i="5"/>
  <c r="CP162" i="5"/>
  <c r="EN72" i="5"/>
  <c r="ER72" i="5"/>
  <c r="EQ72" i="5"/>
  <c r="EP72" i="5"/>
  <c r="EO72" i="5"/>
  <c r="EM72" i="5"/>
  <c r="ET73" i="5"/>
  <c r="EX73" i="5"/>
  <c r="EW73" i="5"/>
  <c r="ES73" i="5"/>
  <c r="EU73" i="5"/>
  <c r="EV73" i="5"/>
  <c r="EB73" i="5"/>
  <c r="EH73" i="5"/>
  <c r="EF73" i="5"/>
  <c r="EL73" i="5"/>
  <c r="EE73" i="5"/>
  <c r="EK73" i="5"/>
  <c r="EA73" i="5"/>
  <c r="EG73" i="5"/>
  <c r="EC73" i="5"/>
  <c r="EI73" i="5"/>
  <c r="ED73" i="5"/>
  <c r="EJ73" i="5"/>
  <c r="DX73" i="5"/>
  <c r="DY73" i="5"/>
  <c r="N74" i="5"/>
  <c r="DM73" i="5"/>
  <c r="K74" i="5"/>
  <c r="DL73" i="5"/>
  <c r="Q74" i="5"/>
  <c r="DN73" i="5"/>
  <c r="DZ74" i="5"/>
  <c r="DW73" i="5"/>
  <c r="DV74" i="5"/>
  <c r="DU72" i="5"/>
  <c r="H74" i="5"/>
  <c r="DK73" i="5"/>
  <c r="E74" i="5"/>
  <c r="DJ73" i="5"/>
  <c r="B74" i="5"/>
  <c r="DI74" i="5" s="1"/>
  <c r="H403" i="4" a="1"/>
  <c r="H403" i="4" s="1"/>
  <c r="G404" i="4"/>
  <c r="H404" i="4" s="1" a="1"/>
  <c r="H404" i="4" s="1"/>
  <c r="B405" i="4"/>
  <c r="I68" i="4" a="1"/>
  <c r="I68" i="4" s="1"/>
  <c r="H68" i="4" a="1"/>
  <c r="H68" i="4" s="1"/>
  <c r="AJ67" i="3"/>
  <c r="V72" i="3"/>
  <c r="AI71" i="3"/>
  <c r="H69" i="3"/>
  <c r="AB68" i="3"/>
  <c r="L69" i="3"/>
  <c r="AD68" i="3"/>
  <c r="D69" i="3"/>
  <c r="Z68" i="3"/>
  <c r="J69" i="3"/>
  <c r="AC68" i="3"/>
  <c r="F69" i="3"/>
  <c r="AA68" i="3"/>
  <c r="T69" i="3"/>
  <c r="AH68" i="3"/>
  <c r="N69" i="3"/>
  <c r="AE68" i="3"/>
  <c r="R69" i="3"/>
  <c r="AG68" i="3"/>
  <c r="P69" i="3"/>
  <c r="AF68" i="3"/>
  <c r="B69" i="3"/>
  <c r="Y69" i="3" s="1"/>
  <c r="M66" i="1"/>
  <c r="N65" i="1"/>
  <c r="O65" i="1"/>
  <c r="L67" i="1"/>
  <c r="K67" i="1"/>
  <c r="H67" i="1"/>
  <c r="I67" i="1"/>
  <c r="J68" i="1"/>
  <c r="B69" i="1"/>
  <c r="F68" i="1"/>
  <c r="E68" i="1"/>
  <c r="G68" i="1"/>
  <c r="Q64" i="1"/>
  <c r="P64" i="1"/>
  <c r="CR343" i="5" l="1"/>
  <c r="CN343" i="5"/>
  <c r="CR163" i="5"/>
  <c r="CN163" i="5"/>
  <c r="CR253" i="5"/>
  <c r="CN253" i="5"/>
  <c r="BS164" i="5"/>
  <c r="CX163" i="5"/>
  <c r="BS254" i="5"/>
  <c r="CX253" i="5"/>
  <c r="BS344" i="5"/>
  <c r="CX343" i="5"/>
  <c r="BP344" i="5"/>
  <c r="CV343" i="5"/>
  <c r="BP254" i="5"/>
  <c r="CV253" i="5"/>
  <c r="BP165" i="5"/>
  <c r="CV164" i="5"/>
  <c r="BM344" i="5"/>
  <c r="CT343" i="5"/>
  <c r="BM165" i="5"/>
  <c r="CT164" i="5"/>
  <c r="BM254" i="5"/>
  <c r="CT253" i="5"/>
  <c r="BJ344" i="5"/>
  <c r="CP343" i="5"/>
  <c r="BJ164" i="5"/>
  <c r="CP163" i="5"/>
  <c r="BJ254" i="5"/>
  <c r="CP253" i="5"/>
  <c r="EN73" i="5"/>
  <c r="EO73" i="5"/>
  <c r="ER73" i="5"/>
  <c r="EQ73" i="5"/>
  <c r="EM73" i="5"/>
  <c r="EP73" i="5"/>
  <c r="EX74" i="5"/>
  <c r="EW74" i="5"/>
  <c r="ET74" i="5"/>
  <c r="ES74" i="5"/>
  <c r="EU74" i="5"/>
  <c r="EV74" i="5"/>
  <c r="EB74" i="5"/>
  <c r="EH74" i="5"/>
  <c r="EF74" i="5"/>
  <c r="EL74" i="5"/>
  <c r="EE74" i="5"/>
  <c r="EK74" i="5"/>
  <c r="EA74" i="5"/>
  <c r="EG74" i="5"/>
  <c r="EC74" i="5"/>
  <c r="EI74" i="5"/>
  <c r="ED74" i="5"/>
  <c r="EJ74" i="5"/>
  <c r="DX74" i="5"/>
  <c r="DY74" i="5"/>
  <c r="N75" i="5"/>
  <c r="DM74" i="5"/>
  <c r="K75" i="5"/>
  <c r="DL74" i="5"/>
  <c r="Q75" i="5"/>
  <c r="DN74" i="5"/>
  <c r="DZ75" i="5"/>
  <c r="DW74" i="5"/>
  <c r="DV75" i="5"/>
  <c r="DU73" i="5"/>
  <c r="H75" i="5"/>
  <c r="DK74" i="5"/>
  <c r="E75" i="5"/>
  <c r="DJ74" i="5"/>
  <c r="B75" i="5"/>
  <c r="DI75" i="5" s="1"/>
  <c r="G405" i="4"/>
  <c r="B406" i="4"/>
  <c r="D405" i="4"/>
  <c r="D69" i="4"/>
  <c r="G69" i="4"/>
  <c r="AJ68" i="3"/>
  <c r="V73" i="3"/>
  <c r="AI72" i="3"/>
  <c r="R70" i="3"/>
  <c r="AG69" i="3"/>
  <c r="T70" i="3"/>
  <c r="AH69" i="3"/>
  <c r="J70" i="3"/>
  <c r="AC69" i="3"/>
  <c r="L70" i="3"/>
  <c r="AD69" i="3"/>
  <c r="P70" i="3"/>
  <c r="AF69" i="3"/>
  <c r="N70" i="3"/>
  <c r="AE69" i="3"/>
  <c r="F70" i="3"/>
  <c r="AA69" i="3"/>
  <c r="D70" i="3"/>
  <c r="Z69" i="3"/>
  <c r="H70" i="3"/>
  <c r="AB69" i="3"/>
  <c r="B70" i="3"/>
  <c r="Y70" i="3" s="1"/>
  <c r="Q65" i="1"/>
  <c r="P65" i="1"/>
  <c r="I68" i="1"/>
  <c r="H68" i="1"/>
  <c r="N66" i="1"/>
  <c r="O66" i="1"/>
  <c r="L68" i="1"/>
  <c r="K68" i="1"/>
  <c r="M67" i="1"/>
  <c r="B70" i="1"/>
  <c r="G70" i="4" s="1"/>
  <c r="J69" i="1"/>
  <c r="F69" i="1"/>
  <c r="E69" i="1"/>
  <c r="G69" i="1"/>
  <c r="CR164" i="5" l="1"/>
  <c r="CN164" i="5"/>
  <c r="CR254" i="5"/>
  <c r="CN254" i="5"/>
  <c r="CR344" i="5"/>
  <c r="CN344" i="5"/>
  <c r="BS255" i="5"/>
  <c r="CX254" i="5"/>
  <c r="BS345" i="5"/>
  <c r="CX344" i="5"/>
  <c r="BS165" i="5"/>
  <c r="CX164" i="5"/>
  <c r="BP255" i="5"/>
  <c r="CV254" i="5"/>
  <c r="BP166" i="5"/>
  <c r="CV165" i="5"/>
  <c r="BP345" i="5"/>
  <c r="CV344" i="5"/>
  <c r="BM166" i="5"/>
  <c r="CT165" i="5"/>
  <c r="BM255" i="5"/>
  <c r="CT254" i="5"/>
  <c r="BM345" i="5"/>
  <c r="CT344" i="5"/>
  <c r="BJ165" i="5"/>
  <c r="CP164" i="5"/>
  <c r="BJ255" i="5"/>
  <c r="CP254" i="5"/>
  <c r="BJ345" i="5"/>
  <c r="CP344" i="5"/>
  <c r="EQ74" i="5"/>
  <c r="EN74" i="5"/>
  <c r="EM74" i="5"/>
  <c r="EO74" i="5"/>
  <c r="EP74" i="5"/>
  <c r="ER74" i="5"/>
  <c r="ET75" i="5"/>
  <c r="EX75" i="5"/>
  <c r="EW75" i="5"/>
  <c r="EU75" i="5"/>
  <c r="ES75" i="5"/>
  <c r="EV75" i="5"/>
  <c r="EB75" i="5"/>
  <c r="EH75" i="5"/>
  <c r="EF75" i="5"/>
  <c r="EL75" i="5"/>
  <c r="EE75" i="5"/>
  <c r="EK75" i="5"/>
  <c r="EA75" i="5"/>
  <c r="EG75" i="5"/>
  <c r="EC75" i="5"/>
  <c r="EI75" i="5"/>
  <c r="ED75" i="5"/>
  <c r="EJ75" i="5"/>
  <c r="DX75" i="5"/>
  <c r="DY75" i="5"/>
  <c r="N76" i="5"/>
  <c r="DM75" i="5"/>
  <c r="K76" i="5"/>
  <c r="DL75" i="5"/>
  <c r="Q76" i="5"/>
  <c r="DN75" i="5"/>
  <c r="DZ76" i="5"/>
  <c r="DW75" i="5"/>
  <c r="DV76" i="5"/>
  <c r="DU74" i="5"/>
  <c r="H76" i="5"/>
  <c r="DK75" i="5"/>
  <c r="E76" i="5"/>
  <c r="DJ75" i="5"/>
  <c r="B76" i="5"/>
  <c r="DI76" i="5" s="1"/>
  <c r="B407" i="4"/>
  <c r="G406" i="4"/>
  <c r="H405" i="4" a="1"/>
  <c r="H405" i="4" s="1"/>
  <c r="I70" i="4" a="1"/>
  <c r="I70" i="4" s="1"/>
  <c r="I69" i="4" a="1"/>
  <c r="I69" i="4" s="1"/>
  <c r="H69" i="4" a="1"/>
  <c r="H69" i="4" s="1"/>
  <c r="H70" i="4" a="1"/>
  <c r="H70" i="4" s="1"/>
  <c r="AJ69" i="3"/>
  <c r="V74" i="3"/>
  <c r="AI73" i="3"/>
  <c r="D71" i="3"/>
  <c r="Z70" i="3"/>
  <c r="N71" i="3"/>
  <c r="AE70" i="3"/>
  <c r="L71" i="3"/>
  <c r="AD70" i="3"/>
  <c r="T71" i="3"/>
  <c r="AH70" i="3"/>
  <c r="H71" i="3"/>
  <c r="AB70" i="3"/>
  <c r="F71" i="3"/>
  <c r="AA70" i="3"/>
  <c r="P71" i="3"/>
  <c r="AF70" i="3"/>
  <c r="J71" i="3"/>
  <c r="AC70" i="3"/>
  <c r="R71" i="3"/>
  <c r="AG70" i="3"/>
  <c r="B71" i="3"/>
  <c r="Y71" i="3" s="1"/>
  <c r="L69" i="1"/>
  <c r="K69" i="1"/>
  <c r="M68" i="1"/>
  <c r="Q66" i="1"/>
  <c r="P66" i="1"/>
  <c r="I69" i="1"/>
  <c r="H69" i="1"/>
  <c r="B71" i="1"/>
  <c r="G71" i="4" s="1"/>
  <c r="J70" i="1"/>
  <c r="F70" i="1"/>
  <c r="G70" i="1"/>
  <c r="E70" i="1"/>
  <c r="O67" i="1"/>
  <c r="N67" i="1"/>
  <c r="CR255" i="5" l="1"/>
  <c r="CN255" i="5"/>
  <c r="CR345" i="5"/>
  <c r="CN345" i="5"/>
  <c r="CR165" i="5"/>
  <c r="CN165" i="5"/>
  <c r="BS346" i="5"/>
  <c r="CX345" i="5"/>
  <c r="BS166" i="5"/>
  <c r="CX165" i="5"/>
  <c r="BS256" i="5"/>
  <c r="CX255" i="5"/>
  <c r="BP167" i="5"/>
  <c r="CV166" i="5"/>
  <c r="BP346" i="5"/>
  <c r="CV345" i="5"/>
  <c r="BP256" i="5"/>
  <c r="CV255" i="5"/>
  <c r="BM256" i="5"/>
  <c r="CT255" i="5"/>
  <c r="BM346" i="5"/>
  <c r="CT345" i="5"/>
  <c r="BM167" i="5"/>
  <c r="CT166" i="5"/>
  <c r="BJ256" i="5"/>
  <c r="CP255" i="5"/>
  <c r="BJ346" i="5"/>
  <c r="CP345" i="5"/>
  <c r="BJ166" i="5"/>
  <c r="CP165" i="5"/>
  <c r="EN75" i="5"/>
  <c r="ER75" i="5"/>
  <c r="EQ75" i="5"/>
  <c r="EM75" i="5"/>
  <c r="EO75" i="5"/>
  <c r="EP75" i="5"/>
  <c r="ES76" i="5"/>
  <c r="EU76" i="5"/>
  <c r="EV76" i="5"/>
  <c r="ET76" i="5"/>
  <c r="EX76" i="5"/>
  <c r="EW76" i="5"/>
  <c r="EB76" i="5"/>
  <c r="EH76" i="5"/>
  <c r="EF76" i="5"/>
  <c r="EL76" i="5"/>
  <c r="EE76" i="5"/>
  <c r="EK76" i="5"/>
  <c r="EA76" i="5"/>
  <c r="EG76" i="5"/>
  <c r="EC76" i="5"/>
  <c r="EI76" i="5"/>
  <c r="ED76" i="5"/>
  <c r="EJ76" i="5"/>
  <c r="DY76" i="5"/>
  <c r="DX76" i="5"/>
  <c r="N77" i="5"/>
  <c r="DM76" i="5"/>
  <c r="K77" i="5"/>
  <c r="DL76" i="5"/>
  <c r="Q77" i="5"/>
  <c r="DN76" i="5"/>
  <c r="DZ77" i="5"/>
  <c r="DW76" i="5"/>
  <c r="DV77" i="5"/>
  <c r="DU75" i="5"/>
  <c r="H77" i="5"/>
  <c r="DK76" i="5"/>
  <c r="E77" i="5"/>
  <c r="DJ76" i="5"/>
  <c r="B77" i="5"/>
  <c r="DI77" i="5" s="1"/>
  <c r="H406" i="4" a="1"/>
  <c r="H406" i="4" s="1"/>
  <c r="B408" i="4"/>
  <c r="G407" i="4"/>
  <c r="H71" i="4" a="1"/>
  <c r="H71" i="4" s="1"/>
  <c r="I71" i="4" a="1"/>
  <c r="I71" i="4" s="1"/>
  <c r="AJ70" i="3"/>
  <c r="V75" i="3"/>
  <c r="AI74" i="3"/>
  <c r="H72" i="3"/>
  <c r="AB71" i="3"/>
  <c r="J72" i="3"/>
  <c r="AC71" i="3"/>
  <c r="F72" i="3"/>
  <c r="AA71" i="3"/>
  <c r="T72" i="3"/>
  <c r="AH71" i="3"/>
  <c r="N72" i="3"/>
  <c r="AE71" i="3"/>
  <c r="R72" i="3"/>
  <c r="AG71" i="3"/>
  <c r="P72" i="3"/>
  <c r="AF71" i="3"/>
  <c r="L72" i="3"/>
  <c r="AD71" i="3"/>
  <c r="D72" i="3"/>
  <c r="Z71" i="3"/>
  <c r="B72" i="3"/>
  <c r="Y72" i="3" s="1"/>
  <c r="P67" i="1"/>
  <c r="Q67" i="1"/>
  <c r="M69" i="1"/>
  <c r="I70" i="1"/>
  <c r="H70" i="1"/>
  <c r="O68" i="1"/>
  <c r="N68" i="1"/>
  <c r="K70" i="1"/>
  <c r="L70" i="1"/>
  <c r="B72" i="1"/>
  <c r="G72" i="4" s="1"/>
  <c r="J71" i="1"/>
  <c r="F71" i="1"/>
  <c r="G71" i="1"/>
  <c r="E71" i="1"/>
  <c r="CR346" i="5" l="1"/>
  <c r="CN346" i="5"/>
  <c r="CR166" i="5"/>
  <c r="CN166" i="5"/>
  <c r="CR256" i="5"/>
  <c r="CN256" i="5"/>
  <c r="BS257" i="5"/>
  <c r="CX256" i="5"/>
  <c r="BS347" i="5"/>
  <c r="CX346" i="5"/>
  <c r="BS167" i="5"/>
  <c r="CX166" i="5"/>
  <c r="BP347" i="5"/>
  <c r="CV346" i="5"/>
  <c r="BP257" i="5"/>
  <c r="CV256" i="5"/>
  <c r="BP168" i="5"/>
  <c r="CV167" i="5"/>
  <c r="BM347" i="5"/>
  <c r="CT346" i="5"/>
  <c r="BM168" i="5"/>
  <c r="CT167" i="5"/>
  <c r="BM257" i="5"/>
  <c r="CT256" i="5"/>
  <c r="BJ347" i="5"/>
  <c r="CP346" i="5"/>
  <c r="BJ167" i="5"/>
  <c r="CP166" i="5"/>
  <c r="BJ257" i="5"/>
  <c r="CP256" i="5"/>
  <c r="EN76" i="5"/>
  <c r="ER76" i="5"/>
  <c r="EM76" i="5"/>
  <c r="EO76" i="5"/>
  <c r="EP76" i="5"/>
  <c r="EQ76" i="5"/>
  <c r="ET77" i="5"/>
  <c r="EX77" i="5"/>
  <c r="EW77" i="5"/>
  <c r="ES77" i="5"/>
  <c r="EU77" i="5"/>
  <c r="EV77" i="5"/>
  <c r="EB77" i="5"/>
  <c r="EH77" i="5"/>
  <c r="EF77" i="5"/>
  <c r="EL77" i="5"/>
  <c r="EE77" i="5"/>
  <c r="EK77" i="5"/>
  <c r="EA77" i="5"/>
  <c r="EG77" i="5"/>
  <c r="EC77" i="5"/>
  <c r="EI77" i="5"/>
  <c r="ED77" i="5"/>
  <c r="EJ77" i="5"/>
  <c r="DX77" i="5"/>
  <c r="DY77" i="5"/>
  <c r="N78" i="5"/>
  <c r="DM77" i="5"/>
  <c r="K78" i="5"/>
  <c r="DL77" i="5"/>
  <c r="Q78" i="5"/>
  <c r="DN77" i="5"/>
  <c r="DZ78" i="5"/>
  <c r="DW77" i="5"/>
  <c r="DV78" i="5"/>
  <c r="DU76" i="5"/>
  <c r="H78" i="5"/>
  <c r="DK77" i="5"/>
  <c r="E78" i="5"/>
  <c r="DJ77" i="5"/>
  <c r="B78" i="5"/>
  <c r="DI78" i="5" s="1"/>
  <c r="B409" i="4"/>
  <c r="G408" i="4"/>
  <c r="H408" i="4" s="1" a="1"/>
  <c r="H408" i="4" s="1"/>
  <c r="H407" i="4" a="1"/>
  <c r="H407" i="4" s="1"/>
  <c r="I72" i="4" a="1"/>
  <c r="I72" i="4" s="1"/>
  <c r="H72" i="4" a="1"/>
  <c r="H72" i="4" s="1"/>
  <c r="AJ71" i="3"/>
  <c r="V76" i="3"/>
  <c r="AI75" i="3"/>
  <c r="L73" i="3"/>
  <c r="AD72" i="3"/>
  <c r="R73" i="3"/>
  <c r="AG72" i="3"/>
  <c r="T73" i="3"/>
  <c r="AH72" i="3"/>
  <c r="J73" i="3"/>
  <c r="AC72" i="3"/>
  <c r="D73" i="3"/>
  <c r="Z72" i="3"/>
  <c r="P73" i="3"/>
  <c r="AF72" i="3"/>
  <c r="N73" i="3"/>
  <c r="AE72" i="3"/>
  <c r="F73" i="3"/>
  <c r="AA72" i="3"/>
  <c r="H73" i="3"/>
  <c r="AB72" i="3"/>
  <c r="B73" i="3"/>
  <c r="Y73" i="3" s="1"/>
  <c r="O69" i="1"/>
  <c r="N69" i="1"/>
  <c r="L71" i="1"/>
  <c r="K71" i="1"/>
  <c r="H71" i="1"/>
  <c r="I71" i="1"/>
  <c r="B73" i="1"/>
  <c r="G73" i="4" s="1"/>
  <c r="J72" i="1"/>
  <c r="F72" i="1"/>
  <c r="E72" i="1"/>
  <c r="G72" i="1"/>
  <c r="M70" i="1"/>
  <c r="Q68" i="1"/>
  <c r="P68" i="1"/>
  <c r="CR167" i="5" l="1"/>
  <c r="CN167" i="5"/>
  <c r="CR257" i="5"/>
  <c r="CN257" i="5"/>
  <c r="CR347" i="5"/>
  <c r="CN347" i="5"/>
  <c r="BS348" i="5"/>
  <c r="CX347" i="5"/>
  <c r="BS168" i="5"/>
  <c r="CX167" i="5"/>
  <c r="BS258" i="5"/>
  <c r="CX257" i="5"/>
  <c r="BP258" i="5"/>
  <c r="CV257" i="5"/>
  <c r="BP169" i="5"/>
  <c r="CV168" i="5"/>
  <c r="BP348" i="5"/>
  <c r="CV347" i="5"/>
  <c r="BM169" i="5"/>
  <c r="CT168" i="5"/>
  <c r="BM258" i="5"/>
  <c r="CT257" i="5"/>
  <c r="BM348" i="5"/>
  <c r="CT347" i="5"/>
  <c r="BJ168" i="5"/>
  <c r="CP167" i="5"/>
  <c r="BJ258" i="5"/>
  <c r="CP257" i="5"/>
  <c r="BJ348" i="5"/>
  <c r="CP347" i="5"/>
  <c r="EN77" i="5"/>
  <c r="ER77" i="5"/>
  <c r="EQ77" i="5"/>
  <c r="EM77" i="5"/>
  <c r="EO77" i="5"/>
  <c r="EP77" i="5"/>
  <c r="ES78" i="5"/>
  <c r="EU78" i="5"/>
  <c r="EV78" i="5"/>
  <c r="ET78" i="5"/>
  <c r="EX78" i="5"/>
  <c r="EW78" i="5"/>
  <c r="EC78" i="5"/>
  <c r="EI78" i="5"/>
  <c r="EA78" i="5"/>
  <c r="EG78" i="5"/>
  <c r="ED78" i="5"/>
  <c r="EJ78" i="5"/>
  <c r="EB78" i="5"/>
  <c r="EH78" i="5"/>
  <c r="EF78" i="5"/>
  <c r="EL78" i="5"/>
  <c r="EE78" i="5"/>
  <c r="EK78" i="5"/>
  <c r="DY78" i="5"/>
  <c r="DX78" i="5"/>
  <c r="N79" i="5"/>
  <c r="DM78" i="5"/>
  <c r="K79" i="5"/>
  <c r="DL78" i="5"/>
  <c r="Q79" i="5"/>
  <c r="DN78" i="5"/>
  <c r="DZ79" i="5"/>
  <c r="DW78" i="5"/>
  <c r="DV79" i="5"/>
  <c r="DU77" i="5"/>
  <c r="H79" i="5"/>
  <c r="DK78" i="5"/>
  <c r="E79" i="5"/>
  <c r="DJ78" i="5"/>
  <c r="B79" i="5"/>
  <c r="DI79" i="5" s="1"/>
  <c r="B410" i="4"/>
  <c r="G409" i="4"/>
  <c r="I73" i="4" a="1"/>
  <c r="I73" i="4" s="1"/>
  <c r="H73" i="4" a="1"/>
  <c r="H73" i="4" s="1"/>
  <c r="AJ72" i="3"/>
  <c r="V77" i="3"/>
  <c r="AI76" i="3"/>
  <c r="F74" i="3"/>
  <c r="AA73" i="3"/>
  <c r="P74" i="3"/>
  <c r="AF73" i="3"/>
  <c r="J74" i="3"/>
  <c r="AC73" i="3"/>
  <c r="R74" i="3"/>
  <c r="AG73" i="3"/>
  <c r="H74" i="3"/>
  <c r="AB73" i="3"/>
  <c r="N74" i="3"/>
  <c r="AE73" i="3"/>
  <c r="D74" i="3"/>
  <c r="Z73" i="3"/>
  <c r="T74" i="3"/>
  <c r="AH73" i="3"/>
  <c r="L74" i="3"/>
  <c r="AD73" i="3"/>
  <c r="B74" i="3"/>
  <c r="Y74" i="3" s="1"/>
  <c r="B74" i="1"/>
  <c r="G74" i="4" s="1"/>
  <c r="J73" i="1"/>
  <c r="F73" i="1"/>
  <c r="E73" i="1"/>
  <c r="G73" i="1"/>
  <c r="I72" i="1"/>
  <c r="H72" i="1"/>
  <c r="O70" i="1"/>
  <c r="N70" i="1"/>
  <c r="L72" i="1"/>
  <c r="K72" i="1"/>
  <c r="M71" i="1"/>
  <c r="Q69" i="1"/>
  <c r="P69" i="1"/>
  <c r="CR258" i="5" l="1"/>
  <c r="CN258" i="5"/>
  <c r="CR348" i="5"/>
  <c r="CN348" i="5"/>
  <c r="CR168" i="5"/>
  <c r="CN168" i="5"/>
  <c r="BS169" i="5"/>
  <c r="CX168" i="5"/>
  <c r="BS259" i="5"/>
  <c r="CX258" i="5"/>
  <c r="BS349" i="5"/>
  <c r="CX348" i="5"/>
  <c r="BP170" i="5"/>
  <c r="CV169" i="5"/>
  <c r="BP349" i="5"/>
  <c r="CV348" i="5"/>
  <c r="BP259" i="5"/>
  <c r="CV258" i="5"/>
  <c r="BM259" i="5"/>
  <c r="CT258" i="5"/>
  <c r="BM349" i="5"/>
  <c r="CT348" i="5"/>
  <c r="BM170" i="5"/>
  <c r="CT169" i="5"/>
  <c r="BJ259" i="5"/>
  <c r="CP258" i="5"/>
  <c r="BJ349" i="5"/>
  <c r="CP348" i="5"/>
  <c r="BJ169" i="5"/>
  <c r="CP168" i="5"/>
  <c r="EN78" i="5"/>
  <c r="ER78" i="5"/>
  <c r="EQ78" i="5"/>
  <c r="EM78" i="5"/>
  <c r="EO78" i="5"/>
  <c r="EP78" i="5"/>
  <c r="ES79" i="5"/>
  <c r="EU79" i="5"/>
  <c r="EV79" i="5"/>
  <c r="ET79" i="5"/>
  <c r="EX79" i="5"/>
  <c r="EW79" i="5"/>
  <c r="EB79" i="5"/>
  <c r="EH79" i="5"/>
  <c r="EF79" i="5"/>
  <c r="EL79" i="5"/>
  <c r="EE79" i="5"/>
  <c r="EK79" i="5"/>
  <c r="EA79" i="5"/>
  <c r="EG79" i="5"/>
  <c r="EC79" i="5"/>
  <c r="EI79" i="5"/>
  <c r="ED79" i="5"/>
  <c r="EJ79" i="5"/>
  <c r="DX79" i="5"/>
  <c r="DY79" i="5"/>
  <c r="N80" i="5"/>
  <c r="DM79" i="5"/>
  <c r="K80" i="5"/>
  <c r="DL79" i="5"/>
  <c r="Q80" i="5"/>
  <c r="DN79" i="5"/>
  <c r="DZ80" i="5"/>
  <c r="DW79" i="5"/>
  <c r="DV80" i="5"/>
  <c r="DU78" i="5"/>
  <c r="H80" i="5"/>
  <c r="DK79" i="5"/>
  <c r="E80" i="5"/>
  <c r="DJ79" i="5"/>
  <c r="B80" i="5"/>
  <c r="DI80" i="5" s="1"/>
  <c r="H409" i="4" a="1"/>
  <c r="H409" i="4" s="1"/>
  <c r="G410" i="4"/>
  <c r="B411" i="4"/>
  <c r="I74" i="4" a="1"/>
  <c r="I74" i="4" s="1"/>
  <c r="H74" i="4" a="1"/>
  <c r="H74" i="4" s="1"/>
  <c r="AJ73" i="3"/>
  <c r="V78" i="3"/>
  <c r="AI77" i="3"/>
  <c r="N75" i="3"/>
  <c r="AE74" i="3"/>
  <c r="T75" i="3"/>
  <c r="AH74" i="3"/>
  <c r="R75" i="3"/>
  <c r="AG74" i="3"/>
  <c r="P75" i="3"/>
  <c r="AF74" i="3"/>
  <c r="L75" i="3"/>
  <c r="AD74" i="3"/>
  <c r="D75" i="3"/>
  <c r="Z74" i="3"/>
  <c r="H75" i="3"/>
  <c r="AB74" i="3"/>
  <c r="J75" i="3"/>
  <c r="AC74" i="3"/>
  <c r="F75" i="3"/>
  <c r="AA74" i="3"/>
  <c r="B75" i="3"/>
  <c r="Y75" i="3" s="1"/>
  <c r="M72" i="1"/>
  <c r="Q70" i="1"/>
  <c r="P70" i="1"/>
  <c r="I73" i="1"/>
  <c r="H73" i="1"/>
  <c r="B75" i="1"/>
  <c r="G75" i="4" s="1"/>
  <c r="J74" i="1"/>
  <c r="F74" i="1"/>
  <c r="G74" i="1"/>
  <c r="E74" i="1"/>
  <c r="N71" i="1"/>
  <c r="O71" i="1"/>
  <c r="L73" i="1"/>
  <c r="K73" i="1"/>
  <c r="CR259" i="5" l="1"/>
  <c r="CN259" i="5"/>
  <c r="CR169" i="5"/>
  <c r="CN169" i="5"/>
  <c r="CR349" i="5"/>
  <c r="CN349" i="5"/>
  <c r="BS260" i="5"/>
  <c r="CX259" i="5"/>
  <c r="BS350" i="5"/>
  <c r="CX349" i="5"/>
  <c r="BS170" i="5"/>
  <c r="CX169" i="5"/>
  <c r="BP350" i="5"/>
  <c r="CV349" i="5"/>
  <c r="BP260" i="5"/>
  <c r="CV259" i="5"/>
  <c r="BP171" i="5"/>
  <c r="CV170" i="5"/>
  <c r="BM350" i="5"/>
  <c r="CT349" i="5"/>
  <c r="BM171" i="5"/>
  <c r="CT170" i="5"/>
  <c r="BM260" i="5"/>
  <c r="CT259" i="5"/>
  <c r="BJ350" i="5"/>
  <c r="CP349" i="5"/>
  <c r="BJ170" i="5"/>
  <c r="CP169" i="5"/>
  <c r="BJ260" i="5"/>
  <c r="CP259" i="5"/>
  <c r="EP79" i="5"/>
  <c r="EM79" i="5"/>
  <c r="EO79" i="5"/>
  <c r="EN79" i="5"/>
  <c r="ER79" i="5"/>
  <c r="EQ79" i="5"/>
  <c r="ET80" i="5"/>
  <c r="EX80" i="5"/>
  <c r="EW80" i="5"/>
  <c r="ES80" i="5"/>
  <c r="EU80" i="5"/>
  <c r="EV80" i="5"/>
  <c r="EA80" i="5"/>
  <c r="EG80" i="5"/>
  <c r="EC80" i="5"/>
  <c r="EI80" i="5"/>
  <c r="ED80" i="5"/>
  <c r="EJ80" i="5"/>
  <c r="EB80" i="5"/>
  <c r="EH80" i="5"/>
  <c r="EF80" i="5"/>
  <c r="EL80" i="5"/>
  <c r="EE80" i="5"/>
  <c r="EK80" i="5"/>
  <c r="DY80" i="5"/>
  <c r="DX80" i="5"/>
  <c r="N81" i="5"/>
  <c r="DM80" i="5"/>
  <c r="K81" i="5"/>
  <c r="DL80" i="5"/>
  <c r="Q81" i="5"/>
  <c r="DN80" i="5"/>
  <c r="DZ81" i="5"/>
  <c r="DW80" i="5"/>
  <c r="DV81" i="5"/>
  <c r="DU79" i="5"/>
  <c r="H81" i="5"/>
  <c r="DK80" i="5"/>
  <c r="E81" i="5"/>
  <c r="DJ80" i="5"/>
  <c r="B81" i="5"/>
  <c r="DI81" i="5" s="1"/>
  <c r="B412" i="4"/>
  <c r="G411" i="4"/>
  <c r="H410" i="4" a="1"/>
  <c r="H410" i="4" s="1"/>
  <c r="H75" i="4" a="1"/>
  <c r="H75" i="4" s="1"/>
  <c r="I75" i="4" a="1"/>
  <c r="I75" i="4" s="1"/>
  <c r="AJ74" i="3"/>
  <c r="V79" i="3"/>
  <c r="AI78" i="3"/>
  <c r="P76" i="3"/>
  <c r="AF75" i="3"/>
  <c r="J76" i="3"/>
  <c r="AC75" i="3"/>
  <c r="D76" i="3"/>
  <c r="Z75" i="3"/>
  <c r="T76" i="3"/>
  <c r="AH75" i="3"/>
  <c r="F76" i="3"/>
  <c r="AA75" i="3"/>
  <c r="H76" i="3"/>
  <c r="AB75" i="3"/>
  <c r="L76" i="3"/>
  <c r="AD75" i="3"/>
  <c r="R76" i="3"/>
  <c r="AG75" i="3"/>
  <c r="N76" i="3"/>
  <c r="AE75" i="3"/>
  <c r="B76" i="3"/>
  <c r="Y76" i="3" s="1"/>
  <c r="M73" i="1"/>
  <c r="P71" i="1"/>
  <c r="Q71" i="1"/>
  <c r="B76" i="1"/>
  <c r="J75" i="1"/>
  <c r="F75" i="1"/>
  <c r="E75" i="1"/>
  <c r="G75" i="1"/>
  <c r="N72" i="1"/>
  <c r="O72" i="1"/>
  <c r="I74" i="1"/>
  <c r="H74" i="1"/>
  <c r="K74" i="1"/>
  <c r="L74" i="1"/>
  <c r="CR170" i="5" l="1"/>
  <c r="CN170" i="5"/>
  <c r="CR260" i="5"/>
  <c r="CN260" i="5"/>
  <c r="CR350" i="5"/>
  <c r="CN350" i="5"/>
  <c r="BS351" i="5"/>
  <c r="CX350" i="5"/>
  <c r="BS171" i="5"/>
  <c r="CX170" i="5"/>
  <c r="BS261" i="5"/>
  <c r="CX260" i="5"/>
  <c r="BP261" i="5"/>
  <c r="CV260" i="5"/>
  <c r="BP172" i="5"/>
  <c r="CV171" i="5"/>
  <c r="BP351" i="5"/>
  <c r="CV350" i="5"/>
  <c r="BM172" i="5"/>
  <c r="CT171" i="5"/>
  <c r="BM261" i="5"/>
  <c r="CT260" i="5"/>
  <c r="BM351" i="5"/>
  <c r="CT350" i="5"/>
  <c r="BJ171" i="5"/>
  <c r="CP170" i="5"/>
  <c r="BJ261" i="5"/>
  <c r="CP260" i="5"/>
  <c r="BJ351" i="5"/>
  <c r="CP350" i="5"/>
  <c r="EM80" i="5"/>
  <c r="EO80" i="5"/>
  <c r="EP80" i="5"/>
  <c r="EN80" i="5"/>
  <c r="ER80" i="5"/>
  <c r="EQ80" i="5"/>
  <c r="ET81" i="5"/>
  <c r="EX81" i="5"/>
  <c r="EW81" i="5"/>
  <c r="ES81" i="5"/>
  <c r="EU81" i="5"/>
  <c r="EV81" i="5"/>
  <c r="EB81" i="5"/>
  <c r="EH81" i="5"/>
  <c r="EF81" i="5"/>
  <c r="EL81" i="5"/>
  <c r="EE81" i="5"/>
  <c r="EK81" i="5"/>
  <c r="EA81" i="5"/>
  <c r="EG81" i="5"/>
  <c r="EC81" i="5"/>
  <c r="EI81" i="5"/>
  <c r="ED81" i="5"/>
  <c r="EJ81" i="5"/>
  <c r="DX81" i="5"/>
  <c r="DY81" i="5"/>
  <c r="N82" i="5"/>
  <c r="DM81" i="5"/>
  <c r="K82" i="5"/>
  <c r="DL81" i="5"/>
  <c r="Q82" i="5"/>
  <c r="DN81" i="5"/>
  <c r="DZ82" i="5"/>
  <c r="DW81" i="5"/>
  <c r="DV82" i="5"/>
  <c r="DU80" i="5"/>
  <c r="H82" i="5"/>
  <c r="DK81" i="5"/>
  <c r="E82" i="5"/>
  <c r="DJ81" i="5"/>
  <c r="B82" i="5"/>
  <c r="DI82" i="5" s="1"/>
  <c r="H411" i="4" a="1"/>
  <c r="H411" i="4" s="1"/>
  <c r="B413" i="4"/>
  <c r="G412" i="4"/>
  <c r="D412" i="4"/>
  <c r="D76" i="4"/>
  <c r="G76" i="4"/>
  <c r="AJ75" i="3"/>
  <c r="V80" i="3"/>
  <c r="AI79" i="3"/>
  <c r="R77" i="3"/>
  <c r="AG76" i="3"/>
  <c r="H77" i="3"/>
  <c r="AB76" i="3"/>
  <c r="T77" i="3"/>
  <c r="AH76" i="3"/>
  <c r="J77" i="3"/>
  <c r="AC76" i="3"/>
  <c r="N77" i="3"/>
  <c r="AE76" i="3"/>
  <c r="L77" i="3"/>
  <c r="AD76" i="3"/>
  <c r="F77" i="3"/>
  <c r="AA76" i="3"/>
  <c r="D77" i="3"/>
  <c r="Z76" i="3"/>
  <c r="P77" i="3"/>
  <c r="AF76" i="3"/>
  <c r="B77" i="3"/>
  <c r="Y77" i="3" s="1"/>
  <c r="Q72" i="1"/>
  <c r="P72" i="1"/>
  <c r="J76" i="1"/>
  <c r="B77" i="1"/>
  <c r="G77" i="4" s="1"/>
  <c r="F76" i="1"/>
  <c r="E76" i="1"/>
  <c r="G76" i="1"/>
  <c r="H75" i="1"/>
  <c r="I75" i="1"/>
  <c r="M74" i="1"/>
  <c r="O73" i="1"/>
  <c r="N73" i="1"/>
  <c r="L75" i="1"/>
  <c r="K75" i="1"/>
  <c r="CR261" i="5" l="1"/>
  <c r="CN261" i="5"/>
  <c r="CR351" i="5"/>
  <c r="CN351" i="5"/>
  <c r="CR171" i="5"/>
  <c r="CN171" i="5"/>
  <c r="BS172" i="5"/>
  <c r="CX171" i="5"/>
  <c r="BS262" i="5"/>
  <c r="CX261" i="5"/>
  <c r="BS352" i="5"/>
  <c r="CX351" i="5"/>
  <c r="BP173" i="5"/>
  <c r="CV172" i="5"/>
  <c r="BP352" i="5"/>
  <c r="CV351" i="5"/>
  <c r="BP262" i="5"/>
  <c r="CV261" i="5"/>
  <c r="BM262" i="5"/>
  <c r="CT261" i="5"/>
  <c r="BM352" i="5"/>
  <c r="CT351" i="5"/>
  <c r="BM173" i="5"/>
  <c r="CT172" i="5"/>
  <c r="BJ262" i="5"/>
  <c r="CP261" i="5"/>
  <c r="BJ352" i="5"/>
  <c r="CP351" i="5"/>
  <c r="BJ172" i="5"/>
  <c r="CP171" i="5"/>
  <c r="EO81" i="5"/>
  <c r="EP81" i="5"/>
  <c r="EN81" i="5"/>
  <c r="ER81" i="5"/>
  <c r="EM81" i="5"/>
  <c r="EQ81" i="5"/>
  <c r="ET82" i="5"/>
  <c r="EX82" i="5"/>
  <c r="EW82" i="5"/>
  <c r="ES82" i="5"/>
  <c r="EU82" i="5"/>
  <c r="EV82" i="5"/>
  <c r="EB82" i="5"/>
  <c r="EH82" i="5"/>
  <c r="EE82" i="5"/>
  <c r="EK82" i="5"/>
  <c r="EF82" i="5"/>
  <c r="EL82" i="5"/>
  <c r="EA82" i="5"/>
  <c r="EG82" i="5"/>
  <c r="EC82" i="5"/>
  <c r="EI82" i="5"/>
  <c r="ED82" i="5"/>
  <c r="EJ82" i="5"/>
  <c r="DX82" i="5"/>
  <c r="DY82" i="5"/>
  <c r="N83" i="5"/>
  <c r="DM82" i="5"/>
  <c r="K83" i="5"/>
  <c r="DL82" i="5"/>
  <c r="Q83" i="5"/>
  <c r="DN82" i="5"/>
  <c r="DZ83" i="5"/>
  <c r="DW82" i="5"/>
  <c r="DV83" i="5"/>
  <c r="DU81" i="5"/>
  <c r="H83" i="5"/>
  <c r="DK82" i="5"/>
  <c r="E83" i="5"/>
  <c r="DJ82" i="5"/>
  <c r="B83" i="5"/>
  <c r="DI83" i="5" s="1"/>
  <c r="H412" i="4" a="1"/>
  <c r="H412" i="4" s="1"/>
  <c r="B414" i="4"/>
  <c r="G413" i="4"/>
  <c r="I77" i="4" a="1"/>
  <c r="I77" i="4" s="1"/>
  <c r="I76" i="4" a="1"/>
  <c r="I76" i="4" s="1"/>
  <c r="H77" i="4" a="1"/>
  <c r="H77" i="4" s="1"/>
  <c r="H76" i="4" a="1"/>
  <c r="H76" i="4" s="1"/>
  <c r="AJ76" i="3"/>
  <c r="V81" i="3"/>
  <c r="AI80" i="3"/>
  <c r="D78" i="3"/>
  <c r="Z77" i="3"/>
  <c r="L78" i="3"/>
  <c r="AD77" i="3"/>
  <c r="J78" i="3"/>
  <c r="AC77" i="3"/>
  <c r="H78" i="3"/>
  <c r="AB77" i="3"/>
  <c r="P78" i="3"/>
  <c r="AF77" i="3"/>
  <c r="F78" i="3"/>
  <c r="AA77" i="3"/>
  <c r="N78" i="3"/>
  <c r="AE77" i="3"/>
  <c r="T78" i="3"/>
  <c r="AH77" i="3"/>
  <c r="R78" i="3"/>
  <c r="AG77" i="3"/>
  <c r="B78" i="3"/>
  <c r="Y78" i="3" s="1"/>
  <c r="I76" i="1"/>
  <c r="H76" i="1"/>
  <c r="O74" i="1"/>
  <c r="N74" i="1"/>
  <c r="M75" i="1"/>
  <c r="B78" i="1"/>
  <c r="G78" i="4" s="1"/>
  <c r="J77" i="1"/>
  <c r="F77" i="1"/>
  <c r="G77" i="1"/>
  <c r="E77" i="1"/>
  <c r="Q73" i="1"/>
  <c r="P73" i="1"/>
  <c r="L76" i="1"/>
  <c r="K76" i="1"/>
  <c r="CR352" i="5" l="1"/>
  <c r="CN352" i="5"/>
  <c r="CR172" i="5"/>
  <c r="CN172" i="5"/>
  <c r="CR262" i="5"/>
  <c r="CN262" i="5"/>
  <c r="BS263" i="5"/>
  <c r="CX262" i="5"/>
  <c r="BS353" i="5"/>
  <c r="CX352" i="5"/>
  <c r="BS173" i="5"/>
  <c r="CX172" i="5"/>
  <c r="BP353" i="5"/>
  <c r="CV352" i="5"/>
  <c r="BP263" i="5"/>
  <c r="CV262" i="5"/>
  <c r="BP174" i="5"/>
  <c r="CV173" i="5"/>
  <c r="BM353" i="5"/>
  <c r="CT352" i="5"/>
  <c r="BM174" i="5"/>
  <c r="CT173" i="5"/>
  <c r="BM263" i="5"/>
  <c r="CT262" i="5"/>
  <c r="BJ353" i="5"/>
  <c r="CP352" i="5"/>
  <c r="BJ173" i="5"/>
  <c r="CP172" i="5"/>
  <c r="BJ263" i="5"/>
  <c r="CP262" i="5"/>
  <c r="EN82" i="5"/>
  <c r="ER82" i="5"/>
  <c r="EQ82" i="5"/>
  <c r="EM82" i="5"/>
  <c r="EO82" i="5"/>
  <c r="EP82" i="5"/>
  <c r="ES83" i="5"/>
  <c r="EU83" i="5"/>
  <c r="EV83" i="5"/>
  <c r="ET83" i="5"/>
  <c r="EX83" i="5"/>
  <c r="EW83" i="5"/>
  <c r="EB83" i="5"/>
  <c r="EH83" i="5"/>
  <c r="EF83" i="5"/>
  <c r="EL83" i="5"/>
  <c r="EE83" i="5"/>
  <c r="EK83" i="5"/>
  <c r="EA83" i="5"/>
  <c r="EG83" i="5"/>
  <c r="EC83" i="5"/>
  <c r="EI83" i="5"/>
  <c r="ED83" i="5"/>
  <c r="EJ83" i="5"/>
  <c r="DY83" i="5"/>
  <c r="DX83" i="5"/>
  <c r="N84" i="5"/>
  <c r="DM83" i="5"/>
  <c r="K84" i="5"/>
  <c r="DL83" i="5"/>
  <c r="Q84" i="5"/>
  <c r="DN83" i="5"/>
  <c r="DZ84" i="5"/>
  <c r="DW83" i="5"/>
  <c r="DV84" i="5"/>
  <c r="DU82" i="5"/>
  <c r="H84" i="5"/>
  <c r="DK83" i="5"/>
  <c r="E84" i="5"/>
  <c r="DJ83" i="5"/>
  <c r="B84" i="5"/>
  <c r="DI84" i="5" s="1"/>
  <c r="H413" i="4" a="1"/>
  <c r="H413" i="4" s="1"/>
  <c r="B415" i="4"/>
  <c r="G414" i="4"/>
  <c r="I413" i="4" a="1"/>
  <c r="I413" i="4" s="1"/>
  <c r="I78" i="4" a="1"/>
  <c r="I78" i="4" s="1"/>
  <c r="H78" i="4" a="1"/>
  <c r="H78" i="4" s="1"/>
  <c r="AJ77" i="3"/>
  <c r="V82" i="3"/>
  <c r="AI81" i="3"/>
  <c r="T79" i="3"/>
  <c r="AH78" i="3"/>
  <c r="F79" i="3"/>
  <c r="AA78" i="3"/>
  <c r="H79" i="3"/>
  <c r="AB78" i="3"/>
  <c r="L79" i="3"/>
  <c r="AD78" i="3"/>
  <c r="R79" i="3"/>
  <c r="AG78" i="3"/>
  <c r="N79" i="3"/>
  <c r="AE78" i="3"/>
  <c r="P79" i="3"/>
  <c r="AF78" i="3"/>
  <c r="J79" i="3"/>
  <c r="AC78" i="3"/>
  <c r="D79" i="3"/>
  <c r="Z78" i="3"/>
  <c r="B79" i="3"/>
  <c r="Y79" i="3" s="1"/>
  <c r="Q74" i="1"/>
  <c r="P74" i="1"/>
  <c r="I77" i="1"/>
  <c r="H77" i="1"/>
  <c r="L77" i="1"/>
  <c r="K77" i="1"/>
  <c r="N75" i="1"/>
  <c r="O75" i="1"/>
  <c r="M76" i="1"/>
  <c r="B79" i="1"/>
  <c r="G79" i="4" s="1"/>
  <c r="J78" i="1"/>
  <c r="F78" i="1"/>
  <c r="E78" i="1"/>
  <c r="G78" i="1"/>
  <c r="CR173" i="5" l="1"/>
  <c r="CN173" i="5"/>
  <c r="CR263" i="5"/>
  <c r="CN263" i="5"/>
  <c r="CR353" i="5"/>
  <c r="CN353" i="5"/>
  <c r="BS354" i="5"/>
  <c r="CX353" i="5"/>
  <c r="BS174" i="5"/>
  <c r="CX173" i="5"/>
  <c r="BS264" i="5"/>
  <c r="CX263" i="5"/>
  <c r="BP264" i="5"/>
  <c r="CV263" i="5"/>
  <c r="BP175" i="5"/>
  <c r="CV174" i="5"/>
  <c r="BP354" i="5"/>
  <c r="CV353" i="5"/>
  <c r="BM175" i="5"/>
  <c r="CT174" i="5"/>
  <c r="BM264" i="5"/>
  <c r="CT263" i="5"/>
  <c r="BM354" i="5"/>
  <c r="CT353" i="5"/>
  <c r="BJ174" i="5"/>
  <c r="CP173" i="5"/>
  <c r="BJ264" i="5"/>
  <c r="CP263" i="5"/>
  <c r="BJ354" i="5"/>
  <c r="CP353" i="5"/>
  <c r="EO83" i="5"/>
  <c r="EM83" i="5"/>
  <c r="EP83" i="5"/>
  <c r="EN83" i="5"/>
  <c r="ER83" i="5"/>
  <c r="EQ83" i="5"/>
  <c r="ET84" i="5"/>
  <c r="EX84" i="5"/>
  <c r="EW84" i="5"/>
  <c r="ES84" i="5"/>
  <c r="EU84" i="5"/>
  <c r="EV84" i="5"/>
  <c r="EB84" i="5"/>
  <c r="EH84" i="5"/>
  <c r="EF84" i="5"/>
  <c r="EL84" i="5"/>
  <c r="EE84" i="5"/>
  <c r="EK84" i="5"/>
  <c r="EA84" i="5"/>
  <c r="EG84" i="5"/>
  <c r="EC84" i="5"/>
  <c r="EI84" i="5"/>
  <c r="ED84" i="5"/>
  <c r="EJ84" i="5"/>
  <c r="DX84" i="5"/>
  <c r="DY84" i="5"/>
  <c r="N85" i="5"/>
  <c r="DM84" i="5"/>
  <c r="K85" i="5"/>
  <c r="DL84" i="5"/>
  <c r="Q85" i="5"/>
  <c r="DN84" i="5"/>
  <c r="DZ85" i="5"/>
  <c r="DW84" i="5"/>
  <c r="DV85" i="5"/>
  <c r="DU83" i="5"/>
  <c r="H85" i="5"/>
  <c r="DK84" i="5"/>
  <c r="E85" i="5"/>
  <c r="DJ84" i="5"/>
  <c r="B85" i="5"/>
  <c r="DI85" i="5" s="1"/>
  <c r="B416" i="4"/>
  <c r="G415" i="4"/>
  <c r="H415" i="4" s="1" a="1"/>
  <c r="H415" i="4" s="1"/>
  <c r="H414" i="4" a="1"/>
  <c r="H414" i="4" s="1"/>
  <c r="I414" i="4" a="1"/>
  <c r="I414" i="4" s="1"/>
  <c r="I79" i="4" a="1"/>
  <c r="I79" i="4" s="1"/>
  <c r="H79" i="4" a="1"/>
  <c r="H79" i="4" s="1"/>
  <c r="AJ78" i="3"/>
  <c r="V83" i="3"/>
  <c r="AI82" i="3"/>
  <c r="J80" i="3"/>
  <c r="AC79" i="3"/>
  <c r="N80" i="3"/>
  <c r="AE79" i="3"/>
  <c r="L80" i="3"/>
  <c r="AD79" i="3"/>
  <c r="F80" i="3"/>
  <c r="AA79" i="3"/>
  <c r="D80" i="3"/>
  <c r="Z79" i="3"/>
  <c r="P80" i="3"/>
  <c r="AF79" i="3"/>
  <c r="R80" i="3"/>
  <c r="AG79" i="3"/>
  <c r="H80" i="3"/>
  <c r="AB79" i="3"/>
  <c r="T80" i="3"/>
  <c r="AH79" i="3"/>
  <c r="B80" i="3"/>
  <c r="Y80" i="3" s="1"/>
  <c r="I78" i="1"/>
  <c r="H78" i="1"/>
  <c r="K78" i="1"/>
  <c r="L78" i="1"/>
  <c r="O76" i="1"/>
  <c r="N76" i="1"/>
  <c r="B80" i="1"/>
  <c r="G80" i="4" s="1"/>
  <c r="J79" i="1"/>
  <c r="F79" i="1"/>
  <c r="G79" i="1"/>
  <c r="E79" i="1"/>
  <c r="P75" i="1"/>
  <c r="Q75" i="1"/>
  <c r="M77" i="1"/>
  <c r="CR264" i="5" l="1"/>
  <c r="CN264" i="5"/>
  <c r="CR354" i="5"/>
  <c r="CN354" i="5"/>
  <c r="CR174" i="5"/>
  <c r="CN174" i="5"/>
  <c r="BS175" i="5"/>
  <c r="CX174" i="5"/>
  <c r="BS265" i="5"/>
  <c r="CX264" i="5"/>
  <c r="BS355" i="5"/>
  <c r="CX354" i="5"/>
  <c r="BP176" i="5"/>
  <c r="CV175" i="5"/>
  <c r="BP355" i="5"/>
  <c r="CV354" i="5"/>
  <c r="BP265" i="5"/>
  <c r="CV264" i="5"/>
  <c r="BM265" i="5"/>
  <c r="CT264" i="5"/>
  <c r="BM355" i="5"/>
  <c r="CT354" i="5"/>
  <c r="BM176" i="5"/>
  <c r="CT175" i="5"/>
  <c r="BJ265" i="5"/>
  <c r="CP264" i="5"/>
  <c r="BJ355" i="5"/>
  <c r="CP354" i="5"/>
  <c r="BJ175" i="5"/>
  <c r="CP174" i="5"/>
  <c r="EM84" i="5"/>
  <c r="EO84" i="5"/>
  <c r="EP84" i="5"/>
  <c r="EN84" i="5"/>
  <c r="ER84" i="5"/>
  <c r="EQ84" i="5"/>
  <c r="ES85" i="5"/>
  <c r="EU85" i="5"/>
  <c r="EV85" i="5"/>
  <c r="ET85" i="5"/>
  <c r="EX85" i="5"/>
  <c r="EW85" i="5"/>
  <c r="EB85" i="5"/>
  <c r="EH85" i="5"/>
  <c r="EF85" i="5"/>
  <c r="EL85" i="5"/>
  <c r="EE85" i="5"/>
  <c r="EK85" i="5"/>
  <c r="EA85" i="5"/>
  <c r="EG85" i="5"/>
  <c r="EC85" i="5"/>
  <c r="EI85" i="5"/>
  <c r="ED85" i="5"/>
  <c r="EJ85" i="5"/>
  <c r="DY85" i="5"/>
  <c r="DX85" i="5"/>
  <c r="N86" i="5"/>
  <c r="DM85" i="5"/>
  <c r="K86" i="5"/>
  <c r="DL85" i="5"/>
  <c r="Q86" i="5"/>
  <c r="DN85" i="5"/>
  <c r="DZ86" i="5"/>
  <c r="DW85" i="5"/>
  <c r="DV86" i="5"/>
  <c r="DU84" i="5"/>
  <c r="H86" i="5"/>
  <c r="DK85" i="5"/>
  <c r="E86" i="5"/>
  <c r="DJ85" i="5"/>
  <c r="B86" i="5"/>
  <c r="DI86" i="5" s="1"/>
  <c r="B417" i="4"/>
  <c r="G416" i="4"/>
  <c r="H416" i="4" s="1" a="1"/>
  <c r="H416" i="4" s="1"/>
  <c r="I415" i="4" a="1"/>
  <c r="I415" i="4" s="1"/>
  <c r="I80" i="4" a="1"/>
  <c r="I80" i="4" s="1"/>
  <c r="H80" i="4" a="1"/>
  <c r="H80" i="4" s="1"/>
  <c r="AJ79" i="3"/>
  <c r="V84" i="3"/>
  <c r="AI83" i="3"/>
  <c r="H81" i="3"/>
  <c r="AB80" i="3"/>
  <c r="P81" i="3"/>
  <c r="AF80" i="3"/>
  <c r="F81" i="3"/>
  <c r="AA80" i="3"/>
  <c r="N81" i="3"/>
  <c r="AE80" i="3"/>
  <c r="T81" i="3"/>
  <c r="AH80" i="3"/>
  <c r="R81" i="3"/>
  <c r="AG80" i="3"/>
  <c r="D81" i="3"/>
  <c r="Z80" i="3"/>
  <c r="L81" i="3"/>
  <c r="AD80" i="3"/>
  <c r="J81" i="3"/>
  <c r="AC80" i="3"/>
  <c r="B81" i="3"/>
  <c r="Y81" i="3" s="1"/>
  <c r="O77" i="1"/>
  <c r="N77" i="1"/>
  <c r="Q76" i="1"/>
  <c r="P76" i="1"/>
  <c r="M78" i="1"/>
  <c r="B81" i="1"/>
  <c r="G81" i="4" s="1"/>
  <c r="J80" i="1"/>
  <c r="F80" i="1"/>
  <c r="G80" i="1"/>
  <c r="E80" i="1"/>
  <c r="H79" i="1"/>
  <c r="I79" i="1"/>
  <c r="L79" i="1"/>
  <c r="K79" i="1"/>
  <c r="CR265" i="5" l="1"/>
  <c r="CN265" i="5"/>
  <c r="CR175" i="5"/>
  <c r="CN175" i="5"/>
  <c r="CR355" i="5"/>
  <c r="CN355" i="5"/>
  <c r="BS266" i="5"/>
  <c r="CX265" i="5"/>
  <c r="BS356" i="5"/>
  <c r="CX355" i="5"/>
  <c r="BS176" i="5"/>
  <c r="CX175" i="5"/>
  <c r="BP356" i="5"/>
  <c r="CV355" i="5"/>
  <c r="BP266" i="5"/>
  <c r="CV265" i="5"/>
  <c r="BP177" i="5"/>
  <c r="CV176" i="5"/>
  <c r="BM356" i="5"/>
  <c r="CT355" i="5"/>
  <c r="BM177" i="5"/>
  <c r="CT176" i="5"/>
  <c r="BM266" i="5"/>
  <c r="CT265" i="5"/>
  <c r="BJ356" i="5"/>
  <c r="CP355" i="5"/>
  <c r="BJ176" i="5"/>
  <c r="CP175" i="5"/>
  <c r="BJ266" i="5"/>
  <c r="CP265" i="5"/>
  <c r="EO85" i="5"/>
  <c r="EP85" i="5"/>
  <c r="EN85" i="5"/>
  <c r="ER85" i="5"/>
  <c r="EQ85" i="5"/>
  <c r="EM85" i="5"/>
  <c r="ES86" i="5"/>
  <c r="EU86" i="5"/>
  <c r="EV86" i="5"/>
  <c r="ET86" i="5"/>
  <c r="EX86" i="5"/>
  <c r="EW86" i="5"/>
  <c r="EB86" i="5"/>
  <c r="EH86" i="5"/>
  <c r="EF86" i="5"/>
  <c r="EL86" i="5"/>
  <c r="EE86" i="5"/>
  <c r="EK86" i="5"/>
  <c r="EA86" i="5"/>
  <c r="EG86" i="5"/>
  <c r="EC86" i="5"/>
  <c r="EI86" i="5"/>
  <c r="ED86" i="5"/>
  <c r="EJ86" i="5"/>
  <c r="DX86" i="5"/>
  <c r="DY86" i="5"/>
  <c r="N87" i="5"/>
  <c r="DM86" i="5"/>
  <c r="K87" i="5"/>
  <c r="DL86" i="5"/>
  <c r="Q87" i="5"/>
  <c r="DN86" i="5"/>
  <c r="DZ87" i="5"/>
  <c r="DW86" i="5"/>
  <c r="DV87" i="5"/>
  <c r="DU85" i="5"/>
  <c r="H87" i="5"/>
  <c r="DK86" i="5"/>
  <c r="E87" i="5"/>
  <c r="DJ86" i="5"/>
  <c r="B87" i="5"/>
  <c r="DI87" i="5" s="1"/>
  <c r="I416" i="4" a="1"/>
  <c r="I416" i="4" s="1"/>
  <c r="B418" i="4"/>
  <c r="G417" i="4"/>
  <c r="I81" i="4" a="1"/>
  <c r="I81" i="4" s="1"/>
  <c r="H81" i="4" a="1"/>
  <c r="H81" i="4" s="1"/>
  <c r="AJ80" i="3"/>
  <c r="V85" i="3"/>
  <c r="AI84" i="3"/>
  <c r="L82" i="3"/>
  <c r="AD81" i="3"/>
  <c r="R82" i="3"/>
  <c r="AG81" i="3"/>
  <c r="N82" i="3"/>
  <c r="AE81" i="3"/>
  <c r="P82" i="3"/>
  <c r="AF81" i="3"/>
  <c r="J82" i="3"/>
  <c r="AC81" i="3"/>
  <c r="D82" i="3"/>
  <c r="Z81" i="3"/>
  <c r="T82" i="3"/>
  <c r="AH81" i="3"/>
  <c r="F82" i="3"/>
  <c r="AA81" i="3"/>
  <c r="H82" i="3"/>
  <c r="AB81" i="3"/>
  <c r="B82" i="3"/>
  <c r="Y82" i="3" s="1"/>
  <c r="M79" i="1"/>
  <c r="O78" i="1"/>
  <c r="N78" i="1"/>
  <c r="L80" i="1"/>
  <c r="K80" i="1"/>
  <c r="Q77" i="1"/>
  <c r="P77" i="1"/>
  <c r="I80" i="1"/>
  <c r="H80" i="1"/>
  <c r="B82" i="1"/>
  <c r="G82" i="4" s="1"/>
  <c r="J81" i="1"/>
  <c r="F81" i="1"/>
  <c r="E81" i="1"/>
  <c r="G81" i="1"/>
  <c r="CR356" i="5" l="1"/>
  <c r="CN356" i="5"/>
  <c r="CR266" i="5"/>
  <c r="CN266" i="5"/>
  <c r="CR176" i="5"/>
  <c r="CN176" i="5"/>
  <c r="BS357" i="5"/>
  <c r="CX356" i="5"/>
  <c r="BS177" i="5"/>
  <c r="CX176" i="5"/>
  <c r="BS267" i="5"/>
  <c r="CX266" i="5"/>
  <c r="BP267" i="5"/>
  <c r="CV266" i="5"/>
  <c r="BP178" i="5"/>
  <c r="CV177" i="5"/>
  <c r="BP357" i="5"/>
  <c r="CV356" i="5"/>
  <c r="BM178" i="5"/>
  <c r="CT177" i="5"/>
  <c r="BM267" i="5"/>
  <c r="CT266" i="5"/>
  <c r="BM357" i="5"/>
  <c r="CT356" i="5"/>
  <c r="BJ177" i="5"/>
  <c r="CP176" i="5"/>
  <c r="BJ267" i="5"/>
  <c r="CP266" i="5"/>
  <c r="BJ357" i="5"/>
  <c r="CP356" i="5"/>
  <c r="EN86" i="5"/>
  <c r="EQ86" i="5"/>
  <c r="ER86" i="5"/>
  <c r="EM86" i="5"/>
  <c r="EO86" i="5"/>
  <c r="EP86" i="5"/>
  <c r="ES87" i="5"/>
  <c r="EV87" i="5"/>
  <c r="EU87" i="5"/>
  <c r="ET87" i="5"/>
  <c r="EX87" i="5"/>
  <c r="EW87" i="5"/>
  <c r="EB87" i="5"/>
  <c r="EH87" i="5"/>
  <c r="EF87" i="5"/>
  <c r="EL87" i="5"/>
  <c r="EE87" i="5"/>
  <c r="EK87" i="5"/>
  <c r="EA87" i="5"/>
  <c r="EG87" i="5"/>
  <c r="EC87" i="5"/>
  <c r="EI87" i="5"/>
  <c r="ED87" i="5"/>
  <c r="EJ87" i="5"/>
  <c r="DY87" i="5"/>
  <c r="DX87" i="5"/>
  <c r="N88" i="5"/>
  <c r="DM87" i="5"/>
  <c r="K88" i="5"/>
  <c r="DL87" i="5"/>
  <c r="Q88" i="5"/>
  <c r="DN87" i="5"/>
  <c r="DZ88" i="5"/>
  <c r="DW87" i="5"/>
  <c r="DV88" i="5"/>
  <c r="DU86" i="5"/>
  <c r="H88" i="5"/>
  <c r="DK87" i="5"/>
  <c r="E88" i="5"/>
  <c r="DJ87" i="5"/>
  <c r="B88" i="5"/>
  <c r="DI88" i="5" s="1"/>
  <c r="B419" i="4"/>
  <c r="G418" i="4"/>
  <c r="I417" i="4" a="1"/>
  <c r="I417" i="4" s="1"/>
  <c r="H417" i="4" a="1"/>
  <c r="H417" i="4" s="1"/>
  <c r="I82" i="4" a="1"/>
  <c r="I82" i="4" s="1"/>
  <c r="H82" i="4" a="1"/>
  <c r="H82" i="4" s="1"/>
  <c r="AJ81" i="3"/>
  <c r="V86" i="3"/>
  <c r="AI85" i="3"/>
  <c r="F83" i="3"/>
  <c r="AA82" i="3"/>
  <c r="D83" i="3"/>
  <c r="Z82" i="3"/>
  <c r="P83" i="3"/>
  <c r="AF82" i="3"/>
  <c r="R83" i="3"/>
  <c r="AG82" i="3"/>
  <c r="H83" i="3"/>
  <c r="AB82" i="3"/>
  <c r="T83" i="3"/>
  <c r="AH82" i="3"/>
  <c r="J83" i="3"/>
  <c r="AC82" i="3"/>
  <c r="N83" i="3"/>
  <c r="AE82" i="3"/>
  <c r="L83" i="3"/>
  <c r="AD82" i="3"/>
  <c r="B83" i="3"/>
  <c r="Y83" i="3" s="1"/>
  <c r="L81" i="1"/>
  <c r="K81" i="1"/>
  <c r="I81" i="1"/>
  <c r="H81" i="1"/>
  <c r="B83" i="1"/>
  <c r="J82" i="1"/>
  <c r="F82" i="1"/>
  <c r="G82" i="1"/>
  <c r="E82" i="1"/>
  <c r="N79" i="1"/>
  <c r="O79" i="1"/>
  <c r="M80" i="1"/>
  <c r="Q78" i="1"/>
  <c r="P78" i="1"/>
  <c r="CR267" i="5" l="1"/>
  <c r="CN267" i="5"/>
  <c r="CR357" i="5"/>
  <c r="CN357" i="5"/>
  <c r="CR177" i="5"/>
  <c r="CN177" i="5"/>
  <c r="BS178" i="5"/>
  <c r="CX177" i="5"/>
  <c r="BS268" i="5"/>
  <c r="CX267" i="5"/>
  <c r="BS358" i="5"/>
  <c r="CX357" i="5"/>
  <c r="BP179" i="5"/>
  <c r="CV178" i="5"/>
  <c r="BP358" i="5"/>
  <c r="CV357" i="5"/>
  <c r="BP268" i="5"/>
  <c r="CV267" i="5"/>
  <c r="BM268" i="5"/>
  <c r="CT267" i="5"/>
  <c r="BM358" i="5"/>
  <c r="CT357" i="5"/>
  <c r="BM179" i="5"/>
  <c r="CT178" i="5"/>
  <c r="BJ268" i="5"/>
  <c r="CP267" i="5"/>
  <c r="BJ358" i="5"/>
  <c r="CP357" i="5"/>
  <c r="BJ178" i="5"/>
  <c r="CP177" i="5"/>
  <c r="EN87" i="5"/>
  <c r="ER87" i="5"/>
  <c r="EQ87" i="5"/>
  <c r="EM87" i="5"/>
  <c r="EO87" i="5"/>
  <c r="EP87" i="5"/>
  <c r="ES88" i="5"/>
  <c r="EV88" i="5"/>
  <c r="EU88" i="5"/>
  <c r="ET88" i="5"/>
  <c r="EX88" i="5"/>
  <c r="EW88" i="5"/>
  <c r="EB88" i="5"/>
  <c r="EH88" i="5"/>
  <c r="EF88" i="5"/>
  <c r="EL88" i="5"/>
  <c r="EE88" i="5"/>
  <c r="EK88" i="5"/>
  <c r="EA88" i="5"/>
  <c r="EG88" i="5"/>
  <c r="EC88" i="5"/>
  <c r="EI88" i="5"/>
  <c r="ED88" i="5"/>
  <c r="EJ88" i="5"/>
  <c r="DX88" i="5"/>
  <c r="DY88" i="5"/>
  <c r="N89" i="5"/>
  <c r="DM88" i="5"/>
  <c r="K89" i="5"/>
  <c r="DL88" i="5"/>
  <c r="Q89" i="5"/>
  <c r="DN88" i="5"/>
  <c r="DZ89" i="5"/>
  <c r="DW88" i="5"/>
  <c r="DV89" i="5"/>
  <c r="DU87" i="5"/>
  <c r="H89" i="5"/>
  <c r="DK88" i="5"/>
  <c r="E89" i="5"/>
  <c r="DJ88" i="5"/>
  <c r="B89" i="5"/>
  <c r="DI89" i="5" s="1"/>
  <c r="H418" i="4" a="1"/>
  <c r="H418" i="4" s="1"/>
  <c r="I418" i="4" a="1"/>
  <c r="I418" i="4" s="1"/>
  <c r="D419" i="4"/>
  <c r="B420" i="4"/>
  <c r="G419" i="4"/>
  <c r="D83" i="4"/>
  <c r="G83" i="4"/>
  <c r="AJ82" i="3"/>
  <c r="V87" i="3"/>
  <c r="AI86" i="3"/>
  <c r="N84" i="3"/>
  <c r="AE83" i="3"/>
  <c r="T84" i="3"/>
  <c r="AH83" i="3"/>
  <c r="R84" i="3"/>
  <c r="AG83" i="3"/>
  <c r="D84" i="3"/>
  <c r="Z83" i="3"/>
  <c r="L84" i="3"/>
  <c r="AD83" i="3"/>
  <c r="J84" i="3"/>
  <c r="AC83" i="3"/>
  <c r="H84" i="3"/>
  <c r="AB83" i="3"/>
  <c r="P84" i="3"/>
  <c r="AF83" i="3"/>
  <c r="F84" i="3"/>
  <c r="AA83" i="3"/>
  <c r="B84" i="3"/>
  <c r="Y84" i="3" s="1"/>
  <c r="O80" i="1"/>
  <c r="N80" i="1"/>
  <c r="P79" i="1"/>
  <c r="Q79" i="1"/>
  <c r="K82" i="1"/>
  <c r="L82" i="1"/>
  <c r="M81" i="1"/>
  <c r="I82" i="1"/>
  <c r="H82" i="1"/>
  <c r="B84" i="1"/>
  <c r="G84" i="4" s="1"/>
  <c r="J83" i="1"/>
  <c r="F83" i="1"/>
  <c r="G83" i="1"/>
  <c r="E83" i="1"/>
  <c r="CR358" i="5" l="1"/>
  <c r="CN358" i="5"/>
  <c r="CR178" i="5"/>
  <c r="CN178" i="5"/>
  <c r="CR268" i="5"/>
  <c r="CN268" i="5"/>
  <c r="BS269" i="5"/>
  <c r="CX268" i="5"/>
  <c r="BS359" i="5"/>
  <c r="CX358" i="5"/>
  <c r="BS179" i="5"/>
  <c r="CX178" i="5"/>
  <c r="BP359" i="5"/>
  <c r="CV358" i="5"/>
  <c r="BP269" i="5"/>
  <c r="CV268" i="5"/>
  <c r="BP180" i="5"/>
  <c r="CV179" i="5"/>
  <c r="BM359" i="5"/>
  <c r="CT358" i="5"/>
  <c r="BM180" i="5"/>
  <c r="CT179" i="5"/>
  <c r="BM269" i="5"/>
  <c r="CT268" i="5"/>
  <c r="BJ359" i="5"/>
  <c r="CP358" i="5"/>
  <c r="BJ179" i="5"/>
  <c r="CP178" i="5"/>
  <c r="BJ269" i="5"/>
  <c r="CP268" i="5"/>
  <c r="EM88" i="5"/>
  <c r="EP88" i="5"/>
  <c r="ER88" i="5"/>
  <c r="EO88" i="5"/>
  <c r="EN88" i="5"/>
  <c r="EQ88" i="5"/>
  <c r="ES89" i="5"/>
  <c r="EU89" i="5"/>
  <c r="EV89" i="5"/>
  <c r="ET89" i="5"/>
  <c r="EX89" i="5"/>
  <c r="EW89" i="5"/>
  <c r="EB89" i="5"/>
  <c r="EH89" i="5"/>
  <c r="EF89" i="5"/>
  <c r="EL89" i="5"/>
  <c r="EE89" i="5"/>
  <c r="EK89" i="5"/>
  <c r="EA89" i="5"/>
  <c r="EG89" i="5"/>
  <c r="EC89" i="5"/>
  <c r="EI89" i="5"/>
  <c r="ED89" i="5"/>
  <c r="EJ89" i="5"/>
  <c r="DY89" i="5"/>
  <c r="DX89" i="5"/>
  <c r="N90" i="5"/>
  <c r="DM89" i="5"/>
  <c r="K90" i="5"/>
  <c r="DL89" i="5"/>
  <c r="Q90" i="5"/>
  <c r="DN89" i="5"/>
  <c r="DZ90" i="5"/>
  <c r="DW89" i="5"/>
  <c r="DV90" i="5"/>
  <c r="DU88" i="5"/>
  <c r="H90" i="5"/>
  <c r="DK89" i="5"/>
  <c r="E90" i="5"/>
  <c r="DJ89" i="5"/>
  <c r="B90" i="5"/>
  <c r="DI90" i="5" s="1"/>
  <c r="H419" i="4" a="1"/>
  <c r="H419" i="4" s="1"/>
  <c r="I419" i="4" a="1"/>
  <c r="I419" i="4" s="1"/>
  <c r="G420" i="4"/>
  <c r="B421" i="4"/>
  <c r="I84" i="4" a="1"/>
  <c r="I84" i="4" s="1"/>
  <c r="I83" i="4" a="1"/>
  <c r="I83" i="4" s="1"/>
  <c r="H83" i="4" a="1"/>
  <c r="H83" i="4" s="1"/>
  <c r="H84" i="4" a="1"/>
  <c r="H84" i="4" s="1"/>
  <c r="AJ83" i="3"/>
  <c r="V88" i="3"/>
  <c r="AI87" i="3"/>
  <c r="P85" i="3"/>
  <c r="AF84" i="3"/>
  <c r="J85" i="3"/>
  <c r="AC84" i="3"/>
  <c r="D85" i="3"/>
  <c r="Z84" i="3"/>
  <c r="T85" i="3"/>
  <c r="AH84" i="3"/>
  <c r="F85" i="3"/>
  <c r="AA84" i="3"/>
  <c r="H85" i="3"/>
  <c r="AB84" i="3"/>
  <c r="L85" i="3"/>
  <c r="AD84" i="3"/>
  <c r="R85" i="3"/>
  <c r="AG84" i="3"/>
  <c r="N85" i="3"/>
  <c r="AE84" i="3"/>
  <c r="B85" i="3"/>
  <c r="Y85" i="3" s="1"/>
  <c r="Q80" i="1"/>
  <c r="P80" i="1"/>
  <c r="L83" i="1"/>
  <c r="K83" i="1"/>
  <c r="N81" i="1"/>
  <c r="O81" i="1"/>
  <c r="H83" i="1"/>
  <c r="I83" i="1"/>
  <c r="J84" i="1"/>
  <c r="B85" i="1"/>
  <c r="G85" i="4" s="1"/>
  <c r="F84" i="1"/>
  <c r="G84" i="1"/>
  <c r="E84" i="1"/>
  <c r="M82" i="1"/>
  <c r="CR179" i="5" l="1"/>
  <c r="CN179" i="5"/>
  <c r="CR269" i="5"/>
  <c r="CN269" i="5"/>
  <c r="CR359" i="5"/>
  <c r="CN359" i="5"/>
  <c r="BS360" i="5"/>
  <c r="CX359" i="5"/>
  <c r="BS180" i="5"/>
  <c r="CX179" i="5"/>
  <c r="BS270" i="5"/>
  <c r="CX269" i="5"/>
  <c r="BP270" i="5"/>
  <c r="CV269" i="5"/>
  <c r="BP181" i="5"/>
  <c r="CV180" i="5"/>
  <c r="BP360" i="5"/>
  <c r="CV359" i="5"/>
  <c r="BM181" i="5"/>
  <c r="CT180" i="5"/>
  <c r="BM270" i="5"/>
  <c r="CT269" i="5"/>
  <c r="BM360" i="5"/>
  <c r="CT359" i="5"/>
  <c r="BJ180" i="5"/>
  <c r="CP179" i="5"/>
  <c r="BJ270" i="5"/>
  <c r="CP269" i="5"/>
  <c r="BJ360" i="5"/>
  <c r="CP359" i="5"/>
  <c r="EN89" i="5"/>
  <c r="EQ89" i="5"/>
  <c r="ER89" i="5"/>
  <c r="EM89" i="5"/>
  <c r="EO89" i="5"/>
  <c r="EP89" i="5"/>
  <c r="ET90" i="5"/>
  <c r="EX90" i="5"/>
  <c r="EW90" i="5"/>
  <c r="ES90" i="5"/>
  <c r="EU90" i="5"/>
  <c r="EV90" i="5"/>
  <c r="EB90" i="5"/>
  <c r="EH90" i="5"/>
  <c r="EF90" i="5"/>
  <c r="EL90" i="5"/>
  <c r="EE90" i="5"/>
  <c r="EK90" i="5"/>
  <c r="EA90" i="5"/>
  <c r="EG90" i="5"/>
  <c r="EC90" i="5"/>
  <c r="EI90" i="5"/>
  <c r="ED90" i="5"/>
  <c r="EJ90" i="5"/>
  <c r="DX90" i="5"/>
  <c r="DY90" i="5"/>
  <c r="N91" i="5"/>
  <c r="DM90" i="5"/>
  <c r="K91" i="5"/>
  <c r="DL90" i="5"/>
  <c r="Q91" i="5"/>
  <c r="DN90" i="5"/>
  <c r="DZ91" i="5"/>
  <c r="DW90" i="5"/>
  <c r="DV91" i="5"/>
  <c r="DU89" i="5"/>
  <c r="H91" i="5"/>
  <c r="DK90" i="5"/>
  <c r="E91" i="5"/>
  <c r="DJ90" i="5"/>
  <c r="B91" i="5"/>
  <c r="DI91" i="5" s="1"/>
  <c r="I420" i="4" a="1"/>
  <c r="I420" i="4" s="1"/>
  <c r="H420" i="4" a="1"/>
  <c r="H420" i="4" s="1"/>
  <c r="B422" i="4"/>
  <c r="G421" i="4"/>
  <c r="H421" i="4" s="1" a="1"/>
  <c r="H421" i="4" s="1"/>
  <c r="I85" i="4" a="1"/>
  <c r="I85" i="4" s="1"/>
  <c r="H85" i="4" a="1"/>
  <c r="H85" i="4" s="1"/>
  <c r="AJ84" i="3"/>
  <c r="V89" i="3"/>
  <c r="AI88" i="3"/>
  <c r="R86" i="3"/>
  <c r="AG85" i="3"/>
  <c r="H86" i="3"/>
  <c r="AB85" i="3"/>
  <c r="T86" i="3"/>
  <c r="AH85" i="3"/>
  <c r="J86" i="3"/>
  <c r="AC85" i="3"/>
  <c r="N86" i="3"/>
  <c r="AE85" i="3"/>
  <c r="L86" i="3"/>
  <c r="AD85" i="3"/>
  <c r="F86" i="3"/>
  <c r="AA85" i="3"/>
  <c r="D86" i="3"/>
  <c r="Z85" i="3"/>
  <c r="P86" i="3"/>
  <c r="AF85" i="3"/>
  <c r="B86" i="3"/>
  <c r="Y86" i="3" s="1"/>
  <c r="N82" i="1"/>
  <c r="O82" i="1"/>
  <c r="B86" i="1"/>
  <c r="G86" i="4" s="1"/>
  <c r="J85" i="1"/>
  <c r="F85" i="1"/>
  <c r="G85" i="1"/>
  <c r="E85" i="1"/>
  <c r="I84" i="1"/>
  <c r="H84" i="1"/>
  <c r="L84" i="1"/>
  <c r="K84" i="1"/>
  <c r="Q81" i="1"/>
  <c r="P81" i="1"/>
  <c r="M83" i="1"/>
  <c r="CR270" i="5" l="1"/>
  <c r="CN270" i="5"/>
  <c r="CR360" i="5"/>
  <c r="CN360" i="5"/>
  <c r="CR180" i="5"/>
  <c r="CN180" i="5"/>
  <c r="BS181" i="5"/>
  <c r="CX180" i="5"/>
  <c r="BS271" i="5"/>
  <c r="CX270" i="5"/>
  <c r="BS361" i="5"/>
  <c r="CX360" i="5"/>
  <c r="BP182" i="5"/>
  <c r="CV181" i="5"/>
  <c r="BP361" i="5"/>
  <c r="CV360" i="5"/>
  <c r="BP271" i="5"/>
  <c r="CV270" i="5"/>
  <c r="BM271" i="5"/>
  <c r="CT270" i="5"/>
  <c r="BM361" i="5"/>
  <c r="CT360" i="5"/>
  <c r="BM182" i="5"/>
  <c r="CT181" i="5"/>
  <c r="BJ271" i="5"/>
  <c r="CP270" i="5"/>
  <c r="BJ361" i="5"/>
  <c r="CP360" i="5"/>
  <c r="BJ181" i="5"/>
  <c r="CP180" i="5"/>
  <c r="EN90" i="5"/>
  <c r="ER90" i="5"/>
  <c r="EQ90" i="5"/>
  <c r="EM90" i="5"/>
  <c r="EO90" i="5"/>
  <c r="EP90" i="5"/>
  <c r="ES91" i="5"/>
  <c r="EU91" i="5"/>
  <c r="EV91" i="5"/>
  <c r="ET91" i="5"/>
  <c r="EX91" i="5"/>
  <c r="EW91" i="5"/>
  <c r="EB91" i="5"/>
  <c r="EH91" i="5"/>
  <c r="EF91" i="5"/>
  <c r="EL91" i="5"/>
  <c r="EE91" i="5"/>
  <c r="EK91" i="5"/>
  <c r="EA91" i="5"/>
  <c r="EG91" i="5"/>
  <c r="EC91" i="5"/>
  <c r="EI91" i="5"/>
  <c r="ED91" i="5"/>
  <c r="EJ91" i="5"/>
  <c r="DY91" i="5"/>
  <c r="DX91" i="5"/>
  <c r="N92" i="5"/>
  <c r="DM91" i="5"/>
  <c r="K92" i="5"/>
  <c r="DL91" i="5"/>
  <c r="Q92" i="5"/>
  <c r="DN91" i="5"/>
  <c r="DZ92" i="5"/>
  <c r="DW91" i="5"/>
  <c r="DV92" i="5"/>
  <c r="DU90" i="5"/>
  <c r="H92" i="5"/>
  <c r="DK91" i="5"/>
  <c r="E92" i="5"/>
  <c r="DJ91" i="5"/>
  <c r="B92" i="5"/>
  <c r="DI92" i="5" s="1"/>
  <c r="I421" i="4" a="1"/>
  <c r="I421" i="4" s="1"/>
  <c r="B423" i="4"/>
  <c r="G422" i="4"/>
  <c r="I86" i="4" a="1"/>
  <c r="I86" i="4" s="1"/>
  <c r="H86" i="4" a="1"/>
  <c r="H86" i="4" s="1"/>
  <c r="AJ85" i="3"/>
  <c r="V90" i="3"/>
  <c r="AI89" i="3"/>
  <c r="D87" i="3"/>
  <c r="Z86" i="3"/>
  <c r="L87" i="3"/>
  <c r="AD86" i="3"/>
  <c r="J87" i="3"/>
  <c r="AC86" i="3"/>
  <c r="H87" i="3"/>
  <c r="AB86" i="3"/>
  <c r="P87" i="3"/>
  <c r="AF86" i="3"/>
  <c r="F87" i="3"/>
  <c r="AA86" i="3"/>
  <c r="N87" i="3"/>
  <c r="AE86" i="3"/>
  <c r="T87" i="3"/>
  <c r="AH86" i="3"/>
  <c r="R87" i="3"/>
  <c r="AG86" i="3"/>
  <c r="B87" i="3"/>
  <c r="Y87" i="3" s="1"/>
  <c r="B87" i="1"/>
  <c r="G87" i="4" s="1"/>
  <c r="J86" i="1"/>
  <c r="F86" i="1"/>
  <c r="E86" i="1"/>
  <c r="G86" i="1"/>
  <c r="O83" i="1"/>
  <c r="N83" i="1"/>
  <c r="M84" i="1"/>
  <c r="Q82" i="1"/>
  <c r="P82" i="1"/>
  <c r="I85" i="1"/>
  <c r="H85" i="1"/>
  <c r="L85" i="1"/>
  <c r="K85" i="1"/>
  <c r="CR361" i="5" l="1"/>
  <c r="CN361" i="5"/>
  <c r="CR181" i="5"/>
  <c r="CN181" i="5"/>
  <c r="CR271" i="5"/>
  <c r="CN271" i="5"/>
  <c r="BS272" i="5"/>
  <c r="CX271" i="5"/>
  <c r="BS362" i="5"/>
  <c r="CX361" i="5"/>
  <c r="BS182" i="5"/>
  <c r="CX181" i="5"/>
  <c r="BP362" i="5"/>
  <c r="CV361" i="5"/>
  <c r="BP272" i="5"/>
  <c r="CV271" i="5"/>
  <c r="BP183" i="5"/>
  <c r="CV182" i="5"/>
  <c r="BM362" i="5"/>
  <c r="CT361" i="5"/>
  <c r="BM183" i="5"/>
  <c r="CT182" i="5"/>
  <c r="BM272" i="5"/>
  <c r="CT271" i="5"/>
  <c r="BJ362" i="5"/>
  <c r="CP361" i="5"/>
  <c r="BJ182" i="5"/>
  <c r="CP181" i="5"/>
  <c r="BJ272" i="5"/>
  <c r="CP271" i="5"/>
  <c r="EN91" i="5"/>
  <c r="ER91" i="5"/>
  <c r="EM91" i="5"/>
  <c r="EQ91" i="5"/>
  <c r="EO91" i="5"/>
  <c r="EP91" i="5"/>
  <c r="ES92" i="5"/>
  <c r="EU92" i="5"/>
  <c r="EV92" i="5"/>
  <c r="ET92" i="5"/>
  <c r="EX92" i="5"/>
  <c r="EW92" i="5"/>
  <c r="EB92" i="5"/>
  <c r="EH92" i="5"/>
  <c r="EF92" i="5"/>
  <c r="EL92" i="5"/>
  <c r="EE92" i="5"/>
  <c r="EK92" i="5"/>
  <c r="EA92" i="5"/>
  <c r="EG92" i="5"/>
  <c r="EC92" i="5"/>
  <c r="EI92" i="5"/>
  <c r="ED92" i="5"/>
  <c r="EJ92" i="5"/>
  <c r="DX92" i="5"/>
  <c r="DY92" i="5"/>
  <c r="N93" i="5"/>
  <c r="DM92" i="5"/>
  <c r="K93" i="5"/>
  <c r="DL92" i="5"/>
  <c r="Q93" i="5"/>
  <c r="DN92" i="5"/>
  <c r="DZ93" i="5"/>
  <c r="DW92" i="5"/>
  <c r="DV93" i="5"/>
  <c r="DU91" i="5"/>
  <c r="H93" i="5"/>
  <c r="DK92" i="5"/>
  <c r="E93" i="5"/>
  <c r="DJ92" i="5"/>
  <c r="B93" i="5"/>
  <c r="DI93" i="5" s="1"/>
  <c r="H422" i="4" a="1"/>
  <c r="H422" i="4" s="1"/>
  <c r="B424" i="4"/>
  <c r="G423" i="4"/>
  <c r="I422" i="4" a="1"/>
  <c r="I422" i="4" s="1"/>
  <c r="I87" i="4" a="1"/>
  <c r="I87" i="4" s="1"/>
  <c r="H87" i="4" a="1"/>
  <c r="H87" i="4" s="1"/>
  <c r="AJ86" i="3"/>
  <c r="V91" i="3"/>
  <c r="AI90" i="3"/>
  <c r="T88" i="3"/>
  <c r="AH87" i="3"/>
  <c r="F88" i="3"/>
  <c r="AA87" i="3"/>
  <c r="H88" i="3"/>
  <c r="AB87" i="3"/>
  <c r="L88" i="3"/>
  <c r="AD87" i="3"/>
  <c r="R88" i="3"/>
  <c r="AG87" i="3"/>
  <c r="N88" i="3"/>
  <c r="AE87" i="3"/>
  <c r="P88" i="3"/>
  <c r="AF87" i="3"/>
  <c r="J88" i="3"/>
  <c r="AC87" i="3"/>
  <c r="D88" i="3"/>
  <c r="Z87" i="3"/>
  <c r="B88" i="3"/>
  <c r="Y88" i="3" s="1"/>
  <c r="N84" i="1"/>
  <c r="O84" i="1"/>
  <c r="P83" i="1"/>
  <c r="Q83" i="1"/>
  <c r="K86" i="1"/>
  <c r="L86" i="1"/>
  <c r="M85" i="1"/>
  <c r="I86" i="1"/>
  <c r="H86" i="1"/>
  <c r="B88" i="1"/>
  <c r="G88" i="4" s="1"/>
  <c r="J87" i="1"/>
  <c r="F87" i="1"/>
  <c r="G87" i="1"/>
  <c r="E87" i="1"/>
  <c r="CR182" i="5" l="1"/>
  <c r="CN182" i="5"/>
  <c r="CR272" i="5"/>
  <c r="CN272" i="5"/>
  <c r="CR362" i="5"/>
  <c r="CN362" i="5"/>
  <c r="BS363" i="5"/>
  <c r="CX362" i="5"/>
  <c r="BS183" i="5"/>
  <c r="CX182" i="5"/>
  <c r="BS273" i="5"/>
  <c r="CX272" i="5"/>
  <c r="BP273" i="5"/>
  <c r="CV272" i="5"/>
  <c r="BP184" i="5"/>
  <c r="CV183" i="5"/>
  <c r="BP363" i="5"/>
  <c r="CV362" i="5"/>
  <c r="BM184" i="5"/>
  <c r="CT183" i="5"/>
  <c r="BM273" i="5"/>
  <c r="CT272" i="5"/>
  <c r="BM363" i="5"/>
  <c r="CT362" i="5"/>
  <c r="BJ183" i="5"/>
  <c r="CP182" i="5"/>
  <c r="BJ273" i="5"/>
  <c r="CP272" i="5"/>
  <c r="BJ363" i="5"/>
  <c r="CP362" i="5"/>
  <c r="EQ92" i="5"/>
  <c r="EP92" i="5"/>
  <c r="EN92" i="5"/>
  <c r="EO92" i="5"/>
  <c r="EM92" i="5"/>
  <c r="ER92" i="5"/>
  <c r="ET93" i="5"/>
  <c r="EX93" i="5"/>
  <c r="EW93" i="5"/>
  <c r="ES93" i="5"/>
  <c r="EU93" i="5"/>
  <c r="EV93" i="5"/>
  <c r="EB93" i="5"/>
  <c r="EH93" i="5"/>
  <c r="EF93" i="5"/>
  <c r="EL93" i="5"/>
  <c r="EE93" i="5"/>
  <c r="EK93" i="5"/>
  <c r="EA93" i="5"/>
  <c r="EG93" i="5"/>
  <c r="EC93" i="5"/>
  <c r="EI93" i="5"/>
  <c r="ED93" i="5"/>
  <c r="EJ93" i="5"/>
  <c r="DY93" i="5"/>
  <c r="DX93" i="5"/>
  <c r="N94" i="5"/>
  <c r="DM93" i="5"/>
  <c r="K94" i="5"/>
  <c r="DL93" i="5"/>
  <c r="Q94" i="5"/>
  <c r="DN93" i="5"/>
  <c r="DZ94" i="5"/>
  <c r="DW93" i="5"/>
  <c r="DV94" i="5"/>
  <c r="DU92" i="5"/>
  <c r="H94" i="5"/>
  <c r="DK93" i="5"/>
  <c r="E94" i="5"/>
  <c r="DJ93" i="5"/>
  <c r="B94" i="5"/>
  <c r="DI94" i="5" s="1"/>
  <c r="B425" i="4"/>
  <c r="G424" i="4"/>
  <c r="I423" i="4" a="1"/>
  <c r="I423" i="4" s="1"/>
  <c r="H423" i="4" a="1"/>
  <c r="H423" i="4" s="1"/>
  <c r="I88" i="4" a="1"/>
  <c r="I88" i="4" s="1"/>
  <c r="H88" i="4" a="1"/>
  <c r="H88" i="4" s="1"/>
  <c r="AJ87" i="3"/>
  <c r="V92" i="3"/>
  <c r="AI91" i="3"/>
  <c r="J89" i="3"/>
  <c r="AC88" i="3"/>
  <c r="N89" i="3"/>
  <c r="AE88" i="3"/>
  <c r="L89" i="3"/>
  <c r="AD88" i="3"/>
  <c r="F89" i="3"/>
  <c r="AA88" i="3"/>
  <c r="D89" i="3"/>
  <c r="Z88" i="3"/>
  <c r="P89" i="3"/>
  <c r="AF88" i="3"/>
  <c r="R89" i="3"/>
  <c r="AG88" i="3"/>
  <c r="H89" i="3"/>
  <c r="AB88" i="3"/>
  <c r="T89" i="3"/>
  <c r="AH88" i="3"/>
  <c r="B89" i="3"/>
  <c r="Y89" i="3" s="1"/>
  <c r="B89" i="1"/>
  <c r="G89" i="4" s="1"/>
  <c r="J88" i="1"/>
  <c r="F88" i="1"/>
  <c r="G88" i="1"/>
  <c r="E88" i="1"/>
  <c r="Q84" i="1"/>
  <c r="P84" i="1"/>
  <c r="H87" i="1"/>
  <c r="I87" i="1"/>
  <c r="O85" i="1"/>
  <c r="N85" i="1"/>
  <c r="L87" i="1"/>
  <c r="K87" i="1"/>
  <c r="M86" i="1"/>
  <c r="CR273" i="5" l="1"/>
  <c r="CN273" i="5"/>
  <c r="CR363" i="5"/>
  <c r="CN363" i="5"/>
  <c r="CR183" i="5"/>
  <c r="CN183" i="5"/>
  <c r="BS184" i="5"/>
  <c r="CX183" i="5"/>
  <c r="BS274" i="5"/>
  <c r="CX273" i="5"/>
  <c r="BS364" i="5"/>
  <c r="CX363" i="5"/>
  <c r="BP185" i="5"/>
  <c r="CV184" i="5"/>
  <c r="BP364" i="5"/>
  <c r="CV363" i="5"/>
  <c r="BP274" i="5"/>
  <c r="CV273" i="5"/>
  <c r="BM274" i="5"/>
  <c r="CT273" i="5"/>
  <c r="BM364" i="5"/>
  <c r="CT363" i="5"/>
  <c r="BM185" i="5"/>
  <c r="CT184" i="5"/>
  <c r="BJ274" i="5"/>
  <c r="CP273" i="5"/>
  <c r="BJ364" i="5"/>
  <c r="CP363" i="5"/>
  <c r="BJ184" i="5"/>
  <c r="CP183" i="5"/>
  <c r="EN93" i="5"/>
  <c r="ER93" i="5"/>
  <c r="EQ93" i="5"/>
  <c r="EM93" i="5"/>
  <c r="EO93" i="5"/>
  <c r="EP93" i="5"/>
  <c r="ES94" i="5"/>
  <c r="EU94" i="5"/>
  <c r="EV94" i="5"/>
  <c r="ET94" i="5"/>
  <c r="EX94" i="5"/>
  <c r="EW94" i="5"/>
  <c r="EB94" i="5"/>
  <c r="EH94" i="5"/>
  <c r="EF94" i="5"/>
  <c r="EL94" i="5"/>
  <c r="EE94" i="5"/>
  <c r="EK94" i="5"/>
  <c r="EA94" i="5"/>
  <c r="EG94" i="5"/>
  <c r="EC94" i="5"/>
  <c r="EI94" i="5"/>
  <c r="ED94" i="5"/>
  <c r="EJ94" i="5"/>
  <c r="DX94" i="5"/>
  <c r="DY94" i="5"/>
  <c r="N95" i="5"/>
  <c r="DM94" i="5"/>
  <c r="K95" i="5"/>
  <c r="DL94" i="5"/>
  <c r="Q95" i="5"/>
  <c r="DN94" i="5"/>
  <c r="DZ95" i="5"/>
  <c r="DW94" i="5"/>
  <c r="DV95" i="5"/>
  <c r="DU93" i="5"/>
  <c r="H95" i="5"/>
  <c r="DK94" i="5"/>
  <c r="E95" i="5"/>
  <c r="DJ94" i="5"/>
  <c r="B95" i="5"/>
  <c r="DI95" i="5" s="1"/>
  <c r="H424" i="4" a="1"/>
  <c r="H424" i="4" s="1"/>
  <c r="I424" i="4" a="1"/>
  <c r="I424" i="4" s="1"/>
  <c r="B426" i="4"/>
  <c r="G425" i="4"/>
  <c r="H89" i="4" a="1"/>
  <c r="H89" i="4" s="1"/>
  <c r="I89" i="4" a="1"/>
  <c r="I89" i="4" s="1"/>
  <c r="AJ88" i="3"/>
  <c r="V93" i="3"/>
  <c r="AI92" i="3"/>
  <c r="H90" i="3"/>
  <c r="AB89" i="3"/>
  <c r="P90" i="3"/>
  <c r="AF89" i="3"/>
  <c r="F90" i="3"/>
  <c r="AA89" i="3"/>
  <c r="N90" i="3"/>
  <c r="AE89" i="3"/>
  <c r="T90" i="3"/>
  <c r="AH89" i="3"/>
  <c r="R90" i="3"/>
  <c r="AG89" i="3"/>
  <c r="D90" i="3"/>
  <c r="Z89" i="3"/>
  <c r="L90" i="3"/>
  <c r="AD89" i="3"/>
  <c r="J90" i="3"/>
  <c r="AC89" i="3"/>
  <c r="B90" i="3"/>
  <c r="Y90" i="3" s="1"/>
  <c r="L88" i="1"/>
  <c r="K88" i="1"/>
  <c r="Q85" i="1"/>
  <c r="P85" i="1"/>
  <c r="N86" i="1"/>
  <c r="O86" i="1"/>
  <c r="M87" i="1"/>
  <c r="I88" i="1"/>
  <c r="H88" i="1"/>
  <c r="B90" i="1"/>
  <c r="J89" i="1"/>
  <c r="F89" i="1"/>
  <c r="E89" i="1"/>
  <c r="G89" i="1"/>
  <c r="CR364" i="5" l="1"/>
  <c r="CN364" i="5"/>
  <c r="CR184" i="5"/>
  <c r="CN184" i="5"/>
  <c r="CR274" i="5"/>
  <c r="CN274" i="5"/>
  <c r="BS275" i="5"/>
  <c r="CX274" i="5"/>
  <c r="BS365" i="5"/>
  <c r="CX364" i="5"/>
  <c r="BS185" i="5"/>
  <c r="CX184" i="5"/>
  <c r="BP365" i="5"/>
  <c r="CV364" i="5"/>
  <c r="BP275" i="5"/>
  <c r="CV274" i="5"/>
  <c r="BP186" i="5"/>
  <c r="CV185" i="5"/>
  <c r="BM365" i="5"/>
  <c r="CT364" i="5"/>
  <c r="BM186" i="5"/>
  <c r="CT185" i="5"/>
  <c r="BM275" i="5"/>
  <c r="CT274" i="5"/>
  <c r="BJ365" i="5"/>
  <c r="CP364" i="5"/>
  <c r="BJ185" i="5"/>
  <c r="CP184" i="5"/>
  <c r="BJ275" i="5"/>
  <c r="CP274" i="5"/>
  <c r="EO94" i="5"/>
  <c r="EN94" i="5"/>
  <c r="ER94" i="5"/>
  <c r="EQ94" i="5"/>
  <c r="EM94" i="5"/>
  <c r="EP94" i="5"/>
  <c r="EV95" i="5"/>
  <c r="EU95" i="5"/>
  <c r="ET95" i="5"/>
  <c r="EX95" i="5"/>
  <c r="EW95" i="5"/>
  <c r="ES95" i="5"/>
  <c r="EB95" i="5"/>
  <c r="EH95" i="5"/>
  <c r="EF95" i="5"/>
  <c r="EL95" i="5"/>
  <c r="EE95" i="5"/>
  <c r="EK95" i="5"/>
  <c r="EA95" i="5"/>
  <c r="EG95" i="5"/>
  <c r="EC95" i="5"/>
  <c r="EI95" i="5"/>
  <c r="ED95" i="5"/>
  <c r="EJ95" i="5"/>
  <c r="DY95" i="5"/>
  <c r="DX95" i="5"/>
  <c r="N96" i="5"/>
  <c r="DM95" i="5"/>
  <c r="K96" i="5"/>
  <c r="DL95" i="5"/>
  <c r="Q96" i="5"/>
  <c r="DN95" i="5"/>
  <c r="DZ96" i="5"/>
  <c r="DW95" i="5"/>
  <c r="DV96" i="5"/>
  <c r="DU94" i="5"/>
  <c r="H96" i="5"/>
  <c r="DK95" i="5"/>
  <c r="E96" i="5"/>
  <c r="DJ95" i="5"/>
  <c r="B96" i="5"/>
  <c r="DI96" i="5" s="1"/>
  <c r="H425" i="4" a="1"/>
  <c r="H425" i="4" s="1"/>
  <c r="I425" i="4" a="1"/>
  <c r="I425" i="4" s="1"/>
  <c r="G426" i="4"/>
  <c r="D426" i="4"/>
  <c r="E426" i="4"/>
  <c r="D90" i="4"/>
  <c r="G90" i="4"/>
  <c r="AJ89" i="3"/>
  <c r="V94" i="3"/>
  <c r="AI93" i="3"/>
  <c r="L91" i="3"/>
  <c r="AD90" i="3"/>
  <c r="R91" i="3"/>
  <c r="AG90" i="3"/>
  <c r="N91" i="3"/>
  <c r="AE90" i="3"/>
  <c r="P91" i="3"/>
  <c r="AF90" i="3"/>
  <c r="J91" i="3"/>
  <c r="AC90" i="3"/>
  <c r="D91" i="3"/>
  <c r="Z90" i="3"/>
  <c r="T91" i="3"/>
  <c r="AH90" i="3"/>
  <c r="F91" i="3"/>
  <c r="AA90" i="3"/>
  <c r="H91" i="3"/>
  <c r="AB90" i="3"/>
  <c r="B91" i="3"/>
  <c r="Y91" i="3" s="1"/>
  <c r="L89" i="1"/>
  <c r="K89" i="1"/>
  <c r="M88" i="1"/>
  <c r="I89" i="1"/>
  <c r="H89" i="1"/>
  <c r="B91" i="1"/>
  <c r="G91" i="4" s="1"/>
  <c r="J90" i="1"/>
  <c r="F90" i="1"/>
  <c r="G90" i="1"/>
  <c r="E90" i="1"/>
  <c r="N87" i="1"/>
  <c r="O87" i="1"/>
  <c r="Q86" i="1"/>
  <c r="P86" i="1"/>
  <c r="CR185" i="5" l="1"/>
  <c r="CN185" i="5"/>
  <c r="CR275" i="5"/>
  <c r="CN275" i="5"/>
  <c r="CR365" i="5"/>
  <c r="CN365" i="5"/>
  <c r="BS366" i="5"/>
  <c r="CX365" i="5"/>
  <c r="BS186" i="5"/>
  <c r="CX185" i="5"/>
  <c r="BS276" i="5"/>
  <c r="CX275" i="5"/>
  <c r="BP276" i="5"/>
  <c r="CV275" i="5"/>
  <c r="BP187" i="5"/>
  <c r="CV187" i="5" s="1"/>
  <c r="CV186" i="5"/>
  <c r="BP366" i="5"/>
  <c r="CV365" i="5"/>
  <c r="BM187" i="5"/>
  <c r="CT187" i="5" s="1"/>
  <c r="CT186" i="5"/>
  <c r="BM276" i="5"/>
  <c r="CT275" i="5"/>
  <c r="BM366" i="5"/>
  <c r="CT365" i="5"/>
  <c r="BJ186" i="5"/>
  <c r="CP185" i="5"/>
  <c r="BJ276" i="5"/>
  <c r="CP275" i="5"/>
  <c r="BJ366" i="5"/>
  <c r="CP365" i="5"/>
  <c r="EM95" i="5"/>
  <c r="EP95" i="5"/>
  <c r="EN95" i="5"/>
  <c r="ER95" i="5"/>
  <c r="EQ95" i="5"/>
  <c r="EO95" i="5"/>
  <c r="ES96" i="5"/>
  <c r="EU96" i="5"/>
  <c r="EV96" i="5"/>
  <c r="ET96" i="5"/>
  <c r="EX96" i="5"/>
  <c r="EW96" i="5"/>
  <c r="EB96" i="5"/>
  <c r="EH96" i="5"/>
  <c r="EF96" i="5"/>
  <c r="EL96" i="5"/>
  <c r="EE96" i="5"/>
  <c r="EK96" i="5"/>
  <c r="EA96" i="5"/>
  <c r="EG96" i="5"/>
  <c r="EC96" i="5"/>
  <c r="EI96" i="5"/>
  <c r="ED96" i="5"/>
  <c r="EJ96" i="5"/>
  <c r="DX96" i="5"/>
  <c r="DY96" i="5"/>
  <c r="N97" i="5"/>
  <c r="DM96" i="5"/>
  <c r="K97" i="5"/>
  <c r="DL96" i="5"/>
  <c r="Q97" i="5"/>
  <c r="DN96" i="5"/>
  <c r="DZ97" i="5"/>
  <c r="DW96" i="5"/>
  <c r="DV97" i="5"/>
  <c r="DU95" i="5"/>
  <c r="H97" i="5"/>
  <c r="DK96" i="5"/>
  <c r="E97" i="5"/>
  <c r="DJ96" i="5"/>
  <c r="B97" i="5"/>
  <c r="DI97" i="5" s="1"/>
  <c r="I426" i="4" a="1"/>
  <c r="I426" i="4" s="1"/>
  <c r="H426" i="4" a="1"/>
  <c r="H426" i="4" s="1"/>
  <c r="I91" i="4" a="1"/>
  <c r="I91" i="4" s="1"/>
  <c r="I90" i="4" a="1"/>
  <c r="I90" i="4" s="1"/>
  <c r="H91" i="4" a="1"/>
  <c r="H91" i="4" s="1"/>
  <c r="H90" i="4" a="1"/>
  <c r="H90" i="4" s="1"/>
  <c r="AJ90" i="3"/>
  <c r="V95" i="3"/>
  <c r="AI94" i="3"/>
  <c r="F92" i="3"/>
  <c r="AA91" i="3"/>
  <c r="D92" i="3"/>
  <c r="Z91" i="3"/>
  <c r="P92" i="3"/>
  <c r="AF91" i="3"/>
  <c r="R92" i="3"/>
  <c r="AG91" i="3"/>
  <c r="H92" i="3"/>
  <c r="AB91" i="3"/>
  <c r="T92" i="3"/>
  <c r="AH91" i="3"/>
  <c r="J92" i="3"/>
  <c r="AC91" i="3"/>
  <c r="N92" i="3"/>
  <c r="AE91" i="3"/>
  <c r="L92" i="3"/>
  <c r="AD91" i="3"/>
  <c r="B92" i="3"/>
  <c r="Y92" i="3" s="1"/>
  <c r="B92" i="1"/>
  <c r="G92" i="4" s="1"/>
  <c r="J91" i="1"/>
  <c r="F91" i="1"/>
  <c r="G91" i="1"/>
  <c r="E91" i="1"/>
  <c r="O88" i="1"/>
  <c r="N88" i="1"/>
  <c r="P87" i="1"/>
  <c r="Q87" i="1"/>
  <c r="I90" i="1"/>
  <c r="H90" i="1"/>
  <c r="M89" i="1"/>
  <c r="K90" i="1"/>
  <c r="L90" i="1"/>
  <c r="CR276" i="5" l="1"/>
  <c r="CN276" i="5"/>
  <c r="CR366" i="5"/>
  <c r="CN366" i="5"/>
  <c r="CR186" i="5"/>
  <c r="CN186" i="5"/>
  <c r="BS187" i="5"/>
  <c r="CX187" i="5" s="1"/>
  <c r="CX186" i="5"/>
  <c r="BS277" i="5"/>
  <c r="CX277" i="5" s="1"/>
  <c r="CX276" i="5"/>
  <c r="BS367" i="5"/>
  <c r="CX367" i="5" s="1"/>
  <c r="DE14" i="5" s="1"/>
  <c r="CX366" i="5"/>
  <c r="BP367" i="5"/>
  <c r="CV367" i="5" s="1"/>
  <c r="DD14" i="5" s="1"/>
  <c r="CV366" i="5"/>
  <c r="BP277" i="5"/>
  <c r="CV277" i="5" s="1"/>
  <c r="CV276" i="5"/>
  <c r="BM277" i="5"/>
  <c r="CT277" i="5" s="1"/>
  <c r="CT276" i="5"/>
  <c r="BM367" i="5"/>
  <c r="CT367" i="5" s="1"/>
  <c r="DC14" i="5" s="1"/>
  <c r="CT366" i="5"/>
  <c r="BJ277" i="5"/>
  <c r="CN277" i="5" s="1"/>
  <c r="CP276" i="5"/>
  <c r="BJ367" i="5"/>
  <c r="CN367" i="5" s="1"/>
  <c r="CZ14" i="5" s="1"/>
  <c r="CP366" i="5"/>
  <c r="BJ187" i="5"/>
  <c r="CN187" i="5" s="1"/>
  <c r="CP186" i="5"/>
  <c r="EM96" i="5"/>
  <c r="EO96" i="5"/>
  <c r="EP96" i="5"/>
  <c r="EN96" i="5"/>
  <c r="ER96" i="5"/>
  <c r="EQ96" i="5"/>
  <c r="ET97" i="5"/>
  <c r="EX97" i="5"/>
  <c r="EW97" i="5"/>
  <c r="ES97" i="5"/>
  <c r="EU97" i="5"/>
  <c r="EV97" i="5"/>
  <c r="EB97" i="5"/>
  <c r="EH97" i="5"/>
  <c r="EF97" i="5"/>
  <c r="EL97" i="5"/>
  <c r="EE97" i="5"/>
  <c r="EK97" i="5"/>
  <c r="EA97" i="5"/>
  <c r="EG97" i="5"/>
  <c r="EC97" i="5"/>
  <c r="EI97" i="5"/>
  <c r="ED97" i="5"/>
  <c r="EJ97" i="5"/>
  <c r="DY97" i="5"/>
  <c r="DX97" i="5"/>
  <c r="N98" i="5"/>
  <c r="DM97" i="5"/>
  <c r="K98" i="5"/>
  <c r="DL97" i="5"/>
  <c r="Q98" i="5"/>
  <c r="DN97" i="5"/>
  <c r="DZ98" i="5"/>
  <c r="DW97" i="5"/>
  <c r="DV98" i="5"/>
  <c r="DU96" i="5"/>
  <c r="H98" i="5"/>
  <c r="DK97" i="5"/>
  <c r="E98" i="5"/>
  <c r="DJ97" i="5"/>
  <c r="B98" i="5"/>
  <c r="DI98" i="5" s="1"/>
  <c r="I92" i="4" a="1"/>
  <c r="I92" i="4" s="1"/>
  <c r="H92" i="4" a="1"/>
  <c r="H92" i="4" s="1"/>
  <c r="AJ91" i="3"/>
  <c r="V96" i="3"/>
  <c r="AI95" i="3"/>
  <c r="N93" i="3"/>
  <c r="AE92" i="3"/>
  <c r="T93" i="3"/>
  <c r="AH92" i="3"/>
  <c r="R93" i="3"/>
  <c r="AG92" i="3"/>
  <c r="D93" i="3"/>
  <c r="Z92" i="3"/>
  <c r="L93" i="3"/>
  <c r="AD92" i="3"/>
  <c r="J93" i="3"/>
  <c r="AC92" i="3"/>
  <c r="H93" i="3"/>
  <c r="AB92" i="3"/>
  <c r="P93" i="3"/>
  <c r="AF92" i="3"/>
  <c r="F93" i="3"/>
  <c r="AA92" i="3"/>
  <c r="B93" i="3"/>
  <c r="Y93" i="3" s="1"/>
  <c r="L91" i="1"/>
  <c r="K91" i="1"/>
  <c r="M90" i="1"/>
  <c r="Q88" i="1"/>
  <c r="P88" i="1"/>
  <c r="N89" i="1"/>
  <c r="O89" i="1"/>
  <c r="H91" i="1"/>
  <c r="I91" i="1"/>
  <c r="J92" i="1"/>
  <c r="B93" i="1"/>
  <c r="G93" i="4" s="1"/>
  <c r="F92" i="1"/>
  <c r="G92" i="1"/>
  <c r="E92" i="1"/>
  <c r="CP367" i="5" l="1"/>
  <c r="DA14" i="5" s="1"/>
  <c r="CR367" i="5"/>
  <c r="DB14" i="5" s="1"/>
  <c r="CP187" i="5"/>
  <c r="CR187" i="5"/>
  <c r="CP277" i="5"/>
  <c r="CR277" i="5"/>
  <c r="EM97" i="5"/>
  <c r="EP97" i="5"/>
  <c r="EN97" i="5"/>
  <c r="ER97" i="5"/>
  <c r="EQ97" i="5"/>
  <c r="EO97" i="5"/>
  <c r="ES98" i="5"/>
  <c r="EU98" i="5"/>
  <c r="EV98" i="5"/>
  <c r="ET98" i="5"/>
  <c r="EX98" i="5"/>
  <c r="EW98" i="5"/>
  <c r="EB98" i="5"/>
  <c r="EH98" i="5"/>
  <c r="EF98" i="5"/>
  <c r="EL98" i="5"/>
  <c r="EE98" i="5"/>
  <c r="EK98" i="5"/>
  <c r="EA98" i="5"/>
  <c r="EG98" i="5"/>
  <c r="EC98" i="5"/>
  <c r="EI98" i="5"/>
  <c r="ED98" i="5"/>
  <c r="EJ98" i="5"/>
  <c r="DV9" i="5"/>
  <c r="DZ9" i="5"/>
  <c r="DX98" i="5"/>
  <c r="DY98" i="5"/>
  <c r="N99" i="5"/>
  <c r="DM98" i="5"/>
  <c r="K99" i="5"/>
  <c r="DL98" i="5"/>
  <c r="Q99" i="5"/>
  <c r="DN98" i="5"/>
  <c r="DZ99" i="5"/>
  <c r="DW98" i="5"/>
  <c r="DV99" i="5"/>
  <c r="DU97" i="5"/>
  <c r="H99" i="5"/>
  <c r="DK98" i="5"/>
  <c r="E99" i="5"/>
  <c r="DJ98" i="5"/>
  <c r="B99" i="5"/>
  <c r="DI99" i="5" s="1"/>
  <c r="I93" i="4" a="1"/>
  <c r="I93" i="4" s="1"/>
  <c r="H93" i="4" a="1"/>
  <c r="H93" i="4" s="1"/>
  <c r="AJ92" i="3"/>
  <c r="V97" i="3"/>
  <c r="AI96" i="3"/>
  <c r="P94" i="3"/>
  <c r="AF93" i="3"/>
  <c r="J94" i="3"/>
  <c r="AC93" i="3"/>
  <c r="D94" i="3"/>
  <c r="Z93" i="3"/>
  <c r="T94" i="3"/>
  <c r="AH93" i="3"/>
  <c r="F94" i="3"/>
  <c r="AA93" i="3"/>
  <c r="H94" i="3"/>
  <c r="AB93" i="3"/>
  <c r="L94" i="3"/>
  <c r="AD93" i="3"/>
  <c r="R94" i="3"/>
  <c r="AG93" i="3"/>
  <c r="N94" i="3"/>
  <c r="AE93" i="3"/>
  <c r="B94" i="3"/>
  <c r="Y94" i="3" s="1"/>
  <c r="B94" i="1"/>
  <c r="G94" i="4" s="1"/>
  <c r="J93" i="1"/>
  <c r="F93" i="1"/>
  <c r="E93" i="1"/>
  <c r="G93" i="1"/>
  <c r="Q89" i="1"/>
  <c r="P89" i="1"/>
  <c r="L92" i="1"/>
  <c r="K92" i="1"/>
  <c r="M91" i="1"/>
  <c r="I92" i="1"/>
  <c r="H92" i="1"/>
  <c r="O90" i="1"/>
  <c r="N90" i="1"/>
  <c r="EN98" i="5" l="1"/>
  <c r="ER98" i="5"/>
  <c r="EQ98" i="5"/>
  <c r="EM98" i="5"/>
  <c r="EO98" i="5"/>
  <c r="EP98" i="5"/>
  <c r="ES99" i="5"/>
  <c r="EU99" i="5"/>
  <c r="EV99" i="5"/>
  <c r="ET99" i="5"/>
  <c r="EX99" i="5"/>
  <c r="EW99" i="5"/>
  <c r="EB99" i="5"/>
  <c r="EH99" i="5"/>
  <c r="EF99" i="5"/>
  <c r="EL99" i="5"/>
  <c r="EE99" i="5"/>
  <c r="EK99" i="5"/>
  <c r="EA99" i="5"/>
  <c r="EG99" i="5"/>
  <c r="EC99" i="5"/>
  <c r="EI99" i="5"/>
  <c r="ED99" i="5"/>
  <c r="EJ99" i="5"/>
  <c r="DW9" i="5"/>
  <c r="DY9" i="5"/>
  <c r="DX9" i="5"/>
  <c r="DY99" i="5"/>
  <c r="DX99" i="5"/>
  <c r="N100" i="5"/>
  <c r="DM99" i="5"/>
  <c r="K100" i="5"/>
  <c r="DL99" i="5"/>
  <c r="Q100" i="5"/>
  <c r="DN99" i="5"/>
  <c r="DZ100" i="5"/>
  <c r="DW99" i="5"/>
  <c r="DV100" i="5"/>
  <c r="H100" i="5"/>
  <c r="DK99" i="5"/>
  <c r="E100" i="5"/>
  <c r="DJ99" i="5"/>
  <c r="B100" i="5"/>
  <c r="DI100" i="5" s="1"/>
  <c r="I94" i="4" a="1"/>
  <c r="I94" i="4" s="1"/>
  <c r="H94" i="4" a="1"/>
  <c r="H94" i="4" s="1"/>
  <c r="AJ93" i="3"/>
  <c r="V98" i="3"/>
  <c r="AI97" i="3"/>
  <c r="R95" i="3"/>
  <c r="AG94" i="3"/>
  <c r="H95" i="3"/>
  <c r="AB94" i="3"/>
  <c r="T95" i="3"/>
  <c r="AH94" i="3"/>
  <c r="J95" i="3"/>
  <c r="AC94" i="3"/>
  <c r="N95" i="3"/>
  <c r="AE94" i="3"/>
  <c r="L95" i="3"/>
  <c r="AD94" i="3"/>
  <c r="F95" i="3"/>
  <c r="AA94" i="3"/>
  <c r="D95" i="3"/>
  <c r="Z94" i="3"/>
  <c r="P95" i="3"/>
  <c r="AF94" i="3"/>
  <c r="B95" i="3"/>
  <c r="Y95" i="3" s="1"/>
  <c r="I93" i="1"/>
  <c r="H93" i="1"/>
  <c r="M92" i="1"/>
  <c r="L93" i="1"/>
  <c r="K93" i="1"/>
  <c r="N91" i="1"/>
  <c r="O91" i="1"/>
  <c r="B95" i="1"/>
  <c r="G95" i="4" s="1"/>
  <c r="J94" i="1"/>
  <c r="F94" i="1"/>
  <c r="E94" i="1"/>
  <c r="G94" i="1"/>
  <c r="Q90" i="1"/>
  <c r="P90" i="1"/>
  <c r="EP99" i="5" l="1"/>
  <c r="EM99" i="5"/>
  <c r="EO99" i="5"/>
  <c r="ER99" i="5"/>
  <c r="EQ99" i="5"/>
  <c r="EN99" i="5"/>
  <c r="EV100" i="5"/>
  <c r="ES100" i="5"/>
  <c r="EU100" i="5"/>
  <c r="EX100" i="5"/>
  <c r="EW100" i="5"/>
  <c r="ET100" i="5"/>
  <c r="ED100" i="5"/>
  <c r="EJ100" i="5"/>
  <c r="EA100" i="5"/>
  <c r="EG100" i="5"/>
  <c r="EC100" i="5"/>
  <c r="EI100" i="5"/>
  <c r="EF100" i="5"/>
  <c r="EL100" i="5"/>
  <c r="EE100" i="5"/>
  <c r="EK100" i="5"/>
  <c r="EB100" i="5"/>
  <c r="EH100" i="5"/>
  <c r="DX100" i="5"/>
  <c r="DY100" i="5"/>
  <c r="N101" i="5"/>
  <c r="DM100" i="5"/>
  <c r="K101" i="5"/>
  <c r="DL100" i="5"/>
  <c r="Q101" i="5"/>
  <c r="DN100" i="5"/>
  <c r="DZ101" i="5"/>
  <c r="DW100" i="5"/>
  <c r="DV101" i="5"/>
  <c r="DU99" i="5"/>
  <c r="H101" i="5"/>
  <c r="DK100" i="5"/>
  <c r="E101" i="5"/>
  <c r="DJ100" i="5"/>
  <c r="B101" i="5"/>
  <c r="DI101" i="5" s="1"/>
  <c r="I95" i="4" a="1"/>
  <c r="I95" i="4" s="1"/>
  <c r="H95" i="4" a="1"/>
  <c r="H95" i="4" s="1"/>
  <c r="AJ94" i="3"/>
  <c r="V99" i="3"/>
  <c r="AI98" i="3"/>
  <c r="D96" i="3"/>
  <c r="Z95" i="3"/>
  <c r="L96" i="3"/>
  <c r="AD95" i="3"/>
  <c r="J96" i="3"/>
  <c r="AC95" i="3"/>
  <c r="H96" i="3"/>
  <c r="AB95" i="3"/>
  <c r="P96" i="3"/>
  <c r="AF95" i="3"/>
  <c r="F96" i="3"/>
  <c r="AA95" i="3"/>
  <c r="N96" i="3"/>
  <c r="AE95" i="3"/>
  <c r="T96" i="3"/>
  <c r="AH95" i="3"/>
  <c r="R96" i="3"/>
  <c r="AG95" i="3"/>
  <c r="B96" i="3"/>
  <c r="Y96" i="3" s="1"/>
  <c r="K94" i="1"/>
  <c r="L94" i="1"/>
  <c r="P91" i="1"/>
  <c r="Q91" i="1"/>
  <c r="M93" i="1"/>
  <c r="O92" i="1"/>
  <c r="N92" i="1"/>
  <c r="B96" i="1"/>
  <c r="J95" i="1"/>
  <c r="F95" i="1"/>
  <c r="E95" i="1"/>
  <c r="G95" i="1"/>
  <c r="I94" i="1"/>
  <c r="H94" i="1"/>
  <c r="EN100" i="5" l="1"/>
  <c r="ER100" i="5"/>
  <c r="EO100" i="5"/>
  <c r="EQ100" i="5"/>
  <c r="EM100" i="5"/>
  <c r="EP100" i="5"/>
  <c r="ET101" i="5"/>
  <c r="EX101" i="5"/>
  <c r="EW101" i="5"/>
  <c r="ES101" i="5"/>
  <c r="EU101" i="5"/>
  <c r="EV101" i="5"/>
  <c r="EA101" i="5"/>
  <c r="EG101" i="5"/>
  <c r="EC101" i="5"/>
  <c r="EI101" i="5"/>
  <c r="ED101" i="5"/>
  <c r="EJ101" i="5"/>
  <c r="EB101" i="5"/>
  <c r="EH101" i="5"/>
  <c r="EF101" i="5"/>
  <c r="EL101" i="5"/>
  <c r="EE101" i="5"/>
  <c r="EK101" i="5"/>
  <c r="DY101" i="5"/>
  <c r="DX101" i="5"/>
  <c r="N102" i="5"/>
  <c r="DM101" i="5"/>
  <c r="K102" i="5"/>
  <c r="DL101" i="5"/>
  <c r="Q102" i="5"/>
  <c r="DN101" i="5"/>
  <c r="DZ102" i="5"/>
  <c r="DW101" i="5"/>
  <c r="DV102" i="5"/>
  <c r="DU100" i="5"/>
  <c r="H102" i="5"/>
  <c r="DK101" i="5"/>
  <c r="E102" i="5"/>
  <c r="DJ101" i="5"/>
  <c r="B102" i="5"/>
  <c r="DI102" i="5" s="1"/>
  <c r="E96" i="4"/>
  <c r="G96" i="4"/>
  <c r="AJ95" i="3"/>
  <c r="V100" i="3"/>
  <c r="AI99" i="3"/>
  <c r="T97" i="3"/>
  <c r="AH96" i="3"/>
  <c r="F97" i="3"/>
  <c r="AA96" i="3"/>
  <c r="H97" i="3"/>
  <c r="AB96" i="3"/>
  <c r="L97" i="3"/>
  <c r="AD96" i="3"/>
  <c r="R97" i="3"/>
  <c r="AG96" i="3"/>
  <c r="N97" i="3"/>
  <c r="AE96" i="3"/>
  <c r="P97" i="3"/>
  <c r="AF96" i="3"/>
  <c r="J97" i="3"/>
  <c r="AC96" i="3"/>
  <c r="D97" i="3"/>
  <c r="Z96" i="3"/>
  <c r="B97" i="3"/>
  <c r="Y97" i="3" s="1"/>
  <c r="L95" i="1"/>
  <c r="K95" i="1"/>
  <c r="Q92" i="1"/>
  <c r="P92" i="1"/>
  <c r="B97" i="1"/>
  <c r="J96" i="1"/>
  <c r="F96" i="1"/>
  <c r="G96" i="1"/>
  <c r="E96" i="1"/>
  <c r="N93" i="1"/>
  <c r="O93" i="1"/>
  <c r="M94" i="1"/>
  <c r="H95" i="1"/>
  <c r="I95" i="1"/>
  <c r="EN101" i="5" l="1"/>
  <c r="ER101" i="5"/>
  <c r="EQ101" i="5"/>
  <c r="EM101" i="5"/>
  <c r="EO101" i="5"/>
  <c r="EP101" i="5"/>
  <c r="ES102" i="5"/>
  <c r="EU102" i="5"/>
  <c r="EV102" i="5"/>
  <c r="ET102" i="5"/>
  <c r="EX102" i="5"/>
  <c r="EW102" i="5"/>
  <c r="EB102" i="5"/>
  <c r="EH102" i="5"/>
  <c r="EF102" i="5"/>
  <c r="EL102" i="5"/>
  <c r="EE102" i="5"/>
  <c r="EK102" i="5"/>
  <c r="EA102" i="5"/>
  <c r="EG102" i="5"/>
  <c r="EC102" i="5"/>
  <c r="EI102" i="5"/>
  <c r="ED102" i="5"/>
  <c r="EJ102" i="5"/>
  <c r="DX102" i="5"/>
  <c r="DY102" i="5"/>
  <c r="N103" i="5"/>
  <c r="DM102" i="5"/>
  <c r="K103" i="5"/>
  <c r="DL102" i="5"/>
  <c r="Q103" i="5"/>
  <c r="DN102" i="5"/>
  <c r="DZ103" i="5"/>
  <c r="DW102" i="5"/>
  <c r="DV103" i="5"/>
  <c r="DU101" i="5"/>
  <c r="H103" i="5"/>
  <c r="DK102" i="5"/>
  <c r="E103" i="5"/>
  <c r="DJ102" i="5"/>
  <c r="B103" i="5"/>
  <c r="DI103" i="5" s="1"/>
  <c r="I96" i="4" a="1"/>
  <c r="I96" i="4" s="1"/>
  <c r="H96" i="4" a="1"/>
  <c r="H96" i="4" s="1"/>
  <c r="D97" i="4"/>
  <c r="G97" i="4"/>
  <c r="AJ96" i="3"/>
  <c r="V101" i="3"/>
  <c r="AI100" i="3"/>
  <c r="J98" i="3"/>
  <c r="AC97" i="3"/>
  <c r="N98" i="3"/>
  <c r="AE97" i="3"/>
  <c r="L98" i="3"/>
  <c r="AD97" i="3"/>
  <c r="F98" i="3"/>
  <c r="AA97" i="3"/>
  <c r="D98" i="3"/>
  <c r="Z97" i="3"/>
  <c r="P98" i="3"/>
  <c r="AF97" i="3"/>
  <c r="R98" i="3"/>
  <c r="AG97" i="3"/>
  <c r="H98" i="3"/>
  <c r="AB97" i="3"/>
  <c r="T98" i="3"/>
  <c r="AH97" i="3"/>
  <c r="B98" i="3"/>
  <c r="Y98" i="3" s="1"/>
  <c r="L96" i="1"/>
  <c r="K96" i="1"/>
  <c r="M95" i="1"/>
  <c r="I96" i="1"/>
  <c r="H96" i="1"/>
  <c r="B98" i="1"/>
  <c r="G98" i="4" s="1"/>
  <c r="J97" i="1"/>
  <c r="F97" i="1"/>
  <c r="E97" i="1"/>
  <c r="G97" i="1"/>
  <c r="O94" i="1"/>
  <c r="N94" i="1"/>
  <c r="Q93" i="1"/>
  <c r="P93" i="1"/>
  <c r="EM102" i="5" l="1"/>
  <c r="EO102" i="5"/>
  <c r="EP102" i="5"/>
  <c r="EN102" i="5"/>
  <c r="ER102" i="5"/>
  <c r="EQ102" i="5"/>
  <c r="EW103" i="5"/>
  <c r="ET103" i="5"/>
  <c r="EX103" i="5"/>
  <c r="ES103" i="5"/>
  <c r="EU103" i="5"/>
  <c r="EV103" i="5"/>
  <c r="EB103" i="5"/>
  <c r="EH103" i="5"/>
  <c r="EF103" i="5"/>
  <c r="EL103" i="5"/>
  <c r="EE103" i="5"/>
  <c r="EK103" i="5"/>
  <c r="EA103" i="5"/>
  <c r="EG103" i="5"/>
  <c r="EC103" i="5"/>
  <c r="EI103" i="5"/>
  <c r="ED103" i="5"/>
  <c r="EJ103" i="5"/>
  <c r="DY103" i="5"/>
  <c r="DX103" i="5"/>
  <c r="N104" i="5"/>
  <c r="DM103" i="5"/>
  <c r="K104" i="5"/>
  <c r="DL103" i="5"/>
  <c r="Q104" i="5"/>
  <c r="DN103" i="5"/>
  <c r="DZ104" i="5"/>
  <c r="DW103" i="5"/>
  <c r="DV104" i="5"/>
  <c r="DU102" i="5"/>
  <c r="H104" i="5"/>
  <c r="DK103" i="5"/>
  <c r="E104" i="5"/>
  <c r="DJ103" i="5"/>
  <c r="B104" i="5"/>
  <c r="DI104" i="5" s="1"/>
  <c r="I98" i="4" a="1"/>
  <c r="I98" i="4" s="1"/>
  <c r="I97" i="4" a="1"/>
  <c r="I97" i="4" s="1"/>
  <c r="H98" i="4" a="1"/>
  <c r="H98" i="4" s="1"/>
  <c r="H97" i="4" a="1"/>
  <c r="H97" i="4" s="1"/>
  <c r="AJ97" i="3"/>
  <c r="V102" i="3"/>
  <c r="AI101" i="3"/>
  <c r="H99" i="3"/>
  <c r="AB98" i="3"/>
  <c r="P99" i="3"/>
  <c r="AF98" i="3"/>
  <c r="F99" i="3"/>
  <c r="AA98" i="3"/>
  <c r="N99" i="3"/>
  <c r="AE98" i="3"/>
  <c r="T99" i="3"/>
  <c r="AH98" i="3"/>
  <c r="R99" i="3"/>
  <c r="AG98" i="3"/>
  <c r="D99" i="3"/>
  <c r="Z98" i="3"/>
  <c r="L99" i="3"/>
  <c r="AD98" i="3"/>
  <c r="J99" i="3"/>
  <c r="AC98" i="3"/>
  <c r="B99" i="3"/>
  <c r="Y99" i="3" s="1"/>
  <c r="I97" i="1"/>
  <c r="H97" i="1"/>
  <c r="B99" i="1"/>
  <c r="G99" i="4" s="1"/>
  <c r="J98" i="1"/>
  <c r="F98" i="1"/>
  <c r="E98" i="1"/>
  <c r="G98" i="1"/>
  <c r="M96" i="1"/>
  <c r="Q94" i="1"/>
  <c r="P94" i="1"/>
  <c r="O95" i="1"/>
  <c r="N95" i="1"/>
  <c r="L97" i="1"/>
  <c r="K97" i="1"/>
  <c r="EM103" i="5" l="1"/>
  <c r="EO103" i="5"/>
  <c r="EP103" i="5"/>
  <c r="EN103" i="5"/>
  <c r="ER103" i="5"/>
  <c r="EQ103" i="5"/>
  <c r="ET104" i="5"/>
  <c r="EX104" i="5"/>
  <c r="EW104" i="5"/>
  <c r="ES104" i="5"/>
  <c r="EU104" i="5"/>
  <c r="EV104" i="5"/>
  <c r="EC104" i="5"/>
  <c r="EI104" i="5"/>
  <c r="ED104" i="5"/>
  <c r="EJ104" i="5"/>
  <c r="EA104" i="5"/>
  <c r="EG104" i="5"/>
  <c r="EB104" i="5"/>
  <c r="EH104" i="5"/>
  <c r="EF104" i="5"/>
  <c r="EL104" i="5"/>
  <c r="EE104" i="5"/>
  <c r="EK104" i="5"/>
  <c r="DX104" i="5"/>
  <c r="DY104" i="5"/>
  <c r="N105" i="5"/>
  <c r="DM104" i="5"/>
  <c r="K105" i="5"/>
  <c r="DL104" i="5"/>
  <c r="Q105" i="5"/>
  <c r="DN104" i="5"/>
  <c r="DZ105" i="5"/>
  <c r="DW104" i="5"/>
  <c r="DV105" i="5"/>
  <c r="DU103" i="5"/>
  <c r="H105" i="5"/>
  <c r="DK104" i="5"/>
  <c r="E105" i="5"/>
  <c r="DJ104" i="5"/>
  <c r="B105" i="5"/>
  <c r="DI105" i="5" s="1"/>
  <c r="I99" i="4" a="1"/>
  <c r="I99" i="4" s="1"/>
  <c r="H99" i="4" a="1"/>
  <c r="H99" i="4" s="1"/>
  <c r="AJ98" i="3"/>
  <c r="V103" i="3"/>
  <c r="AI102" i="3"/>
  <c r="L100" i="3"/>
  <c r="AD99" i="3"/>
  <c r="R100" i="3"/>
  <c r="AG99" i="3"/>
  <c r="N100" i="3"/>
  <c r="AE99" i="3"/>
  <c r="P100" i="3"/>
  <c r="AF99" i="3"/>
  <c r="J100" i="3"/>
  <c r="AC99" i="3"/>
  <c r="D100" i="3"/>
  <c r="Z99" i="3"/>
  <c r="T100" i="3"/>
  <c r="AH99" i="3"/>
  <c r="F100" i="3"/>
  <c r="AA99" i="3"/>
  <c r="H100" i="3"/>
  <c r="AB99" i="3"/>
  <c r="B100" i="3"/>
  <c r="Y100" i="3" s="1"/>
  <c r="K98" i="1"/>
  <c r="L98" i="1"/>
  <c r="M97" i="1"/>
  <c r="P95" i="1"/>
  <c r="Q95" i="1"/>
  <c r="B100" i="1"/>
  <c r="G100" i="4" s="1"/>
  <c r="J99" i="1"/>
  <c r="F99" i="1"/>
  <c r="G99" i="1"/>
  <c r="E99" i="1"/>
  <c r="O96" i="1"/>
  <c r="N96" i="1"/>
  <c r="I98" i="1"/>
  <c r="H98" i="1"/>
  <c r="EO104" i="5" l="1"/>
  <c r="EM104" i="5"/>
  <c r="EP104" i="5"/>
  <c r="EN104" i="5"/>
  <c r="ER104" i="5"/>
  <c r="EQ104" i="5"/>
  <c r="ET105" i="5"/>
  <c r="EX105" i="5"/>
  <c r="EW105" i="5"/>
  <c r="ES105" i="5"/>
  <c r="EU105" i="5"/>
  <c r="EV105" i="5"/>
  <c r="EB105" i="5"/>
  <c r="EH105" i="5"/>
  <c r="EF105" i="5"/>
  <c r="EL105" i="5"/>
  <c r="EE105" i="5"/>
  <c r="EK105" i="5"/>
  <c r="EA105" i="5"/>
  <c r="EG105" i="5"/>
  <c r="EC105" i="5"/>
  <c r="EI105" i="5"/>
  <c r="ED105" i="5"/>
  <c r="EJ105" i="5"/>
  <c r="DY105" i="5"/>
  <c r="DX105" i="5"/>
  <c r="N106" i="5"/>
  <c r="DM105" i="5"/>
  <c r="K106" i="5"/>
  <c r="DL105" i="5"/>
  <c r="Q106" i="5"/>
  <c r="DN105" i="5"/>
  <c r="DZ106" i="5"/>
  <c r="DW105" i="5"/>
  <c r="DV106" i="5"/>
  <c r="DU104" i="5"/>
  <c r="H106" i="5"/>
  <c r="DK105" i="5"/>
  <c r="E106" i="5"/>
  <c r="DJ105" i="5"/>
  <c r="B106" i="5"/>
  <c r="DI106" i="5" s="1"/>
  <c r="I100" i="4" a="1"/>
  <c r="I100" i="4" s="1"/>
  <c r="H100" i="4" a="1"/>
  <c r="H100" i="4" s="1"/>
  <c r="AJ99" i="3"/>
  <c r="V104" i="3"/>
  <c r="AI103" i="3"/>
  <c r="F101" i="3"/>
  <c r="AA100" i="3"/>
  <c r="D101" i="3"/>
  <c r="Z100" i="3"/>
  <c r="P101" i="3"/>
  <c r="AF100" i="3"/>
  <c r="R101" i="3"/>
  <c r="AG100" i="3"/>
  <c r="H101" i="3"/>
  <c r="AB100" i="3"/>
  <c r="T101" i="3"/>
  <c r="AH100" i="3"/>
  <c r="J101" i="3"/>
  <c r="AC100" i="3"/>
  <c r="N101" i="3"/>
  <c r="AE100" i="3"/>
  <c r="L101" i="3"/>
  <c r="AD100" i="3"/>
  <c r="B101" i="3"/>
  <c r="Y101" i="3" s="1"/>
  <c r="H99" i="1"/>
  <c r="I99" i="1"/>
  <c r="M98" i="1"/>
  <c r="Q96" i="1"/>
  <c r="P96" i="1"/>
  <c r="N97" i="1"/>
  <c r="O97" i="1"/>
  <c r="B101" i="1"/>
  <c r="G101" i="4" s="1"/>
  <c r="J100" i="1"/>
  <c r="F100" i="1"/>
  <c r="E100" i="1"/>
  <c r="G100" i="1"/>
  <c r="L99" i="1"/>
  <c r="K99" i="1"/>
  <c r="EN105" i="5" l="1"/>
  <c r="EO105" i="5"/>
  <c r="ER105" i="5"/>
  <c r="EQ105" i="5"/>
  <c r="EM105" i="5"/>
  <c r="EP105" i="5"/>
  <c r="ET106" i="5"/>
  <c r="EX106" i="5"/>
  <c r="EW106" i="5"/>
  <c r="ES106" i="5"/>
  <c r="EU106" i="5"/>
  <c r="EV106" i="5"/>
  <c r="EF106" i="5"/>
  <c r="EL106" i="5"/>
  <c r="EB106" i="5"/>
  <c r="EH106" i="5"/>
  <c r="EE106" i="5"/>
  <c r="EK106" i="5"/>
  <c r="EA106" i="5"/>
  <c r="EG106" i="5"/>
  <c r="EC106" i="5"/>
  <c r="EI106" i="5"/>
  <c r="ED106" i="5"/>
  <c r="EJ106" i="5"/>
  <c r="DX106" i="5"/>
  <c r="DY106" i="5"/>
  <c r="N107" i="5"/>
  <c r="DM106" i="5"/>
  <c r="K107" i="5"/>
  <c r="DL106" i="5"/>
  <c r="Q107" i="5"/>
  <c r="DN106" i="5"/>
  <c r="DZ107" i="5"/>
  <c r="DW106" i="5"/>
  <c r="DV107" i="5"/>
  <c r="DU105" i="5"/>
  <c r="H107" i="5"/>
  <c r="DK106" i="5"/>
  <c r="E107" i="5"/>
  <c r="DJ106" i="5"/>
  <c r="B107" i="5"/>
  <c r="DI107" i="5" s="1"/>
  <c r="I101" i="4" a="1"/>
  <c r="I101" i="4" s="1"/>
  <c r="H101" i="4" a="1"/>
  <c r="H101" i="4" s="1"/>
  <c r="AJ100" i="3"/>
  <c r="V105" i="3"/>
  <c r="AI104" i="3"/>
  <c r="N102" i="3"/>
  <c r="AE101" i="3"/>
  <c r="T102" i="3"/>
  <c r="AH101" i="3"/>
  <c r="R102" i="3"/>
  <c r="AG101" i="3"/>
  <c r="D102" i="3"/>
  <c r="Z101" i="3"/>
  <c r="L102" i="3"/>
  <c r="AD101" i="3"/>
  <c r="J102" i="3"/>
  <c r="AC101" i="3"/>
  <c r="H102" i="3"/>
  <c r="AB101" i="3"/>
  <c r="P102" i="3"/>
  <c r="AF101" i="3"/>
  <c r="F102" i="3"/>
  <c r="AA101" i="3"/>
  <c r="B102" i="3"/>
  <c r="Y102" i="3" s="1"/>
  <c r="B102" i="1"/>
  <c r="G102" i="4" s="1"/>
  <c r="J101" i="1"/>
  <c r="F101" i="1"/>
  <c r="G101" i="1"/>
  <c r="E101" i="1"/>
  <c r="L100" i="1"/>
  <c r="K100" i="1"/>
  <c r="I100" i="1"/>
  <c r="H100" i="1"/>
  <c r="M99" i="1"/>
  <c r="Q97" i="1"/>
  <c r="P97" i="1"/>
  <c r="O98" i="1"/>
  <c r="N98" i="1"/>
  <c r="EN106" i="5" l="1"/>
  <c r="ER106" i="5"/>
  <c r="EM106" i="5"/>
  <c r="EQ106" i="5"/>
  <c r="EO106" i="5"/>
  <c r="EP106" i="5"/>
  <c r="EU107" i="5"/>
  <c r="EV107" i="5"/>
  <c r="ET107" i="5"/>
  <c r="EX107" i="5"/>
  <c r="EW107" i="5"/>
  <c r="ES107" i="5"/>
  <c r="EB107" i="5"/>
  <c r="EH107" i="5"/>
  <c r="EF107" i="5"/>
  <c r="EL107" i="5"/>
  <c r="EE107" i="5"/>
  <c r="EK107" i="5"/>
  <c r="EA107" i="5"/>
  <c r="EG107" i="5"/>
  <c r="EC107" i="5"/>
  <c r="EI107" i="5"/>
  <c r="ED107" i="5"/>
  <c r="EJ107" i="5"/>
  <c r="DY107" i="5"/>
  <c r="DX107" i="5"/>
  <c r="N108" i="5"/>
  <c r="DM107" i="5"/>
  <c r="K108" i="5"/>
  <c r="DL107" i="5"/>
  <c r="Q108" i="5"/>
  <c r="DN107" i="5"/>
  <c r="DZ108" i="5"/>
  <c r="DW107" i="5"/>
  <c r="DV108" i="5"/>
  <c r="DU106" i="5"/>
  <c r="H108" i="5"/>
  <c r="DK107" i="5"/>
  <c r="E108" i="5"/>
  <c r="DJ107" i="5"/>
  <c r="B108" i="5"/>
  <c r="DI108" i="5" s="1"/>
  <c r="H102" i="4" a="1"/>
  <c r="H102" i="4" s="1"/>
  <c r="I102" i="4" a="1"/>
  <c r="I102" i="4" s="1"/>
  <c r="AJ101" i="3"/>
  <c r="V106" i="3"/>
  <c r="AI105" i="3"/>
  <c r="P103" i="3"/>
  <c r="AF102" i="3"/>
  <c r="J103" i="3"/>
  <c r="AC102" i="3"/>
  <c r="D103" i="3"/>
  <c r="Z102" i="3"/>
  <c r="T103" i="3"/>
  <c r="AH102" i="3"/>
  <c r="F103" i="3"/>
  <c r="AA102" i="3"/>
  <c r="H103" i="3"/>
  <c r="AB102" i="3"/>
  <c r="L103" i="3"/>
  <c r="AD102" i="3"/>
  <c r="R103" i="3"/>
  <c r="AG102" i="3"/>
  <c r="N103" i="3"/>
  <c r="AE102" i="3"/>
  <c r="B103" i="3"/>
  <c r="Y103" i="3" s="1"/>
  <c r="O99" i="1"/>
  <c r="N99" i="1"/>
  <c r="I101" i="1"/>
  <c r="H101" i="1"/>
  <c r="L101" i="1"/>
  <c r="K101" i="1"/>
  <c r="Q98" i="1"/>
  <c r="P98" i="1"/>
  <c r="M100" i="1"/>
  <c r="B103" i="1"/>
  <c r="G103" i="4" s="1"/>
  <c r="J102" i="1"/>
  <c r="F102" i="1"/>
  <c r="E102" i="1"/>
  <c r="G102" i="1"/>
  <c r="EM107" i="5" l="1"/>
  <c r="EO107" i="5"/>
  <c r="EP107" i="5"/>
  <c r="EN107" i="5"/>
  <c r="ER107" i="5"/>
  <c r="EQ107" i="5"/>
  <c r="ES108" i="5"/>
  <c r="EU108" i="5"/>
  <c r="EV108" i="5"/>
  <c r="ET108" i="5"/>
  <c r="EX108" i="5"/>
  <c r="EW108" i="5"/>
  <c r="EA108" i="5"/>
  <c r="EG108" i="5"/>
  <c r="EC108" i="5"/>
  <c r="EI108" i="5"/>
  <c r="ED108" i="5"/>
  <c r="EJ108" i="5"/>
  <c r="EB108" i="5"/>
  <c r="EH108" i="5"/>
  <c r="EF108" i="5"/>
  <c r="EL108" i="5"/>
  <c r="EE108" i="5"/>
  <c r="EK108" i="5"/>
  <c r="DX108" i="5"/>
  <c r="DY108" i="5"/>
  <c r="N109" i="5"/>
  <c r="DM108" i="5"/>
  <c r="K109" i="5"/>
  <c r="DL108" i="5"/>
  <c r="Q109" i="5"/>
  <c r="DN108" i="5"/>
  <c r="DZ109" i="5"/>
  <c r="DW108" i="5"/>
  <c r="DV109" i="5"/>
  <c r="DU107" i="5"/>
  <c r="H109" i="5"/>
  <c r="DK108" i="5"/>
  <c r="E109" i="5"/>
  <c r="DJ108" i="5"/>
  <c r="B109" i="5"/>
  <c r="DI109" i="5" s="1"/>
  <c r="I103" i="4" a="1"/>
  <c r="I103" i="4" s="1"/>
  <c r="H103" i="4" a="1"/>
  <c r="H103" i="4" s="1"/>
  <c r="AJ102" i="3"/>
  <c r="V107" i="3"/>
  <c r="AI106" i="3"/>
  <c r="R104" i="3"/>
  <c r="AG103" i="3"/>
  <c r="H104" i="3"/>
  <c r="AB103" i="3"/>
  <c r="T104" i="3"/>
  <c r="AH103" i="3"/>
  <c r="J104" i="3"/>
  <c r="AC103" i="3"/>
  <c r="N104" i="3"/>
  <c r="AE103" i="3"/>
  <c r="L104" i="3"/>
  <c r="AD103" i="3"/>
  <c r="F104" i="3"/>
  <c r="AA103" i="3"/>
  <c r="D104" i="3"/>
  <c r="Z103" i="3"/>
  <c r="P104" i="3"/>
  <c r="AF103" i="3"/>
  <c r="B104" i="3"/>
  <c r="Y104" i="3" s="1"/>
  <c r="P99" i="1"/>
  <c r="Q99" i="1"/>
  <c r="K102" i="1"/>
  <c r="L102" i="1"/>
  <c r="M101" i="1"/>
  <c r="B104" i="1"/>
  <c r="J103" i="1"/>
  <c r="F103" i="1"/>
  <c r="G103" i="1"/>
  <c r="E103" i="1"/>
  <c r="N100" i="1"/>
  <c r="O100" i="1"/>
  <c r="H102" i="1"/>
  <c r="I102" i="1"/>
  <c r="EM108" i="5" l="1"/>
  <c r="EO108" i="5"/>
  <c r="EN108" i="5"/>
  <c r="EP108" i="5"/>
  <c r="ER108" i="5"/>
  <c r="EQ108" i="5"/>
  <c r="ET109" i="5"/>
  <c r="EX109" i="5"/>
  <c r="EW109" i="5"/>
  <c r="ES109" i="5"/>
  <c r="EU109" i="5"/>
  <c r="EV109" i="5"/>
  <c r="EB109" i="5"/>
  <c r="EH109" i="5"/>
  <c r="EF109" i="5"/>
  <c r="EL109" i="5"/>
  <c r="EE109" i="5"/>
  <c r="EK109" i="5"/>
  <c r="EA109" i="5"/>
  <c r="EG109" i="5"/>
  <c r="EC109" i="5"/>
  <c r="EI109" i="5"/>
  <c r="ED109" i="5"/>
  <c r="EJ109" i="5"/>
  <c r="DY109" i="5"/>
  <c r="DX109" i="5"/>
  <c r="N110" i="5"/>
  <c r="DM109" i="5"/>
  <c r="K110" i="5"/>
  <c r="DL109" i="5"/>
  <c r="Q110" i="5"/>
  <c r="DN109" i="5"/>
  <c r="DZ110" i="5"/>
  <c r="DW109" i="5"/>
  <c r="DV110" i="5"/>
  <c r="DU108" i="5"/>
  <c r="H110" i="5"/>
  <c r="DK109" i="5"/>
  <c r="E110" i="5"/>
  <c r="DJ109" i="5"/>
  <c r="B110" i="5"/>
  <c r="DI110" i="5" s="1"/>
  <c r="D104" i="4"/>
  <c r="G104" i="4"/>
  <c r="AJ103" i="3"/>
  <c r="V108" i="3"/>
  <c r="AI107" i="3"/>
  <c r="D105" i="3"/>
  <c r="Z104" i="3"/>
  <c r="L105" i="3"/>
  <c r="AD104" i="3"/>
  <c r="J105" i="3"/>
  <c r="AC104" i="3"/>
  <c r="H105" i="3"/>
  <c r="AB104" i="3"/>
  <c r="P105" i="3"/>
  <c r="AF104" i="3"/>
  <c r="F105" i="3"/>
  <c r="AA104" i="3"/>
  <c r="N105" i="3"/>
  <c r="AE104" i="3"/>
  <c r="T105" i="3"/>
  <c r="AH104" i="3"/>
  <c r="R105" i="3"/>
  <c r="AG104" i="3"/>
  <c r="B105" i="3"/>
  <c r="Y105" i="3" s="1"/>
  <c r="L103" i="1"/>
  <c r="K103" i="1"/>
  <c r="H103" i="1"/>
  <c r="I103" i="1"/>
  <c r="B105" i="1"/>
  <c r="G105" i="4" s="1"/>
  <c r="J104" i="1"/>
  <c r="F104" i="1"/>
  <c r="E104" i="1"/>
  <c r="G104" i="1"/>
  <c r="O101" i="1"/>
  <c r="N101" i="1"/>
  <c r="M102" i="1"/>
  <c r="Q100" i="1"/>
  <c r="P100" i="1"/>
  <c r="EM109" i="5" l="1"/>
  <c r="EO109" i="5"/>
  <c r="EP109" i="5"/>
  <c r="EN109" i="5"/>
  <c r="ER109" i="5"/>
  <c r="EQ109" i="5"/>
  <c r="ET110" i="5"/>
  <c r="EW110" i="5"/>
  <c r="EX110" i="5"/>
  <c r="ES110" i="5"/>
  <c r="EU110" i="5"/>
  <c r="EV110" i="5"/>
  <c r="EB110" i="5"/>
  <c r="EH110" i="5"/>
  <c r="EF110" i="5"/>
  <c r="EL110" i="5"/>
  <c r="EE110" i="5"/>
  <c r="EK110" i="5"/>
  <c r="EA110" i="5"/>
  <c r="EG110" i="5"/>
  <c r="EC110" i="5"/>
  <c r="EI110" i="5"/>
  <c r="ED110" i="5"/>
  <c r="EJ110" i="5"/>
  <c r="DX110" i="5"/>
  <c r="DY110" i="5"/>
  <c r="N111" i="5"/>
  <c r="DM110" i="5"/>
  <c r="K111" i="5"/>
  <c r="DL110" i="5"/>
  <c r="Q111" i="5"/>
  <c r="DN110" i="5"/>
  <c r="DZ111" i="5"/>
  <c r="DW110" i="5"/>
  <c r="DV111" i="5"/>
  <c r="DU109" i="5"/>
  <c r="H111" i="5"/>
  <c r="DK110" i="5"/>
  <c r="E111" i="5"/>
  <c r="DJ110" i="5"/>
  <c r="B111" i="5"/>
  <c r="DI111" i="5" s="1"/>
  <c r="I104" i="4" a="1"/>
  <c r="I104" i="4" s="1"/>
  <c r="I105" i="4" a="1"/>
  <c r="I105" i="4" s="1"/>
  <c r="H104" i="4" a="1"/>
  <c r="H104" i="4" s="1"/>
  <c r="H105" i="4" a="1"/>
  <c r="H105" i="4" s="1"/>
  <c r="AJ104" i="3"/>
  <c r="V109" i="3"/>
  <c r="AI108" i="3"/>
  <c r="T106" i="3"/>
  <c r="AH105" i="3"/>
  <c r="F106" i="3"/>
  <c r="AA105" i="3"/>
  <c r="H106" i="3"/>
  <c r="AB105" i="3"/>
  <c r="L106" i="3"/>
  <c r="AD105" i="3"/>
  <c r="R106" i="3"/>
  <c r="AG105" i="3"/>
  <c r="N106" i="3"/>
  <c r="AE105" i="3"/>
  <c r="P106" i="3"/>
  <c r="AF105" i="3"/>
  <c r="J106" i="3"/>
  <c r="AC105" i="3"/>
  <c r="D106" i="3"/>
  <c r="Z105" i="3"/>
  <c r="B106" i="3"/>
  <c r="Y106" i="3" s="1"/>
  <c r="O102" i="1"/>
  <c r="N102" i="1"/>
  <c r="L104" i="1"/>
  <c r="K104" i="1"/>
  <c r="M103" i="1"/>
  <c r="Q101" i="1"/>
  <c r="P101" i="1"/>
  <c r="B106" i="1"/>
  <c r="G106" i="4" s="1"/>
  <c r="J105" i="1"/>
  <c r="F105" i="1"/>
  <c r="G105" i="1"/>
  <c r="E105" i="1"/>
  <c r="I104" i="1"/>
  <c r="H104" i="1"/>
  <c r="EN110" i="5" l="1"/>
  <c r="ER110" i="5"/>
  <c r="EQ110" i="5"/>
  <c r="EM110" i="5"/>
  <c r="EO110" i="5"/>
  <c r="EP110" i="5"/>
  <c r="EU111" i="5"/>
  <c r="EV111" i="5"/>
  <c r="ET111" i="5"/>
  <c r="EX111" i="5"/>
  <c r="EW111" i="5"/>
  <c r="ES111" i="5"/>
  <c r="EA111" i="5"/>
  <c r="EG111" i="5"/>
  <c r="EC111" i="5"/>
  <c r="EI111" i="5"/>
  <c r="ED111" i="5"/>
  <c r="EJ111" i="5"/>
  <c r="EB111" i="5"/>
  <c r="EH111" i="5"/>
  <c r="EF111" i="5"/>
  <c r="EL111" i="5"/>
  <c r="EE111" i="5"/>
  <c r="EK111" i="5"/>
  <c r="DY111" i="5"/>
  <c r="DX111" i="5"/>
  <c r="N112" i="5"/>
  <c r="DM111" i="5"/>
  <c r="K112" i="5"/>
  <c r="DL111" i="5"/>
  <c r="Q112" i="5"/>
  <c r="DN111" i="5"/>
  <c r="DZ112" i="5"/>
  <c r="DW111" i="5"/>
  <c r="DV112" i="5"/>
  <c r="DU110" i="5"/>
  <c r="H112" i="5"/>
  <c r="DK111" i="5"/>
  <c r="E112" i="5"/>
  <c r="DJ111" i="5"/>
  <c r="B112" i="5"/>
  <c r="DI112" i="5" s="1"/>
  <c r="I106" i="4" a="1"/>
  <c r="I106" i="4" s="1"/>
  <c r="H106" i="4" a="1"/>
  <c r="H106" i="4" s="1"/>
  <c r="AJ105" i="3"/>
  <c r="V110" i="3"/>
  <c r="AI109" i="3"/>
  <c r="J107" i="3"/>
  <c r="AC106" i="3"/>
  <c r="N107" i="3"/>
  <c r="AE106" i="3"/>
  <c r="L107" i="3"/>
  <c r="AD106" i="3"/>
  <c r="F107" i="3"/>
  <c r="AA106" i="3"/>
  <c r="D107" i="3"/>
  <c r="Z106" i="3"/>
  <c r="P107" i="3"/>
  <c r="AF106" i="3"/>
  <c r="R107" i="3"/>
  <c r="AG106" i="3"/>
  <c r="H107" i="3"/>
  <c r="AB106" i="3"/>
  <c r="T107" i="3"/>
  <c r="AH106" i="3"/>
  <c r="B107" i="3"/>
  <c r="Y107" i="3" s="1"/>
  <c r="I105" i="1"/>
  <c r="H105" i="1"/>
  <c r="P102" i="1"/>
  <c r="Q102" i="1"/>
  <c r="B107" i="1"/>
  <c r="G107" i="4" s="1"/>
  <c r="J106" i="1"/>
  <c r="F106" i="1"/>
  <c r="G106" i="1"/>
  <c r="E106" i="1"/>
  <c r="O103" i="1"/>
  <c r="N103" i="1"/>
  <c r="L105" i="1"/>
  <c r="K105" i="1"/>
  <c r="M104" i="1"/>
  <c r="EN111" i="5" l="1"/>
  <c r="ER111" i="5"/>
  <c r="EQ111" i="5"/>
  <c r="EM111" i="5"/>
  <c r="EO111" i="5"/>
  <c r="EP111" i="5"/>
  <c r="EU112" i="5"/>
  <c r="EV112" i="5"/>
  <c r="ES112" i="5"/>
  <c r="ET112" i="5"/>
  <c r="EX112" i="5"/>
  <c r="EW112" i="5"/>
  <c r="EB112" i="5"/>
  <c r="EH112" i="5"/>
  <c r="EF112" i="5"/>
  <c r="EL112" i="5"/>
  <c r="EE112" i="5"/>
  <c r="EK112" i="5"/>
  <c r="EA112" i="5"/>
  <c r="EG112" i="5"/>
  <c r="EC112" i="5"/>
  <c r="EI112" i="5"/>
  <c r="ED112" i="5"/>
  <c r="EJ112" i="5"/>
  <c r="DX112" i="5"/>
  <c r="DY112" i="5"/>
  <c r="N113" i="5"/>
  <c r="DM112" i="5"/>
  <c r="K113" i="5"/>
  <c r="DL112" i="5"/>
  <c r="Q113" i="5"/>
  <c r="DN112" i="5"/>
  <c r="DZ113" i="5"/>
  <c r="DW112" i="5"/>
  <c r="DV113" i="5"/>
  <c r="DU111" i="5"/>
  <c r="H113" i="5"/>
  <c r="DK112" i="5"/>
  <c r="E113" i="5"/>
  <c r="DJ112" i="5"/>
  <c r="B113" i="5"/>
  <c r="DI113" i="5" s="1"/>
  <c r="I107" i="4" a="1"/>
  <c r="I107" i="4" s="1"/>
  <c r="H107" i="4" a="1"/>
  <c r="H107" i="4" s="1"/>
  <c r="AJ106" i="3"/>
  <c r="V111" i="3"/>
  <c r="AI110" i="3"/>
  <c r="H108" i="3"/>
  <c r="AB107" i="3"/>
  <c r="P108" i="3"/>
  <c r="AF107" i="3"/>
  <c r="F108" i="3"/>
  <c r="AA107" i="3"/>
  <c r="N108" i="3"/>
  <c r="AE107" i="3"/>
  <c r="T108" i="3"/>
  <c r="AH107" i="3"/>
  <c r="R108" i="3"/>
  <c r="AG107" i="3"/>
  <c r="D108" i="3"/>
  <c r="Z107" i="3"/>
  <c r="L108" i="3"/>
  <c r="AD107" i="3"/>
  <c r="J108" i="3"/>
  <c r="AC107" i="3"/>
  <c r="B108" i="3"/>
  <c r="Y108" i="3" s="1"/>
  <c r="M105" i="1"/>
  <c r="H106" i="1"/>
  <c r="I106" i="1"/>
  <c r="K106" i="1"/>
  <c r="L106" i="1"/>
  <c r="O104" i="1"/>
  <c r="N104" i="1"/>
  <c r="P103" i="1"/>
  <c r="Q103" i="1"/>
  <c r="B108" i="1"/>
  <c r="G108" i="4" s="1"/>
  <c r="J107" i="1"/>
  <c r="F107" i="1"/>
  <c r="E107" i="1"/>
  <c r="G107" i="1"/>
  <c r="EN112" i="5" l="1"/>
  <c r="ER112" i="5"/>
  <c r="EQ112" i="5"/>
  <c r="EM112" i="5"/>
  <c r="EO112" i="5"/>
  <c r="EP112" i="5"/>
  <c r="ES113" i="5"/>
  <c r="EU113" i="5"/>
  <c r="EV113" i="5"/>
  <c r="ET113" i="5"/>
  <c r="EX113" i="5"/>
  <c r="EW113" i="5"/>
  <c r="EB113" i="5"/>
  <c r="EH113" i="5"/>
  <c r="EF113" i="5"/>
  <c r="EL113" i="5"/>
  <c r="EE113" i="5"/>
  <c r="EK113" i="5"/>
  <c r="EA113" i="5"/>
  <c r="EG113" i="5"/>
  <c r="EC113" i="5"/>
  <c r="EI113" i="5"/>
  <c r="ED113" i="5"/>
  <c r="EJ113" i="5"/>
  <c r="DY113" i="5"/>
  <c r="DX113" i="5"/>
  <c r="N114" i="5"/>
  <c r="DM113" i="5"/>
  <c r="K114" i="5"/>
  <c r="DL113" i="5"/>
  <c r="Q114" i="5"/>
  <c r="DN113" i="5"/>
  <c r="DZ114" i="5"/>
  <c r="DW113" i="5"/>
  <c r="DV114" i="5"/>
  <c r="DU112" i="5"/>
  <c r="H114" i="5"/>
  <c r="DK113" i="5"/>
  <c r="E114" i="5"/>
  <c r="DJ113" i="5"/>
  <c r="B114" i="5"/>
  <c r="DI114" i="5" s="1"/>
  <c r="I108" i="4" a="1"/>
  <c r="I108" i="4" s="1"/>
  <c r="H108" i="4" a="1"/>
  <c r="H108" i="4" s="1"/>
  <c r="AJ107" i="3"/>
  <c r="V112" i="3"/>
  <c r="AI111" i="3"/>
  <c r="L109" i="3"/>
  <c r="AD108" i="3"/>
  <c r="R109" i="3"/>
  <c r="AG108" i="3"/>
  <c r="N109" i="3"/>
  <c r="AE108" i="3"/>
  <c r="P109" i="3"/>
  <c r="AF108" i="3"/>
  <c r="J109" i="3"/>
  <c r="AC108" i="3"/>
  <c r="D109" i="3"/>
  <c r="Z108" i="3"/>
  <c r="T109" i="3"/>
  <c r="AH108" i="3"/>
  <c r="F109" i="3"/>
  <c r="AA108" i="3"/>
  <c r="H109" i="3"/>
  <c r="AB108" i="3"/>
  <c r="B109" i="3"/>
  <c r="Y109" i="3" s="1"/>
  <c r="Q104" i="1"/>
  <c r="P104" i="1"/>
  <c r="H107" i="1"/>
  <c r="I107" i="1"/>
  <c r="O105" i="1"/>
  <c r="N105" i="1"/>
  <c r="B109" i="1"/>
  <c r="G109" i="4" s="1"/>
  <c r="J108" i="1"/>
  <c r="F108" i="1"/>
  <c r="G108" i="1"/>
  <c r="E108" i="1"/>
  <c r="M106" i="1"/>
  <c r="L107" i="1"/>
  <c r="K107" i="1"/>
  <c r="EN113" i="5" l="1"/>
  <c r="ER113" i="5"/>
  <c r="EQ113" i="5"/>
  <c r="EM113" i="5"/>
  <c r="EO113" i="5"/>
  <c r="EP113" i="5"/>
  <c r="ET114" i="5"/>
  <c r="EX114" i="5"/>
  <c r="EW114" i="5"/>
  <c r="ES114" i="5"/>
  <c r="EU114" i="5"/>
  <c r="EV114" i="5"/>
  <c r="EB114" i="5"/>
  <c r="EH114" i="5"/>
  <c r="EF114" i="5"/>
  <c r="EL114" i="5"/>
  <c r="EE114" i="5"/>
  <c r="EK114" i="5"/>
  <c r="EA114" i="5"/>
  <c r="EG114" i="5"/>
  <c r="EC114" i="5"/>
  <c r="EI114" i="5"/>
  <c r="ED114" i="5"/>
  <c r="EJ114" i="5"/>
  <c r="DX114" i="5"/>
  <c r="DY114" i="5"/>
  <c r="N115" i="5"/>
  <c r="DM114" i="5"/>
  <c r="K115" i="5"/>
  <c r="DL114" i="5"/>
  <c r="Q115" i="5"/>
  <c r="DN114" i="5"/>
  <c r="DZ115" i="5"/>
  <c r="DW114" i="5"/>
  <c r="DV115" i="5"/>
  <c r="DU113" i="5"/>
  <c r="H115" i="5"/>
  <c r="DK114" i="5"/>
  <c r="E115" i="5"/>
  <c r="DJ114" i="5"/>
  <c r="B115" i="5"/>
  <c r="DI115" i="5" s="1"/>
  <c r="I109" i="4" a="1"/>
  <c r="I109" i="4" s="1"/>
  <c r="H109" i="4" a="1"/>
  <c r="H109" i="4" s="1"/>
  <c r="AJ108" i="3"/>
  <c r="V113" i="3"/>
  <c r="AI112" i="3"/>
  <c r="F110" i="3"/>
  <c r="AA109" i="3"/>
  <c r="D110" i="3"/>
  <c r="Z109" i="3"/>
  <c r="P110" i="3"/>
  <c r="AF109" i="3"/>
  <c r="R110" i="3"/>
  <c r="AG109" i="3"/>
  <c r="H110" i="3"/>
  <c r="AB109" i="3"/>
  <c r="T110" i="3"/>
  <c r="AH109" i="3"/>
  <c r="J110" i="3"/>
  <c r="AC109" i="3"/>
  <c r="N110" i="3"/>
  <c r="AE109" i="3"/>
  <c r="L110" i="3"/>
  <c r="AD109" i="3"/>
  <c r="B110" i="3"/>
  <c r="Y110" i="3" s="1"/>
  <c r="I108" i="1"/>
  <c r="H108" i="1"/>
  <c r="Q105" i="1"/>
  <c r="P105" i="1"/>
  <c r="M107" i="1"/>
  <c r="N106" i="1"/>
  <c r="O106" i="1"/>
  <c r="B110" i="1"/>
  <c r="G110" i="4" s="1"/>
  <c r="J109" i="1"/>
  <c r="F109" i="1"/>
  <c r="E109" i="1"/>
  <c r="G109" i="1"/>
  <c r="L108" i="1"/>
  <c r="K108" i="1"/>
  <c r="EM114" i="5" l="1"/>
  <c r="EO114" i="5"/>
  <c r="EP114" i="5"/>
  <c r="EN114" i="5"/>
  <c r="ER114" i="5"/>
  <c r="EQ114" i="5"/>
  <c r="ET115" i="5"/>
  <c r="EX115" i="5"/>
  <c r="EW115" i="5"/>
  <c r="ES115" i="5"/>
  <c r="EU115" i="5"/>
  <c r="EV115" i="5"/>
  <c r="EC115" i="5"/>
  <c r="EI115" i="5"/>
  <c r="EA115" i="5"/>
  <c r="EG115" i="5"/>
  <c r="ED115" i="5"/>
  <c r="EJ115" i="5"/>
  <c r="EB115" i="5"/>
  <c r="EH115" i="5"/>
  <c r="EF115" i="5"/>
  <c r="EL115" i="5"/>
  <c r="EE115" i="5"/>
  <c r="EK115" i="5"/>
  <c r="DY115" i="5"/>
  <c r="DX115" i="5"/>
  <c r="N116" i="5"/>
  <c r="DM115" i="5"/>
  <c r="K116" i="5"/>
  <c r="DL115" i="5"/>
  <c r="Q116" i="5"/>
  <c r="DN115" i="5"/>
  <c r="DZ116" i="5"/>
  <c r="DW115" i="5"/>
  <c r="DV116" i="5"/>
  <c r="DU114" i="5"/>
  <c r="H116" i="5"/>
  <c r="DK115" i="5"/>
  <c r="E116" i="5"/>
  <c r="DJ115" i="5"/>
  <c r="B116" i="5"/>
  <c r="DI116" i="5" s="1"/>
  <c r="I110" i="4" a="1"/>
  <c r="I110" i="4" s="1"/>
  <c r="H110" i="4" a="1"/>
  <c r="H110" i="4" s="1"/>
  <c r="AJ109" i="3"/>
  <c r="V114" i="3"/>
  <c r="AI113" i="3"/>
  <c r="N111" i="3"/>
  <c r="AE110" i="3"/>
  <c r="T111" i="3"/>
  <c r="AH110" i="3"/>
  <c r="R111" i="3"/>
  <c r="AG110" i="3"/>
  <c r="D111" i="3"/>
  <c r="Z110" i="3"/>
  <c r="L111" i="3"/>
  <c r="AD110" i="3"/>
  <c r="J111" i="3"/>
  <c r="AC110" i="3"/>
  <c r="H111" i="3"/>
  <c r="AB110" i="3"/>
  <c r="P111" i="3"/>
  <c r="AF110" i="3"/>
  <c r="F111" i="3"/>
  <c r="AA110" i="3"/>
  <c r="B111" i="3"/>
  <c r="Y111" i="3" s="1"/>
  <c r="I109" i="1"/>
  <c r="H109" i="1"/>
  <c r="P106" i="1"/>
  <c r="Q106" i="1"/>
  <c r="N107" i="1"/>
  <c r="O107" i="1"/>
  <c r="M108" i="1"/>
  <c r="B111" i="1"/>
  <c r="J110" i="1"/>
  <c r="F110" i="1"/>
  <c r="E110" i="1"/>
  <c r="G110" i="1"/>
  <c r="L109" i="1"/>
  <c r="K109" i="1"/>
  <c r="EN115" i="5" l="1"/>
  <c r="ER115" i="5"/>
  <c r="EQ115" i="5"/>
  <c r="EM115" i="5"/>
  <c r="EO115" i="5"/>
  <c r="EP115" i="5"/>
  <c r="ET116" i="5"/>
  <c r="EX116" i="5"/>
  <c r="EW116" i="5"/>
  <c r="ES116" i="5"/>
  <c r="EU116" i="5"/>
  <c r="EV116" i="5"/>
  <c r="EA116" i="5"/>
  <c r="EG116" i="5"/>
  <c r="EC116" i="5"/>
  <c r="EI116" i="5"/>
  <c r="ED116" i="5"/>
  <c r="EJ116" i="5"/>
  <c r="EB116" i="5"/>
  <c r="EH116" i="5"/>
  <c r="EF116" i="5"/>
  <c r="EL116" i="5"/>
  <c r="EE116" i="5"/>
  <c r="EK116" i="5"/>
  <c r="DX116" i="5"/>
  <c r="DY116" i="5"/>
  <c r="N117" i="5"/>
  <c r="DM116" i="5"/>
  <c r="K117" i="5"/>
  <c r="DL116" i="5"/>
  <c r="Q117" i="5"/>
  <c r="DN116" i="5"/>
  <c r="DZ117" i="5"/>
  <c r="DW116" i="5"/>
  <c r="DV117" i="5"/>
  <c r="DU115" i="5"/>
  <c r="H117" i="5"/>
  <c r="DK116" i="5"/>
  <c r="E117" i="5"/>
  <c r="DJ116" i="5"/>
  <c r="B117" i="5"/>
  <c r="DI117" i="5" s="1"/>
  <c r="D111" i="4"/>
  <c r="G111" i="4"/>
  <c r="AJ110" i="3"/>
  <c r="V115" i="3"/>
  <c r="AI114" i="3"/>
  <c r="P112" i="3"/>
  <c r="AF111" i="3"/>
  <c r="J112" i="3"/>
  <c r="AC111" i="3"/>
  <c r="D112" i="3"/>
  <c r="Z111" i="3"/>
  <c r="T112" i="3"/>
  <c r="AH111" i="3"/>
  <c r="F112" i="3"/>
  <c r="AA111" i="3"/>
  <c r="H112" i="3"/>
  <c r="AB111" i="3"/>
  <c r="L112" i="3"/>
  <c r="AD111" i="3"/>
  <c r="R112" i="3"/>
  <c r="AG111" i="3"/>
  <c r="N112" i="3"/>
  <c r="AE111" i="3"/>
  <c r="B112" i="3"/>
  <c r="Y112" i="3" s="1"/>
  <c r="K110" i="1"/>
  <c r="L110" i="1"/>
  <c r="P107" i="1"/>
  <c r="Q107" i="1"/>
  <c r="B112" i="1"/>
  <c r="G112" i="4" s="1"/>
  <c r="J111" i="1"/>
  <c r="F111" i="1"/>
  <c r="E111" i="1"/>
  <c r="G111" i="1"/>
  <c r="H110" i="1"/>
  <c r="I110" i="1"/>
  <c r="N108" i="1"/>
  <c r="O108" i="1"/>
  <c r="M109" i="1"/>
  <c r="EP116" i="5" l="1"/>
  <c r="EN116" i="5"/>
  <c r="ER116" i="5"/>
  <c r="EO116" i="5"/>
  <c r="EQ116" i="5"/>
  <c r="EM116" i="5"/>
  <c r="ES117" i="5"/>
  <c r="EU117" i="5"/>
  <c r="EV117" i="5"/>
  <c r="ET117" i="5"/>
  <c r="EX117" i="5"/>
  <c r="EW117" i="5"/>
  <c r="EB117" i="5"/>
  <c r="EH117" i="5"/>
  <c r="EF117" i="5"/>
  <c r="EL117" i="5"/>
  <c r="EE117" i="5"/>
  <c r="EK117" i="5"/>
  <c r="EA117" i="5"/>
  <c r="EG117" i="5"/>
  <c r="EC117" i="5"/>
  <c r="EI117" i="5"/>
  <c r="ED117" i="5"/>
  <c r="EJ117" i="5"/>
  <c r="DY117" i="5"/>
  <c r="DX117" i="5"/>
  <c r="N118" i="5"/>
  <c r="DM117" i="5"/>
  <c r="K118" i="5"/>
  <c r="DL117" i="5"/>
  <c r="Q118" i="5"/>
  <c r="DN117" i="5"/>
  <c r="DZ118" i="5"/>
  <c r="DW117" i="5"/>
  <c r="DV118" i="5"/>
  <c r="DU116" i="5"/>
  <c r="H118" i="5"/>
  <c r="DK117" i="5"/>
  <c r="E118" i="5"/>
  <c r="DJ117" i="5"/>
  <c r="B118" i="5"/>
  <c r="DI118" i="5" s="1"/>
  <c r="I111" i="4" a="1"/>
  <c r="I111" i="4" s="1"/>
  <c r="I112" i="4" a="1"/>
  <c r="I112" i="4" s="1"/>
  <c r="H112" i="4" a="1"/>
  <c r="H112" i="4" s="1"/>
  <c r="H111" i="4" a="1"/>
  <c r="H111" i="4" s="1"/>
  <c r="AJ111" i="3"/>
  <c r="V116" i="3"/>
  <c r="AI115" i="3"/>
  <c r="R113" i="3"/>
  <c r="AG112" i="3"/>
  <c r="H113" i="3"/>
  <c r="AB112" i="3"/>
  <c r="T113" i="3"/>
  <c r="AH112" i="3"/>
  <c r="J113" i="3"/>
  <c r="AC112" i="3"/>
  <c r="N113" i="3"/>
  <c r="AE112" i="3"/>
  <c r="L113" i="3"/>
  <c r="AD112" i="3"/>
  <c r="F113" i="3"/>
  <c r="AA112" i="3"/>
  <c r="D113" i="3"/>
  <c r="Z112" i="3"/>
  <c r="P113" i="3"/>
  <c r="AF112" i="3"/>
  <c r="B113" i="3"/>
  <c r="Y113" i="3" s="1"/>
  <c r="M110" i="1"/>
  <c r="N109" i="1"/>
  <c r="O109" i="1"/>
  <c r="L111" i="1"/>
  <c r="K111" i="1"/>
  <c r="B113" i="1"/>
  <c r="G113" i="4" s="1"/>
  <c r="J112" i="1"/>
  <c r="F112" i="1"/>
  <c r="E112" i="1"/>
  <c r="G112" i="1"/>
  <c r="Q108" i="1"/>
  <c r="P108" i="1"/>
  <c r="H111" i="1"/>
  <c r="I111" i="1"/>
  <c r="EQ117" i="5" l="1"/>
  <c r="EN117" i="5"/>
  <c r="EM117" i="5"/>
  <c r="EO117" i="5"/>
  <c r="EP117" i="5"/>
  <c r="ER117" i="5"/>
  <c r="ES118" i="5"/>
  <c r="EU118" i="5"/>
  <c r="EV118" i="5"/>
  <c r="ET118" i="5"/>
  <c r="EX118" i="5"/>
  <c r="EW118" i="5"/>
  <c r="EB118" i="5"/>
  <c r="EH118" i="5"/>
  <c r="EF118" i="5"/>
  <c r="EL118" i="5"/>
  <c r="EE118" i="5"/>
  <c r="EK118" i="5"/>
  <c r="EA118" i="5"/>
  <c r="EG118" i="5"/>
  <c r="EC118" i="5"/>
  <c r="EI118" i="5"/>
  <c r="ED118" i="5"/>
  <c r="EJ118" i="5"/>
  <c r="DX118" i="5"/>
  <c r="DY118" i="5"/>
  <c r="N119" i="5"/>
  <c r="DM118" i="5"/>
  <c r="K119" i="5"/>
  <c r="DL118" i="5"/>
  <c r="Q119" i="5"/>
  <c r="DN118" i="5"/>
  <c r="DZ119" i="5"/>
  <c r="DW118" i="5"/>
  <c r="DV119" i="5"/>
  <c r="DU117" i="5"/>
  <c r="H119" i="5"/>
  <c r="DK118" i="5"/>
  <c r="E119" i="5"/>
  <c r="DJ118" i="5"/>
  <c r="B119" i="5"/>
  <c r="DI119" i="5" s="1"/>
  <c r="H113" i="4" a="1"/>
  <c r="H113" i="4" s="1"/>
  <c r="I113" i="4" a="1"/>
  <c r="I113" i="4" s="1"/>
  <c r="AJ112" i="3"/>
  <c r="V117" i="3"/>
  <c r="AI116" i="3"/>
  <c r="D114" i="3"/>
  <c r="Z113" i="3"/>
  <c r="L114" i="3"/>
  <c r="AD113" i="3"/>
  <c r="J114" i="3"/>
  <c r="AC113" i="3"/>
  <c r="H114" i="3"/>
  <c r="AB113" i="3"/>
  <c r="P114" i="3"/>
  <c r="AF113" i="3"/>
  <c r="F114" i="3"/>
  <c r="AA113" i="3"/>
  <c r="N114" i="3"/>
  <c r="AE113" i="3"/>
  <c r="T114" i="3"/>
  <c r="AH113" i="3"/>
  <c r="R114" i="3"/>
  <c r="AG113" i="3"/>
  <c r="B114" i="3"/>
  <c r="Y114" i="3" s="1"/>
  <c r="I112" i="1"/>
  <c r="H112" i="1"/>
  <c r="Q109" i="1"/>
  <c r="P109" i="1"/>
  <c r="B114" i="1"/>
  <c r="G114" i="4" s="1"/>
  <c r="J113" i="1"/>
  <c r="F113" i="1"/>
  <c r="E113" i="1"/>
  <c r="G113" i="1"/>
  <c r="O110" i="1"/>
  <c r="N110" i="1"/>
  <c r="L112" i="1"/>
  <c r="K112" i="1"/>
  <c r="M111" i="1"/>
  <c r="EN118" i="5" l="1"/>
  <c r="ER118" i="5"/>
  <c r="EQ118" i="5"/>
  <c r="EM118" i="5"/>
  <c r="EO118" i="5"/>
  <c r="EP118" i="5"/>
  <c r="ET119" i="5"/>
  <c r="EX119" i="5"/>
  <c r="EW119" i="5"/>
  <c r="ES119" i="5"/>
  <c r="EU119" i="5"/>
  <c r="EV119" i="5"/>
  <c r="EA119" i="5"/>
  <c r="EG119" i="5"/>
  <c r="EC119" i="5"/>
  <c r="EI119" i="5"/>
  <c r="ED119" i="5"/>
  <c r="EJ119" i="5"/>
  <c r="EB119" i="5"/>
  <c r="EH119" i="5"/>
  <c r="EF119" i="5"/>
  <c r="EL119" i="5"/>
  <c r="EE119" i="5"/>
  <c r="EK119" i="5"/>
  <c r="DY119" i="5"/>
  <c r="DX119" i="5"/>
  <c r="N120" i="5"/>
  <c r="DM119" i="5"/>
  <c r="K120" i="5"/>
  <c r="DL119" i="5"/>
  <c r="Q120" i="5"/>
  <c r="DN119" i="5"/>
  <c r="DZ120" i="5"/>
  <c r="DW119" i="5"/>
  <c r="DV120" i="5"/>
  <c r="DU118" i="5"/>
  <c r="H120" i="5"/>
  <c r="DK119" i="5"/>
  <c r="E120" i="5"/>
  <c r="DJ119" i="5"/>
  <c r="B120" i="5"/>
  <c r="DI120" i="5" s="1"/>
  <c r="I114" i="4" a="1"/>
  <c r="I114" i="4" s="1"/>
  <c r="H114" i="4" a="1"/>
  <c r="H114" i="4" s="1"/>
  <c r="AJ113" i="3"/>
  <c r="V118" i="3"/>
  <c r="AI117" i="3"/>
  <c r="T115" i="3"/>
  <c r="AH114" i="3"/>
  <c r="F115" i="3"/>
  <c r="AA114" i="3"/>
  <c r="H115" i="3"/>
  <c r="AB114" i="3"/>
  <c r="L115" i="3"/>
  <c r="AD114" i="3"/>
  <c r="R115" i="3"/>
  <c r="AG114" i="3"/>
  <c r="N115" i="3"/>
  <c r="AE114" i="3"/>
  <c r="P115" i="3"/>
  <c r="AF114" i="3"/>
  <c r="J115" i="3"/>
  <c r="AC114" i="3"/>
  <c r="D115" i="3"/>
  <c r="Z114" i="3"/>
  <c r="B115" i="3"/>
  <c r="Y115" i="3" s="1"/>
  <c r="M112" i="1"/>
  <c r="P110" i="1"/>
  <c r="Q110" i="1"/>
  <c r="K113" i="1"/>
  <c r="L113" i="1"/>
  <c r="N111" i="1"/>
  <c r="O111" i="1"/>
  <c r="I113" i="1"/>
  <c r="H113" i="1"/>
  <c r="B115" i="1"/>
  <c r="G115" i="4" s="1"/>
  <c r="J114" i="1"/>
  <c r="F114" i="1"/>
  <c r="E114" i="1"/>
  <c r="G114" i="1"/>
  <c r="EM119" i="5" l="1"/>
  <c r="EP119" i="5"/>
  <c r="EO119" i="5"/>
  <c r="EN119" i="5"/>
  <c r="ER119" i="5"/>
  <c r="EQ119" i="5"/>
  <c r="ET120" i="5"/>
  <c r="EW120" i="5"/>
  <c r="EX120" i="5"/>
  <c r="ES120" i="5"/>
  <c r="EU120" i="5"/>
  <c r="EV120" i="5"/>
  <c r="EB120" i="5"/>
  <c r="EH120" i="5"/>
  <c r="EF120" i="5"/>
  <c r="EL120" i="5"/>
  <c r="EE120" i="5"/>
  <c r="EK120" i="5"/>
  <c r="EA120" i="5"/>
  <c r="EG120" i="5"/>
  <c r="EC120" i="5"/>
  <c r="EI120" i="5"/>
  <c r="ED120" i="5"/>
  <c r="EJ120" i="5"/>
  <c r="DX120" i="5"/>
  <c r="DY120" i="5"/>
  <c r="N121" i="5"/>
  <c r="DM120" i="5"/>
  <c r="K121" i="5"/>
  <c r="DL120" i="5"/>
  <c r="Q121" i="5"/>
  <c r="DN120" i="5"/>
  <c r="DZ121" i="5"/>
  <c r="DW120" i="5"/>
  <c r="DV121" i="5"/>
  <c r="DU119" i="5"/>
  <c r="H121" i="5"/>
  <c r="DK120" i="5"/>
  <c r="E121" i="5"/>
  <c r="DJ120" i="5"/>
  <c r="B121" i="5"/>
  <c r="DI121" i="5" s="1"/>
  <c r="I115" i="4" a="1"/>
  <c r="I115" i="4" s="1"/>
  <c r="H115" i="4" a="1"/>
  <c r="H115" i="4" s="1"/>
  <c r="AJ114" i="3"/>
  <c r="V119" i="3"/>
  <c r="AI118" i="3"/>
  <c r="J116" i="3"/>
  <c r="AC115" i="3"/>
  <c r="N116" i="3"/>
  <c r="AE115" i="3"/>
  <c r="L116" i="3"/>
  <c r="AD115" i="3"/>
  <c r="F116" i="3"/>
  <c r="AA115" i="3"/>
  <c r="D116" i="3"/>
  <c r="Z115" i="3"/>
  <c r="P116" i="3"/>
  <c r="AF115" i="3"/>
  <c r="R116" i="3"/>
  <c r="AG115" i="3"/>
  <c r="H116" i="3"/>
  <c r="AB115" i="3"/>
  <c r="T116" i="3"/>
  <c r="AH115" i="3"/>
  <c r="B116" i="3"/>
  <c r="Y116" i="3" s="1"/>
  <c r="H114" i="1"/>
  <c r="I114" i="1"/>
  <c r="J115" i="1"/>
  <c r="B116" i="1"/>
  <c r="G116" i="4" s="1"/>
  <c r="F115" i="1"/>
  <c r="G115" i="1"/>
  <c r="E115" i="1"/>
  <c r="P111" i="1"/>
  <c r="Q111" i="1"/>
  <c r="L114" i="1"/>
  <c r="K114" i="1"/>
  <c r="N112" i="1"/>
  <c r="O112" i="1"/>
  <c r="M113" i="1"/>
  <c r="EM120" i="5" l="1"/>
  <c r="EP120" i="5"/>
  <c r="EO120" i="5"/>
  <c r="EN120" i="5"/>
  <c r="ER120" i="5"/>
  <c r="EQ120" i="5"/>
  <c r="EU121" i="5"/>
  <c r="ES121" i="5"/>
  <c r="EV121" i="5"/>
  <c r="ET121" i="5"/>
  <c r="EX121" i="5"/>
  <c r="EW121" i="5"/>
  <c r="EB121" i="5"/>
  <c r="EH121" i="5"/>
  <c r="EF121" i="5"/>
  <c r="EL121" i="5"/>
  <c r="EE121" i="5"/>
  <c r="EK121" i="5"/>
  <c r="EA121" i="5"/>
  <c r="EG121" i="5"/>
  <c r="EC121" i="5"/>
  <c r="EI121" i="5"/>
  <c r="ED121" i="5"/>
  <c r="EJ121" i="5"/>
  <c r="DY121" i="5"/>
  <c r="DX121" i="5"/>
  <c r="N122" i="5"/>
  <c r="DM121" i="5"/>
  <c r="K122" i="5"/>
  <c r="DL121" i="5"/>
  <c r="Q122" i="5"/>
  <c r="DN121" i="5"/>
  <c r="DZ122" i="5"/>
  <c r="DW121" i="5"/>
  <c r="DV122" i="5"/>
  <c r="DU120" i="5"/>
  <c r="H122" i="5"/>
  <c r="DK121" i="5"/>
  <c r="E122" i="5"/>
  <c r="DJ121" i="5"/>
  <c r="B122" i="5"/>
  <c r="DI122" i="5" s="1"/>
  <c r="I116" i="4" a="1"/>
  <c r="I116" i="4" s="1"/>
  <c r="H116" i="4" a="1"/>
  <c r="H116" i="4" s="1"/>
  <c r="AJ115" i="3"/>
  <c r="V120" i="3"/>
  <c r="AI119" i="3"/>
  <c r="H117" i="3"/>
  <c r="AB116" i="3"/>
  <c r="P117" i="3"/>
  <c r="AF116" i="3"/>
  <c r="F117" i="3"/>
  <c r="AA116" i="3"/>
  <c r="N117" i="3"/>
  <c r="AE116" i="3"/>
  <c r="T117" i="3"/>
  <c r="AH116" i="3"/>
  <c r="R117" i="3"/>
  <c r="AG116" i="3"/>
  <c r="D117" i="3"/>
  <c r="Z116" i="3"/>
  <c r="L117" i="3"/>
  <c r="AD116" i="3"/>
  <c r="J117" i="3"/>
  <c r="AC116" i="3"/>
  <c r="B117" i="3"/>
  <c r="Y117" i="3" s="1"/>
  <c r="B117" i="1"/>
  <c r="G117" i="4" s="1"/>
  <c r="J116" i="1"/>
  <c r="F116" i="1"/>
  <c r="G116" i="1"/>
  <c r="E116" i="1"/>
  <c r="N113" i="1"/>
  <c r="O113" i="1"/>
  <c r="Q112" i="1"/>
  <c r="P112" i="1"/>
  <c r="M114" i="1"/>
  <c r="I115" i="1"/>
  <c r="H115" i="1"/>
  <c r="L115" i="1"/>
  <c r="K115" i="1"/>
  <c r="EN121" i="5" l="1"/>
  <c r="ER121" i="5"/>
  <c r="EQ121" i="5"/>
  <c r="EM121" i="5"/>
  <c r="EO121" i="5"/>
  <c r="EP121" i="5"/>
  <c r="EV122" i="5"/>
  <c r="ET122" i="5"/>
  <c r="EX122" i="5"/>
  <c r="EW122" i="5"/>
  <c r="ES122" i="5"/>
  <c r="EU122" i="5"/>
  <c r="EA122" i="5"/>
  <c r="EG122" i="5"/>
  <c r="EC122" i="5"/>
  <c r="EI122" i="5"/>
  <c r="ED122" i="5"/>
  <c r="EJ122" i="5"/>
  <c r="EB122" i="5"/>
  <c r="EH122" i="5"/>
  <c r="EF122" i="5"/>
  <c r="EL122" i="5"/>
  <c r="EE122" i="5"/>
  <c r="EK122" i="5"/>
  <c r="DX122" i="5"/>
  <c r="DY122" i="5"/>
  <c r="N123" i="5"/>
  <c r="DM122" i="5"/>
  <c r="K123" i="5"/>
  <c r="DL122" i="5"/>
  <c r="Q123" i="5"/>
  <c r="DN122" i="5"/>
  <c r="DZ123" i="5"/>
  <c r="DW122" i="5"/>
  <c r="DV123" i="5"/>
  <c r="DU121" i="5"/>
  <c r="H123" i="5"/>
  <c r="DK122" i="5"/>
  <c r="E123" i="5"/>
  <c r="DJ122" i="5"/>
  <c r="B123" i="5"/>
  <c r="DI123" i="5" s="1"/>
  <c r="I117" i="4" a="1"/>
  <c r="I117" i="4" s="1"/>
  <c r="H117" i="4" a="1"/>
  <c r="H117" i="4" s="1"/>
  <c r="AJ116" i="3"/>
  <c r="V121" i="3"/>
  <c r="AI120" i="3"/>
  <c r="L118" i="3"/>
  <c r="AD117" i="3"/>
  <c r="R118" i="3"/>
  <c r="AG117" i="3"/>
  <c r="N118" i="3"/>
  <c r="AE117" i="3"/>
  <c r="P118" i="3"/>
  <c r="AF117" i="3"/>
  <c r="J118" i="3"/>
  <c r="AC117" i="3"/>
  <c r="D118" i="3"/>
  <c r="Z117" i="3"/>
  <c r="T118" i="3"/>
  <c r="AH117" i="3"/>
  <c r="F118" i="3"/>
  <c r="AA117" i="3"/>
  <c r="H118" i="3"/>
  <c r="AB117" i="3"/>
  <c r="B118" i="3"/>
  <c r="Y118" i="3" s="1"/>
  <c r="I116" i="1"/>
  <c r="H116" i="1"/>
  <c r="L116" i="1"/>
  <c r="K116" i="1"/>
  <c r="B118" i="1"/>
  <c r="J117" i="1"/>
  <c r="F117" i="1"/>
  <c r="G117" i="1"/>
  <c r="E117" i="1"/>
  <c r="M115" i="1"/>
  <c r="O114" i="1"/>
  <c r="N114" i="1"/>
  <c r="Q113" i="1"/>
  <c r="P113" i="1"/>
  <c r="EM122" i="5" l="1"/>
  <c r="EP122" i="5"/>
  <c r="EN122" i="5"/>
  <c r="EQ122" i="5"/>
  <c r="EO122" i="5"/>
  <c r="ER122" i="5"/>
  <c r="EX123" i="5"/>
  <c r="ET123" i="5"/>
  <c r="EW123" i="5"/>
  <c r="ES123" i="5"/>
  <c r="EU123" i="5"/>
  <c r="EV123" i="5"/>
  <c r="EB123" i="5"/>
  <c r="EH123" i="5"/>
  <c r="EF123" i="5"/>
  <c r="EL123" i="5"/>
  <c r="EE123" i="5"/>
  <c r="EK123" i="5"/>
  <c r="EA123" i="5"/>
  <c r="EG123" i="5"/>
  <c r="EC123" i="5"/>
  <c r="EI123" i="5"/>
  <c r="ED123" i="5"/>
  <c r="EJ123" i="5"/>
  <c r="DY123" i="5"/>
  <c r="DX123" i="5"/>
  <c r="N124" i="5"/>
  <c r="DM123" i="5"/>
  <c r="K124" i="5"/>
  <c r="DL123" i="5"/>
  <c r="Q124" i="5"/>
  <c r="DN123" i="5"/>
  <c r="DZ124" i="5"/>
  <c r="DW123" i="5"/>
  <c r="DV124" i="5"/>
  <c r="DU122" i="5"/>
  <c r="H124" i="5"/>
  <c r="DK123" i="5"/>
  <c r="E124" i="5"/>
  <c r="DJ123" i="5"/>
  <c r="B124" i="5"/>
  <c r="DI124" i="5" s="1"/>
  <c r="D118" i="4"/>
  <c r="G118" i="4"/>
  <c r="AJ117" i="3"/>
  <c r="V122" i="3"/>
  <c r="AI121" i="3"/>
  <c r="F119" i="3"/>
  <c r="AA118" i="3"/>
  <c r="D119" i="3"/>
  <c r="Z118" i="3"/>
  <c r="P119" i="3"/>
  <c r="AF118" i="3"/>
  <c r="R119" i="3"/>
  <c r="AG118" i="3"/>
  <c r="H119" i="3"/>
  <c r="AB118" i="3"/>
  <c r="T119" i="3"/>
  <c r="AH118" i="3"/>
  <c r="J119" i="3"/>
  <c r="AC118" i="3"/>
  <c r="N119" i="3"/>
  <c r="AE118" i="3"/>
  <c r="L119" i="3"/>
  <c r="AD118" i="3"/>
  <c r="B119" i="3"/>
  <c r="Y119" i="3" s="1"/>
  <c r="M116" i="1"/>
  <c r="I117" i="1"/>
  <c r="H117" i="1"/>
  <c r="K117" i="1"/>
  <c r="L117" i="1"/>
  <c r="N115" i="1"/>
  <c r="O115" i="1"/>
  <c r="P114" i="1"/>
  <c r="Q114" i="1"/>
  <c r="B119" i="1"/>
  <c r="G119" i="4" s="1"/>
  <c r="J118" i="1"/>
  <c r="F118" i="1"/>
  <c r="E118" i="1"/>
  <c r="G118" i="1"/>
  <c r="EN123" i="5" l="1"/>
  <c r="ER123" i="5"/>
  <c r="EQ123" i="5"/>
  <c r="EO123" i="5"/>
  <c r="EP123" i="5"/>
  <c r="EM123" i="5"/>
  <c r="ET124" i="5"/>
  <c r="EX124" i="5"/>
  <c r="EW124" i="5"/>
  <c r="ES124" i="5"/>
  <c r="EU124" i="5"/>
  <c r="EV124" i="5"/>
  <c r="EB124" i="5"/>
  <c r="EH124" i="5"/>
  <c r="EF124" i="5"/>
  <c r="EL124" i="5"/>
  <c r="EE124" i="5"/>
  <c r="EK124" i="5"/>
  <c r="EA124" i="5"/>
  <c r="EG124" i="5"/>
  <c r="EC124" i="5"/>
  <c r="EI124" i="5"/>
  <c r="ED124" i="5"/>
  <c r="EJ124" i="5"/>
  <c r="DX124" i="5"/>
  <c r="DY124" i="5"/>
  <c r="N125" i="5"/>
  <c r="DM124" i="5"/>
  <c r="K125" i="5"/>
  <c r="DL124" i="5"/>
  <c r="Q125" i="5"/>
  <c r="DN124" i="5"/>
  <c r="DZ125" i="5"/>
  <c r="DW124" i="5"/>
  <c r="DV125" i="5"/>
  <c r="DU123" i="5"/>
  <c r="H125" i="5"/>
  <c r="DK124" i="5"/>
  <c r="E125" i="5"/>
  <c r="DJ124" i="5"/>
  <c r="B125" i="5"/>
  <c r="DI125" i="5" s="1"/>
  <c r="I119" i="4" a="1"/>
  <c r="I119" i="4" s="1"/>
  <c r="I118" i="4" a="1"/>
  <c r="I118" i="4" s="1"/>
  <c r="H119" i="4" a="1"/>
  <c r="H119" i="4" s="1"/>
  <c r="H118" i="4" a="1"/>
  <c r="H118" i="4" s="1"/>
  <c r="AJ118" i="3"/>
  <c r="V123" i="3"/>
  <c r="AI122" i="3"/>
  <c r="N120" i="3"/>
  <c r="AE119" i="3"/>
  <c r="T120" i="3"/>
  <c r="AH119" i="3"/>
  <c r="R120" i="3"/>
  <c r="AG119" i="3"/>
  <c r="D120" i="3"/>
  <c r="Z119" i="3"/>
  <c r="L120" i="3"/>
  <c r="AD119" i="3"/>
  <c r="J120" i="3"/>
  <c r="AC119" i="3"/>
  <c r="H120" i="3"/>
  <c r="AB119" i="3"/>
  <c r="P120" i="3"/>
  <c r="AF119" i="3"/>
  <c r="F120" i="3"/>
  <c r="AA119" i="3"/>
  <c r="B120" i="3"/>
  <c r="Y120" i="3" s="1"/>
  <c r="H118" i="1"/>
  <c r="I118" i="1"/>
  <c r="L118" i="1"/>
  <c r="K118" i="1"/>
  <c r="M117" i="1"/>
  <c r="B120" i="1"/>
  <c r="G120" i="4" s="1"/>
  <c r="J119" i="1"/>
  <c r="F119" i="1"/>
  <c r="G119" i="1"/>
  <c r="E119" i="1"/>
  <c r="Q115" i="1"/>
  <c r="P115" i="1"/>
  <c r="N116" i="1"/>
  <c r="O116" i="1"/>
  <c r="EM124" i="5" l="1"/>
  <c r="EO124" i="5"/>
  <c r="EP124" i="5"/>
  <c r="EN124" i="5"/>
  <c r="ER124" i="5"/>
  <c r="EQ124" i="5"/>
  <c r="EW125" i="5"/>
  <c r="ET125" i="5"/>
  <c r="EX125" i="5"/>
  <c r="ES125" i="5"/>
  <c r="EU125" i="5"/>
  <c r="EV125" i="5"/>
  <c r="EA125" i="5"/>
  <c r="EG125" i="5"/>
  <c r="EC125" i="5"/>
  <c r="EI125" i="5"/>
  <c r="ED125" i="5"/>
  <c r="EJ125" i="5"/>
  <c r="EB125" i="5"/>
  <c r="EH125" i="5"/>
  <c r="EF125" i="5"/>
  <c r="EL125" i="5"/>
  <c r="EE125" i="5"/>
  <c r="EK125" i="5"/>
  <c r="DY125" i="5"/>
  <c r="DX125" i="5"/>
  <c r="N126" i="5"/>
  <c r="DM125" i="5"/>
  <c r="K126" i="5"/>
  <c r="DL125" i="5"/>
  <c r="Q126" i="5"/>
  <c r="DN125" i="5"/>
  <c r="DZ126" i="5"/>
  <c r="DW125" i="5"/>
  <c r="DV126" i="5"/>
  <c r="DU124" i="5"/>
  <c r="H126" i="5"/>
  <c r="DK125" i="5"/>
  <c r="E126" i="5"/>
  <c r="DJ125" i="5"/>
  <c r="B126" i="5"/>
  <c r="DI126" i="5" s="1"/>
  <c r="I120" i="4" a="1"/>
  <c r="I120" i="4" s="1"/>
  <c r="H120" i="4" a="1"/>
  <c r="H120" i="4" s="1"/>
  <c r="AJ119" i="3"/>
  <c r="V124" i="3"/>
  <c r="AI123" i="3"/>
  <c r="P121" i="3"/>
  <c r="AF120" i="3"/>
  <c r="J121" i="3"/>
  <c r="AC120" i="3"/>
  <c r="D121" i="3"/>
  <c r="Z120" i="3"/>
  <c r="T121" i="3"/>
  <c r="AH120" i="3"/>
  <c r="F121" i="3"/>
  <c r="AA120" i="3"/>
  <c r="H121" i="3"/>
  <c r="AB120" i="3"/>
  <c r="L121" i="3"/>
  <c r="AD120" i="3"/>
  <c r="R121" i="3"/>
  <c r="AG120" i="3"/>
  <c r="N121" i="3"/>
  <c r="AE120" i="3"/>
  <c r="B121" i="3"/>
  <c r="Y121" i="3" s="1"/>
  <c r="N117" i="1"/>
  <c r="O117" i="1"/>
  <c r="L119" i="1"/>
  <c r="K119" i="1"/>
  <c r="Q116" i="1"/>
  <c r="P116" i="1"/>
  <c r="I119" i="1"/>
  <c r="H119" i="1"/>
  <c r="B121" i="1"/>
  <c r="G121" i="4" s="1"/>
  <c r="J120" i="1"/>
  <c r="F120" i="1"/>
  <c r="G120" i="1"/>
  <c r="E120" i="1"/>
  <c r="M118" i="1"/>
  <c r="EM125" i="5" l="1"/>
  <c r="EP125" i="5"/>
  <c r="EQ125" i="5"/>
  <c r="EN125" i="5"/>
  <c r="ER125" i="5"/>
  <c r="EO125" i="5"/>
  <c r="ES126" i="5"/>
  <c r="EU126" i="5"/>
  <c r="EV126" i="5"/>
  <c r="ET126" i="5"/>
  <c r="EX126" i="5"/>
  <c r="EW126" i="5"/>
  <c r="EB126" i="5"/>
  <c r="EH126" i="5"/>
  <c r="EF126" i="5"/>
  <c r="EL126" i="5"/>
  <c r="EE126" i="5"/>
  <c r="EK126" i="5"/>
  <c r="EA126" i="5"/>
  <c r="EG126" i="5"/>
  <c r="EC126" i="5"/>
  <c r="EI126" i="5"/>
  <c r="ED126" i="5"/>
  <c r="EJ126" i="5"/>
  <c r="DX126" i="5"/>
  <c r="DY126" i="5"/>
  <c r="N127" i="5"/>
  <c r="DM126" i="5"/>
  <c r="K127" i="5"/>
  <c r="DL126" i="5"/>
  <c r="Q127" i="5"/>
  <c r="DN126" i="5"/>
  <c r="DZ127" i="5"/>
  <c r="DW126" i="5"/>
  <c r="DV127" i="5"/>
  <c r="DU125" i="5"/>
  <c r="H127" i="5"/>
  <c r="DK126" i="5"/>
  <c r="E127" i="5"/>
  <c r="DJ126" i="5"/>
  <c r="B127" i="5"/>
  <c r="DI127" i="5" s="1"/>
  <c r="I121" i="4" a="1"/>
  <c r="I121" i="4" s="1"/>
  <c r="H121" i="4" a="1"/>
  <c r="H121" i="4" s="1"/>
  <c r="AJ120" i="3"/>
  <c r="V125" i="3"/>
  <c r="AI124" i="3"/>
  <c r="R122" i="3"/>
  <c r="AG121" i="3"/>
  <c r="H122" i="3"/>
  <c r="AB121" i="3"/>
  <c r="T122" i="3"/>
  <c r="AH121" i="3"/>
  <c r="J122" i="3"/>
  <c r="AC121" i="3"/>
  <c r="N122" i="3"/>
  <c r="AE121" i="3"/>
  <c r="L122" i="3"/>
  <c r="AD121" i="3"/>
  <c r="F122" i="3"/>
  <c r="AA121" i="3"/>
  <c r="D122" i="3"/>
  <c r="Z121" i="3"/>
  <c r="P122" i="3"/>
  <c r="AF121" i="3"/>
  <c r="B122" i="3"/>
  <c r="Y122" i="3" s="1"/>
  <c r="B122" i="1"/>
  <c r="G122" i="4" s="1"/>
  <c r="J121" i="1"/>
  <c r="F121" i="1"/>
  <c r="G121" i="1"/>
  <c r="E121" i="1"/>
  <c r="M119" i="1"/>
  <c r="Q117" i="1"/>
  <c r="P117" i="1"/>
  <c r="L120" i="1"/>
  <c r="K120" i="1"/>
  <c r="N118" i="1"/>
  <c r="O118" i="1"/>
  <c r="I120" i="1"/>
  <c r="H120" i="1"/>
  <c r="EQ126" i="5" l="1"/>
  <c r="EN126" i="5"/>
  <c r="ER126" i="5"/>
  <c r="EM126" i="5"/>
  <c r="EO126" i="5"/>
  <c r="EP126" i="5"/>
  <c r="ET127" i="5"/>
  <c r="EX127" i="5"/>
  <c r="EW127" i="5"/>
  <c r="ES127" i="5"/>
  <c r="EU127" i="5"/>
  <c r="EV127" i="5"/>
  <c r="EB127" i="5"/>
  <c r="EH127" i="5"/>
  <c r="EF127" i="5"/>
  <c r="EL127" i="5"/>
  <c r="EE127" i="5"/>
  <c r="EK127" i="5"/>
  <c r="EA127" i="5"/>
  <c r="EG127" i="5"/>
  <c r="EC127" i="5"/>
  <c r="EI127" i="5"/>
  <c r="ED127" i="5"/>
  <c r="EJ127" i="5"/>
  <c r="DY127" i="5"/>
  <c r="DX127" i="5"/>
  <c r="N128" i="5"/>
  <c r="DM127" i="5"/>
  <c r="K128" i="5"/>
  <c r="DL127" i="5"/>
  <c r="Q128" i="5"/>
  <c r="DN127" i="5"/>
  <c r="DZ128" i="5"/>
  <c r="DW127" i="5"/>
  <c r="DV128" i="5"/>
  <c r="DU126" i="5"/>
  <c r="H128" i="5"/>
  <c r="DK127" i="5"/>
  <c r="E128" i="5"/>
  <c r="DJ127" i="5"/>
  <c r="B128" i="5"/>
  <c r="DI128" i="5" s="1"/>
  <c r="I122" i="4" a="1"/>
  <c r="I122" i="4" s="1"/>
  <c r="H122" i="4" a="1"/>
  <c r="H122" i="4" s="1"/>
  <c r="AJ121" i="3"/>
  <c r="V126" i="3"/>
  <c r="AI125" i="3"/>
  <c r="D123" i="3"/>
  <c r="Z122" i="3"/>
  <c r="L123" i="3"/>
  <c r="AD122" i="3"/>
  <c r="J123" i="3"/>
  <c r="AC122" i="3"/>
  <c r="H123" i="3"/>
  <c r="AB122" i="3"/>
  <c r="P123" i="3"/>
  <c r="AF122" i="3"/>
  <c r="F123" i="3"/>
  <c r="AA122" i="3"/>
  <c r="N123" i="3"/>
  <c r="AE122" i="3"/>
  <c r="T123" i="3"/>
  <c r="AH122" i="3"/>
  <c r="R123" i="3"/>
  <c r="AG122" i="3"/>
  <c r="B123" i="3"/>
  <c r="Y123" i="3" s="1"/>
  <c r="B123" i="1"/>
  <c r="G123" i="4" s="1"/>
  <c r="J122" i="1"/>
  <c r="F122" i="1"/>
  <c r="G122" i="1"/>
  <c r="E122" i="1"/>
  <c r="O119" i="1"/>
  <c r="N119" i="1"/>
  <c r="P118" i="1"/>
  <c r="Q118" i="1"/>
  <c r="M120" i="1"/>
  <c r="I121" i="1"/>
  <c r="H121" i="1"/>
  <c r="K121" i="1"/>
  <c r="L121" i="1"/>
  <c r="EQ127" i="5" l="1"/>
  <c r="EN127" i="5"/>
  <c r="ER127" i="5"/>
  <c r="EM127" i="5"/>
  <c r="EO127" i="5"/>
  <c r="EP127" i="5"/>
  <c r="ET128" i="5"/>
  <c r="EX128" i="5"/>
  <c r="EW128" i="5"/>
  <c r="ES128" i="5"/>
  <c r="EU128" i="5"/>
  <c r="EV128" i="5"/>
  <c r="EC128" i="5"/>
  <c r="EI128" i="5"/>
  <c r="ED128" i="5"/>
  <c r="EJ128" i="5"/>
  <c r="EA128" i="5"/>
  <c r="EG128" i="5"/>
  <c r="EB128" i="5"/>
  <c r="EH128" i="5"/>
  <c r="EF128" i="5"/>
  <c r="EL128" i="5"/>
  <c r="EE128" i="5"/>
  <c r="EK128" i="5"/>
  <c r="DX128" i="5"/>
  <c r="DY128" i="5"/>
  <c r="N129" i="5"/>
  <c r="DM128" i="5"/>
  <c r="K129" i="5"/>
  <c r="DL128" i="5"/>
  <c r="Q129" i="5"/>
  <c r="DN128" i="5"/>
  <c r="DZ129" i="5"/>
  <c r="DW128" i="5"/>
  <c r="DV129" i="5"/>
  <c r="DU127" i="5"/>
  <c r="H129" i="5"/>
  <c r="DK128" i="5"/>
  <c r="E129" i="5"/>
  <c r="DJ128" i="5"/>
  <c r="B129" i="5"/>
  <c r="DI129" i="5" s="1"/>
  <c r="I123" i="4" a="1"/>
  <c r="I123" i="4" s="1"/>
  <c r="H123" i="4" a="1"/>
  <c r="H123" i="4" s="1"/>
  <c r="AJ122" i="3"/>
  <c r="V127" i="3"/>
  <c r="AI126" i="3"/>
  <c r="T124" i="3"/>
  <c r="AH123" i="3"/>
  <c r="F124" i="3"/>
  <c r="AA123" i="3"/>
  <c r="H124" i="3"/>
  <c r="AB123" i="3"/>
  <c r="L124" i="3"/>
  <c r="AD123" i="3"/>
  <c r="R124" i="3"/>
  <c r="AG123" i="3"/>
  <c r="N124" i="3"/>
  <c r="AE123" i="3"/>
  <c r="P124" i="3"/>
  <c r="AF123" i="3"/>
  <c r="J124" i="3"/>
  <c r="AC123" i="3"/>
  <c r="D124" i="3"/>
  <c r="Z123" i="3"/>
  <c r="B124" i="3"/>
  <c r="Y124" i="3" s="1"/>
  <c r="Q119" i="1"/>
  <c r="P119" i="1"/>
  <c r="L122" i="1"/>
  <c r="K122" i="1"/>
  <c r="N120" i="1"/>
  <c r="O120" i="1"/>
  <c r="J123" i="1"/>
  <c r="B124" i="1"/>
  <c r="G124" i="4" s="1"/>
  <c r="F123" i="1"/>
  <c r="G123" i="1"/>
  <c r="E123" i="1"/>
  <c r="H122" i="1"/>
  <c r="I122" i="1"/>
  <c r="M121" i="1"/>
  <c r="EM128" i="5" l="1"/>
  <c r="EO128" i="5"/>
  <c r="EP128" i="5"/>
  <c r="EN128" i="5"/>
  <c r="ER128" i="5"/>
  <c r="EQ128" i="5"/>
  <c r="ET129" i="5"/>
  <c r="EX129" i="5"/>
  <c r="EW129" i="5"/>
  <c r="ES129" i="5"/>
  <c r="EU129" i="5"/>
  <c r="EV129" i="5"/>
  <c r="EB129" i="5"/>
  <c r="EH129" i="5"/>
  <c r="EF129" i="5"/>
  <c r="EL129" i="5"/>
  <c r="EE129" i="5"/>
  <c r="EK129" i="5"/>
  <c r="EA129" i="5"/>
  <c r="EG129" i="5"/>
  <c r="EC129" i="5"/>
  <c r="EI129" i="5"/>
  <c r="ED129" i="5"/>
  <c r="EJ129" i="5"/>
  <c r="DY129" i="5"/>
  <c r="DX129" i="5"/>
  <c r="N130" i="5"/>
  <c r="DM129" i="5"/>
  <c r="K130" i="5"/>
  <c r="DL129" i="5"/>
  <c r="Q130" i="5"/>
  <c r="DN129" i="5"/>
  <c r="DZ130" i="5"/>
  <c r="DW129" i="5"/>
  <c r="DV130" i="5"/>
  <c r="H130" i="5"/>
  <c r="DK129" i="5"/>
  <c r="E130" i="5"/>
  <c r="DJ129" i="5"/>
  <c r="B130" i="5"/>
  <c r="DI130" i="5" s="1"/>
  <c r="I124" i="4" a="1"/>
  <c r="I124" i="4" s="1"/>
  <c r="H124" i="4" a="1"/>
  <c r="H124" i="4" s="1"/>
  <c r="AJ123" i="3"/>
  <c r="V128" i="3"/>
  <c r="AI127" i="3"/>
  <c r="J125" i="3"/>
  <c r="AC124" i="3"/>
  <c r="N125" i="3"/>
  <c r="AE124" i="3"/>
  <c r="L125" i="3"/>
  <c r="AD124" i="3"/>
  <c r="F125" i="3"/>
  <c r="AA124" i="3"/>
  <c r="D125" i="3"/>
  <c r="Z124" i="3"/>
  <c r="P125" i="3"/>
  <c r="AF124" i="3"/>
  <c r="R125" i="3"/>
  <c r="AG124" i="3"/>
  <c r="H125" i="3"/>
  <c r="AB124" i="3"/>
  <c r="T125" i="3"/>
  <c r="AH124" i="3"/>
  <c r="B125" i="3"/>
  <c r="Y125" i="3" s="1"/>
  <c r="O121" i="1"/>
  <c r="N121" i="1"/>
  <c r="Q120" i="1"/>
  <c r="P120" i="1"/>
  <c r="M122" i="1"/>
  <c r="L123" i="1"/>
  <c r="K123" i="1"/>
  <c r="I123" i="1"/>
  <c r="H123" i="1"/>
  <c r="B125" i="1"/>
  <c r="J124" i="1"/>
  <c r="F124" i="1"/>
  <c r="E124" i="1"/>
  <c r="G124" i="1"/>
  <c r="EN129" i="5" l="1"/>
  <c r="EM129" i="5"/>
  <c r="EO129" i="5"/>
  <c r="EP129" i="5"/>
  <c r="ER129" i="5"/>
  <c r="EQ129" i="5"/>
  <c r="ET130" i="5"/>
  <c r="EX130" i="5"/>
  <c r="EV130" i="5"/>
  <c r="EW130" i="5"/>
  <c r="ES130" i="5"/>
  <c r="EU130" i="5"/>
  <c r="EA130" i="5"/>
  <c r="EG130" i="5"/>
  <c r="EC130" i="5"/>
  <c r="EI130" i="5"/>
  <c r="EF130" i="5"/>
  <c r="EL130" i="5"/>
  <c r="EE130" i="5"/>
  <c r="EK130" i="5"/>
  <c r="EB130" i="5"/>
  <c r="EH130" i="5"/>
  <c r="ED130" i="5"/>
  <c r="EJ130" i="5"/>
  <c r="DX130" i="5"/>
  <c r="DY130" i="5"/>
  <c r="N131" i="5"/>
  <c r="DM130" i="5"/>
  <c r="K131" i="5"/>
  <c r="DL130" i="5"/>
  <c r="Q131" i="5"/>
  <c r="DN130" i="5"/>
  <c r="DZ131" i="5"/>
  <c r="DW130" i="5"/>
  <c r="DV131" i="5"/>
  <c r="DU129" i="5"/>
  <c r="H131" i="5"/>
  <c r="DK130" i="5"/>
  <c r="E131" i="5"/>
  <c r="DJ130" i="5"/>
  <c r="B131" i="5"/>
  <c r="DI131" i="5" s="1"/>
  <c r="D125" i="4"/>
  <c r="G125" i="4"/>
  <c r="AJ124" i="3"/>
  <c r="V129" i="3"/>
  <c r="AI128" i="3"/>
  <c r="H126" i="3"/>
  <c r="AB125" i="3"/>
  <c r="P126" i="3"/>
  <c r="AF125" i="3"/>
  <c r="F126" i="3"/>
  <c r="AA125" i="3"/>
  <c r="N126" i="3"/>
  <c r="AE125" i="3"/>
  <c r="T126" i="3"/>
  <c r="AH125" i="3"/>
  <c r="R126" i="3"/>
  <c r="AG125" i="3"/>
  <c r="D126" i="3"/>
  <c r="Z125" i="3"/>
  <c r="L126" i="3"/>
  <c r="AD125" i="3"/>
  <c r="J126" i="3"/>
  <c r="AC125" i="3"/>
  <c r="B126" i="3"/>
  <c r="Y126" i="3" s="1"/>
  <c r="Q121" i="1"/>
  <c r="P121" i="1"/>
  <c r="M123" i="1"/>
  <c r="I124" i="1"/>
  <c r="H124" i="1"/>
  <c r="B126" i="1"/>
  <c r="J125" i="1"/>
  <c r="F125" i="1"/>
  <c r="G125" i="1"/>
  <c r="E125" i="1"/>
  <c r="L124" i="1"/>
  <c r="K124" i="1"/>
  <c r="N122" i="1"/>
  <c r="O122" i="1"/>
  <c r="EN130" i="5" l="1"/>
  <c r="ER130" i="5"/>
  <c r="EQ130" i="5"/>
  <c r="EM130" i="5"/>
  <c r="EO130" i="5"/>
  <c r="EP130" i="5"/>
  <c r="ES131" i="5"/>
  <c r="EU131" i="5"/>
  <c r="EV131" i="5"/>
  <c r="ET131" i="5"/>
  <c r="EX131" i="5"/>
  <c r="EW131" i="5"/>
  <c r="EE131" i="5"/>
  <c r="EK131" i="5"/>
  <c r="EB131" i="5"/>
  <c r="EH131" i="5"/>
  <c r="EF131" i="5"/>
  <c r="EL131" i="5"/>
  <c r="EA131" i="5"/>
  <c r="EG131" i="5"/>
  <c r="EC131" i="5"/>
  <c r="EI131" i="5"/>
  <c r="ED131" i="5"/>
  <c r="EJ131" i="5"/>
  <c r="DY131" i="5"/>
  <c r="DX131" i="5"/>
  <c r="N132" i="5"/>
  <c r="DM131" i="5"/>
  <c r="K132" i="5"/>
  <c r="DL131" i="5"/>
  <c r="Q132" i="5"/>
  <c r="DN131" i="5"/>
  <c r="DZ132" i="5"/>
  <c r="DW131" i="5"/>
  <c r="DV132" i="5"/>
  <c r="DU130" i="5"/>
  <c r="H132" i="5"/>
  <c r="DK131" i="5"/>
  <c r="E132" i="5"/>
  <c r="DJ131" i="5"/>
  <c r="B132" i="5"/>
  <c r="DI132" i="5" s="1"/>
  <c r="I125" i="4" a="1"/>
  <c r="I125" i="4" s="1"/>
  <c r="H125" i="4" a="1"/>
  <c r="H125" i="4" s="1"/>
  <c r="E126" i="4"/>
  <c r="G126" i="4"/>
  <c r="AJ125" i="3"/>
  <c r="V130" i="3"/>
  <c r="AI129" i="3"/>
  <c r="L127" i="3"/>
  <c r="AD126" i="3"/>
  <c r="R127" i="3"/>
  <c r="AG126" i="3"/>
  <c r="N127" i="3"/>
  <c r="AE126" i="3"/>
  <c r="P127" i="3"/>
  <c r="AF126" i="3"/>
  <c r="J127" i="3"/>
  <c r="AC126" i="3"/>
  <c r="D127" i="3"/>
  <c r="Z126" i="3"/>
  <c r="T127" i="3"/>
  <c r="AH126" i="3"/>
  <c r="F127" i="3"/>
  <c r="AA126" i="3"/>
  <c r="H127" i="3"/>
  <c r="AB126" i="3"/>
  <c r="B127" i="3"/>
  <c r="Y127" i="3" s="1"/>
  <c r="O123" i="1"/>
  <c r="N123" i="1"/>
  <c r="I125" i="1"/>
  <c r="H125" i="1"/>
  <c r="K125" i="1"/>
  <c r="L125" i="1"/>
  <c r="P122" i="1"/>
  <c r="Q122" i="1"/>
  <c r="M124" i="1"/>
  <c r="B127" i="1"/>
  <c r="G127" i="4" s="1"/>
  <c r="J126" i="1"/>
  <c r="F126" i="1"/>
  <c r="E126" i="1"/>
  <c r="G126" i="1"/>
  <c r="EN131" i="5" l="1"/>
  <c r="ER131" i="5"/>
  <c r="EQ131" i="5"/>
  <c r="EM131" i="5"/>
  <c r="EO131" i="5"/>
  <c r="EP131" i="5"/>
  <c r="ES132" i="5"/>
  <c r="EU132" i="5"/>
  <c r="EV132" i="5"/>
  <c r="ET132" i="5"/>
  <c r="EX132" i="5"/>
  <c r="EW132" i="5"/>
  <c r="EB132" i="5"/>
  <c r="EH132" i="5"/>
  <c r="EF132" i="5"/>
  <c r="EL132" i="5"/>
  <c r="EE132" i="5"/>
  <c r="EK132" i="5"/>
  <c r="EA132" i="5"/>
  <c r="EG132" i="5"/>
  <c r="EC132" i="5"/>
  <c r="EI132" i="5"/>
  <c r="ED132" i="5"/>
  <c r="EJ132" i="5"/>
  <c r="DX132" i="5"/>
  <c r="DY132" i="5"/>
  <c r="N133" i="5"/>
  <c r="DM132" i="5"/>
  <c r="K133" i="5"/>
  <c r="DL132" i="5"/>
  <c r="Q133" i="5"/>
  <c r="DN132" i="5"/>
  <c r="DZ133" i="5"/>
  <c r="DW132" i="5"/>
  <c r="DV133" i="5"/>
  <c r="DU131" i="5"/>
  <c r="H133" i="5"/>
  <c r="DK132" i="5"/>
  <c r="E133" i="5"/>
  <c r="DJ132" i="5"/>
  <c r="B133" i="5"/>
  <c r="DI133" i="5" s="1"/>
  <c r="I127" i="4" a="1"/>
  <c r="I127" i="4" s="1"/>
  <c r="I126" i="4" a="1"/>
  <c r="I126" i="4" s="1"/>
  <c r="H127" i="4" a="1"/>
  <c r="H127" i="4" s="1"/>
  <c r="H126" i="4" a="1"/>
  <c r="H126" i="4" s="1"/>
  <c r="AJ126" i="3"/>
  <c r="V131" i="3"/>
  <c r="AI130" i="3"/>
  <c r="F128" i="3"/>
  <c r="AA127" i="3"/>
  <c r="D128" i="3"/>
  <c r="Z127" i="3"/>
  <c r="P128" i="3"/>
  <c r="AF127" i="3"/>
  <c r="R128" i="3"/>
  <c r="AG127" i="3"/>
  <c r="H128" i="3"/>
  <c r="AB127" i="3"/>
  <c r="T128" i="3"/>
  <c r="AH127" i="3"/>
  <c r="J128" i="3"/>
  <c r="AC127" i="3"/>
  <c r="N128" i="3"/>
  <c r="AE127" i="3"/>
  <c r="L128" i="3"/>
  <c r="AD127" i="3"/>
  <c r="B128" i="3"/>
  <c r="Y128" i="3" s="1"/>
  <c r="M125" i="1"/>
  <c r="H126" i="1"/>
  <c r="I126" i="1"/>
  <c r="O124" i="1"/>
  <c r="N124" i="1"/>
  <c r="Q123" i="1"/>
  <c r="P123" i="1"/>
  <c r="B128" i="1"/>
  <c r="G128" i="4" s="1"/>
  <c r="J127" i="1"/>
  <c r="F127" i="1"/>
  <c r="G127" i="1"/>
  <c r="E127" i="1"/>
  <c r="L126" i="1"/>
  <c r="K126" i="1"/>
  <c r="EM132" i="5" l="1"/>
  <c r="EO132" i="5"/>
  <c r="EP132" i="5"/>
  <c r="EN132" i="5"/>
  <c r="ER132" i="5"/>
  <c r="EQ132" i="5"/>
  <c r="ES133" i="5"/>
  <c r="EU133" i="5"/>
  <c r="EV133" i="5"/>
  <c r="ET133" i="5"/>
  <c r="EX133" i="5"/>
  <c r="EW133" i="5"/>
  <c r="EC133" i="5"/>
  <c r="EI133" i="5"/>
  <c r="EA133" i="5"/>
  <c r="EG133" i="5"/>
  <c r="ED133" i="5"/>
  <c r="EJ133" i="5"/>
  <c r="EB133" i="5"/>
  <c r="EH133" i="5"/>
  <c r="EF133" i="5"/>
  <c r="EL133" i="5"/>
  <c r="EE133" i="5"/>
  <c r="EK133" i="5"/>
  <c r="DY133" i="5"/>
  <c r="DX133" i="5"/>
  <c r="N134" i="5"/>
  <c r="DM133" i="5"/>
  <c r="K134" i="5"/>
  <c r="DL133" i="5"/>
  <c r="Q134" i="5"/>
  <c r="DN133" i="5"/>
  <c r="DZ134" i="5"/>
  <c r="DW133" i="5"/>
  <c r="DV134" i="5"/>
  <c r="DU132" i="5"/>
  <c r="H134" i="5"/>
  <c r="DK133" i="5"/>
  <c r="E134" i="5"/>
  <c r="DJ133" i="5"/>
  <c r="B134" i="5"/>
  <c r="DI134" i="5" s="1"/>
  <c r="I128" i="4" a="1"/>
  <c r="I128" i="4" s="1"/>
  <c r="H128" i="4" a="1"/>
  <c r="H128" i="4" s="1"/>
  <c r="AJ127" i="3"/>
  <c r="V132" i="3"/>
  <c r="AI131" i="3"/>
  <c r="N129" i="3"/>
  <c r="AE128" i="3"/>
  <c r="T129" i="3"/>
  <c r="AH128" i="3"/>
  <c r="R129" i="3"/>
  <c r="AG128" i="3"/>
  <c r="D129" i="3"/>
  <c r="Z128" i="3"/>
  <c r="L129" i="3"/>
  <c r="AD128" i="3"/>
  <c r="J129" i="3"/>
  <c r="AC128" i="3"/>
  <c r="H129" i="3"/>
  <c r="AB128" i="3"/>
  <c r="P129" i="3"/>
  <c r="AF128" i="3"/>
  <c r="F129" i="3"/>
  <c r="AA128" i="3"/>
  <c r="B129" i="3"/>
  <c r="Y129" i="3" s="1"/>
  <c r="M126" i="1"/>
  <c r="L127" i="1"/>
  <c r="K127" i="1"/>
  <c r="N125" i="1"/>
  <c r="O125" i="1"/>
  <c r="I127" i="1"/>
  <c r="H127" i="1"/>
  <c r="B129" i="1"/>
  <c r="G129" i="4" s="1"/>
  <c r="J128" i="1"/>
  <c r="F128" i="1"/>
  <c r="G128" i="1"/>
  <c r="E128" i="1"/>
  <c r="Q124" i="1"/>
  <c r="P124" i="1"/>
  <c r="EN133" i="5" l="1"/>
  <c r="ER133" i="5"/>
  <c r="EQ133" i="5"/>
  <c r="EM133" i="5"/>
  <c r="EO133" i="5"/>
  <c r="EP133" i="5"/>
  <c r="ES134" i="5"/>
  <c r="EU134" i="5"/>
  <c r="EV134" i="5"/>
  <c r="ET134" i="5"/>
  <c r="EX134" i="5"/>
  <c r="EW134" i="5"/>
  <c r="EA134" i="5"/>
  <c r="EG134" i="5"/>
  <c r="EC134" i="5"/>
  <c r="EI134" i="5"/>
  <c r="ED134" i="5"/>
  <c r="EJ134" i="5"/>
  <c r="EB134" i="5"/>
  <c r="EH134" i="5"/>
  <c r="EF134" i="5"/>
  <c r="EL134" i="5"/>
  <c r="EE134" i="5"/>
  <c r="EK134" i="5"/>
  <c r="DX134" i="5"/>
  <c r="DY134" i="5"/>
  <c r="N135" i="5"/>
  <c r="DM134" i="5"/>
  <c r="K135" i="5"/>
  <c r="DL134" i="5"/>
  <c r="Q135" i="5"/>
  <c r="DN134" i="5"/>
  <c r="DZ135" i="5"/>
  <c r="DW134" i="5"/>
  <c r="DV135" i="5"/>
  <c r="DU133" i="5"/>
  <c r="H135" i="5"/>
  <c r="DK134" i="5"/>
  <c r="E135" i="5"/>
  <c r="DJ134" i="5"/>
  <c r="B135" i="5"/>
  <c r="DI135" i="5" s="1"/>
  <c r="I129" i="4" a="1"/>
  <c r="I129" i="4" s="1"/>
  <c r="H129" i="4" a="1"/>
  <c r="H129" i="4" s="1"/>
  <c r="AJ128" i="3"/>
  <c r="V133" i="3"/>
  <c r="AI132" i="3"/>
  <c r="P130" i="3"/>
  <c r="AF129" i="3"/>
  <c r="J130" i="3"/>
  <c r="AC129" i="3"/>
  <c r="D130" i="3"/>
  <c r="Z129" i="3"/>
  <c r="T130" i="3"/>
  <c r="AH129" i="3"/>
  <c r="F130" i="3"/>
  <c r="AA129" i="3"/>
  <c r="H130" i="3"/>
  <c r="AB129" i="3"/>
  <c r="L130" i="3"/>
  <c r="AD129" i="3"/>
  <c r="R130" i="3"/>
  <c r="AG129" i="3"/>
  <c r="N130" i="3"/>
  <c r="AE129" i="3"/>
  <c r="B130" i="3"/>
  <c r="Y130" i="3" s="1"/>
  <c r="B130" i="1"/>
  <c r="G130" i="4" s="1"/>
  <c r="J129" i="1"/>
  <c r="F129" i="1"/>
  <c r="E129" i="1"/>
  <c r="G129" i="1"/>
  <c r="Q125" i="1"/>
  <c r="P125" i="1"/>
  <c r="N126" i="1"/>
  <c r="O126" i="1"/>
  <c r="I128" i="1"/>
  <c r="H128" i="1"/>
  <c r="L128" i="1"/>
  <c r="K128" i="1"/>
  <c r="M127" i="1"/>
  <c r="EO134" i="5" l="1"/>
  <c r="EP134" i="5"/>
  <c r="EN134" i="5"/>
  <c r="ER134" i="5"/>
  <c r="EQ134" i="5"/>
  <c r="EM134" i="5"/>
  <c r="ES135" i="5"/>
  <c r="EU135" i="5"/>
  <c r="EV135" i="5"/>
  <c r="ET135" i="5"/>
  <c r="EX135" i="5"/>
  <c r="EW135" i="5"/>
  <c r="EB135" i="5"/>
  <c r="EH135" i="5"/>
  <c r="EF135" i="5"/>
  <c r="EL135" i="5"/>
  <c r="EE135" i="5"/>
  <c r="EK135" i="5"/>
  <c r="EA135" i="5"/>
  <c r="EG135" i="5"/>
  <c r="EC135" i="5"/>
  <c r="EI135" i="5"/>
  <c r="ED135" i="5"/>
  <c r="EJ135" i="5"/>
  <c r="DY135" i="5"/>
  <c r="DX135" i="5"/>
  <c r="N136" i="5"/>
  <c r="DM135" i="5"/>
  <c r="K136" i="5"/>
  <c r="DL135" i="5"/>
  <c r="Q136" i="5"/>
  <c r="DN135" i="5"/>
  <c r="DZ136" i="5"/>
  <c r="DW135" i="5"/>
  <c r="DV136" i="5"/>
  <c r="DU134" i="5"/>
  <c r="H136" i="5"/>
  <c r="DK135" i="5"/>
  <c r="E136" i="5"/>
  <c r="DJ135" i="5"/>
  <c r="B136" i="5"/>
  <c r="DI136" i="5" s="1"/>
  <c r="I130" i="4" a="1"/>
  <c r="I130" i="4" s="1"/>
  <c r="H130" i="4" a="1"/>
  <c r="H130" i="4" s="1"/>
  <c r="AJ129" i="3"/>
  <c r="V134" i="3"/>
  <c r="AI133" i="3"/>
  <c r="R131" i="3"/>
  <c r="AG130" i="3"/>
  <c r="H131" i="3"/>
  <c r="AB130" i="3"/>
  <c r="T131" i="3"/>
  <c r="AH130" i="3"/>
  <c r="J131" i="3"/>
  <c r="AC130" i="3"/>
  <c r="N131" i="3"/>
  <c r="AE130" i="3"/>
  <c r="L131" i="3"/>
  <c r="AD130" i="3"/>
  <c r="F131" i="3"/>
  <c r="AA130" i="3"/>
  <c r="D131" i="3"/>
  <c r="Z130" i="3"/>
  <c r="P131" i="3"/>
  <c r="AF130" i="3"/>
  <c r="B131" i="3"/>
  <c r="Y131" i="3" s="1"/>
  <c r="N127" i="1"/>
  <c r="O127" i="1"/>
  <c r="I129" i="1"/>
  <c r="H129" i="1"/>
  <c r="P126" i="1"/>
  <c r="Q126" i="1"/>
  <c r="B131" i="1"/>
  <c r="G131" i="4" s="1"/>
  <c r="J130" i="1"/>
  <c r="F130" i="1"/>
  <c r="E130" i="1"/>
  <c r="G130" i="1"/>
  <c r="M128" i="1"/>
  <c r="K129" i="1"/>
  <c r="L129" i="1"/>
  <c r="EM135" i="5" l="1"/>
  <c r="EO135" i="5"/>
  <c r="EP135" i="5"/>
  <c r="EN135" i="5"/>
  <c r="ER135" i="5"/>
  <c r="EQ135" i="5"/>
  <c r="EW136" i="5"/>
  <c r="ET136" i="5"/>
  <c r="EX136" i="5"/>
  <c r="ES136" i="5"/>
  <c r="EU136" i="5"/>
  <c r="EV136" i="5"/>
  <c r="EC136" i="5"/>
  <c r="EI136" i="5"/>
  <c r="ED136" i="5"/>
  <c r="EJ136" i="5"/>
  <c r="EA136" i="5"/>
  <c r="EG136" i="5"/>
  <c r="EB136" i="5"/>
  <c r="EH136" i="5"/>
  <c r="EF136" i="5"/>
  <c r="EL136" i="5"/>
  <c r="EE136" i="5"/>
  <c r="EK136" i="5"/>
  <c r="DX136" i="5"/>
  <c r="DY136" i="5"/>
  <c r="N137" i="5"/>
  <c r="DM136" i="5"/>
  <c r="K137" i="5"/>
  <c r="DL136" i="5"/>
  <c r="Q137" i="5"/>
  <c r="DN136" i="5"/>
  <c r="DZ137" i="5"/>
  <c r="DW136" i="5"/>
  <c r="DV137" i="5"/>
  <c r="DU135" i="5"/>
  <c r="H137" i="5"/>
  <c r="DK136" i="5"/>
  <c r="E137" i="5"/>
  <c r="DJ136" i="5"/>
  <c r="B137" i="5"/>
  <c r="DI137" i="5" s="1"/>
  <c r="I131" i="4" a="1"/>
  <c r="I131" i="4" s="1"/>
  <c r="H131" i="4" a="1"/>
  <c r="H131" i="4" s="1"/>
  <c r="AJ130" i="3"/>
  <c r="V135" i="3"/>
  <c r="AI134" i="3"/>
  <c r="D132" i="3"/>
  <c r="Z131" i="3"/>
  <c r="L132" i="3"/>
  <c r="AD131" i="3"/>
  <c r="J132" i="3"/>
  <c r="AC131" i="3"/>
  <c r="H132" i="3"/>
  <c r="AB131" i="3"/>
  <c r="P132" i="3"/>
  <c r="AF131" i="3"/>
  <c r="F132" i="3"/>
  <c r="AA131" i="3"/>
  <c r="N132" i="3"/>
  <c r="AE131" i="3"/>
  <c r="T132" i="3"/>
  <c r="AH131" i="3"/>
  <c r="R132" i="3"/>
  <c r="AG131" i="3"/>
  <c r="B132" i="3"/>
  <c r="Y132" i="3" s="1"/>
  <c r="M129" i="1"/>
  <c r="J131" i="1"/>
  <c r="B132" i="1"/>
  <c r="F131" i="1"/>
  <c r="G131" i="1"/>
  <c r="E131" i="1"/>
  <c r="H130" i="1"/>
  <c r="I130" i="1"/>
  <c r="L130" i="1"/>
  <c r="K130" i="1"/>
  <c r="O128" i="1"/>
  <c r="N128" i="1"/>
  <c r="Q127" i="1"/>
  <c r="P127" i="1"/>
  <c r="EN136" i="5" l="1"/>
  <c r="ER136" i="5"/>
  <c r="EQ136" i="5"/>
  <c r="EM136" i="5"/>
  <c r="EO136" i="5"/>
  <c r="EP136" i="5"/>
  <c r="ES137" i="5"/>
  <c r="EU137" i="5"/>
  <c r="EV137" i="5"/>
  <c r="ET137" i="5"/>
  <c r="EX137" i="5"/>
  <c r="EW137" i="5"/>
  <c r="EB137" i="5"/>
  <c r="EH137" i="5"/>
  <c r="EF137" i="5"/>
  <c r="EL137" i="5"/>
  <c r="EE137" i="5"/>
  <c r="EK137" i="5"/>
  <c r="EA137" i="5"/>
  <c r="EG137" i="5"/>
  <c r="EC137" i="5"/>
  <c r="EI137" i="5"/>
  <c r="ED137" i="5"/>
  <c r="EJ137" i="5"/>
  <c r="DY137" i="5"/>
  <c r="DX137" i="5"/>
  <c r="N138" i="5"/>
  <c r="DM137" i="5"/>
  <c r="K138" i="5"/>
  <c r="DL137" i="5"/>
  <c r="Q138" i="5"/>
  <c r="DN137" i="5"/>
  <c r="DZ138" i="5"/>
  <c r="DW137" i="5"/>
  <c r="DV138" i="5"/>
  <c r="DU136" i="5"/>
  <c r="H138" i="5"/>
  <c r="DK137" i="5"/>
  <c r="E138" i="5"/>
  <c r="DJ137" i="5"/>
  <c r="B138" i="5"/>
  <c r="DI138" i="5" s="1"/>
  <c r="D132" i="4"/>
  <c r="G132" i="4"/>
  <c r="AJ131" i="3"/>
  <c r="V136" i="3"/>
  <c r="AI135" i="3"/>
  <c r="T133" i="3"/>
  <c r="AH132" i="3"/>
  <c r="F133" i="3"/>
  <c r="AA132" i="3"/>
  <c r="H133" i="3"/>
  <c r="AB132" i="3"/>
  <c r="L133" i="3"/>
  <c r="AD132" i="3"/>
  <c r="R133" i="3"/>
  <c r="AG132" i="3"/>
  <c r="N133" i="3"/>
  <c r="AE132" i="3"/>
  <c r="P133" i="3"/>
  <c r="AF132" i="3"/>
  <c r="J133" i="3"/>
  <c r="AC132" i="3"/>
  <c r="D133" i="3"/>
  <c r="Z132" i="3"/>
  <c r="B133" i="3"/>
  <c r="Y133" i="3" s="1"/>
  <c r="N129" i="1"/>
  <c r="O129" i="1"/>
  <c r="B133" i="1"/>
  <c r="G133" i="4" s="1"/>
  <c r="J132" i="1"/>
  <c r="F132" i="1"/>
  <c r="E132" i="1"/>
  <c r="G132" i="1"/>
  <c r="Q128" i="1"/>
  <c r="P128" i="1"/>
  <c r="M130" i="1"/>
  <c r="I131" i="1"/>
  <c r="H131" i="1"/>
  <c r="L131" i="1"/>
  <c r="K131" i="1"/>
  <c r="EN137" i="5" l="1"/>
  <c r="ER137" i="5"/>
  <c r="EP137" i="5"/>
  <c r="EQ137" i="5"/>
  <c r="EM137" i="5"/>
  <c r="EO137" i="5"/>
  <c r="ET138" i="5"/>
  <c r="EX138" i="5"/>
  <c r="EW138" i="5"/>
  <c r="ES138" i="5"/>
  <c r="EU138" i="5"/>
  <c r="EV138" i="5"/>
  <c r="EB138" i="5"/>
  <c r="EH138" i="5"/>
  <c r="EF138" i="5"/>
  <c r="EL138" i="5"/>
  <c r="EE138" i="5"/>
  <c r="EK138" i="5"/>
  <c r="EA138" i="5"/>
  <c r="EG138" i="5"/>
  <c r="EC138" i="5"/>
  <c r="EI138" i="5"/>
  <c r="ED138" i="5"/>
  <c r="EJ138" i="5"/>
  <c r="DX138" i="5"/>
  <c r="DY138" i="5"/>
  <c r="N139" i="5"/>
  <c r="DM138" i="5"/>
  <c r="K139" i="5"/>
  <c r="DL138" i="5"/>
  <c r="Q139" i="5"/>
  <c r="DN138" i="5"/>
  <c r="DZ139" i="5"/>
  <c r="DW138" i="5"/>
  <c r="DV139" i="5"/>
  <c r="DU137" i="5"/>
  <c r="H139" i="5"/>
  <c r="DK138" i="5"/>
  <c r="E139" i="5"/>
  <c r="DJ138" i="5"/>
  <c r="B139" i="5"/>
  <c r="DI139" i="5" s="1"/>
  <c r="I133" i="4" a="1"/>
  <c r="I133" i="4" s="1"/>
  <c r="I132" i="4" a="1"/>
  <c r="I132" i="4" s="1"/>
  <c r="H133" i="4" a="1"/>
  <c r="H133" i="4" s="1"/>
  <c r="H132" i="4" a="1"/>
  <c r="H132" i="4" s="1"/>
  <c r="AJ132" i="3"/>
  <c r="V137" i="3"/>
  <c r="AI136" i="3"/>
  <c r="J134" i="3"/>
  <c r="AC133" i="3"/>
  <c r="N134" i="3"/>
  <c r="AE133" i="3"/>
  <c r="L134" i="3"/>
  <c r="AD133" i="3"/>
  <c r="F134" i="3"/>
  <c r="AA133" i="3"/>
  <c r="D134" i="3"/>
  <c r="Z133" i="3"/>
  <c r="P134" i="3"/>
  <c r="AF133" i="3"/>
  <c r="R134" i="3"/>
  <c r="AG133" i="3"/>
  <c r="H134" i="3"/>
  <c r="AB133" i="3"/>
  <c r="T134" i="3"/>
  <c r="AH133" i="3"/>
  <c r="B134" i="3"/>
  <c r="Y134" i="3" s="1"/>
  <c r="I132" i="1"/>
  <c r="H132" i="1"/>
  <c r="O130" i="1"/>
  <c r="N130" i="1"/>
  <c r="B134" i="1"/>
  <c r="G134" i="4" s="1"/>
  <c r="J133" i="1"/>
  <c r="F133" i="1"/>
  <c r="G133" i="1"/>
  <c r="E133" i="1"/>
  <c r="Q129" i="1"/>
  <c r="P129" i="1"/>
  <c r="M131" i="1"/>
  <c r="L132" i="1"/>
  <c r="K132" i="1"/>
  <c r="EM138" i="5" l="1"/>
  <c r="EO138" i="5"/>
  <c r="EP138" i="5"/>
  <c r="EN138" i="5"/>
  <c r="ER138" i="5"/>
  <c r="EQ138" i="5"/>
  <c r="ET139" i="5"/>
  <c r="EX139" i="5"/>
  <c r="EW139" i="5"/>
  <c r="ES139" i="5"/>
  <c r="EU139" i="5"/>
  <c r="EV139" i="5"/>
  <c r="EB139" i="5"/>
  <c r="EH139" i="5"/>
  <c r="EF139" i="5"/>
  <c r="EL139" i="5"/>
  <c r="EE139" i="5"/>
  <c r="EK139" i="5"/>
  <c r="EA139" i="5"/>
  <c r="EG139" i="5"/>
  <c r="EC139" i="5"/>
  <c r="EI139" i="5"/>
  <c r="ED139" i="5"/>
  <c r="EJ139" i="5"/>
  <c r="DY139" i="5"/>
  <c r="DX139" i="5"/>
  <c r="N140" i="5"/>
  <c r="DM139" i="5"/>
  <c r="K140" i="5"/>
  <c r="DL139" i="5"/>
  <c r="Q140" i="5"/>
  <c r="DN139" i="5"/>
  <c r="DZ140" i="5"/>
  <c r="DW139" i="5"/>
  <c r="DV140" i="5"/>
  <c r="DU138" i="5"/>
  <c r="H140" i="5"/>
  <c r="DK139" i="5"/>
  <c r="E140" i="5"/>
  <c r="DJ139" i="5"/>
  <c r="B140" i="5"/>
  <c r="DI140" i="5" s="1"/>
  <c r="I134" i="4" a="1"/>
  <c r="I134" i="4" s="1"/>
  <c r="H134" i="4" a="1"/>
  <c r="H134" i="4" s="1"/>
  <c r="AJ133" i="3"/>
  <c r="V138" i="3"/>
  <c r="AI137" i="3"/>
  <c r="H135" i="3"/>
  <c r="AB134" i="3"/>
  <c r="P135" i="3"/>
  <c r="AF134" i="3"/>
  <c r="F135" i="3"/>
  <c r="AA134" i="3"/>
  <c r="N135" i="3"/>
  <c r="AE134" i="3"/>
  <c r="T135" i="3"/>
  <c r="AH134" i="3"/>
  <c r="R135" i="3"/>
  <c r="AG134" i="3"/>
  <c r="D135" i="3"/>
  <c r="Z134" i="3"/>
  <c r="L135" i="3"/>
  <c r="AD134" i="3"/>
  <c r="J135" i="3"/>
  <c r="AC134" i="3"/>
  <c r="B135" i="3"/>
  <c r="Y135" i="3" s="1"/>
  <c r="B135" i="1"/>
  <c r="G135" i="4" s="1"/>
  <c r="J134" i="1"/>
  <c r="F134" i="1"/>
  <c r="G134" i="1"/>
  <c r="E134" i="1"/>
  <c r="M132" i="1"/>
  <c r="N131" i="1"/>
  <c r="O131" i="1"/>
  <c r="P130" i="1"/>
  <c r="Q130" i="1"/>
  <c r="I133" i="1"/>
  <c r="H133" i="1"/>
  <c r="K133" i="1"/>
  <c r="L133" i="1"/>
  <c r="EO139" i="5" l="1"/>
  <c r="EP139" i="5"/>
  <c r="EN139" i="5"/>
  <c r="ER139" i="5"/>
  <c r="EQ139" i="5"/>
  <c r="EM139" i="5"/>
  <c r="ET140" i="5"/>
  <c r="EX140" i="5"/>
  <c r="EU140" i="5"/>
  <c r="ES140" i="5"/>
  <c r="EV140" i="5"/>
  <c r="EW140" i="5"/>
  <c r="EC140" i="5"/>
  <c r="EI140" i="5"/>
  <c r="ED140" i="5"/>
  <c r="EJ140" i="5"/>
  <c r="EA140" i="5"/>
  <c r="EG140" i="5"/>
  <c r="EB140" i="5"/>
  <c r="EH140" i="5"/>
  <c r="EF140" i="5"/>
  <c r="EL140" i="5"/>
  <c r="EE140" i="5"/>
  <c r="EK140" i="5"/>
  <c r="DX140" i="5"/>
  <c r="DY140" i="5"/>
  <c r="N141" i="5"/>
  <c r="DM140" i="5"/>
  <c r="K141" i="5"/>
  <c r="DL140" i="5"/>
  <c r="Q141" i="5"/>
  <c r="DN140" i="5"/>
  <c r="DZ141" i="5"/>
  <c r="DW140" i="5"/>
  <c r="DV141" i="5"/>
  <c r="DU139" i="5"/>
  <c r="H141" i="5"/>
  <c r="DK140" i="5"/>
  <c r="E141" i="5"/>
  <c r="DJ140" i="5"/>
  <c r="B141" i="5"/>
  <c r="DI141" i="5" s="1"/>
  <c r="I135" i="4" a="1"/>
  <c r="I135" i="4" s="1"/>
  <c r="H135" i="4" a="1"/>
  <c r="H135" i="4" s="1"/>
  <c r="AJ134" i="3"/>
  <c r="V139" i="3"/>
  <c r="AI138" i="3"/>
  <c r="L136" i="3"/>
  <c r="AD135" i="3"/>
  <c r="R136" i="3"/>
  <c r="AG135" i="3"/>
  <c r="N136" i="3"/>
  <c r="AE135" i="3"/>
  <c r="P136" i="3"/>
  <c r="AF135" i="3"/>
  <c r="J136" i="3"/>
  <c r="AC135" i="3"/>
  <c r="D136" i="3"/>
  <c r="Z135" i="3"/>
  <c r="T136" i="3"/>
  <c r="AH135" i="3"/>
  <c r="F136" i="3"/>
  <c r="AA135" i="3"/>
  <c r="H136" i="3"/>
  <c r="AB135" i="3"/>
  <c r="B136" i="3"/>
  <c r="Y136" i="3" s="1"/>
  <c r="Q131" i="1"/>
  <c r="P131" i="1"/>
  <c r="L134" i="1"/>
  <c r="K134" i="1"/>
  <c r="M133" i="1"/>
  <c r="N132" i="1"/>
  <c r="O132" i="1"/>
  <c r="H134" i="1"/>
  <c r="I134" i="1"/>
  <c r="B136" i="1"/>
  <c r="G136" i="4" s="1"/>
  <c r="J135" i="1"/>
  <c r="F135" i="1"/>
  <c r="E135" i="1"/>
  <c r="G135" i="1"/>
  <c r="ER140" i="5" l="1"/>
  <c r="EM140" i="5"/>
  <c r="EP140" i="5"/>
  <c r="EO140" i="5"/>
  <c r="EN140" i="5"/>
  <c r="EQ140" i="5"/>
  <c r="ET141" i="5"/>
  <c r="EX141" i="5"/>
  <c r="EW141" i="5"/>
  <c r="ES141" i="5"/>
  <c r="EU141" i="5"/>
  <c r="EV141" i="5"/>
  <c r="EB141" i="5"/>
  <c r="EH141" i="5"/>
  <c r="EF141" i="5"/>
  <c r="EL141" i="5"/>
  <c r="EE141" i="5"/>
  <c r="EK141" i="5"/>
  <c r="EA141" i="5"/>
  <c r="EG141" i="5"/>
  <c r="EC141" i="5"/>
  <c r="EI141" i="5"/>
  <c r="ED141" i="5"/>
  <c r="EJ141" i="5"/>
  <c r="DY141" i="5"/>
  <c r="DX141" i="5"/>
  <c r="N142" i="5"/>
  <c r="DM141" i="5"/>
  <c r="K142" i="5"/>
  <c r="DL141" i="5"/>
  <c r="Q142" i="5"/>
  <c r="DN141" i="5"/>
  <c r="DZ142" i="5"/>
  <c r="DW141" i="5"/>
  <c r="DV142" i="5"/>
  <c r="DU140" i="5"/>
  <c r="H142" i="5"/>
  <c r="DK141" i="5"/>
  <c r="E142" i="5"/>
  <c r="DJ141" i="5"/>
  <c r="B142" i="5"/>
  <c r="DI142" i="5" s="1"/>
  <c r="I136" i="4" a="1"/>
  <c r="I136" i="4" s="1"/>
  <c r="H136" i="4" a="1"/>
  <c r="H136" i="4" s="1"/>
  <c r="AJ135" i="3"/>
  <c r="V140" i="3"/>
  <c r="AI139" i="3"/>
  <c r="F137" i="3"/>
  <c r="AA136" i="3"/>
  <c r="D137" i="3"/>
  <c r="Z136" i="3"/>
  <c r="P137" i="3"/>
  <c r="AF136" i="3"/>
  <c r="R137" i="3"/>
  <c r="AG136" i="3"/>
  <c r="H137" i="3"/>
  <c r="AB136" i="3"/>
  <c r="T137" i="3"/>
  <c r="AH136" i="3"/>
  <c r="J137" i="3"/>
  <c r="AC136" i="3"/>
  <c r="N137" i="3"/>
  <c r="AE136" i="3"/>
  <c r="L137" i="3"/>
  <c r="AD136" i="3"/>
  <c r="B137" i="3"/>
  <c r="Y137" i="3" s="1"/>
  <c r="I135" i="1"/>
  <c r="H135" i="1"/>
  <c r="L135" i="1"/>
  <c r="K135" i="1"/>
  <c r="Q132" i="1"/>
  <c r="P132" i="1"/>
  <c r="M134" i="1"/>
  <c r="B137" i="1"/>
  <c r="G137" i="4" s="1"/>
  <c r="J136" i="1"/>
  <c r="F136" i="1"/>
  <c r="E136" i="1"/>
  <c r="G136" i="1"/>
  <c r="N133" i="1"/>
  <c r="O133" i="1"/>
  <c r="EN141" i="5" l="1"/>
  <c r="EM141" i="5"/>
  <c r="ER141" i="5"/>
  <c r="EO141" i="5"/>
  <c r="EQ141" i="5"/>
  <c r="EP141" i="5"/>
  <c r="ET142" i="5"/>
  <c r="EX142" i="5"/>
  <c r="EW142" i="5"/>
  <c r="ES142" i="5"/>
  <c r="EU142" i="5"/>
  <c r="EV142" i="5"/>
  <c r="EB142" i="5"/>
  <c r="EH142" i="5"/>
  <c r="EF142" i="5"/>
  <c r="EL142" i="5"/>
  <c r="EE142" i="5"/>
  <c r="EK142" i="5"/>
  <c r="EA142" i="5"/>
  <c r="EG142" i="5"/>
  <c r="EC142" i="5"/>
  <c r="EI142" i="5"/>
  <c r="ED142" i="5"/>
  <c r="EJ142" i="5"/>
  <c r="DX142" i="5"/>
  <c r="DY142" i="5"/>
  <c r="N143" i="5"/>
  <c r="DM142" i="5"/>
  <c r="K143" i="5"/>
  <c r="DL142" i="5"/>
  <c r="Q143" i="5"/>
  <c r="DN142" i="5"/>
  <c r="DZ143" i="5"/>
  <c r="DW142" i="5"/>
  <c r="DV143" i="5"/>
  <c r="DU141" i="5"/>
  <c r="H143" i="5"/>
  <c r="DK142" i="5"/>
  <c r="E143" i="5"/>
  <c r="DJ142" i="5"/>
  <c r="B143" i="5"/>
  <c r="DI143" i="5" s="1"/>
  <c r="I137" i="4" a="1"/>
  <c r="I137" i="4" s="1"/>
  <c r="H137" i="4" a="1"/>
  <c r="H137" i="4" s="1"/>
  <c r="AJ136" i="3"/>
  <c r="V141" i="3"/>
  <c r="AI140" i="3"/>
  <c r="N138" i="3"/>
  <c r="AE137" i="3"/>
  <c r="T138" i="3"/>
  <c r="AH137" i="3"/>
  <c r="R138" i="3"/>
  <c r="AG137" i="3"/>
  <c r="D138" i="3"/>
  <c r="Z137" i="3"/>
  <c r="L138" i="3"/>
  <c r="AD137" i="3"/>
  <c r="J138" i="3"/>
  <c r="AC137" i="3"/>
  <c r="H138" i="3"/>
  <c r="AB137" i="3"/>
  <c r="P138" i="3"/>
  <c r="AF137" i="3"/>
  <c r="F138" i="3"/>
  <c r="AA137" i="3"/>
  <c r="B138" i="3"/>
  <c r="Y138" i="3" s="1"/>
  <c r="Q133" i="1"/>
  <c r="P133" i="1"/>
  <c r="L136" i="1"/>
  <c r="K136" i="1"/>
  <c r="M135" i="1"/>
  <c r="I136" i="1"/>
  <c r="H136" i="1"/>
  <c r="B138" i="1"/>
  <c r="G138" i="4" s="1"/>
  <c r="J137" i="1"/>
  <c r="F137" i="1"/>
  <c r="E137" i="1"/>
  <c r="G137" i="1"/>
  <c r="N134" i="1"/>
  <c r="O134" i="1"/>
  <c r="EM142" i="5" l="1"/>
  <c r="EN142" i="5"/>
  <c r="ER142" i="5"/>
  <c r="EO142" i="5"/>
  <c r="EP142" i="5"/>
  <c r="EQ142" i="5"/>
  <c r="ES143" i="5"/>
  <c r="EU143" i="5"/>
  <c r="EV143" i="5"/>
  <c r="ET143" i="5"/>
  <c r="EX143" i="5"/>
  <c r="EW143" i="5"/>
  <c r="EA143" i="5"/>
  <c r="EG143" i="5"/>
  <c r="EC143" i="5"/>
  <c r="EI143" i="5"/>
  <c r="ED143" i="5"/>
  <c r="EJ143" i="5"/>
  <c r="EB143" i="5"/>
  <c r="EH143" i="5"/>
  <c r="EF143" i="5"/>
  <c r="EL143" i="5"/>
  <c r="EE143" i="5"/>
  <c r="EK143" i="5"/>
  <c r="DY143" i="5"/>
  <c r="DX143" i="5"/>
  <c r="N144" i="5"/>
  <c r="DM143" i="5"/>
  <c r="K144" i="5"/>
  <c r="DL143" i="5"/>
  <c r="Q144" i="5"/>
  <c r="DN143" i="5"/>
  <c r="DZ144" i="5"/>
  <c r="DW143" i="5"/>
  <c r="DV144" i="5"/>
  <c r="DU142" i="5"/>
  <c r="H144" i="5"/>
  <c r="DK143" i="5"/>
  <c r="E144" i="5"/>
  <c r="DJ143" i="5"/>
  <c r="B144" i="5"/>
  <c r="DI144" i="5" s="1"/>
  <c r="I138" i="4" a="1"/>
  <c r="I138" i="4" s="1"/>
  <c r="H138" i="4" a="1"/>
  <c r="H138" i="4" s="1"/>
  <c r="AJ137" i="3"/>
  <c r="V142" i="3"/>
  <c r="AI141" i="3"/>
  <c r="P139" i="3"/>
  <c r="AF138" i="3"/>
  <c r="J139" i="3"/>
  <c r="AC138" i="3"/>
  <c r="D139" i="3"/>
  <c r="Z138" i="3"/>
  <c r="T139" i="3"/>
  <c r="AH138" i="3"/>
  <c r="F139" i="3"/>
  <c r="AA138" i="3"/>
  <c r="H139" i="3"/>
  <c r="AB138" i="3"/>
  <c r="L139" i="3"/>
  <c r="AD138" i="3"/>
  <c r="R139" i="3"/>
  <c r="AG138" i="3"/>
  <c r="N139" i="3"/>
  <c r="AE138" i="3"/>
  <c r="B139" i="3"/>
  <c r="Y139" i="3" s="1"/>
  <c r="K137" i="1"/>
  <c r="L137" i="1"/>
  <c r="M136" i="1"/>
  <c r="I137" i="1"/>
  <c r="H137" i="1"/>
  <c r="B139" i="1"/>
  <c r="J138" i="1"/>
  <c r="F138" i="1"/>
  <c r="G138" i="1"/>
  <c r="E138" i="1"/>
  <c r="N135" i="1"/>
  <c r="O135" i="1"/>
  <c r="P134" i="1"/>
  <c r="Q134" i="1"/>
  <c r="EM143" i="5" l="1"/>
  <c r="EO143" i="5"/>
  <c r="EP143" i="5"/>
  <c r="EN143" i="5"/>
  <c r="ER143" i="5"/>
  <c r="EQ143" i="5"/>
  <c r="ET144" i="5"/>
  <c r="EX144" i="5"/>
  <c r="EW144" i="5"/>
  <c r="ES144" i="5"/>
  <c r="EU144" i="5"/>
  <c r="EV144" i="5"/>
  <c r="EB144" i="5"/>
  <c r="EH144" i="5"/>
  <c r="EF144" i="5"/>
  <c r="EL144" i="5"/>
  <c r="EE144" i="5"/>
  <c r="EK144" i="5"/>
  <c r="EA144" i="5"/>
  <c r="EG144" i="5"/>
  <c r="EC144" i="5"/>
  <c r="EI144" i="5"/>
  <c r="ED144" i="5"/>
  <c r="EJ144" i="5"/>
  <c r="DX144" i="5"/>
  <c r="DY144" i="5"/>
  <c r="N145" i="5"/>
  <c r="DM144" i="5"/>
  <c r="K145" i="5"/>
  <c r="DL144" i="5"/>
  <c r="Q145" i="5"/>
  <c r="DN144" i="5"/>
  <c r="DZ145" i="5"/>
  <c r="DW144" i="5"/>
  <c r="DV145" i="5"/>
  <c r="DU143" i="5"/>
  <c r="H145" i="5"/>
  <c r="DK144" i="5"/>
  <c r="E145" i="5"/>
  <c r="DJ144" i="5"/>
  <c r="B145" i="5"/>
  <c r="DI145" i="5" s="1"/>
  <c r="D139" i="4"/>
  <c r="G139" i="4"/>
  <c r="AJ138" i="3"/>
  <c r="V143" i="3"/>
  <c r="AI142" i="3"/>
  <c r="R140" i="3"/>
  <c r="AG139" i="3"/>
  <c r="H140" i="3"/>
  <c r="AB139" i="3"/>
  <c r="T140" i="3"/>
  <c r="AH139" i="3"/>
  <c r="J140" i="3"/>
  <c r="AC139" i="3"/>
  <c r="N140" i="3"/>
  <c r="AE139" i="3"/>
  <c r="L140" i="3"/>
  <c r="AD139" i="3"/>
  <c r="F140" i="3"/>
  <c r="AA139" i="3"/>
  <c r="D140" i="3"/>
  <c r="Z139" i="3"/>
  <c r="P140" i="3"/>
  <c r="AF139" i="3"/>
  <c r="B140" i="3"/>
  <c r="Y140" i="3" s="1"/>
  <c r="J139" i="1"/>
  <c r="B140" i="1"/>
  <c r="G140" i="4" s="1"/>
  <c r="F139" i="1"/>
  <c r="G139" i="1"/>
  <c r="E139" i="1"/>
  <c r="O136" i="1"/>
  <c r="N136" i="1"/>
  <c r="H138" i="1"/>
  <c r="I138" i="1"/>
  <c r="M137" i="1"/>
  <c r="Q135" i="1"/>
  <c r="P135" i="1"/>
  <c r="L138" i="1"/>
  <c r="K138" i="1"/>
  <c r="EM144" i="5" l="1"/>
  <c r="EO144" i="5"/>
  <c r="EP144" i="5"/>
  <c r="EN144" i="5"/>
  <c r="ER144" i="5"/>
  <c r="EQ144" i="5"/>
  <c r="ES145" i="5"/>
  <c r="EU145" i="5"/>
  <c r="EV145" i="5"/>
  <c r="ET145" i="5"/>
  <c r="EX145" i="5"/>
  <c r="EW145" i="5"/>
  <c r="EE145" i="5"/>
  <c r="EK145" i="5"/>
  <c r="EB145" i="5"/>
  <c r="EH145" i="5"/>
  <c r="EF145" i="5"/>
  <c r="EL145" i="5"/>
  <c r="EA145" i="5"/>
  <c r="EG145" i="5"/>
  <c r="EC145" i="5"/>
  <c r="EI145" i="5"/>
  <c r="ED145" i="5"/>
  <c r="EJ145" i="5"/>
  <c r="DY145" i="5"/>
  <c r="DX145" i="5"/>
  <c r="N146" i="5"/>
  <c r="DM145" i="5"/>
  <c r="K146" i="5"/>
  <c r="DL145" i="5"/>
  <c r="Q146" i="5"/>
  <c r="DN145" i="5"/>
  <c r="DZ146" i="5"/>
  <c r="DW145" i="5"/>
  <c r="DV146" i="5"/>
  <c r="DU144" i="5"/>
  <c r="H146" i="5"/>
  <c r="DK145" i="5"/>
  <c r="E146" i="5"/>
  <c r="DJ145" i="5"/>
  <c r="B146" i="5"/>
  <c r="DI146" i="5" s="1"/>
  <c r="I140" i="4" a="1"/>
  <c r="I140" i="4" s="1"/>
  <c r="I139" i="4" a="1"/>
  <c r="I139" i="4" s="1"/>
  <c r="H140" i="4" a="1"/>
  <c r="H140" i="4" s="1"/>
  <c r="H139" i="4" a="1"/>
  <c r="H139" i="4" s="1"/>
  <c r="AJ139" i="3"/>
  <c r="V144" i="3"/>
  <c r="AI143" i="3"/>
  <c r="D141" i="3"/>
  <c r="Z140" i="3"/>
  <c r="L141" i="3"/>
  <c r="AD140" i="3"/>
  <c r="J141" i="3"/>
  <c r="AC140" i="3"/>
  <c r="H141" i="3"/>
  <c r="AB140" i="3"/>
  <c r="P141" i="3"/>
  <c r="AF140" i="3"/>
  <c r="F141" i="3"/>
  <c r="AA140" i="3"/>
  <c r="N141" i="3"/>
  <c r="AE140" i="3"/>
  <c r="T141" i="3"/>
  <c r="AH140" i="3"/>
  <c r="R141" i="3"/>
  <c r="AG140" i="3"/>
  <c r="B141" i="3"/>
  <c r="Y141" i="3" s="1"/>
  <c r="O137" i="1"/>
  <c r="N137" i="1"/>
  <c r="L139" i="1"/>
  <c r="K139" i="1"/>
  <c r="Q136" i="1"/>
  <c r="P136" i="1"/>
  <c r="J140" i="1"/>
  <c r="B141" i="1"/>
  <c r="G141" i="4" s="1"/>
  <c r="F140" i="1"/>
  <c r="E140" i="1"/>
  <c r="G140" i="1"/>
  <c r="M138" i="1"/>
  <c r="I139" i="1"/>
  <c r="H139" i="1"/>
  <c r="EO145" i="5" l="1"/>
  <c r="EP145" i="5"/>
  <c r="EN145" i="5"/>
  <c r="ER145" i="5"/>
  <c r="EM145" i="5"/>
  <c r="EQ145" i="5"/>
  <c r="ES146" i="5"/>
  <c r="EU146" i="5"/>
  <c r="EV146" i="5"/>
  <c r="ET146" i="5"/>
  <c r="EX146" i="5"/>
  <c r="EW146" i="5"/>
  <c r="EB146" i="5"/>
  <c r="EH146" i="5"/>
  <c r="EF146" i="5"/>
  <c r="EL146" i="5"/>
  <c r="EE146" i="5"/>
  <c r="EK146" i="5"/>
  <c r="EA146" i="5"/>
  <c r="EG146" i="5"/>
  <c r="EC146" i="5"/>
  <c r="EI146" i="5"/>
  <c r="ED146" i="5"/>
  <c r="EJ146" i="5"/>
  <c r="DX146" i="5"/>
  <c r="DY146" i="5"/>
  <c r="N147" i="5"/>
  <c r="DM146" i="5"/>
  <c r="K147" i="5"/>
  <c r="DL146" i="5"/>
  <c r="Q147" i="5"/>
  <c r="DN146" i="5"/>
  <c r="DZ147" i="5"/>
  <c r="DW146" i="5"/>
  <c r="DV147" i="5"/>
  <c r="DU145" i="5"/>
  <c r="H147" i="5"/>
  <c r="DK146" i="5"/>
  <c r="E147" i="5"/>
  <c r="DJ146" i="5"/>
  <c r="B147" i="5"/>
  <c r="DI147" i="5" s="1"/>
  <c r="I141" i="4" a="1"/>
  <c r="I141" i="4" s="1"/>
  <c r="H141" i="4" a="1"/>
  <c r="H141" i="4" s="1"/>
  <c r="AJ140" i="3"/>
  <c r="V145" i="3"/>
  <c r="AI144" i="3"/>
  <c r="T142" i="3"/>
  <c r="AH141" i="3"/>
  <c r="F142" i="3"/>
  <c r="AA141" i="3"/>
  <c r="H142" i="3"/>
  <c r="AB141" i="3"/>
  <c r="L142" i="3"/>
  <c r="AD141" i="3"/>
  <c r="R142" i="3"/>
  <c r="AG141" i="3"/>
  <c r="N142" i="3"/>
  <c r="AE141" i="3"/>
  <c r="P142" i="3"/>
  <c r="AF141" i="3"/>
  <c r="J142" i="3"/>
  <c r="AC141" i="3"/>
  <c r="D142" i="3"/>
  <c r="Z141" i="3"/>
  <c r="B142" i="3"/>
  <c r="Y142" i="3" s="1"/>
  <c r="I140" i="1"/>
  <c r="H140" i="1"/>
  <c r="L140" i="1"/>
  <c r="K140" i="1"/>
  <c r="M139" i="1"/>
  <c r="O138" i="1"/>
  <c r="N138" i="1"/>
  <c r="Q137" i="1"/>
  <c r="P137" i="1"/>
  <c r="J141" i="1"/>
  <c r="B142" i="1"/>
  <c r="G142" i="4" s="1"/>
  <c r="F141" i="1"/>
  <c r="E141" i="1"/>
  <c r="G141" i="1"/>
  <c r="EN146" i="5" l="1"/>
  <c r="ER146" i="5"/>
  <c r="EQ146" i="5"/>
  <c r="EM146" i="5"/>
  <c r="EO146" i="5"/>
  <c r="EP146" i="5"/>
  <c r="ES147" i="5"/>
  <c r="EU147" i="5"/>
  <c r="EV147" i="5"/>
  <c r="ET147" i="5"/>
  <c r="EX147" i="5"/>
  <c r="EW147" i="5"/>
  <c r="EB147" i="5"/>
  <c r="EH147" i="5"/>
  <c r="EF147" i="5"/>
  <c r="EL147" i="5"/>
  <c r="EE147" i="5"/>
  <c r="EK147" i="5"/>
  <c r="EA147" i="5"/>
  <c r="EG147" i="5"/>
  <c r="EC147" i="5"/>
  <c r="EI147" i="5"/>
  <c r="ED147" i="5"/>
  <c r="EJ147" i="5"/>
  <c r="DY147" i="5"/>
  <c r="DX147" i="5"/>
  <c r="N148" i="5"/>
  <c r="DM147" i="5"/>
  <c r="K148" i="5"/>
  <c r="DL147" i="5"/>
  <c r="Q148" i="5"/>
  <c r="DN147" i="5"/>
  <c r="DZ148" i="5"/>
  <c r="DW147" i="5"/>
  <c r="DV148" i="5"/>
  <c r="DU146" i="5"/>
  <c r="H148" i="5"/>
  <c r="DK147" i="5"/>
  <c r="E148" i="5"/>
  <c r="DJ147" i="5"/>
  <c r="B148" i="5"/>
  <c r="DI148" i="5" s="1"/>
  <c r="I142" i="4" a="1"/>
  <c r="I142" i="4" s="1"/>
  <c r="H142" i="4" a="1"/>
  <c r="H142" i="4" s="1"/>
  <c r="AJ141" i="3"/>
  <c r="V146" i="3"/>
  <c r="AI145" i="3"/>
  <c r="J143" i="3"/>
  <c r="AC142" i="3"/>
  <c r="N143" i="3"/>
  <c r="AE142" i="3"/>
  <c r="L143" i="3"/>
  <c r="AD142" i="3"/>
  <c r="F143" i="3"/>
  <c r="AA142" i="3"/>
  <c r="D143" i="3"/>
  <c r="Z142" i="3"/>
  <c r="P143" i="3"/>
  <c r="AF142" i="3"/>
  <c r="R143" i="3"/>
  <c r="AG142" i="3"/>
  <c r="H143" i="3"/>
  <c r="AB142" i="3"/>
  <c r="T143" i="3"/>
  <c r="AH142" i="3"/>
  <c r="B143" i="3"/>
  <c r="Y143" i="3" s="1"/>
  <c r="N139" i="1"/>
  <c r="O139" i="1"/>
  <c r="I141" i="1"/>
  <c r="H141" i="1"/>
  <c r="K141" i="1"/>
  <c r="L141" i="1"/>
  <c r="B143" i="1"/>
  <c r="G143" i="4" s="1"/>
  <c r="J142" i="1"/>
  <c r="F142" i="1"/>
  <c r="G142" i="1"/>
  <c r="E142" i="1"/>
  <c r="P138" i="1"/>
  <c r="Q138" i="1"/>
  <c r="M140" i="1"/>
  <c r="EN147" i="5" l="1"/>
  <c r="ER147" i="5"/>
  <c r="EQ147" i="5"/>
  <c r="EM147" i="5"/>
  <c r="EO147" i="5"/>
  <c r="EP147" i="5"/>
  <c r="ET148" i="5"/>
  <c r="EW148" i="5"/>
  <c r="ES148" i="5"/>
  <c r="EU148" i="5"/>
  <c r="EV148" i="5"/>
  <c r="EX148" i="5"/>
  <c r="EC148" i="5"/>
  <c r="EI148" i="5"/>
  <c r="EA148" i="5"/>
  <c r="EG148" i="5"/>
  <c r="ED148" i="5"/>
  <c r="EJ148" i="5"/>
  <c r="EB148" i="5"/>
  <c r="EH148" i="5"/>
  <c r="EF148" i="5"/>
  <c r="EL148" i="5"/>
  <c r="EE148" i="5"/>
  <c r="EK148" i="5"/>
  <c r="DX148" i="5"/>
  <c r="DY148" i="5"/>
  <c r="N149" i="5"/>
  <c r="DM148" i="5"/>
  <c r="K149" i="5"/>
  <c r="DL148" i="5"/>
  <c r="Q149" i="5"/>
  <c r="DN148" i="5"/>
  <c r="DZ149" i="5"/>
  <c r="DW148" i="5"/>
  <c r="DV149" i="5"/>
  <c r="DU147" i="5"/>
  <c r="H149" i="5"/>
  <c r="DK148" i="5"/>
  <c r="E149" i="5"/>
  <c r="DJ148" i="5"/>
  <c r="B149" i="5"/>
  <c r="DI149" i="5" s="1"/>
  <c r="I143" i="4" a="1"/>
  <c r="I143" i="4" s="1"/>
  <c r="H143" i="4" a="1"/>
  <c r="H143" i="4" s="1"/>
  <c r="AJ142" i="3"/>
  <c r="V147" i="3"/>
  <c r="AI146" i="3"/>
  <c r="H144" i="3"/>
  <c r="AB143" i="3"/>
  <c r="P144" i="3"/>
  <c r="AF143" i="3"/>
  <c r="F144" i="3"/>
  <c r="AA143" i="3"/>
  <c r="N144" i="3"/>
  <c r="AE143" i="3"/>
  <c r="T144" i="3"/>
  <c r="AH143" i="3"/>
  <c r="R144" i="3"/>
  <c r="AG143" i="3"/>
  <c r="D144" i="3"/>
  <c r="Z143" i="3"/>
  <c r="L144" i="3"/>
  <c r="AD143" i="3"/>
  <c r="J144" i="3"/>
  <c r="AC143" i="3"/>
  <c r="B144" i="3"/>
  <c r="Y144" i="3" s="1"/>
  <c r="I142" i="1"/>
  <c r="H142" i="1"/>
  <c r="L142" i="1"/>
  <c r="K142" i="1"/>
  <c r="N140" i="1"/>
  <c r="O140" i="1"/>
  <c r="B144" i="1"/>
  <c r="G144" i="4" s="1"/>
  <c r="J143" i="1"/>
  <c r="F143" i="1"/>
  <c r="G143" i="1"/>
  <c r="E143" i="1"/>
  <c r="M141" i="1"/>
  <c r="Q139" i="1"/>
  <c r="P139" i="1"/>
  <c r="EM148" i="5" l="1"/>
  <c r="EO148" i="5"/>
  <c r="EP148" i="5"/>
  <c r="EN148" i="5"/>
  <c r="ER148" i="5"/>
  <c r="EQ148" i="5"/>
  <c r="ES149" i="5"/>
  <c r="EU149" i="5"/>
  <c r="EV149" i="5"/>
  <c r="ET149" i="5"/>
  <c r="EX149" i="5"/>
  <c r="EW149" i="5"/>
  <c r="EA149" i="5"/>
  <c r="EG149" i="5"/>
  <c r="ED149" i="5"/>
  <c r="EJ149" i="5"/>
  <c r="EB149" i="5"/>
  <c r="EH149" i="5"/>
  <c r="EF149" i="5"/>
  <c r="EL149" i="5"/>
  <c r="EE149" i="5"/>
  <c r="EK149" i="5"/>
  <c r="EC149" i="5"/>
  <c r="EI149" i="5"/>
  <c r="DY149" i="5"/>
  <c r="DX149" i="5"/>
  <c r="N150" i="5"/>
  <c r="DM149" i="5"/>
  <c r="K150" i="5"/>
  <c r="DL149" i="5"/>
  <c r="Q150" i="5"/>
  <c r="DN149" i="5"/>
  <c r="DZ150" i="5"/>
  <c r="DW149" i="5"/>
  <c r="DV150" i="5"/>
  <c r="DU148" i="5"/>
  <c r="H150" i="5"/>
  <c r="DK149" i="5"/>
  <c r="E150" i="5"/>
  <c r="DJ149" i="5"/>
  <c r="B150" i="5"/>
  <c r="DI150" i="5" s="1"/>
  <c r="I144" i="4" a="1"/>
  <c r="I144" i="4" s="1"/>
  <c r="H144" i="4" a="1"/>
  <c r="H144" i="4" s="1"/>
  <c r="AJ143" i="3"/>
  <c r="V148" i="3"/>
  <c r="AI147" i="3"/>
  <c r="L145" i="3"/>
  <c r="AD144" i="3"/>
  <c r="R145" i="3"/>
  <c r="AG144" i="3"/>
  <c r="N145" i="3"/>
  <c r="AE144" i="3"/>
  <c r="P145" i="3"/>
  <c r="AF144" i="3"/>
  <c r="J145" i="3"/>
  <c r="AC144" i="3"/>
  <c r="D145" i="3"/>
  <c r="Z144" i="3"/>
  <c r="T145" i="3"/>
  <c r="AH144" i="3"/>
  <c r="F145" i="3"/>
  <c r="AA144" i="3"/>
  <c r="H145" i="3"/>
  <c r="AB144" i="3"/>
  <c r="B145" i="3"/>
  <c r="Y145" i="3" s="1"/>
  <c r="K143" i="1"/>
  <c r="L143" i="1"/>
  <c r="O141" i="1"/>
  <c r="N141" i="1"/>
  <c r="P140" i="1"/>
  <c r="Q140" i="1"/>
  <c r="B145" i="1"/>
  <c r="G145" i="4" s="1"/>
  <c r="J144" i="1"/>
  <c r="F144" i="1"/>
  <c r="E144" i="1"/>
  <c r="G144" i="1"/>
  <c r="H143" i="1"/>
  <c r="I143" i="1"/>
  <c r="M142" i="1"/>
  <c r="EN149" i="5" l="1"/>
  <c r="ER149" i="5"/>
  <c r="EQ149" i="5"/>
  <c r="EM149" i="5"/>
  <c r="EO149" i="5"/>
  <c r="EP149" i="5"/>
  <c r="ES150" i="5"/>
  <c r="EU150" i="5"/>
  <c r="EV150" i="5"/>
  <c r="ET150" i="5"/>
  <c r="EX150" i="5"/>
  <c r="EW150" i="5"/>
  <c r="EB150" i="5"/>
  <c r="EH150" i="5"/>
  <c r="EF150" i="5"/>
  <c r="EL150" i="5"/>
  <c r="EE150" i="5"/>
  <c r="EK150" i="5"/>
  <c r="EA150" i="5"/>
  <c r="EG150" i="5"/>
  <c r="EC150" i="5"/>
  <c r="EI150" i="5"/>
  <c r="ED150" i="5"/>
  <c r="EJ150" i="5"/>
  <c r="DX150" i="5"/>
  <c r="DY150" i="5"/>
  <c r="N151" i="5"/>
  <c r="DM150" i="5"/>
  <c r="K151" i="5"/>
  <c r="DL150" i="5"/>
  <c r="Q151" i="5"/>
  <c r="DN150" i="5"/>
  <c r="DZ151" i="5"/>
  <c r="DW150" i="5"/>
  <c r="DV151" i="5"/>
  <c r="DU149" i="5"/>
  <c r="H151" i="5"/>
  <c r="DK150" i="5"/>
  <c r="E151" i="5"/>
  <c r="DJ150" i="5"/>
  <c r="B151" i="5"/>
  <c r="DI151" i="5" s="1"/>
  <c r="I145" i="4" a="1"/>
  <c r="I145" i="4" s="1"/>
  <c r="H145" i="4" a="1"/>
  <c r="H145" i="4" s="1"/>
  <c r="AJ144" i="3"/>
  <c r="V149" i="3"/>
  <c r="AI148" i="3"/>
  <c r="F146" i="3"/>
  <c r="AA145" i="3"/>
  <c r="D146" i="3"/>
  <c r="Z145" i="3"/>
  <c r="P146" i="3"/>
  <c r="AF145" i="3"/>
  <c r="R146" i="3"/>
  <c r="AG145" i="3"/>
  <c r="H146" i="3"/>
  <c r="AB145" i="3"/>
  <c r="T146" i="3"/>
  <c r="AH145" i="3"/>
  <c r="J146" i="3"/>
  <c r="AC145" i="3"/>
  <c r="N146" i="3"/>
  <c r="AE145" i="3"/>
  <c r="L146" i="3"/>
  <c r="AD145" i="3"/>
  <c r="B146" i="3"/>
  <c r="Y146" i="3" s="1"/>
  <c r="B146" i="1"/>
  <c r="J145" i="1"/>
  <c r="F145" i="1"/>
  <c r="G145" i="1"/>
  <c r="E145" i="1"/>
  <c r="L144" i="1"/>
  <c r="K144" i="1"/>
  <c r="H144" i="1"/>
  <c r="I144" i="1"/>
  <c r="Q141" i="1"/>
  <c r="P141" i="1"/>
  <c r="M143" i="1"/>
  <c r="N142" i="1"/>
  <c r="O142" i="1"/>
  <c r="EO150" i="5" l="1"/>
  <c r="EP150" i="5"/>
  <c r="EN150" i="5"/>
  <c r="ER150" i="5"/>
  <c r="EQ150" i="5"/>
  <c r="EM150" i="5"/>
  <c r="ET151" i="5"/>
  <c r="EX151" i="5"/>
  <c r="EW151" i="5"/>
  <c r="ES151" i="5"/>
  <c r="EU151" i="5"/>
  <c r="EV151" i="5"/>
  <c r="EB151" i="5"/>
  <c r="EH151" i="5"/>
  <c r="EF151" i="5"/>
  <c r="EL151" i="5"/>
  <c r="EE151" i="5"/>
  <c r="EK151" i="5"/>
  <c r="EA151" i="5"/>
  <c r="EG151" i="5"/>
  <c r="EC151" i="5"/>
  <c r="EI151" i="5"/>
  <c r="ED151" i="5"/>
  <c r="EJ151" i="5"/>
  <c r="DY151" i="5"/>
  <c r="DX151" i="5"/>
  <c r="N152" i="5"/>
  <c r="DM151" i="5"/>
  <c r="K152" i="5"/>
  <c r="DL151" i="5"/>
  <c r="Q152" i="5"/>
  <c r="DN151" i="5"/>
  <c r="DZ152" i="5"/>
  <c r="DW151" i="5"/>
  <c r="DV152" i="5"/>
  <c r="DU150" i="5"/>
  <c r="H152" i="5"/>
  <c r="DK151" i="5"/>
  <c r="E152" i="5"/>
  <c r="DJ151" i="5"/>
  <c r="B152" i="5"/>
  <c r="DI152" i="5" s="1"/>
  <c r="D146" i="4"/>
  <c r="G146" i="4"/>
  <c r="AJ145" i="3"/>
  <c r="V150" i="3"/>
  <c r="AI149" i="3"/>
  <c r="N147" i="3"/>
  <c r="AE146" i="3"/>
  <c r="T147" i="3"/>
  <c r="AH146" i="3"/>
  <c r="R147" i="3"/>
  <c r="AG146" i="3"/>
  <c r="D147" i="3"/>
  <c r="Z146" i="3"/>
  <c r="L147" i="3"/>
  <c r="AD146" i="3"/>
  <c r="J147" i="3"/>
  <c r="AC146" i="3"/>
  <c r="H147" i="3"/>
  <c r="AB146" i="3"/>
  <c r="P147" i="3"/>
  <c r="AF146" i="3"/>
  <c r="F147" i="3"/>
  <c r="AA146" i="3"/>
  <c r="B147" i="3"/>
  <c r="Y147" i="3" s="1"/>
  <c r="L145" i="1"/>
  <c r="K145" i="1"/>
  <c r="I145" i="1"/>
  <c r="H145" i="1"/>
  <c r="O143" i="1"/>
  <c r="N143" i="1"/>
  <c r="M144" i="1"/>
  <c r="B147" i="1"/>
  <c r="G147" i="4" s="1"/>
  <c r="J146" i="1"/>
  <c r="F146" i="1"/>
  <c r="G146" i="1"/>
  <c r="E146" i="1"/>
  <c r="Q142" i="1"/>
  <c r="P142" i="1"/>
  <c r="EM151" i="5" l="1"/>
  <c r="EO151" i="5"/>
  <c r="EP151" i="5"/>
  <c r="EN151" i="5"/>
  <c r="ER151" i="5"/>
  <c r="EQ151" i="5"/>
  <c r="ET152" i="5"/>
  <c r="EX152" i="5"/>
  <c r="EW152" i="5"/>
  <c r="ES152" i="5"/>
  <c r="EU152" i="5"/>
  <c r="EV152" i="5"/>
  <c r="EA152" i="5"/>
  <c r="EG152" i="5"/>
  <c r="ED152" i="5"/>
  <c r="EJ152" i="5"/>
  <c r="EC152" i="5"/>
  <c r="EI152" i="5"/>
  <c r="EB152" i="5"/>
  <c r="EH152" i="5"/>
  <c r="EF152" i="5"/>
  <c r="EL152" i="5"/>
  <c r="EE152" i="5"/>
  <c r="EK152" i="5"/>
  <c r="DX152" i="5"/>
  <c r="DY152" i="5"/>
  <c r="N153" i="5"/>
  <c r="DM152" i="5"/>
  <c r="K153" i="5"/>
  <c r="DL152" i="5"/>
  <c r="Q153" i="5"/>
  <c r="DN152" i="5"/>
  <c r="DZ153" i="5"/>
  <c r="DW152" i="5"/>
  <c r="DV153" i="5"/>
  <c r="DU151" i="5"/>
  <c r="H153" i="5"/>
  <c r="DK152" i="5"/>
  <c r="E153" i="5"/>
  <c r="DJ152" i="5"/>
  <c r="B153" i="5"/>
  <c r="DI153" i="5" s="1"/>
  <c r="I147" i="4" a="1"/>
  <c r="I147" i="4" s="1"/>
  <c r="I146" i="4" a="1"/>
  <c r="I146" i="4" s="1"/>
  <c r="H147" i="4" a="1"/>
  <c r="H147" i="4" s="1"/>
  <c r="H146" i="4" a="1"/>
  <c r="H146" i="4" s="1"/>
  <c r="AJ146" i="3"/>
  <c r="V151" i="3"/>
  <c r="AI150" i="3"/>
  <c r="P148" i="3"/>
  <c r="AF147" i="3"/>
  <c r="J148" i="3"/>
  <c r="AC147" i="3"/>
  <c r="D148" i="3"/>
  <c r="Z147" i="3"/>
  <c r="T148" i="3"/>
  <c r="AH147" i="3"/>
  <c r="F148" i="3"/>
  <c r="AA147" i="3"/>
  <c r="H148" i="3"/>
  <c r="AB147" i="3"/>
  <c r="L148" i="3"/>
  <c r="AD147" i="3"/>
  <c r="R148" i="3"/>
  <c r="AG147" i="3"/>
  <c r="N148" i="3"/>
  <c r="AE147" i="3"/>
  <c r="B148" i="3"/>
  <c r="Y148" i="3" s="1"/>
  <c r="J147" i="1"/>
  <c r="B148" i="1"/>
  <c r="G148" i="4" s="1"/>
  <c r="F147" i="1"/>
  <c r="G147" i="1"/>
  <c r="E147" i="1"/>
  <c r="L146" i="1"/>
  <c r="K146" i="1"/>
  <c r="M145" i="1"/>
  <c r="I146" i="1"/>
  <c r="H146" i="1"/>
  <c r="O144" i="1"/>
  <c r="N144" i="1"/>
  <c r="Q143" i="1"/>
  <c r="P143" i="1"/>
  <c r="ER152" i="5" l="1"/>
  <c r="EN152" i="5"/>
  <c r="EQ152" i="5"/>
  <c r="EM152" i="5"/>
  <c r="EO152" i="5"/>
  <c r="EP152" i="5"/>
  <c r="ET153" i="5"/>
  <c r="EX153" i="5"/>
  <c r="EW153" i="5"/>
  <c r="ES153" i="5"/>
  <c r="EU153" i="5"/>
  <c r="EV153" i="5"/>
  <c r="EB153" i="5"/>
  <c r="EH153" i="5"/>
  <c r="EF153" i="5"/>
  <c r="EL153" i="5"/>
  <c r="EE153" i="5"/>
  <c r="EK153" i="5"/>
  <c r="EA153" i="5"/>
  <c r="EG153" i="5"/>
  <c r="EC153" i="5"/>
  <c r="EI153" i="5"/>
  <c r="ED153" i="5"/>
  <c r="EJ153" i="5"/>
  <c r="DY153" i="5"/>
  <c r="DX153" i="5"/>
  <c r="N154" i="5"/>
  <c r="DM153" i="5"/>
  <c r="K154" i="5"/>
  <c r="DL153" i="5"/>
  <c r="Q154" i="5"/>
  <c r="DN153" i="5"/>
  <c r="DZ154" i="5"/>
  <c r="DW153" i="5"/>
  <c r="DV154" i="5"/>
  <c r="DU152" i="5"/>
  <c r="H154" i="5"/>
  <c r="DK153" i="5"/>
  <c r="E154" i="5"/>
  <c r="DJ153" i="5"/>
  <c r="B154" i="5"/>
  <c r="DI154" i="5" s="1"/>
  <c r="I148" i="4" a="1"/>
  <c r="I148" i="4" s="1"/>
  <c r="H148" i="4" a="1"/>
  <c r="H148" i="4" s="1"/>
  <c r="AJ147" i="3"/>
  <c r="V152" i="3"/>
  <c r="AI151" i="3"/>
  <c r="R149" i="3"/>
  <c r="AG148" i="3"/>
  <c r="H149" i="3"/>
  <c r="AB148" i="3"/>
  <c r="T149" i="3"/>
  <c r="AH148" i="3"/>
  <c r="J149" i="3"/>
  <c r="AC148" i="3"/>
  <c r="N149" i="3"/>
  <c r="AE148" i="3"/>
  <c r="L149" i="3"/>
  <c r="AD148" i="3"/>
  <c r="F149" i="3"/>
  <c r="AA148" i="3"/>
  <c r="D149" i="3"/>
  <c r="Z148" i="3"/>
  <c r="P149" i="3"/>
  <c r="AF148" i="3"/>
  <c r="B149" i="3"/>
  <c r="Y149" i="3" s="1"/>
  <c r="K147" i="1"/>
  <c r="L147" i="1"/>
  <c r="P144" i="1"/>
  <c r="Q144" i="1"/>
  <c r="O145" i="1"/>
  <c r="N145" i="1"/>
  <c r="M146" i="1"/>
  <c r="I147" i="1"/>
  <c r="H147" i="1"/>
  <c r="J148" i="1"/>
  <c r="B149" i="1"/>
  <c r="G149" i="4" s="1"/>
  <c r="F148" i="1"/>
  <c r="E148" i="1"/>
  <c r="G148" i="1"/>
  <c r="EM153" i="5" l="1"/>
  <c r="EN153" i="5"/>
  <c r="EO153" i="5"/>
  <c r="ER153" i="5"/>
  <c r="EQ153" i="5"/>
  <c r="EP153" i="5"/>
  <c r="ET154" i="5"/>
  <c r="EX154" i="5"/>
  <c r="EW154" i="5"/>
  <c r="ES154" i="5"/>
  <c r="EU154" i="5"/>
  <c r="EV154" i="5"/>
  <c r="EA154" i="5"/>
  <c r="EG154" i="5"/>
  <c r="EC154" i="5"/>
  <c r="EI154" i="5"/>
  <c r="ED154" i="5"/>
  <c r="EJ154" i="5"/>
  <c r="EB154" i="5"/>
  <c r="EH154" i="5"/>
  <c r="EF154" i="5"/>
  <c r="EL154" i="5"/>
  <c r="EE154" i="5"/>
  <c r="EK154" i="5"/>
  <c r="DX154" i="5"/>
  <c r="DY154" i="5"/>
  <c r="N155" i="5"/>
  <c r="DM154" i="5"/>
  <c r="K155" i="5"/>
  <c r="DL154" i="5"/>
  <c r="Q155" i="5"/>
  <c r="DN154" i="5"/>
  <c r="DZ155" i="5"/>
  <c r="DW154" i="5"/>
  <c r="DV155" i="5"/>
  <c r="DU153" i="5"/>
  <c r="H155" i="5"/>
  <c r="DK154" i="5"/>
  <c r="E155" i="5"/>
  <c r="DJ154" i="5"/>
  <c r="B155" i="5"/>
  <c r="DI155" i="5" s="1"/>
  <c r="I149" i="4" a="1"/>
  <c r="I149" i="4" s="1"/>
  <c r="H149" i="4" a="1"/>
  <c r="H149" i="4" s="1"/>
  <c r="AJ148" i="3"/>
  <c r="V153" i="3"/>
  <c r="AI152" i="3"/>
  <c r="D150" i="3"/>
  <c r="Z149" i="3"/>
  <c r="L150" i="3"/>
  <c r="AD149" i="3"/>
  <c r="J150" i="3"/>
  <c r="AC149" i="3"/>
  <c r="H150" i="3"/>
  <c r="AB149" i="3"/>
  <c r="P150" i="3"/>
  <c r="AF149" i="3"/>
  <c r="F150" i="3"/>
  <c r="AA149" i="3"/>
  <c r="N150" i="3"/>
  <c r="AE149" i="3"/>
  <c r="T150" i="3"/>
  <c r="AH149" i="3"/>
  <c r="R150" i="3"/>
  <c r="AG149" i="3"/>
  <c r="B150" i="3"/>
  <c r="Y150" i="3" s="1"/>
  <c r="H148" i="1"/>
  <c r="I148" i="1"/>
  <c r="N146" i="1"/>
  <c r="O146" i="1"/>
  <c r="M147" i="1"/>
  <c r="L148" i="1"/>
  <c r="K148" i="1"/>
  <c r="J149" i="1"/>
  <c r="B150" i="1"/>
  <c r="G150" i="4" s="1"/>
  <c r="F149" i="1"/>
  <c r="G149" i="1"/>
  <c r="E149" i="1"/>
  <c r="Q145" i="1"/>
  <c r="P145" i="1"/>
  <c r="EN154" i="5" l="1"/>
  <c r="ER154" i="5"/>
  <c r="EQ154" i="5"/>
  <c r="EM154" i="5"/>
  <c r="EO154" i="5"/>
  <c r="EP154" i="5"/>
  <c r="ET155" i="5"/>
  <c r="ES155" i="5"/>
  <c r="EU155" i="5"/>
  <c r="EV155" i="5"/>
  <c r="EX155" i="5"/>
  <c r="EW155" i="5"/>
  <c r="EB155" i="5"/>
  <c r="EH155" i="5"/>
  <c r="EF155" i="5"/>
  <c r="EL155" i="5"/>
  <c r="EE155" i="5"/>
  <c r="EK155" i="5"/>
  <c r="EA155" i="5"/>
  <c r="EG155" i="5"/>
  <c r="EC155" i="5"/>
  <c r="EI155" i="5"/>
  <c r="ED155" i="5"/>
  <c r="EJ155" i="5"/>
  <c r="DY155" i="5"/>
  <c r="DX155" i="5"/>
  <c r="N156" i="5"/>
  <c r="DM155" i="5"/>
  <c r="K156" i="5"/>
  <c r="DL155" i="5"/>
  <c r="Q156" i="5"/>
  <c r="DN155" i="5"/>
  <c r="DZ156" i="5"/>
  <c r="DW155" i="5"/>
  <c r="DV156" i="5"/>
  <c r="DU154" i="5"/>
  <c r="H156" i="5"/>
  <c r="DK155" i="5"/>
  <c r="E156" i="5"/>
  <c r="DJ155" i="5"/>
  <c r="B156" i="5"/>
  <c r="DI156" i="5" s="1"/>
  <c r="I150" i="4" a="1"/>
  <c r="I150" i="4" s="1"/>
  <c r="H150" i="4" a="1"/>
  <c r="H150" i="4" s="1"/>
  <c r="AJ149" i="3"/>
  <c r="V154" i="3"/>
  <c r="AI153" i="3"/>
  <c r="T151" i="3"/>
  <c r="AH150" i="3"/>
  <c r="F151" i="3"/>
  <c r="AA150" i="3"/>
  <c r="H151" i="3"/>
  <c r="AB150" i="3"/>
  <c r="L151" i="3"/>
  <c r="AD150" i="3"/>
  <c r="R151" i="3"/>
  <c r="AG150" i="3"/>
  <c r="N151" i="3"/>
  <c r="AE150" i="3"/>
  <c r="P151" i="3"/>
  <c r="AF150" i="3"/>
  <c r="J151" i="3"/>
  <c r="AC150" i="3"/>
  <c r="D151" i="3"/>
  <c r="Z150" i="3"/>
  <c r="B151" i="3"/>
  <c r="Y151" i="3" s="1"/>
  <c r="M148" i="1"/>
  <c r="O147" i="1"/>
  <c r="N147" i="1"/>
  <c r="B151" i="1"/>
  <c r="G151" i="4" s="1"/>
  <c r="J150" i="1"/>
  <c r="F150" i="1"/>
  <c r="E150" i="1"/>
  <c r="G150" i="1"/>
  <c r="K149" i="1"/>
  <c r="L149" i="1"/>
  <c r="I149" i="1"/>
  <c r="H149" i="1"/>
  <c r="Q146" i="1"/>
  <c r="P146" i="1"/>
  <c r="EM155" i="5" l="1"/>
  <c r="EP155" i="5"/>
  <c r="EO155" i="5"/>
  <c r="EN155" i="5"/>
  <c r="ER155" i="5"/>
  <c r="EQ155" i="5"/>
  <c r="ET156" i="5"/>
  <c r="EX156" i="5"/>
  <c r="EW156" i="5"/>
  <c r="ES156" i="5"/>
  <c r="EU156" i="5"/>
  <c r="EV156" i="5"/>
  <c r="EB156" i="5"/>
  <c r="EH156" i="5"/>
  <c r="EF156" i="5"/>
  <c r="EL156" i="5"/>
  <c r="EE156" i="5"/>
  <c r="EK156" i="5"/>
  <c r="EA156" i="5"/>
  <c r="EG156" i="5"/>
  <c r="EC156" i="5"/>
  <c r="EI156" i="5"/>
  <c r="ED156" i="5"/>
  <c r="EJ156" i="5"/>
  <c r="DX156" i="5"/>
  <c r="DY156" i="5"/>
  <c r="N157" i="5"/>
  <c r="DM156" i="5"/>
  <c r="K157" i="5"/>
  <c r="DL156" i="5"/>
  <c r="Q157" i="5"/>
  <c r="DN156" i="5"/>
  <c r="DZ157" i="5"/>
  <c r="DW156" i="5"/>
  <c r="DV157" i="5"/>
  <c r="DU155" i="5"/>
  <c r="H157" i="5"/>
  <c r="DK156" i="5"/>
  <c r="E157" i="5"/>
  <c r="DJ156" i="5"/>
  <c r="B157" i="5"/>
  <c r="DI157" i="5" s="1"/>
  <c r="I151" i="4" a="1"/>
  <c r="I151" i="4" s="1"/>
  <c r="H151" i="4" a="1"/>
  <c r="H151" i="4" s="1"/>
  <c r="AJ150" i="3"/>
  <c r="V155" i="3"/>
  <c r="AI154" i="3"/>
  <c r="J152" i="3"/>
  <c r="AC151" i="3"/>
  <c r="N152" i="3"/>
  <c r="AE151" i="3"/>
  <c r="L152" i="3"/>
  <c r="AD151" i="3"/>
  <c r="F152" i="3"/>
  <c r="AA151" i="3"/>
  <c r="D152" i="3"/>
  <c r="Z151" i="3"/>
  <c r="P152" i="3"/>
  <c r="AF151" i="3"/>
  <c r="R152" i="3"/>
  <c r="AG151" i="3"/>
  <c r="H152" i="3"/>
  <c r="AB151" i="3"/>
  <c r="T152" i="3"/>
  <c r="AH151" i="3"/>
  <c r="B152" i="3"/>
  <c r="Y152" i="3" s="1"/>
  <c r="M149" i="1"/>
  <c r="B152" i="1"/>
  <c r="G152" i="4" s="1"/>
  <c r="J151" i="1"/>
  <c r="F151" i="1"/>
  <c r="G151" i="1"/>
  <c r="E151" i="1"/>
  <c r="I150" i="1"/>
  <c r="H150" i="1"/>
  <c r="L150" i="1"/>
  <c r="K150" i="1"/>
  <c r="P147" i="1"/>
  <c r="Q147" i="1"/>
  <c r="N148" i="1"/>
  <c r="O148" i="1"/>
  <c r="EM156" i="5" l="1"/>
  <c r="EN156" i="5"/>
  <c r="EO156" i="5"/>
  <c r="EP156" i="5"/>
  <c r="EQ156" i="5"/>
  <c r="ER156" i="5"/>
  <c r="ET157" i="5"/>
  <c r="EX157" i="5"/>
  <c r="EW157" i="5"/>
  <c r="ES157" i="5"/>
  <c r="EU157" i="5"/>
  <c r="EV157" i="5"/>
  <c r="EA157" i="5"/>
  <c r="EG157" i="5"/>
  <c r="EC157" i="5"/>
  <c r="EI157" i="5"/>
  <c r="ED157" i="5"/>
  <c r="EJ157" i="5"/>
  <c r="EB157" i="5"/>
  <c r="EH157" i="5"/>
  <c r="EF157" i="5"/>
  <c r="EL157" i="5"/>
  <c r="EE157" i="5"/>
  <c r="EK157" i="5"/>
  <c r="DY157" i="5"/>
  <c r="DX157" i="5"/>
  <c r="N158" i="5"/>
  <c r="DM157" i="5"/>
  <c r="K158" i="5"/>
  <c r="DL157" i="5"/>
  <c r="Q158" i="5"/>
  <c r="DN157" i="5"/>
  <c r="DZ158" i="5"/>
  <c r="DW157" i="5"/>
  <c r="DV158" i="5"/>
  <c r="DU156" i="5"/>
  <c r="H158" i="5"/>
  <c r="DK157" i="5"/>
  <c r="E158" i="5"/>
  <c r="DJ157" i="5"/>
  <c r="B158" i="5"/>
  <c r="DI158" i="5" s="1"/>
  <c r="I152" i="4" a="1"/>
  <c r="I152" i="4" s="1"/>
  <c r="H152" i="4" a="1"/>
  <c r="H152" i="4" s="1"/>
  <c r="AJ151" i="3"/>
  <c r="V156" i="3"/>
  <c r="AI155" i="3"/>
  <c r="H153" i="3"/>
  <c r="AB152" i="3"/>
  <c r="P153" i="3"/>
  <c r="AF152" i="3"/>
  <c r="F153" i="3"/>
  <c r="AA152" i="3"/>
  <c r="N153" i="3"/>
  <c r="AE152" i="3"/>
  <c r="T153" i="3"/>
  <c r="AH152" i="3"/>
  <c r="R153" i="3"/>
  <c r="AG152" i="3"/>
  <c r="D153" i="3"/>
  <c r="Z152" i="3"/>
  <c r="L153" i="3"/>
  <c r="AD152" i="3"/>
  <c r="J153" i="3"/>
  <c r="AC152" i="3"/>
  <c r="B153" i="3"/>
  <c r="Y153" i="3" s="1"/>
  <c r="P148" i="1"/>
  <c r="Q148" i="1"/>
  <c r="B153" i="1"/>
  <c r="J152" i="1"/>
  <c r="F152" i="1"/>
  <c r="G152" i="1"/>
  <c r="E152" i="1"/>
  <c r="M150" i="1"/>
  <c r="H151" i="1"/>
  <c r="I151" i="1"/>
  <c r="K151" i="1"/>
  <c r="L151" i="1"/>
  <c r="O149" i="1"/>
  <c r="N149" i="1"/>
  <c r="EM157" i="5" l="1"/>
  <c r="EP157" i="5"/>
  <c r="EO157" i="5"/>
  <c r="EN157" i="5"/>
  <c r="ER157" i="5"/>
  <c r="EQ157" i="5"/>
  <c r="ES158" i="5"/>
  <c r="EU158" i="5"/>
  <c r="EV158" i="5"/>
  <c r="ET158" i="5"/>
  <c r="EX158" i="5"/>
  <c r="EW158" i="5"/>
  <c r="EB158" i="5"/>
  <c r="EH158" i="5"/>
  <c r="EF158" i="5"/>
  <c r="EL158" i="5"/>
  <c r="EE158" i="5"/>
  <c r="EK158" i="5"/>
  <c r="EA158" i="5"/>
  <c r="EG158" i="5"/>
  <c r="EC158" i="5"/>
  <c r="EI158" i="5"/>
  <c r="ED158" i="5"/>
  <c r="EJ158" i="5"/>
  <c r="DX158" i="5"/>
  <c r="DY158" i="5"/>
  <c r="N159" i="5"/>
  <c r="DM158" i="5"/>
  <c r="K159" i="5"/>
  <c r="DL158" i="5"/>
  <c r="Q159" i="5"/>
  <c r="DN158" i="5"/>
  <c r="DZ159" i="5"/>
  <c r="DW158" i="5"/>
  <c r="DV159" i="5"/>
  <c r="DU157" i="5"/>
  <c r="H159" i="5"/>
  <c r="DK158" i="5"/>
  <c r="E159" i="5"/>
  <c r="DJ158" i="5"/>
  <c r="B159" i="5"/>
  <c r="DI159" i="5" s="1"/>
  <c r="D153" i="4"/>
  <c r="G153" i="4"/>
  <c r="AJ152" i="3"/>
  <c r="V157" i="3"/>
  <c r="AI156" i="3"/>
  <c r="L154" i="3"/>
  <c r="AD153" i="3"/>
  <c r="R154" i="3"/>
  <c r="AG153" i="3"/>
  <c r="N154" i="3"/>
  <c r="AE153" i="3"/>
  <c r="P154" i="3"/>
  <c r="AF153" i="3"/>
  <c r="J154" i="3"/>
  <c r="AC153" i="3"/>
  <c r="D154" i="3"/>
  <c r="Z153" i="3"/>
  <c r="T154" i="3"/>
  <c r="AH153" i="3"/>
  <c r="F154" i="3"/>
  <c r="AA153" i="3"/>
  <c r="H154" i="3"/>
  <c r="AB153" i="3"/>
  <c r="B154" i="3"/>
  <c r="Y154" i="3" s="1"/>
  <c r="L152" i="1"/>
  <c r="K152" i="1"/>
  <c r="N150" i="1"/>
  <c r="O150" i="1"/>
  <c r="H152" i="1"/>
  <c r="I152" i="1"/>
  <c r="B154" i="1"/>
  <c r="G154" i="4" s="1"/>
  <c r="J153" i="1"/>
  <c r="F153" i="1"/>
  <c r="E153" i="1"/>
  <c r="G153" i="1"/>
  <c r="Q149" i="1"/>
  <c r="P149" i="1"/>
  <c r="M151" i="1"/>
  <c r="EP158" i="5" l="1"/>
  <c r="EN158" i="5"/>
  <c r="ER158" i="5"/>
  <c r="EM158" i="5"/>
  <c r="EO158" i="5"/>
  <c r="EQ158" i="5"/>
  <c r="ET159" i="5"/>
  <c r="EX159" i="5"/>
  <c r="EW159" i="5"/>
  <c r="ES159" i="5"/>
  <c r="EU159" i="5"/>
  <c r="EV159" i="5"/>
  <c r="EE159" i="5"/>
  <c r="EK159" i="5"/>
  <c r="EB159" i="5"/>
  <c r="EH159" i="5"/>
  <c r="EF159" i="5"/>
  <c r="EL159" i="5"/>
  <c r="EA159" i="5"/>
  <c r="EG159" i="5"/>
  <c r="EC159" i="5"/>
  <c r="EI159" i="5"/>
  <c r="ED159" i="5"/>
  <c r="EJ159" i="5"/>
  <c r="DY159" i="5"/>
  <c r="DX159" i="5"/>
  <c r="N160" i="5"/>
  <c r="DM159" i="5"/>
  <c r="K160" i="5"/>
  <c r="DL159" i="5"/>
  <c r="Q160" i="5"/>
  <c r="DN159" i="5"/>
  <c r="DZ160" i="5"/>
  <c r="DW159" i="5"/>
  <c r="DV160" i="5"/>
  <c r="H160" i="5"/>
  <c r="DK159" i="5"/>
  <c r="E160" i="5"/>
  <c r="DJ159" i="5"/>
  <c r="B160" i="5"/>
  <c r="DI160" i="5" s="1"/>
  <c r="I154" i="4" a="1"/>
  <c r="I154" i="4" s="1"/>
  <c r="I153" i="4" a="1"/>
  <c r="I153" i="4" s="1"/>
  <c r="H154" i="4" a="1"/>
  <c r="H154" i="4" s="1"/>
  <c r="H153" i="4" a="1"/>
  <c r="H153" i="4" s="1"/>
  <c r="AJ153" i="3"/>
  <c r="V158" i="3"/>
  <c r="AI157" i="3"/>
  <c r="F155" i="3"/>
  <c r="AA154" i="3"/>
  <c r="D155" i="3"/>
  <c r="Z154" i="3"/>
  <c r="P155" i="3"/>
  <c r="AF154" i="3"/>
  <c r="R155" i="3"/>
  <c r="AG154" i="3"/>
  <c r="H155" i="3"/>
  <c r="AB154" i="3"/>
  <c r="T155" i="3"/>
  <c r="AH154" i="3"/>
  <c r="J155" i="3"/>
  <c r="AC154" i="3"/>
  <c r="N155" i="3"/>
  <c r="AE154" i="3"/>
  <c r="L155" i="3"/>
  <c r="AD154" i="3"/>
  <c r="B155" i="3"/>
  <c r="Y155" i="3" s="1"/>
  <c r="I153" i="1"/>
  <c r="H153" i="1"/>
  <c r="Q150" i="1"/>
  <c r="P150" i="1"/>
  <c r="M152" i="1"/>
  <c r="B155" i="1"/>
  <c r="G155" i="4" s="1"/>
  <c r="J154" i="1"/>
  <c r="F154" i="1"/>
  <c r="E154" i="1"/>
  <c r="G154" i="1"/>
  <c r="N151" i="1"/>
  <c r="O151" i="1"/>
  <c r="L153" i="1"/>
  <c r="K153" i="1"/>
  <c r="EM159" i="5" l="1"/>
  <c r="ER159" i="5"/>
  <c r="EQ159" i="5"/>
  <c r="EO159" i="5"/>
  <c r="EN159" i="5"/>
  <c r="EP159" i="5"/>
  <c r="EX160" i="5"/>
  <c r="EW160" i="5"/>
  <c r="ES160" i="5"/>
  <c r="ET160" i="5"/>
  <c r="EU160" i="5"/>
  <c r="EV160" i="5"/>
  <c r="EB160" i="5"/>
  <c r="EH160" i="5"/>
  <c r="EA160" i="5"/>
  <c r="EG160" i="5"/>
  <c r="EC160" i="5"/>
  <c r="EI160" i="5"/>
  <c r="ED160" i="5"/>
  <c r="EJ160" i="5"/>
  <c r="EF160" i="5"/>
  <c r="EL160" i="5"/>
  <c r="EE160" i="5"/>
  <c r="EK160" i="5"/>
  <c r="DX160" i="5"/>
  <c r="DY160" i="5"/>
  <c r="N161" i="5"/>
  <c r="DM160" i="5"/>
  <c r="K161" i="5"/>
  <c r="DL160" i="5"/>
  <c r="Q161" i="5"/>
  <c r="DN160" i="5"/>
  <c r="DZ161" i="5"/>
  <c r="DW160" i="5"/>
  <c r="DV161" i="5"/>
  <c r="DU159" i="5"/>
  <c r="H161" i="5"/>
  <c r="DK160" i="5"/>
  <c r="E161" i="5"/>
  <c r="DJ160" i="5"/>
  <c r="B161" i="5"/>
  <c r="DI161" i="5" s="1"/>
  <c r="I155" i="4" a="1"/>
  <c r="I155" i="4" s="1"/>
  <c r="H155" i="4" a="1"/>
  <c r="H155" i="4" s="1"/>
  <c r="AJ154" i="3"/>
  <c r="V159" i="3"/>
  <c r="AI158" i="3"/>
  <c r="N156" i="3"/>
  <c r="AE155" i="3"/>
  <c r="T156" i="3"/>
  <c r="AH155" i="3"/>
  <c r="R156" i="3"/>
  <c r="AG155" i="3"/>
  <c r="D156" i="3"/>
  <c r="Z155" i="3"/>
  <c r="L156" i="3"/>
  <c r="AD155" i="3"/>
  <c r="J156" i="3"/>
  <c r="AC155" i="3"/>
  <c r="H156" i="3"/>
  <c r="AB155" i="3"/>
  <c r="P156" i="3"/>
  <c r="AF155" i="3"/>
  <c r="F156" i="3"/>
  <c r="AA155" i="3"/>
  <c r="B156" i="3"/>
  <c r="Y156" i="3" s="1"/>
  <c r="J155" i="1"/>
  <c r="B156" i="1"/>
  <c r="F155" i="1"/>
  <c r="E155" i="1"/>
  <c r="G155" i="1"/>
  <c r="M153" i="1"/>
  <c r="Q151" i="1"/>
  <c r="P151" i="1"/>
  <c r="I154" i="1"/>
  <c r="H154" i="1"/>
  <c r="L154" i="1"/>
  <c r="K154" i="1"/>
  <c r="N152" i="1"/>
  <c r="O152" i="1"/>
  <c r="EN160" i="5" l="1"/>
  <c r="ER160" i="5"/>
  <c r="EQ160" i="5"/>
  <c r="EM160" i="5"/>
  <c r="EO160" i="5"/>
  <c r="EP160" i="5"/>
  <c r="ET161" i="5"/>
  <c r="EX161" i="5"/>
  <c r="EW161" i="5"/>
  <c r="ES161" i="5"/>
  <c r="EU161" i="5"/>
  <c r="EV161" i="5"/>
  <c r="EB161" i="5"/>
  <c r="EH161" i="5"/>
  <c r="EF161" i="5"/>
  <c r="EL161" i="5"/>
  <c r="EE161" i="5"/>
  <c r="EK161" i="5"/>
  <c r="EA161" i="5"/>
  <c r="EG161" i="5"/>
  <c r="EC161" i="5"/>
  <c r="EI161" i="5"/>
  <c r="ED161" i="5"/>
  <c r="EJ161" i="5"/>
  <c r="DY161" i="5"/>
  <c r="DX161" i="5"/>
  <c r="N162" i="5"/>
  <c r="DM161" i="5"/>
  <c r="K162" i="5"/>
  <c r="DL161" i="5"/>
  <c r="Q162" i="5"/>
  <c r="DN161" i="5"/>
  <c r="DZ162" i="5"/>
  <c r="DW161" i="5"/>
  <c r="DV162" i="5"/>
  <c r="DU160" i="5"/>
  <c r="H162" i="5"/>
  <c r="DK161" i="5"/>
  <c r="E162" i="5"/>
  <c r="DJ161" i="5"/>
  <c r="B162" i="5"/>
  <c r="DI162" i="5" s="1"/>
  <c r="E156" i="4"/>
  <c r="G156" i="4"/>
  <c r="AJ155" i="3"/>
  <c r="V160" i="3"/>
  <c r="AI159" i="3"/>
  <c r="P157" i="3"/>
  <c r="AF156" i="3"/>
  <c r="J157" i="3"/>
  <c r="AC156" i="3"/>
  <c r="D157" i="3"/>
  <c r="Z156" i="3"/>
  <c r="T157" i="3"/>
  <c r="AH156" i="3"/>
  <c r="F157" i="3"/>
  <c r="AA156" i="3"/>
  <c r="H157" i="3"/>
  <c r="AB156" i="3"/>
  <c r="L157" i="3"/>
  <c r="AD156" i="3"/>
  <c r="R157" i="3"/>
  <c r="AG156" i="3"/>
  <c r="N157" i="3"/>
  <c r="AE156" i="3"/>
  <c r="B157" i="3"/>
  <c r="Y157" i="3" s="1"/>
  <c r="P152" i="1"/>
  <c r="Q152" i="1"/>
  <c r="M154" i="1"/>
  <c r="O153" i="1"/>
  <c r="N153" i="1"/>
  <c r="K155" i="1"/>
  <c r="L155" i="1"/>
  <c r="I155" i="1"/>
  <c r="H155" i="1"/>
  <c r="J156" i="1"/>
  <c r="B157" i="1"/>
  <c r="G157" i="4" s="1"/>
  <c r="F156" i="1"/>
  <c r="E156" i="1"/>
  <c r="G156" i="1"/>
  <c r="EN161" i="5" l="1"/>
  <c r="ER161" i="5"/>
  <c r="EQ161" i="5"/>
  <c r="EM161" i="5"/>
  <c r="EO161" i="5"/>
  <c r="EP161" i="5"/>
  <c r="ES162" i="5"/>
  <c r="EU162" i="5"/>
  <c r="EV162" i="5"/>
  <c r="ET162" i="5"/>
  <c r="EX162" i="5"/>
  <c r="EW162" i="5"/>
  <c r="EB162" i="5"/>
  <c r="EH162" i="5"/>
  <c r="EF162" i="5"/>
  <c r="EL162" i="5"/>
  <c r="EE162" i="5"/>
  <c r="EK162" i="5"/>
  <c r="EA162" i="5"/>
  <c r="EG162" i="5"/>
  <c r="EC162" i="5"/>
  <c r="EI162" i="5"/>
  <c r="ED162" i="5"/>
  <c r="EJ162" i="5"/>
  <c r="DX162" i="5"/>
  <c r="DY162" i="5"/>
  <c r="N163" i="5"/>
  <c r="DM162" i="5"/>
  <c r="K163" i="5"/>
  <c r="DL162" i="5"/>
  <c r="Q163" i="5"/>
  <c r="DN162" i="5"/>
  <c r="DZ163" i="5"/>
  <c r="DW162" i="5"/>
  <c r="DV163" i="5"/>
  <c r="DU161" i="5"/>
  <c r="H163" i="5"/>
  <c r="DK162" i="5"/>
  <c r="E163" i="5"/>
  <c r="DJ162" i="5"/>
  <c r="B163" i="5"/>
  <c r="DI163" i="5" s="1"/>
  <c r="I156" i="4" a="1"/>
  <c r="I156" i="4" s="1"/>
  <c r="I157" i="4" a="1"/>
  <c r="I157" i="4" s="1"/>
  <c r="H156" i="4" a="1"/>
  <c r="H156" i="4" s="1"/>
  <c r="H157" i="4" a="1"/>
  <c r="H157" i="4" s="1"/>
  <c r="AJ156" i="3"/>
  <c r="V161" i="3"/>
  <c r="AI160" i="3"/>
  <c r="R158" i="3"/>
  <c r="AG157" i="3"/>
  <c r="H158" i="3"/>
  <c r="AB157" i="3"/>
  <c r="T158" i="3"/>
  <c r="AH157" i="3"/>
  <c r="J158" i="3"/>
  <c r="AC157" i="3"/>
  <c r="N158" i="3"/>
  <c r="AE157" i="3"/>
  <c r="L158" i="3"/>
  <c r="AD157" i="3"/>
  <c r="F158" i="3"/>
  <c r="AA157" i="3"/>
  <c r="D158" i="3"/>
  <c r="Z157" i="3"/>
  <c r="P158" i="3"/>
  <c r="AF157" i="3"/>
  <c r="B158" i="3"/>
  <c r="Y158" i="3" s="1"/>
  <c r="H156" i="1"/>
  <c r="I156" i="1"/>
  <c r="L156" i="1"/>
  <c r="K156" i="1"/>
  <c r="M155" i="1"/>
  <c r="Q153" i="1"/>
  <c r="P153" i="1"/>
  <c r="J157" i="1"/>
  <c r="B158" i="1"/>
  <c r="G158" i="4" s="1"/>
  <c r="F157" i="1"/>
  <c r="E157" i="1"/>
  <c r="G157" i="1"/>
  <c r="N154" i="1"/>
  <c r="O154" i="1"/>
  <c r="EN162" i="5" l="1"/>
  <c r="ER162" i="5"/>
  <c r="EQ162" i="5"/>
  <c r="EM162" i="5"/>
  <c r="EO162" i="5"/>
  <c r="EP162" i="5"/>
  <c r="ET163" i="5"/>
  <c r="EX163" i="5"/>
  <c r="EW163" i="5"/>
  <c r="ES163" i="5"/>
  <c r="EU163" i="5"/>
  <c r="EV163" i="5"/>
  <c r="EA163" i="5"/>
  <c r="EG163" i="5"/>
  <c r="ED163" i="5"/>
  <c r="EJ163" i="5"/>
  <c r="EC163" i="5"/>
  <c r="EI163" i="5"/>
  <c r="EB163" i="5"/>
  <c r="EH163" i="5"/>
  <c r="EF163" i="5"/>
  <c r="EL163" i="5"/>
  <c r="EE163" i="5"/>
  <c r="EK163" i="5"/>
  <c r="DY163" i="5"/>
  <c r="DX163" i="5"/>
  <c r="N164" i="5"/>
  <c r="DM163" i="5"/>
  <c r="K164" i="5"/>
  <c r="DL163" i="5"/>
  <c r="Q164" i="5"/>
  <c r="DN163" i="5"/>
  <c r="DZ164" i="5"/>
  <c r="DW163" i="5"/>
  <c r="DV164" i="5"/>
  <c r="DU162" i="5"/>
  <c r="H164" i="5"/>
  <c r="DK163" i="5"/>
  <c r="E164" i="5"/>
  <c r="DJ163" i="5"/>
  <c r="B164" i="5"/>
  <c r="DI164" i="5" s="1"/>
  <c r="I158" i="4" a="1"/>
  <c r="I158" i="4" s="1"/>
  <c r="H158" i="4" a="1"/>
  <c r="H158" i="4" s="1"/>
  <c r="AJ157" i="3"/>
  <c r="V162" i="3"/>
  <c r="AI161" i="3"/>
  <c r="D159" i="3"/>
  <c r="Z158" i="3"/>
  <c r="L159" i="3"/>
  <c r="AD158" i="3"/>
  <c r="J159" i="3"/>
  <c r="AC158" i="3"/>
  <c r="H159" i="3"/>
  <c r="AB158" i="3"/>
  <c r="P159" i="3"/>
  <c r="AF158" i="3"/>
  <c r="F159" i="3"/>
  <c r="AA158" i="3"/>
  <c r="N159" i="3"/>
  <c r="AE158" i="3"/>
  <c r="T159" i="3"/>
  <c r="AH158" i="3"/>
  <c r="R159" i="3"/>
  <c r="AG158" i="3"/>
  <c r="B159" i="3"/>
  <c r="Y159" i="3" s="1"/>
  <c r="B159" i="1"/>
  <c r="G159" i="4" s="1"/>
  <c r="J158" i="1"/>
  <c r="F158" i="1"/>
  <c r="E158" i="1"/>
  <c r="G158" i="1"/>
  <c r="Q154" i="1"/>
  <c r="P154" i="1"/>
  <c r="O155" i="1"/>
  <c r="N155" i="1"/>
  <c r="I157" i="1"/>
  <c r="H157" i="1"/>
  <c r="K157" i="1"/>
  <c r="L157" i="1"/>
  <c r="M156" i="1"/>
  <c r="EM163" i="5" l="1"/>
  <c r="EO163" i="5"/>
  <c r="EP163" i="5"/>
  <c r="EN163" i="5"/>
  <c r="ER163" i="5"/>
  <c r="EQ163" i="5"/>
  <c r="ES164" i="5"/>
  <c r="EU164" i="5"/>
  <c r="EV164" i="5"/>
  <c r="ET164" i="5"/>
  <c r="EX164" i="5"/>
  <c r="EW164" i="5"/>
  <c r="EC164" i="5"/>
  <c r="EI164" i="5"/>
  <c r="ED164" i="5"/>
  <c r="EJ164" i="5"/>
  <c r="EB164" i="5"/>
  <c r="EH164" i="5"/>
  <c r="EF164" i="5"/>
  <c r="EL164" i="5"/>
  <c r="EE164" i="5"/>
  <c r="EK164" i="5"/>
  <c r="EA164" i="5"/>
  <c r="EG164" i="5"/>
  <c r="DX164" i="5"/>
  <c r="DY164" i="5"/>
  <c r="N165" i="5"/>
  <c r="DM164" i="5"/>
  <c r="K165" i="5"/>
  <c r="DL164" i="5"/>
  <c r="Q165" i="5"/>
  <c r="DN164" i="5"/>
  <c r="DZ165" i="5"/>
  <c r="DW164" i="5"/>
  <c r="DV165" i="5"/>
  <c r="DU163" i="5"/>
  <c r="H165" i="5"/>
  <c r="DK164" i="5"/>
  <c r="E165" i="5"/>
  <c r="DJ164" i="5"/>
  <c r="B165" i="5"/>
  <c r="DI165" i="5" s="1"/>
  <c r="I159" i="4" a="1"/>
  <c r="I159" i="4" s="1"/>
  <c r="H159" i="4" a="1"/>
  <c r="H159" i="4" s="1"/>
  <c r="AJ158" i="3"/>
  <c r="V163" i="3"/>
  <c r="AI162" i="3"/>
  <c r="T160" i="3"/>
  <c r="AH159" i="3"/>
  <c r="F160" i="3"/>
  <c r="AA159" i="3"/>
  <c r="H160" i="3"/>
  <c r="AB159" i="3"/>
  <c r="L160" i="3"/>
  <c r="AD159" i="3"/>
  <c r="R160" i="3"/>
  <c r="AG159" i="3"/>
  <c r="N160" i="3"/>
  <c r="AE159" i="3"/>
  <c r="P160" i="3"/>
  <c r="AF159" i="3"/>
  <c r="J160" i="3"/>
  <c r="AC159" i="3"/>
  <c r="D160" i="3"/>
  <c r="Z159" i="3"/>
  <c r="B160" i="3"/>
  <c r="Y160" i="3" s="1"/>
  <c r="M157" i="1"/>
  <c r="I158" i="1"/>
  <c r="H158" i="1"/>
  <c r="O156" i="1"/>
  <c r="N156" i="1"/>
  <c r="B160" i="1"/>
  <c r="J159" i="1"/>
  <c r="F159" i="1"/>
  <c r="G159" i="1"/>
  <c r="E159" i="1"/>
  <c r="L158" i="1"/>
  <c r="K158" i="1"/>
  <c r="P155" i="1"/>
  <c r="Q155" i="1"/>
  <c r="EN164" i="5" l="1"/>
  <c r="EM164" i="5"/>
  <c r="EO164" i="5"/>
  <c r="EP164" i="5"/>
  <c r="ER164" i="5"/>
  <c r="EQ164" i="5"/>
  <c r="ES165" i="5"/>
  <c r="EU165" i="5"/>
  <c r="EV165" i="5"/>
  <c r="ET165" i="5"/>
  <c r="EX165" i="5"/>
  <c r="EW165" i="5"/>
  <c r="EB165" i="5"/>
  <c r="EH165" i="5"/>
  <c r="EF165" i="5"/>
  <c r="EL165" i="5"/>
  <c r="EE165" i="5"/>
  <c r="EK165" i="5"/>
  <c r="EA165" i="5"/>
  <c r="EG165" i="5"/>
  <c r="EC165" i="5"/>
  <c r="EI165" i="5"/>
  <c r="ED165" i="5"/>
  <c r="EJ165" i="5"/>
  <c r="DY165" i="5"/>
  <c r="DX165" i="5"/>
  <c r="N166" i="5"/>
  <c r="DM165" i="5"/>
  <c r="K166" i="5"/>
  <c r="DL165" i="5"/>
  <c r="Q166" i="5"/>
  <c r="DN165" i="5"/>
  <c r="DZ166" i="5"/>
  <c r="DW165" i="5"/>
  <c r="DV166" i="5"/>
  <c r="DU164" i="5"/>
  <c r="H166" i="5"/>
  <c r="DK165" i="5"/>
  <c r="E166" i="5"/>
  <c r="DJ165" i="5"/>
  <c r="B166" i="5"/>
  <c r="DI166" i="5" s="1"/>
  <c r="D160" i="4"/>
  <c r="G160" i="4"/>
  <c r="AJ159" i="3"/>
  <c r="V164" i="3"/>
  <c r="AI163" i="3"/>
  <c r="J161" i="3"/>
  <c r="AC160" i="3"/>
  <c r="N161" i="3"/>
  <c r="AE160" i="3"/>
  <c r="L161" i="3"/>
  <c r="AD160" i="3"/>
  <c r="F161" i="3"/>
  <c r="AA160" i="3"/>
  <c r="D161" i="3"/>
  <c r="Z160" i="3"/>
  <c r="P161" i="3"/>
  <c r="AF160" i="3"/>
  <c r="R161" i="3"/>
  <c r="AG160" i="3"/>
  <c r="H161" i="3"/>
  <c r="AB160" i="3"/>
  <c r="T161" i="3"/>
  <c r="AH160" i="3"/>
  <c r="B161" i="3"/>
  <c r="Y161" i="3" s="1"/>
  <c r="M158" i="1"/>
  <c r="B161" i="1"/>
  <c r="G161" i="4" s="1"/>
  <c r="J160" i="1"/>
  <c r="F160" i="1"/>
  <c r="E160" i="1"/>
  <c r="G160" i="1"/>
  <c r="H159" i="1"/>
  <c r="I159" i="1"/>
  <c r="O157" i="1"/>
  <c r="N157" i="1"/>
  <c r="K159" i="1"/>
  <c r="L159" i="1"/>
  <c r="P156" i="1"/>
  <c r="Q156" i="1"/>
  <c r="EN165" i="5" l="1"/>
  <c r="ER165" i="5"/>
  <c r="EQ165" i="5"/>
  <c r="EM165" i="5"/>
  <c r="EO165" i="5"/>
  <c r="EP165" i="5"/>
  <c r="ET166" i="5"/>
  <c r="EX166" i="5"/>
  <c r="EW166" i="5"/>
  <c r="ES166" i="5"/>
  <c r="EU166" i="5"/>
  <c r="EV166" i="5"/>
  <c r="EB166" i="5"/>
  <c r="EH166" i="5"/>
  <c r="EF166" i="5"/>
  <c r="EL166" i="5"/>
  <c r="EE166" i="5"/>
  <c r="EK166" i="5"/>
  <c r="EA166" i="5"/>
  <c r="EG166" i="5"/>
  <c r="EC166" i="5"/>
  <c r="EI166" i="5"/>
  <c r="ED166" i="5"/>
  <c r="EJ166" i="5"/>
  <c r="DX166" i="5"/>
  <c r="DY166" i="5"/>
  <c r="N167" i="5"/>
  <c r="DM166" i="5"/>
  <c r="K167" i="5"/>
  <c r="DL166" i="5"/>
  <c r="Q167" i="5"/>
  <c r="DN166" i="5"/>
  <c r="DZ167" i="5"/>
  <c r="DW166" i="5"/>
  <c r="DV167" i="5"/>
  <c r="DU165" i="5"/>
  <c r="H167" i="5"/>
  <c r="DK166" i="5"/>
  <c r="E167" i="5"/>
  <c r="DJ166" i="5"/>
  <c r="B167" i="5"/>
  <c r="DI167" i="5" s="1"/>
  <c r="I161" i="4" a="1"/>
  <c r="I161" i="4" s="1"/>
  <c r="I160" i="4" a="1"/>
  <c r="I160" i="4" s="1"/>
  <c r="H160" i="4" a="1"/>
  <c r="H160" i="4" s="1"/>
  <c r="H161" i="4" a="1"/>
  <c r="H161" i="4" s="1"/>
  <c r="AJ160" i="3"/>
  <c r="V165" i="3"/>
  <c r="AI164" i="3"/>
  <c r="H162" i="3"/>
  <c r="AB161" i="3"/>
  <c r="P162" i="3"/>
  <c r="AF161" i="3"/>
  <c r="F162" i="3"/>
  <c r="AA161" i="3"/>
  <c r="N162" i="3"/>
  <c r="AE161" i="3"/>
  <c r="T162" i="3"/>
  <c r="AH161" i="3"/>
  <c r="R162" i="3"/>
  <c r="AG161" i="3"/>
  <c r="D162" i="3"/>
  <c r="Z161" i="3"/>
  <c r="L162" i="3"/>
  <c r="AD161" i="3"/>
  <c r="J162" i="3"/>
  <c r="AC161" i="3"/>
  <c r="B162" i="3"/>
  <c r="Y162" i="3" s="1"/>
  <c r="Q157" i="1"/>
  <c r="P157" i="1"/>
  <c r="B162" i="1"/>
  <c r="G162" i="4" s="1"/>
  <c r="J161" i="1"/>
  <c r="F161" i="1"/>
  <c r="G161" i="1"/>
  <c r="E161" i="1"/>
  <c r="H160" i="1"/>
  <c r="I160" i="1"/>
  <c r="N158" i="1"/>
  <c r="O158" i="1"/>
  <c r="M159" i="1"/>
  <c r="L160" i="1"/>
  <c r="K160" i="1"/>
  <c r="ER166" i="5" l="1"/>
  <c r="EN166" i="5"/>
  <c r="EQ166" i="5"/>
  <c r="EM166" i="5"/>
  <c r="EO166" i="5"/>
  <c r="EP166" i="5"/>
  <c r="ES167" i="5"/>
  <c r="ET167" i="5"/>
  <c r="EX167" i="5"/>
  <c r="EW167" i="5"/>
  <c r="EU167" i="5"/>
  <c r="EV167" i="5"/>
  <c r="EB167" i="5"/>
  <c r="EH167" i="5"/>
  <c r="EF167" i="5"/>
  <c r="EL167" i="5"/>
  <c r="EE167" i="5"/>
  <c r="EK167" i="5"/>
  <c r="EA167" i="5"/>
  <c r="EG167" i="5"/>
  <c r="EC167" i="5"/>
  <c r="EI167" i="5"/>
  <c r="ED167" i="5"/>
  <c r="EJ167" i="5"/>
  <c r="DY167" i="5"/>
  <c r="DX167" i="5"/>
  <c r="N168" i="5"/>
  <c r="DM167" i="5"/>
  <c r="K168" i="5"/>
  <c r="DL167" i="5"/>
  <c r="Q168" i="5"/>
  <c r="DN167" i="5"/>
  <c r="DZ168" i="5"/>
  <c r="DW167" i="5"/>
  <c r="DV168" i="5"/>
  <c r="DU166" i="5"/>
  <c r="H168" i="5"/>
  <c r="DK167" i="5"/>
  <c r="E168" i="5"/>
  <c r="DJ167" i="5"/>
  <c r="B168" i="5"/>
  <c r="DI168" i="5" s="1"/>
  <c r="H162" i="4" a="1"/>
  <c r="H162" i="4" s="1"/>
  <c r="I162" i="4" a="1"/>
  <c r="I162" i="4" s="1"/>
  <c r="AJ161" i="3"/>
  <c r="V166" i="3"/>
  <c r="AI165" i="3"/>
  <c r="L163" i="3"/>
  <c r="AD162" i="3"/>
  <c r="R163" i="3"/>
  <c r="AG162" i="3"/>
  <c r="N163" i="3"/>
  <c r="AE162" i="3"/>
  <c r="P163" i="3"/>
  <c r="AF162" i="3"/>
  <c r="J163" i="3"/>
  <c r="AC162" i="3"/>
  <c r="D163" i="3"/>
  <c r="Z162" i="3"/>
  <c r="T163" i="3"/>
  <c r="AH162" i="3"/>
  <c r="F163" i="3"/>
  <c r="AA162" i="3"/>
  <c r="H163" i="3"/>
  <c r="AB162" i="3"/>
  <c r="B163" i="3"/>
  <c r="Y163" i="3" s="1"/>
  <c r="Q158" i="1"/>
  <c r="P158" i="1"/>
  <c r="L161" i="1"/>
  <c r="K161" i="1"/>
  <c r="I161" i="1"/>
  <c r="H161" i="1"/>
  <c r="B163" i="1"/>
  <c r="G163" i="4" s="1"/>
  <c r="J162" i="1"/>
  <c r="F162" i="1"/>
  <c r="G162" i="1"/>
  <c r="E162" i="1"/>
  <c r="N159" i="1"/>
  <c r="O159" i="1"/>
  <c r="M160" i="1"/>
  <c r="EN167" i="5" l="1"/>
  <c r="EP167" i="5"/>
  <c r="ER167" i="5"/>
  <c r="EQ167" i="5"/>
  <c r="EM167" i="5"/>
  <c r="EO167" i="5"/>
  <c r="ET168" i="5"/>
  <c r="EX168" i="5"/>
  <c r="EW168" i="5"/>
  <c r="ES168" i="5"/>
  <c r="EU168" i="5"/>
  <c r="EV168" i="5"/>
  <c r="EB168" i="5"/>
  <c r="EH168" i="5"/>
  <c r="EF168" i="5"/>
  <c r="EL168" i="5"/>
  <c r="EE168" i="5"/>
  <c r="EK168" i="5"/>
  <c r="EA168" i="5"/>
  <c r="EG168" i="5"/>
  <c r="EC168" i="5"/>
  <c r="EI168" i="5"/>
  <c r="ED168" i="5"/>
  <c r="EJ168" i="5"/>
  <c r="DX168" i="5"/>
  <c r="DY168" i="5"/>
  <c r="N169" i="5"/>
  <c r="DM168" i="5"/>
  <c r="K169" i="5"/>
  <c r="DL168" i="5"/>
  <c r="Q169" i="5"/>
  <c r="DN168" i="5"/>
  <c r="DZ169" i="5"/>
  <c r="DW168" i="5"/>
  <c r="DV169" i="5"/>
  <c r="DU167" i="5"/>
  <c r="H169" i="5"/>
  <c r="DK168" i="5"/>
  <c r="E169" i="5"/>
  <c r="DJ168" i="5"/>
  <c r="B169" i="5"/>
  <c r="DI169" i="5" s="1"/>
  <c r="I163" i="4" a="1"/>
  <c r="I163" i="4" s="1"/>
  <c r="H163" i="4" a="1"/>
  <c r="H163" i="4" s="1"/>
  <c r="AJ162" i="3"/>
  <c r="V167" i="3"/>
  <c r="AI166" i="3"/>
  <c r="F164" i="3"/>
  <c r="AA163" i="3"/>
  <c r="D164" i="3"/>
  <c r="Z163" i="3"/>
  <c r="P164" i="3"/>
  <c r="AF163" i="3"/>
  <c r="R164" i="3"/>
  <c r="AG163" i="3"/>
  <c r="H164" i="3"/>
  <c r="AB163" i="3"/>
  <c r="T164" i="3"/>
  <c r="AH163" i="3"/>
  <c r="J164" i="3"/>
  <c r="AC163" i="3"/>
  <c r="N164" i="3"/>
  <c r="AE163" i="3"/>
  <c r="L164" i="3"/>
  <c r="AD163" i="3"/>
  <c r="B164" i="3"/>
  <c r="Y164" i="3" s="1"/>
  <c r="O160" i="1"/>
  <c r="N160" i="1"/>
  <c r="J163" i="1"/>
  <c r="B164" i="1"/>
  <c r="G164" i="4" s="1"/>
  <c r="F163" i="1"/>
  <c r="G163" i="1"/>
  <c r="E163" i="1"/>
  <c r="M161" i="1"/>
  <c r="L162" i="1"/>
  <c r="K162" i="1"/>
  <c r="Q159" i="1"/>
  <c r="P159" i="1"/>
  <c r="I162" i="1"/>
  <c r="H162" i="1"/>
  <c r="EM168" i="5" l="1"/>
  <c r="EO168" i="5"/>
  <c r="EP168" i="5"/>
  <c r="EN168" i="5"/>
  <c r="ER168" i="5"/>
  <c r="EQ168" i="5"/>
  <c r="ET169" i="5"/>
  <c r="EX169" i="5"/>
  <c r="EW169" i="5"/>
  <c r="ES169" i="5"/>
  <c r="EU169" i="5"/>
  <c r="EV169" i="5"/>
  <c r="EB169" i="5"/>
  <c r="EH169" i="5"/>
  <c r="EF169" i="5"/>
  <c r="EL169" i="5"/>
  <c r="EE169" i="5"/>
  <c r="EK169" i="5"/>
  <c r="EA169" i="5"/>
  <c r="EG169" i="5"/>
  <c r="EC169" i="5"/>
  <c r="EI169" i="5"/>
  <c r="ED169" i="5"/>
  <c r="EJ169" i="5"/>
  <c r="DY169" i="5"/>
  <c r="DX169" i="5"/>
  <c r="N170" i="5"/>
  <c r="DM169" i="5"/>
  <c r="K170" i="5"/>
  <c r="DL169" i="5"/>
  <c r="Q170" i="5"/>
  <c r="DN169" i="5"/>
  <c r="DZ170" i="5"/>
  <c r="DW169" i="5"/>
  <c r="DV170" i="5"/>
  <c r="DU168" i="5"/>
  <c r="H170" i="5"/>
  <c r="DK169" i="5"/>
  <c r="E170" i="5"/>
  <c r="DJ169" i="5"/>
  <c r="B170" i="5"/>
  <c r="DI170" i="5" s="1"/>
  <c r="I164" i="4" a="1"/>
  <c r="I164" i="4" s="1"/>
  <c r="H164" i="4" a="1"/>
  <c r="H164" i="4" s="1"/>
  <c r="AJ163" i="3"/>
  <c r="V168" i="3"/>
  <c r="AI167" i="3"/>
  <c r="N165" i="3"/>
  <c r="AE164" i="3"/>
  <c r="T165" i="3"/>
  <c r="AH164" i="3"/>
  <c r="R165" i="3"/>
  <c r="AG164" i="3"/>
  <c r="D165" i="3"/>
  <c r="Z164" i="3"/>
  <c r="L165" i="3"/>
  <c r="AD164" i="3"/>
  <c r="J165" i="3"/>
  <c r="AC164" i="3"/>
  <c r="H165" i="3"/>
  <c r="AB164" i="3"/>
  <c r="P165" i="3"/>
  <c r="AF164" i="3"/>
  <c r="F165" i="3"/>
  <c r="AA164" i="3"/>
  <c r="B165" i="3"/>
  <c r="Y165" i="3" s="1"/>
  <c r="I163" i="1"/>
  <c r="H163" i="1"/>
  <c r="J164" i="1"/>
  <c r="B165" i="1"/>
  <c r="G165" i="4" s="1"/>
  <c r="F164" i="1"/>
  <c r="E164" i="1"/>
  <c r="G164" i="1"/>
  <c r="P160" i="1"/>
  <c r="Q160" i="1"/>
  <c r="N161" i="1"/>
  <c r="O161" i="1"/>
  <c r="M162" i="1"/>
  <c r="K163" i="1"/>
  <c r="L163" i="1"/>
  <c r="EN169" i="5" l="1"/>
  <c r="ER169" i="5"/>
  <c r="EQ169" i="5"/>
  <c r="EM169" i="5"/>
  <c r="EO169" i="5"/>
  <c r="EP169" i="5"/>
  <c r="ES170" i="5"/>
  <c r="EU170" i="5"/>
  <c r="EV170" i="5"/>
  <c r="EX170" i="5"/>
  <c r="ET170" i="5"/>
  <c r="EW170" i="5"/>
  <c r="EB170" i="5"/>
  <c r="EH170" i="5"/>
  <c r="EF170" i="5"/>
  <c r="EL170" i="5"/>
  <c r="EE170" i="5"/>
  <c r="EK170" i="5"/>
  <c r="EA170" i="5"/>
  <c r="EG170" i="5"/>
  <c r="EC170" i="5"/>
  <c r="EI170" i="5"/>
  <c r="ED170" i="5"/>
  <c r="EJ170" i="5"/>
  <c r="DX170" i="5"/>
  <c r="DY170" i="5"/>
  <c r="N171" i="5"/>
  <c r="DM170" i="5"/>
  <c r="K171" i="5"/>
  <c r="DL170" i="5"/>
  <c r="Q171" i="5"/>
  <c r="DN170" i="5"/>
  <c r="DZ171" i="5"/>
  <c r="DW170" i="5"/>
  <c r="DV171" i="5"/>
  <c r="DU169" i="5"/>
  <c r="H171" i="5"/>
  <c r="DK170" i="5"/>
  <c r="E171" i="5"/>
  <c r="DJ170" i="5"/>
  <c r="B171" i="5"/>
  <c r="DI171" i="5" s="1"/>
  <c r="H165" i="4" a="1"/>
  <c r="H165" i="4" s="1"/>
  <c r="I165" i="4" a="1"/>
  <c r="I165" i="4" s="1"/>
  <c r="AJ164" i="3"/>
  <c r="V169" i="3"/>
  <c r="AI168" i="3"/>
  <c r="P166" i="3"/>
  <c r="AF165" i="3"/>
  <c r="J166" i="3"/>
  <c r="AC165" i="3"/>
  <c r="D166" i="3"/>
  <c r="Z165" i="3"/>
  <c r="T166" i="3"/>
  <c r="AH165" i="3"/>
  <c r="F166" i="3"/>
  <c r="AA165" i="3"/>
  <c r="H166" i="3"/>
  <c r="AB165" i="3"/>
  <c r="L166" i="3"/>
  <c r="AD165" i="3"/>
  <c r="R166" i="3"/>
  <c r="AG165" i="3"/>
  <c r="N166" i="3"/>
  <c r="AE165" i="3"/>
  <c r="B166" i="3"/>
  <c r="Y166" i="3" s="1"/>
  <c r="J165" i="1"/>
  <c r="B166" i="1"/>
  <c r="G166" i="4" s="1"/>
  <c r="F165" i="1"/>
  <c r="E165" i="1"/>
  <c r="G165" i="1"/>
  <c r="N162" i="1"/>
  <c r="O162" i="1"/>
  <c r="M163" i="1"/>
  <c r="Q161" i="1"/>
  <c r="P161" i="1"/>
  <c r="H164" i="1"/>
  <c r="I164" i="1"/>
  <c r="L164" i="1"/>
  <c r="K164" i="1"/>
  <c r="EM170" i="5" l="1"/>
  <c r="EO170" i="5"/>
  <c r="EP170" i="5"/>
  <c r="EN170" i="5"/>
  <c r="ER170" i="5"/>
  <c r="EQ170" i="5"/>
  <c r="ET171" i="5"/>
  <c r="EX171" i="5"/>
  <c r="EW171" i="5"/>
  <c r="ES171" i="5"/>
  <c r="EU171" i="5"/>
  <c r="EV171" i="5"/>
  <c r="EB171" i="5"/>
  <c r="EH171" i="5"/>
  <c r="EF171" i="5"/>
  <c r="EL171" i="5"/>
  <c r="EE171" i="5"/>
  <c r="EK171" i="5"/>
  <c r="EA171" i="5"/>
  <c r="EG171" i="5"/>
  <c r="EC171" i="5"/>
  <c r="EI171" i="5"/>
  <c r="ED171" i="5"/>
  <c r="EJ171" i="5"/>
  <c r="DY171" i="5"/>
  <c r="DX171" i="5"/>
  <c r="N172" i="5"/>
  <c r="DM171" i="5"/>
  <c r="K172" i="5"/>
  <c r="DL171" i="5"/>
  <c r="Q172" i="5"/>
  <c r="DN171" i="5"/>
  <c r="DZ172" i="5"/>
  <c r="DW171" i="5"/>
  <c r="DV172" i="5"/>
  <c r="DU170" i="5"/>
  <c r="H172" i="5"/>
  <c r="DK171" i="5"/>
  <c r="E172" i="5"/>
  <c r="DJ171" i="5"/>
  <c r="B172" i="5"/>
  <c r="DI172" i="5" s="1"/>
  <c r="I166" i="4" a="1"/>
  <c r="I166" i="4" s="1"/>
  <c r="H166" i="4" a="1"/>
  <c r="H166" i="4" s="1"/>
  <c r="AJ165" i="3"/>
  <c r="V170" i="3"/>
  <c r="AI169" i="3"/>
  <c r="R167" i="3"/>
  <c r="AG166" i="3"/>
  <c r="H167" i="3"/>
  <c r="AB166" i="3"/>
  <c r="T167" i="3"/>
  <c r="AH166" i="3"/>
  <c r="J167" i="3"/>
  <c r="AC166" i="3"/>
  <c r="N167" i="3"/>
  <c r="AE166" i="3"/>
  <c r="L167" i="3"/>
  <c r="AD166" i="3"/>
  <c r="F167" i="3"/>
  <c r="AA166" i="3"/>
  <c r="D167" i="3"/>
  <c r="Z166" i="3"/>
  <c r="P167" i="3"/>
  <c r="AF166" i="3"/>
  <c r="B167" i="3"/>
  <c r="Y167" i="3" s="1"/>
  <c r="I165" i="1"/>
  <c r="H165" i="1"/>
  <c r="K165" i="1"/>
  <c r="L165" i="1"/>
  <c r="N163" i="1"/>
  <c r="O163" i="1"/>
  <c r="M164" i="1"/>
  <c r="Q162" i="1"/>
  <c r="P162" i="1"/>
  <c r="B167" i="1"/>
  <c r="J166" i="1"/>
  <c r="F166" i="1"/>
  <c r="G166" i="1"/>
  <c r="E166" i="1"/>
  <c r="EM171" i="5" l="1"/>
  <c r="EP171" i="5"/>
  <c r="EO171" i="5"/>
  <c r="EN171" i="5"/>
  <c r="ER171" i="5"/>
  <c r="EQ171" i="5"/>
  <c r="ET172" i="5"/>
  <c r="EX172" i="5"/>
  <c r="EW172" i="5"/>
  <c r="ES172" i="5"/>
  <c r="EU172" i="5"/>
  <c r="EV172" i="5"/>
  <c r="EB172" i="5"/>
  <c r="EH172" i="5"/>
  <c r="EF172" i="5"/>
  <c r="EL172" i="5"/>
  <c r="EE172" i="5"/>
  <c r="EK172" i="5"/>
  <c r="EA172" i="5"/>
  <c r="EG172" i="5"/>
  <c r="EC172" i="5"/>
  <c r="EI172" i="5"/>
  <c r="ED172" i="5"/>
  <c r="EJ172" i="5"/>
  <c r="DX172" i="5"/>
  <c r="DY172" i="5"/>
  <c r="N173" i="5"/>
  <c r="DM172" i="5"/>
  <c r="K173" i="5"/>
  <c r="DL172" i="5"/>
  <c r="Q173" i="5"/>
  <c r="DN172" i="5"/>
  <c r="DZ173" i="5"/>
  <c r="DW172" i="5"/>
  <c r="DV173" i="5"/>
  <c r="DU171" i="5"/>
  <c r="H173" i="5"/>
  <c r="DK172" i="5"/>
  <c r="E173" i="5"/>
  <c r="DJ172" i="5"/>
  <c r="B173" i="5"/>
  <c r="DI173" i="5" s="1"/>
  <c r="D167" i="4"/>
  <c r="G167" i="4"/>
  <c r="AJ166" i="3"/>
  <c r="V171" i="3"/>
  <c r="AI170" i="3"/>
  <c r="D168" i="3"/>
  <c r="Z167" i="3"/>
  <c r="L168" i="3"/>
  <c r="AD167" i="3"/>
  <c r="J168" i="3"/>
  <c r="AC167" i="3"/>
  <c r="H168" i="3"/>
  <c r="AB167" i="3"/>
  <c r="P168" i="3"/>
  <c r="AF167" i="3"/>
  <c r="F168" i="3"/>
  <c r="AA167" i="3"/>
  <c r="N168" i="3"/>
  <c r="AE167" i="3"/>
  <c r="T168" i="3"/>
  <c r="AH167" i="3"/>
  <c r="R168" i="3"/>
  <c r="AG167" i="3"/>
  <c r="B168" i="3"/>
  <c r="Y168" i="3" s="1"/>
  <c r="I166" i="1"/>
  <c r="H166" i="1"/>
  <c r="L166" i="1"/>
  <c r="K166" i="1"/>
  <c r="P163" i="1"/>
  <c r="Q163" i="1"/>
  <c r="B168" i="1"/>
  <c r="G168" i="4" s="1"/>
  <c r="J167" i="1"/>
  <c r="F167" i="1"/>
  <c r="E167" i="1"/>
  <c r="G167" i="1"/>
  <c r="N164" i="1"/>
  <c r="O164" i="1"/>
  <c r="M165" i="1"/>
  <c r="EN172" i="5" l="1"/>
  <c r="ER172" i="5"/>
  <c r="EQ172" i="5"/>
  <c r="EM172" i="5"/>
  <c r="EP172" i="5"/>
  <c r="EO172" i="5"/>
  <c r="ES173" i="5"/>
  <c r="EU173" i="5"/>
  <c r="EV173" i="5"/>
  <c r="ET173" i="5"/>
  <c r="EX173" i="5"/>
  <c r="EW173" i="5"/>
  <c r="EB173" i="5"/>
  <c r="EH173" i="5"/>
  <c r="EF173" i="5"/>
  <c r="EL173" i="5"/>
  <c r="EE173" i="5"/>
  <c r="EK173" i="5"/>
  <c r="EA173" i="5"/>
  <c r="EG173" i="5"/>
  <c r="EC173" i="5"/>
  <c r="EI173" i="5"/>
  <c r="ED173" i="5"/>
  <c r="EJ173" i="5"/>
  <c r="DY173" i="5"/>
  <c r="DX173" i="5"/>
  <c r="N174" i="5"/>
  <c r="DM173" i="5"/>
  <c r="K174" i="5"/>
  <c r="DL173" i="5"/>
  <c r="Q174" i="5"/>
  <c r="DN173" i="5"/>
  <c r="DZ174" i="5"/>
  <c r="DW173" i="5"/>
  <c r="DV174" i="5"/>
  <c r="DU172" i="5"/>
  <c r="H174" i="5"/>
  <c r="DK173" i="5"/>
  <c r="E174" i="5"/>
  <c r="DJ173" i="5"/>
  <c r="B174" i="5"/>
  <c r="DI174" i="5" s="1"/>
  <c r="I168" i="4" a="1"/>
  <c r="I168" i="4" s="1"/>
  <c r="I167" i="4" a="1"/>
  <c r="I167" i="4" s="1"/>
  <c r="H168" i="4" a="1"/>
  <c r="H168" i="4" s="1"/>
  <c r="H167" i="4" a="1"/>
  <c r="H167" i="4" s="1"/>
  <c r="AJ167" i="3"/>
  <c r="V172" i="3"/>
  <c r="AI171" i="3"/>
  <c r="T169" i="3"/>
  <c r="AH168" i="3"/>
  <c r="F169" i="3"/>
  <c r="AA168" i="3"/>
  <c r="H169" i="3"/>
  <c r="AB168" i="3"/>
  <c r="L169" i="3"/>
  <c r="AD168" i="3"/>
  <c r="R169" i="3"/>
  <c r="AG168" i="3"/>
  <c r="N169" i="3"/>
  <c r="AE168" i="3"/>
  <c r="P169" i="3"/>
  <c r="AF168" i="3"/>
  <c r="J169" i="3"/>
  <c r="AC168" i="3"/>
  <c r="D169" i="3"/>
  <c r="Z168" i="3"/>
  <c r="B169" i="3"/>
  <c r="Y169" i="3" s="1"/>
  <c r="H167" i="1"/>
  <c r="I167" i="1"/>
  <c r="M166" i="1"/>
  <c r="P164" i="1"/>
  <c r="Q164" i="1"/>
  <c r="K167" i="1"/>
  <c r="L167" i="1"/>
  <c r="B169" i="1"/>
  <c r="G169" i="4" s="1"/>
  <c r="J168" i="1"/>
  <c r="F168" i="1"/>
  <c r="G168" i="1"/>
  <c r="E168" i="1"/>
  <c r="O165" i="1"/>
  <c r="N165" i="1"/>
  <c r="EN173" i="5" l="1"/>
  <c r="ER173" i="5"/>
  <c r="EQ173" i="5"/>
  <c r="EM173" i="5"/>
  <c r="EO173" i="5"/>
  <c r="EP173" i="5"/>
  <c r="EU174" i="5"/>
  <c r="ES174" i="5"/>
  <c r="EV174" i="5"/>
  <c r="ET174" i="5"/>
  <c r="EX174" i="5"/>
  <c r="EW174" i="5"/>
  <c r="EB174" i="5"/>
  <c r="EH174" i="5"/>
  <c r="EF174" i="5"/>
  <c r="EL174" i="5"/>
  <c r="EE174" i="5"/>
  <c r="EK174" i="5"/>
  <c r="EA174" i="5"/>
  <c r="EG174" i="5"/>
  <c r="EC174" i="5"/>
  <c r="EI174" i="5"/>
  <c r="ED174" i="5"/>
  <c r="EJ174" i="5"/>
  <c r="DX174" i="5"/>
  <c r="DY174" i="5"/>
  <c r="N175" i="5"/>
  <c r="DM174" i="5"/>
  <c r="K175" i="5"/>
  <c r="DL174" i="5"/>
  <c r="Q175" i="5"/>
  <c r="DN174" i="5"/>
  <c r="DZ175" i="5"/>
  <c r="DW174" i="5"/>
  <c r="DV175" i="5"/>
  <c r="DU173" i="5"/>
  <c r="H175" i="5"/>
  <c r="DK174" i="5"/>
  <c r="E175" i="5"/>
  <c r="DJ174" i="5"/>
  <c r="B175" i="5"/>
  <c r="DI175" i="5" s="1"/>
  <c r="H169" i="4" a="1"/>
  <c r="H169" i="4" s="1"/>
  <c r="I169" i="4" a="1"/>
  <c r="I169" i="4" s="1"/>
  <c r="AJ168" i="3"/>
  <c r="V173" i="3"/>
  <c r="AI172" i="3"/>
  <c r="J170" i="3"/>
  <c r="AC169" i="3"/>
  <c r="N170" i="3"/>
  <c r="AE169" i="3"/>
  <c r="L170" i="3"/>
  <c r="AD169" i="3"/>
  <c r="F170" i="3"/>
  <c r="AA169" i="3"/>
  <c r="D170" i="3"/>
  <c r="Z169" i="3"/>
  <c r="P170" i="3"/>
  <c r="AF169" i="3"/>
  <c r="R170" i="3"/>
  <c r="AG169" i="3"/>
  <c r="H170" i="3"/>
  <c r="AB169" i="3"/>
  <c r="T170" i="3"/>
  <c r="AH169" i="3"/>
  <c r="B170" i="3"/>
  <c r="Y170" i="3" s="1"/>
  <c r="L168" i="1"/>
  <c r="K168" i="1"/>
  <c r="M167" i="1"/>
  <c r="B170" i="1"/>
  <c r="G170" i="4" s="1"/>
  <c r="J169" i="1"/>
  <c r="F169" i="1"/>
  <c r="E169" i="1"/>
  <c r="G169" i="1"/>
  <c r="Q165" i="1"/>
  <c r="P165" i="1"/>
  <c r="H168" i="1"/>
  <c r="I168" i="1"/>
  <c r="N166" i="1"/>
  <c r="O166" i="1"/>
  <c r="EM174" i="5" l="1"/>
  <c r="EO174" i="5"/>
  <c r="EP174" i="5"/>
  <c r="EN174" i="5"/>
  <c r="ER174" i="5"/>
  <c r="EQ174" i="5"/>
  <c r="ES175" i="5"/>
  <c r="EU175" i="5"/>
  <c r="EV175" i="5"/>
  <c r="ET175" i="5"/>
  <c r="EX175" i="5"/>
  <c r="EW175" i="5"/>
  <c r="EB175" i="5"/>
  <c r="EH175" i="5"/>
  <c r="EF175" i="5"/>
  <c r="EL175" i="5"/>
  <c r="EE175" i="5"/>
  <c r="EK175" i="5"/>
  <c r="EA175" i="5"/>
  <c r="EG175" i="5"/>
  <c r="EC175" i="5"/>
  <c r="EI175" i="5"/>
  <c r="ED175" i="5"/>
  <c r="EJ175" i="5"/>
  <c r="DY175" i="5"/>
  <c r="DX175" i="5"/>
  <c r="N176" i="5"/>
  <c r="DM175" i="5"/>
  <c r="K176" i="5"/>
  <c r="DL175" i="5"/>
  <c r="Q176" i="5"/>
  <c r="DN175" i="5"/>
  <c r="DZ176" i="5"/>
  <c r="DW175" i="5"/>
  <c r="DV176" i="5"/>
  <c r="DU174" i="5"/>
  <c r="H176" i="5"/>
  <c r="DK175" i="5"/>
  <c r="E176" i="5"/>
  <c r="DJ175" i="5"/>
  <c r="B176" i="5"/>
  <c r="DI176" i="5" s="1"/>
  <c r="I170" i="4" a="1"/>
  <c r="I170" i="4" s="1"/>
  <c r="H170" i="4" a="1"/>
  <c r="H170" i="4" s="1"/>
  <c r="AJ169" i="3"/>
  <c r="V174" i="3"/>
  <c r="AI173" i="3"/>
  <c r="H171" i="3"/>
  <c r="AB170" i="3"/>
  <c r="P171" i="3"/>
  <c r="AF170" i="3"/>
  <c r="F171" i="3"/>
  <c r="AA170" i="3"/>
  <c r="N171" i="3"/>
  <c r="AE170" i="3"/>
  <c r="T171" i="3"/>
  <c r="AH170" i="3"/>
  <c r="R171" i="3"/>
  <c r="AG170" i="3"/>
  <c r="D171" i="3"/>
  <c r="Z170" i="3"/>
  <c r="L171" i="3"/>
  <c r="AD170" i="3"/>
  <c r="J171" i="3"/>
  <c r="AC170" i="3"/>
  <c r="B171" i="3"/>
  <c r="Y171" i="3" s="1"/>
  <c r="L169" i="1"/>
  <c r="K169" i="1"/>
  <c r="Q166" i="1"/>
  <c r="P166" i="1"/>
  <c r="M168" i="1"/>
  <c r="I169" i="1"/>
  <c r="H169" i="1"/>
  <c r="B171" i="1"/>
  <c r="G171" i="4" s="1"/>
  <c r="J170" i="1"/>
  <c r="F170" i="1"/>
  <c r="G170" i="1"/>
  <c r="E170" i="1"/>
  <c r="O167" i="1"/>
  <c r="N167" i="1"/>
  <c r="EN175" i="5" l="1"/>
  <c r="ER175" i="5"/>
  <c r="EQ175" i="5"/>
  <c r="EM175" i="5"/>
  <c r="EO175" i="5"/>
  <c r="EP175" i="5"/>
  <c r="ES176" i="5"/>
  <c r="EU176" i="5"/>
  <c r="EV176" i="5"/>
  <c r="ET176" i="5"/>
  <c r="EX176" i="5"/>
  <c r="EW176" i="5"/>
  <c r="EB176" i="5"/>
  <c r="EH176" i="5"/>
  <c r="EF176" i="5"/>
  <c r="EL176" i="5"/>
  <c r="EE176" i="5"/>
  <c r="EK176" i="5"/>
  <c r="EA176" i="5"/>
  <c r="EG176" i="5"/>
  <c r="EC176" i="5"/>
  <c r="EI176" i="5"/>
  <c r="ED176" i="5"/>
  <c r="EJ176" i="5"/>
  <c r="DX176" i="5"/>
  <c r="DY176" i="5"/>
  <c r="N177" i="5"/>
  <c r="DM176" i="5"/>
  <c r="K177" i="5"/>
  <c r="DL176" i="5"/>
  <c r="Q177" i="5"/>
  <c r="DN176" i="5"/>
  <c r="DZ177" i="5"/>
  <c r="DW176" i="5"/>
  <c r="DV177" i="5"/>
  <c r="DU175" i="5"/>
  <c r="H177" i="5"/>
  <c r="DK176" i="5"/>
  <c r="E177" i="5"/>
  <c r="DJ176" i="5"/>
  <c r="B177" i="5"/>
  <c r="DI177" i="5" s="1"/>
  <c r="H171" i="4" a="1"/>
  <c r="H171" i="4" s="1"/>
  <c r="I171" i="4" a="1"/>
  <c r="I171" i="4" s="1"/>
  <c r="AJ170" i="3"/>
  <c r="V175" i="3"/>
  <c r="AI174" i="3"/>
  <c r="L172" i="3"/>
  <c r="AD171" i="3"/>
  <c r="R172" i="3"/>
  <c r="AG171" i="3"/>
  <c r="N172" i="3"/>
  <c r="AE171" i="3"/>
  <c r="P172" i="3"/>
  <c r="AF171" i="3"/>
  <c r="J172" i="3"/>
  <c r="AC171" i="3"/>
  <c r="D172" i="3"/>
  <c r="Z171" i="3"/>
  <c r="T172" i="3"/>
  <c r="AH171" i="3"/>
  <c r="F172" i="3"/>
  <c r="AA171" i="3"/>
  <c r="H172" i="3"/>
  <c r="AB171" i="3"/>
  <c r="B172" i="3"/>
  <c r="Y172" i="3" s="1"/>
  <c r="M169" i="1"/>
  <c r="Q167" i="1"/>
  <c r="P167" i="1"/>
  <c r="J171" i="1"/>
  <c r="B172" i="1"/>
  <c r="G172" i="4" s="1"/>
  <c r="F171" i="1"/>
  <c r="G171" i="1"/>
  <c r="E171" i="1"/>
  <c r="I170" i="1"/>
  <c r="H170" i="1"/>
  <c r="O168" i="1"/>
  <c r="N168" i="1"/>
  <c r="L170" i="1"/>
  <c r="K170" i="1"/>
  <c r="EN176" i="5" l="1"/>
  <c r="ER176" i="5"/>
  <c r="EQ176" i="5"/>
  <c r="EM176" i="5"/>
  <c r="EO176" i="5"/>
  <c r="EP176" i="5"/>
  <c r="ES177" i="5"/>
  <c r="EU177" i="5"/>
  <c r="EV177" i="5"/>
  <c r="ET177" i="5"/>
  <c r="EX177" i="5"/>
  <c r="EW177" i="5"/>
  <c r="EE177" i="5"/>
  <c r="EK177" i="5"/>
  <c r="EB177" i="5"/>
  <c r="EH177" i="5"/>
  <c r="EF177" i="5"/>
  <c r="EL177" i="5"/>
  <c r="EA177" i="5"/>
  <c r="EG177" i="5"/>
  <c r="EC177" i="5"/>
  <c r="EI177" i="5"/>
  <c r="ED177" i="5"/>
  <c r="EJ177" i="5"/>
  <c r="DY177" i="5"/>
  <c r="DX177" i="5"/>
  <c r="N178" i="5"/>
  <c r="DM177" i="5"/>
  <c r="K178" i="5"/>
  <c r="DL177" i="5"/>
  <c r="Q178" i="5"/>
  <c r="DN177" i="5"/>
  <c r="DZ178" i="5"/>
  <c r="DW177" i="5"/>
  <c r="DV178" i="5"/>
  <c r="DU176" i="5"/>
  <c r="H178" i="5"/>
  <c r="DK177" i="5"/>
  <c r="E178" i="5"/>
  <c r="DJ177" i="5"/>
  <c r="B178" i="5"/>
  <c r="DI178" i="5" s="1"/>
  <c r="I172" i="4" a="1"/>
  <c r="I172" i="4" s="1"/>
  <c r="H172" i="4" a="1"/>
  <c r="H172" i="4" s="1"/>
  <c r="AJ171" i="3"/>
  <c r="V176" i="3"/>
  <c r="AI175" i="3"/>
  <c r="F173" i="3"/>
  <c r="AA172" i="3"/>
  <c r="D173" i="3"/>
  <c r="Z172" i="3"/>
  <c r="P173" i="3"/>
  <c r="AF172" i="3"/>
  <c r="R173" i="3"/>
  <c r="AG172" i="3"/>
  <c r="H173" i="3"/>
  <c r="AB172" i="3"/>
  <c r="T173" i="3"/>
  <c r="AH172" i="3"/>
  <c r="J173" i="3"/>
  <c r="AC172" i="3"/>
  <c r="N173" i="3"/>
  <c r="AE172" i="3"/>
  <c r="L173" i="3"/>
  <c r="AD172" i="3"/>
  <c r="B173" i="3"/>
  <c r="Y173" i="3" s="1"/>
  <c r="K171" i="1"/>
  <c r="L171" i="1"/>
  <c r="P168" i="1"/>
  <c r="Q168" i="1"/>
  <c r="O169" i="1"/>
  <c r="N169" i="1"/>
  <c r="M170" i="1"/>
  <c r="I171" i="1"/>
  <c r="H171" i="1"/>
  <c r="J172" i="1"/>
  <c r="B173" i="1"/>
  <c r="G173" i="4" s="1"/>
  <c r="F172" i="1"/>
  <c r="E172" i="1"/>
  <c r="G172" i="1"/>
  <c r="EO177" i="5" l="1"/>
  <c r="EP177" i="5"/>
  <c r="EN177" i="5"/>
  <c r="EM177" i="5"/>
  <c r="ER177" i="5"/>
  <c r="EQ177" i="5"/>
  <c r="ES178" i="5"/>
  <c r="EU178" i="5"/>
  <c r="EV178" i="5"/>
  <c r="ET178" i="5"/>
  <c r="EX178" i="5"/>
  <c r="EW178" i="5"/>
  <c r="EB178" i="5"/>
  <c r="EH178" i="5"/>
  <c r="EF178" i="5"/>
  <c r="EL178" i="5"/>
  <c r="EE178" i="5"/>
  <c r="EK178" i="5"/>
  <c r="EA178" i="5"/>
  <c r="EG178" i="5"/>
  <c r="EC178" i="5"/>
  <c r="EI178" i="5"/>
  <c r="ED178" i="5"/>
  <c r="EJ178" i="5"/>
  <c r="DX178" i="5"/>
  <c r="DY178" i="5"/>
  <c r="N179" i="5"/>
  <c r="DM178" i="5"/>
  <c r="K179" i="5"/>
  <c r="DL178" i="5"/>
  <c r="Q179" i="5"/>
  <c r="DN178" i="5"/>
  <c r="DZ179" i="5"/>
  <c r="DW178" i="5"/>
  <c r="DV179" i="5"/>
  <c r="DU177" i="5"/>
  <c r="H179" i="5"/>
  <c r="DK178" i="5"/>
  <c r="E179" i="5"/>
  <c r="DJ178" i="5"/>
  <c r="B179" i="5"/>
  <c r="DI179" i="5" s="1"/>
  <c r="H173" i="4" a="1"/>
  <c r="H173" i="4" s="1"/>
  <c r="I173" i="4" a="1"/>
  <c r="I173" i="4" s="1"/>
  <c r="AJ172" i="3"/>
  <c r="V177" i="3"/>
  <c r="AI176" i="3"/>
  <c r="N174" i="3"/>
  <c r="AE173" i="3"/>
  <c r="T174" i="3"/>
  <c r="AH173" i="3"/>
  <c r="R174" i="3"/>
  <c r="AG173" i="3"/>
  <c r="D174" i="3"/>
  <c r="Z173" i="3"/>
  <c r="L174" i="3"/>
  <c r="AD173" i="3"/>
  <c r="J174" i="3"/>
  <c r="AC173" i="3"/>
  <c r="H174" i="3"/>
  <c r="AB173" i="3"/>
  <c r="P174" i="3"/>
  <c r="AF173" i="3"/>
  <c r="F174" i="3"/>
  <c r="AA173" i="3"/>
  <c r="B174" i="3"/>
  <c r="Y174" i="3" s="1"/>
  <c r="J173" i="1"/>
  <c r="B174" i="1"/>
  <c r="F173" i="1"/>
  <c r="G173" i="1"/>
  <c r="E173" i="1"/>
  <c r="O170" i="1"/>
  <c r="N170" i="1"/>
  <c r="M171" i="1"/>
  <c r="L172" i="1"/>
  <c r="K172" i="1"/>
  <c r="H172" i="1"/>
  <c r="I172" i="1"/>
  <c r="Q169" i="1"/>
  <c r="P169" i="1"/>
  <c r="EM178" i="5" l="1"/>
  <c r="EO178" i="5"/>
  <c r="EP178" i="5"/>
  <c r="EN178" i="5"/>
  <c r="ER178" i="5"/>
  <c r="EQ178" i="5"/>
  <c r="ET179" i="5"/>
  <c r="EX179" i="5"/>
  <c r="EW179" i="5"/>
  <c r="ES179" i="5"/>
  <c r="EU179" i="5"/>
  <c r="EV179" i="5"/>
  <c r="EB179" i="5"/>
  <c r="EH179" i="5"/>
  <c r="EF179" i="5"/>
  <c r="EL179" i="5"/>
  <c r="EE179" i="5"/>
  <c r="EK179" i="5"/>
  <c r="EA179" i="5"/>
  <c r="EG179" i="5"/>
  <c r="EC179" i="5"/>
  <c r="EI179" i="5"/>
  <c r="ED179" i="5"/>
  <c r="EJ179" i="5"/>
  <c r="DY179" i="5"/>
  <c r="DX179" i="5"/>
  <c r="N180" i="5"/>
  <c r="DM179" i="5"/>
  <c r="K180" i="5"/>
  <c r="DL179" i="5"/>
  <c r="Q180" i="5"/>
  <c r="DN179" i="5"/>
  <c r="DZ180" i="5"/>
  <c r="DW179" i="5"/>
  <c r="DV180" i="5"/>
  <c r="DU178" i="5"/>
  <c r="H180" i="5"/>
  <c r="DK179" i="5"/>
  <c r="E180" i="5"/>
  <c r="DJ179" i="5"/>
  <c r="B180" i="5"/>
  <c r="DI180" i="5" s="1"/>
  <c r="D174" i="4"/>
  <c r="G174" i="4"/>
  <c r="AJ173" i="3"/>
  <c r="V178" i="3"/>
  <c r="AI177" i="3"/>
  <c r="P175" i="3"/>
  <c r="AF174" i="3"/>
  <c r="J175" i="3"/>
  <c r="AC174" i="3"/>
  <c r="D175" i="3"/>
  <c r="Z174" i="3"/>
  <c r="T175" i="3"/>
  <c r="AH174" i="3"/>
  <c r="F175" i="3"/>
  <c r="AA174" i="3"/>
  <c r="H175" i="3"/>
  <c r="AB174" i="3"/>
  <c r="L175" i="3"/>
  <c r="AD174" i="3"/>
  <c r="R175" i="3"/>
  <c r="AG174" i="3"/>
  <c r="N175" i="3"/>
  <c r="AE174" i="3"/>
  <c r="B175" i="3"/>
  <c r="Y175" i="3" s="1"/>
  <c r="I173" i="1"/>
  <c r="H173" i="1"/>
  <c r="M172" i="1"/>
  <c r="K173" i="1"/>
  <c r="L173" i="1"/>
  <c r="Q170" i="1"/>
  <c r="P170" i="1"/>
  <c r="O171" i="1"/>
  <c r="N171" i="1"/>
  <c r="B175" i="1"/>
  <c r="G175" i="4" s="1"/>
  <c r="J174" i="1"/>
  <c r="F174" i="1"/>
  <c r="G174" i="1"/>
  <c r="E174" i="1"/>
  <c r="EO179" i="5" l="1"/>
  <c r="EP179" i="5"/>
  <c r="EN179" i="5"/>
  <c r="EM179" i="5"/>
  <c r="ER179" i="5"/>
  <c r="EQ179" i="5"/>
  <c r="ES180" i="5"/>
  <c r="EU180" i="5"/>
  <c r="EV180" i="5"/>
  <c r="ET180" i="5"/>
  <c r="EX180" i="5"/>
  <c r="EW180" i="5"/>
  <c r="EB180" i="5"/>
  <c r="EH180" i="5"/>
  <c r="EF180" i="5"/>
  <c r="EL180" i="5"/>
  <c r="EE180" i="5"/>
  <c r="EK180" i="5"/>
  <c r="EA180" i="5"/>
  <c r="EG180" i="5"/>
  <c r="EC180" i="5"/>
  <c r="EI180" i="5"/>
  <c r="ED180" i="5"/>
  <c r="EJ180" i="5"/>
  <c r="DX180" i="5"/>
  <c r="DY180" i="5"/>
  <c r="N181" i="5"/>
  <c r="DM180" i="5"/>
  <c r="K181" i="5"/>
  <c r="DL180" i="5"/>
  <c r="Q181" i="5"/>
  <c r="DN180" i="5"/>
  <c r="DZ181" i="5"/>
  <c r="DW180" i="5"/>
  <c r="DV181" i="5"/>
  <c r="DU179" i="5"/>
  <c r="H181" i="5"/>
  <c r="DK180" i="5"/>
  <c r="E181" i="5"/>
  <c r="DJ180" i="5"/>
  <c r="B181" i="5"/>
  <c r="DI181" i="5" s="1"/>
  <c r="I175" i="4" a="1"/>
  <c r="I175" i="4" s="1"/>
  <c r="I174" i="4" a="1"/>
  <c r="I174" i="4" s="1"/>
  <c r="H175" i="4" a="1"/>
  <c r="H175" i="4" s="1"/>
  <c r="H174" i="4" a="1"/>
  <c r="H174" i="4" s="1"/>
  <c r="AJ174" i="3"/>
  <c r="V179" i="3"/>
  <c r="AI178" i="3"/>
  <c r="R176" i="3"/>
  <c r="AG175" i="3"/>
  <c r="H176" i="3"/>
  <c r="AB175" i="3"/>
  <c r="T176" i="3"/>
  <c r="AH175" i="3"/>
  <c r="J176" i="3"/>
  <c r="AC175" i="3"/>
  <c r="N176" i="3"/>
  <c r="AE175" i="3"/>
  <c r="L176" i="3"/>
  <c r="AD175" i="3"/>
  <c r="F176" i="3"/>
  <c r="AA175" i="3"/>
  <c r="D176" i="3"/>
  <c r="Z175" i="3"/>
  <c r="P176" i="3"/>
  <c r="AF175" i="3"/>
  <c r="B176" i="3"/>
  <c r="Y176" i="3" s="1"/>
  <c r="I174" i="1"/>
  <c r="H174" i="1"/>
  <c r="B176" i="1"/>
  <c r="G176" i="4" s="1"/>
  <c r="J175" i="1"/>
  <c r="F175" i="1"/>
  <c r="G175" i="1"/>
  <c r="E175" i="1"/>
  <c r="L174" i="1"/>
  <c r="K174" i="1"/>
  <c r="P171" i="1"/>
  <c r="Q171" i="1"/>
  <c r="M173" i="1"/>
  <c r="N172" i="1"/>
  <c r="O172" i="1"/>
  <c r="EN180" i="5" l="1"/>
  <c r="ER180" i="5"/>
  <c r="EP180" i="5"/>
  <c r="EQ180" i="5"/>
  <c r="EM180" i="5"/>
  <c r="EO180" i="5"/>
  <c r="ES181" i="5"/>
  <c r="EU181" i="5"/>
  <c r="EV181" i="5"/>
  <c r="ET181" i="5"/>
  <c r="EX181" i="5"/>
  <c r="EW181" i="5"/>
  <c r="EB181" i="5"/>
  <c r="EH181" i="5"/>
  <c r="EF181" i="5"/>
  <c r="EL181" i="5"/>
  <c r="EE181" i="5"/>
  <c r="EK181" i="5"/>
  <c r="EA181" i="5"/>
  <c r="EG181" i="5"/>
  <c r="EC181" i="5"/>
  <c r="EI181" i="5"/>
  <c r="ED181" i="5"/>
  <c r="EJ181" i="5"/>
  <c r="DY181" i="5"/>
  <c r="DX181" i="5"/>
  <c r="N182" i="5"/>
  <c r="DM181" i="5"/>
  <c r="K182" i="5"/>
  <c r="DL181" i="5"/>
  <c r="Q182" i="5"/>
  <c r="DN181" i="5"/>
  <c r="DZ182" i="5"/>
  <c r="DW181" i="5"/>
  <c r="DV182" i="5"/>
  <c r="DU180" i="5"/>
  <c r="H182" i="5"/>
  <c r="DK181" i="5"/>
  <c r="E182" i="5"/>
  <c r="DJ181" i="5"/>
  <c r="B182" i="5"/>
  <c r="DI182" i="5" s="1"/>
  <c r="H176" i="4" a="1"/>
  <c r="H176" i="4" s="1"/>
  <c r="I176" i="4" a="1"/>
  <c r="I176" i="4" s="1"/>
  <c r="AJ175" i="3"/>
  <c r="V180" i="3"/>
  <c r="AI179" i="3"/>
  <c r="D177" i="3"/>
  <c r="Z176" i="3"/>
  <c r="L177" i="3"/>
  <c r="AD176" i="3"/>
  <c r="J177" i="3"/>
  <c r="AC176" i="3"/>
  <c r="H177" i="3"/>
  <c r="AB176" i="3"/>
  <c r="P177" i="3"/>
  <c r="AF176" i="3"/>
  <c r="F177" i="3"/>
  <c r="AA176" i="3"/>
  <c r="N177" i="3"/>
  <c r="AE176" i="3"/>
  <c r="T177" i="3"/>
  <c r="AH176" i="3"/>
  <c r="R177" i="3"/>
  <c r="AG176" i="3"/>
  <c r="B177" i="3"/>
  <c r="Y177" i="3" s="1"/>
  <c r="M174" i="1"/>
  <c r="K175" i="1"/>
  <c r="L175" i="1"/>
  <c r="P172" i="1"/>
  <c r="Q172" i="1"/>
  <c r="H175" i="1"/>
  <c r="I175" i="1"/>
  <c r="B177" i="1"/>
  <c r="G177" i="4" s="1"/>
  <c r="J176" i="1"/>
  <c r="F176" i="1"/>
  <c r="E176" i="1"/>
  <c r="G176" i="1"/>
  <c r="N173" i="1"/>
  <c r="O173" i="1"/>
  <c r="EQ181" i="5" l="1"/>
  <c r="EN181" i="5"/>
  <c r="ER181" i="5"/>
  <c r="EO181" i="5"/>
  <c r="EP181" i="5"/>
  <c r="EM181" i="5"/>
  <c r="ET182" i="5"/>
  <c r="EX182" i="5"/>
  <c r="EW182" i="5"/>
  <c r="ES182" i="5"/>
  <c r="EU182" i="5"/>
  <c r="EV182" i="5"/>
  <c r="EB182" i="5"/>
  <c r="EH182" i="5"/>
  <c r="EF182" i="5"/>
  <c r="EL182" i="5"/>
  <c r="EE182" i="5"/>
  <c r="EK182" i="5"/>
  <c r="EA182" i="5"/>
  <c r="EG182" i="5"/>
  <c r="EC182" i="5"/>
  <c r="EI182" i="5"/>
  <c r="ED182" i="5"/>
  <c r="EJ182" i="5"/>
  <c r="DX182" i="5"/>
  <c r="DY182" i="5"/>
  <c r="N183" i="5"/>
  <c r="DM182" i="5"/>
  <c r="K183" i="5"/>
  <c r="DL182" i="5"/>
  <c r="Q183" i="5"/>
  <c r="DN182" i="5"/>
  <c r="DZ183" i="5"/>
  <c r="DW182" i="5"/>
  <c r="DV183" i="5"/>
  <c r="DU181" i="5"/>
  <c r="H183" i="5"/>
  <c r="DK182" i="5"/>
  <c r="E183" i="5"/>
  <c r="DJ182" i="5"/>
  <c r="B183" i="5"/>
  <c r="DI183" i="5" s="1"/>
  <c r="I177" i="4" a="1"/>
  <c r="I177" i="4" s="1"/>
  <c r="H177" i="4" a="1"/>
  <c r="H177" i="4" s="1"/>
  <c r="AJ176" i="3"/>
  <c r="V181" i="3"/>
  <c r="AI180" i="3"/>
  <c r="T178" i="3"/>
  <c r="AH177" i="3"/>
  <c r="F178" i="3"/>
  <c r="AA177" i="3"/>
  <c r="H178" i="3"/>
  <c r="AB177" i="3"/>
  <c r="L178" i="3"/>
  <c r="AD177" i="3"/>
  <c r="R178" i="3"/>
  <c r="AG177" i="3"/>
  <c r="N178" i="3"/>
  <c r="AE177" i="3"/>
  <c r="P178" i="3"/>
  <c r="AF177" i="3"/>
  <c r="J178" i="3"/>
  <c r="AC177" i="3"/>
  <c r="D178" i="3"/>
  <c r="Z177" i="3"/>
  <c r="B178" i="3"/>
  <c r="Y178" i="3" s="1"/>
  <c r="M175" i="1"/>
  <c r="L176" i="1"/>
  <c r="K176" i="1"/>
  <c r="Q173" i="1"/>
  <c r="P173" i="1"/>
  <c r="H176" i="1"/>
  <c r="I176" i="1"/>
  <c r="B178" i="1"/>
  <c r="G178" i="4" s="1"/>
  <c r="J177" i="1"/>
  <c r="F177" i="1"/>
  <c r="E177" i="1"/>
  <c r="G177" i="1"/>
  <c r="N174" i="1"/>
  <c r="O174" i="1"/>
  <c r="EN182" i="5" l="1"/>
  <c r="ER182" i="5"/>
  <c r="EO182" i="5"/>
  <c r="EQ182" i="5"/>
  <c r="EP182" i="5"/>
  <c r="EM182" i="5"/>
  <c r="ES183" i="5"/>
  <c r="EU183" i="5"/>
  <c r="EV183" i="5"/>
  <c r="ET183" i="5"/>
  <c r="EX183" i="5"/>
  <c r="EW183" i="5"/>
  <c r="EB183" i="5"/>
  <c r="EH183" i="5"/>
  <c r="EF183" i="5"/>
  <c r="EL183" i="5"/>
  <c r="EE183" i="5"/>
  <c r="EK183" i="5"/>
  <c r="EA183" i="5"/>
  <c r="EG183" i="5"/>
  <c r="EC183" i="5"/>
  <c r="EI183" i="5"/>
  <c r="ED183" i="5"/>
  <c r="EJ183" i="5"/>
  <c r="DY183" i="5"/>
  <c r="DX183" i="5"/>
  <c r="N184" i="5"/>
  <c r="DM183" i="5"/>
  <c r="K184" i="5"/>
  <c r="DL183" i="5"/>
  <c r="Q184" i="5"/>
  <c r="DN183" i="5"/>
  <c r="DZ184" i="5"/>
  <c r="DW183" i="5"/>
  <c r="DV184" i="5"/>
  <c r="DU182" i="5"/>
  <c r="H184" i="5"/>
  <c r="DK183" i="5"/>
  <c r="E184" i="5"/>
  <c r="DJ183" i="5"/>
  <c r="B184" i="5"/>
  <c r="DI184" i="5" s="1"/>
  <c r="I178" i="4" a="1"/>
  <c r="I178" i="4" s="1"/>
  <c r="H178" i="4" a="1"/>
  <c r="H178" i="4" s="1"/>
  <c r="AJ177" i="3"/>
  <c r="V182" i="3"/>
  <c r="AI181" i="3"/>
  <c r="J179" i="3"/>
  <c r="AC178" i="3"/>
  <c r="N179" i="3"/>
  <c r="AE178" i="3"/>
  <c r="L179" i="3"/>
  <c r="AD178" i="3"/>
  <c r="F179" i="3"/>
  <c r="AA178" i="3"/>
  <c r="D179" i="3"/>
  <c r="Z178" i="3"/>
  <c r="P179" i="3"/>
  <c r="AF178" i="3"/>
  <c r="R179" i="3"/>
  <c r="AG178" i="3"/>
  <c r="H179" i="3"/>
  <c r="AB178" i="3"/>
  <c r="T179" i="3"/>
  <c r="AH178" i="3"/>
  <c r="B179" i="3"/>
  <c r="Y179" i="3" s="1"/>
  <c r="B179" i="1"/>
  <c r="G179" i="4" s="1"/>
  <c r="J178" i="1"/>
  <c r="F178" i="1"/>
  <c r="G178" i="1"/>
  <c r="E178" i="1"/>
  <c r="Q174" i="1"/>
  <c r="P174" i="1"/>
  <c r="I177" i="1"/>
  <c r="H177" i="1"/>
  <c r="L177" i="1"/>
  <c r="K177" i="1"/>
  <c r="M176" i="1"/>
  <c r="N175" i="1"/>
  <c r="O175" i="1"/>
  <c r="EQ183" i="5" l="1"/>
  <c r="EN183" i="5"/>
  <c r="ER183" i="5"/>
  <c r="EM183" i="5"/>
  <c r="EO183" i="5"/>
  <c r="EP183" i="5"/>
  <c r="ES184" i="5"/>
  <c r="EU184" i="5"/>
  <c r="EV184" i="5"/>
  <c r="ET184" i="5"/>
  <c r="EX184" i="5"/>
  <c r="EW184" i="5"/>
  <c r="EB184" i="5"/>
  <c r="EH184" i="5"/>
  <c r="EF184" i="5"/>
  <c r="EL184" i="5"/>
  <c r="EE184" i="5"/>
  <c r="EK184" i="5"/>
  <c r="EA184" i="5"/>
  <c r="EG184" i="5"/>
  <c r="EC184" i="5"/>
  <c r="EI184" i="5"/>
  <c r="ED184" i="5"/>
  <c r="EJ184" i="5"/>
  <c r="DX184" i="5"/>
  <c r="DY184" i="5"/>
  <c r="N185" i="5"/>
  <c r="DM184" i="5"/>
  <c r="K185" i="5"/>
  <c r="DL184" i="5"/>
  <c r="Q185" i="5"/>
  <c r="DN184" i="5"/>
  <c r="DZ185" i="5"/>
  <c r="DW184" i="5"/>
  <c r="DV185" i="5"/>
  <c r="DU183" i="5"/>
  <c r="H185" i="5"/>
  <c r="DK184" i="5"/>
  <c r="E185" i="5"/>
  <c r="DJ184" i="5"/>
  <c r="B185" i="5"/>
  <c r="DI185" i="5" s="1"/>
  <c r="I179" i="4" a="1"/>
  <c r="I179" i="4" s="1"/>
  <c r="H179" i="4" a="1"/>
  <c r="H179" i="4" s="1"/>
  <c r="AJ178" i="3"/>
  <c r="V183" i="3"/>
  <c r="AI182" i="3"/>
  <c r="H180" i="3"/>
  <c r="AB179" i="3"/>
  <c r="P180" i="3"/>
  <c r="AF179" i="3"/>
  <c r="F180" i="3"/>
  <c r="AA179" i="3"/>
  <c r="N180" i="3"/>
  <c r="AE179" i="3"/>
  <c r="T180" i="3"/>
  <c r="AH179" i="3"/>
  <c r="R180" i="3"/>
  <c r="AG179" i="3"/>
  <c r="D180" i="3"/>
  <c r="Z179" i="3"/>
  <c r="L180" i="3"/>
  <c r="AD179" i="3"/>
  <c r="J180" i="3"/>
  <c r="AC179" i="3"/>
  <c r="B180" i="3"/>
  <c r="Y180" i="3" s="1"/>
  <c r="Q175" i="1"/>
  <c r="P175" i="1"/>
  <c r="I178" i="1"/>
  <c r="H178" i="1"/>
  <c r="L178" i="1"/>
  <c r="K178" i="1"/>
  <c r="O176" i="1"/>
  <c r="N176" i="1"/>
  <c r="J179" i="1"/>
  <c r="B180" i="1"/>
  <c r="G180" i="4" s="1"/>
  <c r="F179" i="1"/>
  <c r="E179" i="1"/>
  <c r="G179" i="1"/>
  <c r="M177" i="1"/>
  <c r="EP184" i="5" l="1"/>
  <c r="EO184" i="5"/>
  <c r="EN184" i="5"/>
  <c r="ER184" i="5"/>
  <c r="EQ184" i="5"/>
  <c r="EM184" i="5"/>
  <c r="ET185" i="5"/>
  <c r="EX185" i="5"/>
  <c r="EW185" i="5"/>
  <c r="ES185" i="5"/>
  <c r="EU185" i="5"/>
  <c r="EV185" i="5"/>
  <c r="EB185" i="5"/>
  <c r="EH185" i="5"/>
  <c r="EF185" i="5"/>
  <c r="EL185" i="5"/>
  <c r="EE185" i="5"/>
  <c r="EK185" i="5"/>
  <c r="EA185" i="5"/>
  <c r="EG185" i="5"/>
  <c r="EC185" i="5"/>
  <c r="EI185" i="5"/>
  <c r="ED185" i="5"/>
  <c r="EJ185" i="5"/>
  <c r="DY185" i="5"/>
  <c r="DX185" i="5"/>
  <c r="N186" i="5"/>
  <c r="DM185" i="5"/>
  <c r="K186" i="5"/>
  <c r="DL185" i="5"/>
  <c r="Q186" i="5"/>
  <c r="DN185" i="5"/>
  <c r="DZ186" i="5"/>
  <c r="DW185" i="5"/>
  <c r="DV186" i="5"/>
  <c r="DU184" i="5"/>
  <c r="H186" i="5"/>
  <c r="DK185" i="5"/>
  <c r="E186" i="5"/>
  <c r="DJ185" i="5"/>
  <c r="B186" i="5"/>
  <c r="DI186" i="5" s="1"/>
  <c r="I180" i="4" a="1"/>
  <c r="I180" i="4" s="1"/>
  <c r="H180" i="4" a="1"/>
  <c r="H180" i="4" s="1"/>
  <c r="AJ179" i="3"/>
  <c r="V184" i="3"/>
  <c r="AI183" i="3"/>
  <c r="L181" i="3"/>
  <c r="AD180" i="3"/>
  <c r="R181" i="3"/>
  <c r="AG180" i="3"/>
  <c r="N181" i="3"/>
  <c r="AE180" i="3"/>
  <c r="P181" i="3"/>
  <c r="AF180" i="3"/>
  <c r="J181" i="3"/>
  <c r="AC180" i="3"/>
  <c r="D181" i="3"/>
  <c r="Z180" i="3"/>
  <c r="T181" i="3"/>
  <c r="AH180" i="3"/>
  <c r="F181" i="3"/>
  <c r="AA180" i="3"/>
  <c r="H181" i="3"/>
  <c r="AB180" i="3"/>
  <c r="B181" i="3"/>
  <c r="Y181" i="3" s="1"/>
  <c r="J180" i="1"/>
  <c r="B181" i="1"/>
  <c r="F180" i="1"/>
  <c r="E180" i="1"/>
  <c r="G180" i="1"/>
  <c r="M178" i="1"/>
  <c r="N177" i="1"/>
  <c r="O177" i="1"/>
  <c r="K179" i="1"/>
  <c r="L179" i="1"/>
  <c r="I179" i="1"/>
  <c r="H179" i="1"/>
  <c r="P176" i="1"/>
  <c r="Q176" i="1"/>
  <c r="EN185" i="5" l="1"/>
  <c r="ER185" i="5"/>
  <c r="EP185" i="5"/>
  <c r="EQ185" i="5"/>
  <c r="EM185" i="5"/>
  <c r="EO185" i="5"/>
  <c r="ES186" i="5"/>
  <c r="EU186" i="5"/>
  <c r="EV186" i="5"/>
  <c r="ET186" i="5"/>
  <c r="EX186" i="5"/>
  <c r="EW186" i="5"/>
  <c r="EB186" i="5"/>
  <c r="EH186" i="5"/>
  <c r="EF186" i="5"/>
  <c r="EL186" i="5"/>
  <c r="EE186" i="5"/>
  <c r="EK186" i="5"/>
  <c r="EA186" i="5"/>
  <c r="EG186" i="5"/>
  <c r="EC186" i="5"/>
  <c r="EI186" i="5"/>
  <c r="ED186" i="5"/>
  <c r="EJ186" i="5"/>
  <c r="DX186" i="5"/>
  <c r="DY186" i="5"/>
  <c r="N187" i="5"/>
  <c r="DM186" i="5"/>
  <c r="K187" i="5"/>
  <c r="DL186" i="5"/>
  <c r="Q187" i="5"/>
  <c r="DN186" i="5"/>
  <c r="DZ187" i="5"/>
  <c r="DW186" i="5"/>
  <c r="DV187" i="5"/>
  <c r="DU185" i="5"/>
  <c r="H187" i="5"/>
  <c r="DK186" i="5"/>
  <c r="E187" i="5"/>
  <c r="DJ186" i="5"/>
  <c r="B187" i="5"/>
  <c r="DI187" i="5" s="1"/>
  <c r="D181" i="4"/>
  <c r="G181" i="4"/>
  <c r="AJ180" i="3"/>
  <c r="V185" i="3"/>
  <c r="AI184" i="3"/>
  <c r="F182" i="3"/>
  <c r="AA181" i="3"/>
  <c r="D182" i="3"/>
  <c r="Z181" i="3"/>
  <c r="P182" i="3"/>
  <c r="AF181" i="3"/>
  <c r="R182" i="3"/>
  <c r="AG181" i="3"/>
  <c r="H182" i="3"/>
  <c r="AB181" i="3"/>
  <c r="T182" i="3"/>
  <c r="AH181" i="3"/>
  <c r="J182" i="3"/>
  <c r="AC181" i="3"/>
  <c r="N182" i="3"/>
  <c r="AE181" i="3"/>
  <c r="L182" i="3"/>
  <c r="AD181" i="3"/>
  <c r="B182" i="3"/>
  <c r="Y182" i="3" s="1"/>
  <c r="H180" i="1"/>
  <c r="I180" i="1"/>
  <c r="L180" i="1"/>
  <c r="K180" i="1"/>
  <c r="M179" i="1"/>
  <c r="N178" i="1"/>
  <c r="O178" i="1"/>
  <c r="J181" i="1"/>
  <c r="B182" i="1"/>
  <c r="G182" i="4" s="1"/>
  <c r="F181" i="1"/>
  <c r="G181" i="1"/>
  <c r="E181" i="1"/>
  <c r="Q177" i="1"/>
  <c r="P177" i="1"/>
  <c r="EO186" i="5" l="1"/>
  <c r="EP186" i="5"/>
  <c r="EM186" i="5"/>
  <c r="EN186" i="5"/>
  <c r="ER186" i="5"/>
  <c r="EQ186" i="5"/>
  <c r="ET187" i="5"/>
  <c r="EX187" i="5"/>
  <c r="EW187" i="5"/>
  <c r="ES187" i="5"/>
  <c r="EU187" i="5"/>
  <c r="EV187" i="5"/>
  <c r="EB187" i="5"/>
  <c r="EH187" i="5"/>
  <c r="EF187" i="5"/>
  <c r="EL187" i="5"/>
  <c r="EE187" i="5"/>
  <c r="EK187" i="5"/>
  <c r="EA187" i="5"/>
  <c r="EG187" i="5"/>
  <c r="EC187" i="5"/>
  <c r="EI187" i="5"/>
  <c r="ED187" i="5"/>
  <c r="EJ187" i="5"/>
  <c r="DY187" i="5"/>
  <c r="DX187" i="5"/>
  <c r="N188" i="5"/>
  <c r="DM187" i="5"/>
  <c r="K188" i="5"/>
  <c r="DL187" i="5"/>
  <c r="Q188" i="5"/>
  <c r="DN187" i="5"/>
  <c r="DZ188" i="5"/>
  <c r="DW187" i="5"/>
  <c r="DV188" i="5"/>
  <c r="DU186" i="5"/>
  <c r="H188" i="5"/>
  <c r="DK187" i="5"/>
  <c r="E188" i="5"/>
  <c r="DJ187" i="5"/>
  <c r="B188" i="5"/>
  <c r="DI188" i="5" s="1"/>
  <c r="I181" i="4" a="1"/>
  <c r="I181" i="4" s="1"/>
  <c r="I182" i="4" a="1"/>
  <c r="I182" i="4" s="1"/>
  <c r="H181" i="4" a="1"/>
  <c r="H181" i="4" s="1"/>
  <c r="H182" i="4" a="1"/>
  <c r="H182" i="4" s="1"/>
  <c r="AJ181" i="3"/>
  <c r="V186" i="3"/>
  <c r="AI185" i="3"/>
  <c r="N183" i="3"/>
  <c r="AE182" i="3"/>
  <c r="T183" i="3"/>
  <c r="AH182" i="3"/>
  <c r="R183" i="3"/>
  <c r="AG182" i="3"/>
  <c r="D183" i="3"/>
  <c r="Z182" i="3"/>
  <c r="L183" i="3"/>
  <c r="AD182" i="3"/>
  <c r="J183" i="3"/>
  <c r="AC182" i="3"/>
  <c r="H183" i="3"/>
  <c r="AB182" i="3"/>
  <c r="P183" i="3"/>
  <c r="AF182" i="3"/>
  <c r="F183" i="3"/>
  <c r="AA182" i="3"/>
  <c r="B183" i="3"/>
  <c r="Y183" i="3" s="1"/>
  <c r="B183" i="1"/>
  <c r="G183" i="4" s="1"/>
  <c r="J182" i="1"/>
  <c r="F182" i="1"/>
  <c r="E182" i="1"/>
  <c r="G182" i="1"/>
  <c r="M180" i="1"/>
  <c r="I181" i="1"/>
  <c r="H181" i="1"/>
  <c r="N179" i="1"/>
  <c r="O179" i="1"/>
  <c r="K181" i="1"/>
  <c r="L181" i="1"/>
  <c r="Q178" i="1"/>
  <c r="P178" i="1"/>
  <c r="EM187" i="5" l="1"/>
  <c r="EO187" i="5"/>
  <c r="EP187" i="5"/>
  <c r="EN187" i="5"/>
  <c r="ER187" i="5"/>
  <c r="EQ187" i="5"/>
  <c r="ET188" i="5"/>
  <c r="EW188" i="5"/>
  <c r="EX188" i="5"/>
  <c r="ES188" i="5"/>
  <c r="EU188" i="5"/>
  <c r="EV188" i="5"/>
  <c r="EB188" i="5"/>
  <c r="EH188" i="5"/>
  <c r="EF188" i="5"/>
  <c r="EL188" i="5"/>
  <c r="EE188" i="5"/>
  <c r="EK188" i="5"/>
  <c r="EA188" i="5"/>
  <c r="EG188" i="5"/>
  <c r="EC188" i="5"/>
  <c r="EI188" i="5"/>
  <c r="ED188" i="5"/>
  <c r="EJ188" i="5"/>
  <c r="DV10" i="5"/>
  <c r="DZ10" i="5"/>
  <c r="DX188" i="5"/>
  <c r="DY188" i="5"/>
  <c r="N189" i="5"/>
  <c r="DM188" i="5"/>
  <c r="K189" i="5"/>
  <c r="DL188" i="5"/>
  <c r="Q189" i="5"/>
  <c r="DN188" i="5"/>
  <c r="DZ189" i="5"/>
  <c r="DW188" i="5"/>
  <c r="DV189" i="5"/>
  <c r="DU187" i="5"/>
  <c r="H189" i="5"/>
  <c r="DK188" i="5"/>
  <c r="E189" i="5"/>
  <c r="DJ188" i="5"/>
  <c r="B189" i="5"/>
  <c r="DI189" i="5" s="1"/>
  <c r="I183" i="4" a="1"/>
  <c r="I183" i="4" s="1"/>
  <c r="H183" i="4" a="1"/>
  <c r="H183" i="4" s="1"/>
  <c r="AJ182" i="3"/>
  <c r="V187" i="3"/>
  <c r="AI186" i="3"/>
  <c r="P184" i="3"/>
  <c r="AF183" i="3"/>
  <c r="J184" i="3"/>
  <c r="AC183" i="3"/>
  <c r="D184" i="3"/>
  <c r="Z183" i="3"/>
  <c r="T184" i="3"/>
  <c r="AH183" i="3"/>
  <c r="F184" i="3"/>
  <c r="AA183" i="3"/>
  <c r="H184" i="3"/>
  <c r="AB183" i="3"/>
  <c r="L184" i="3"/>
  <c r="AD183" i="3"/>
  <c r="R184" i="3"/>
  <c r="AG183" i="3"/>
  <c r="N184" i="3"/>
  <c r="AE183" i="3"/>
  <c r="B184" i="3"/>
  <c r="Y184" i="3" s="1"/>
  <c r="L182" i="1"/>
  <c r="K182" i="1"/>
  <c r="B184" i="1"/>
  <c r="G184" i="4" s="1"/>
  <c r="J183" i="1"/>
  <c r="F183" i="1"/>
  <c r="E183" i="1"/>
  <c r="G183" i="1"/>
  <c r="I182" i="1"/>
  <c r="H182" i="1"/>
  <c r="M181" i="1"/>
  <c r="P179" i="1"/>
  <c r="Q179" i="1"/>
  <c r="N180" i="1"/>
  <c r="O180" i="1"/>
  <c r="EN188" i="5" l="1"/>
  <c r="ER188" i="5"/>
  <c r="EQ188" i="5"/>
  <c r="EM188" i="5"/>
  <c r="EO188" i="5"/>
  <c r="EP188" i="5"/>
  <c r="ES189" i="5"/>
  <c r="EU189" i="5"/>
  <c r="EV189" i="5"/>
  <c r="ET189" i="5"/>
  <c r="EX189" i="5"/>
  <c r="EW189" i="5"/>
  <c r="EA189" i="5"/>
  <c r="EG189" i="5"/>
  <c r="EC189" i="5"/>
  <c r="EI189" i="5"/>
  <c r="ED189" i="5"/>
  <c r="EJ189" i="5"/>
  <c r="EB189" i="5"/>
  <c r="EH189" i="5"/>
  <c r="EF189" i="5"/>
  <c r="EL189" i="5"/>
  <c r="EE189" i="5"/>
  <c r="EK189" i="5"/>
  <c r="DW10" i="5"/>
  <c r="DY10" i="5"/>
  <c r="DX10" i="5"/>
  <c r="DY189" i="5"/>
  <c r="DX189" i="5"/>
  <c r="N190" i="5"/>
  <c r="DM189" i="5"/>
  <c r="K190" i="5"/>
  <c r="DL189" i="5"/>
  <c r="Q190" i="5"/>
  <c r="DN189" i="5"/>
  <c r="DZ190" i="5"/>
  <c r="DW189" i="5"/>
  <c r="DV190" i="5"/>
  <c r="DU188" i="5"/>
  <c r="H190" i="5"/>
  <c r="DK189" i="5"/>
  <c r="E190" i="5"/>
  <c r="DJ189" i="5"/>
  <c r="B190" i="5"/>
  <c r="DI190" i="5" s="1"/>
  <c r="I184" i="4" a="1"/>
  <c r="I184" i="4" s="1"/>
  <c r="H184" i="4" a="1"/>
  <c r="H184" i="4" s="1"/>
  <c r="AJ183" i="3"/>
  <c r="V188" i="3"/>
  <c r="AI187" i="3"/>
  <c r="R185" i="3"/>
  <c r="AG184" i="3"/>
  <c r="H185" i="3"/>
  <c r="AB184" i="3"/>
  <c r="T185" i="3"/>
  <c r="AH184" i="3"/>
  <c r="J185" i="3"/>
  <c r="AC184" i="3"/>
  <c r="N185" i="3"/>
  <c r="AE184" i="3"/>
  <c r="L185" i="3"/>
  <c r="AD184" i="3"/>
  <c r="F185" i="3"/>
  <c r="AA184" i="3"/>
  <c r="D185" i="3"/>
  <c r="Z184" i="3"/>
  <c r="P185" i="3"/>
  <c r="AF184" i="3"/>
  <c r="B185" i="3"/>
  <c r="Y185" i="3" s="1"/>
  <c r="N181" i="1"/>
  <c r="O181" i="1"/>
  <c r="K183" i="1"/>
  <c r="L183" i="1"/>
  <c r="B185" i="1"/>
  <c r="G185" i="4" s="1"/>
  <c r="J184" i="1"/>
  <c r="F184" i="1"/>
  <c r="G184" i="1"/>
  <c r="E184" i="1"/>
  <c r="P180" i="1"/>
  <c r="Q180" i="1"/>
  <c r="H183" i="1"/>
  <c r="I183" i="1"/>
  <c r="M182" i="1"/>
  <c r="EN189" i="5" l="1"/>
  <c r="ER189" i="5"/>
  <c r="EM189" i="5"/>
  <c r="EO189" i="5"/>
  <c r="EP189" i="5"/>
  <c r="EQ189" i="5"/>
  <c r="ET190" i="5"/>
  <c r="EX190" i="5"/>
  <c r="EW190" i="5"/>
  <c r="ES190" i="5"/>
  <c r="EU190" i="5"/>
  <c r="EV190" i="5"/>
  <c r="EA190" i="5"/>
  <c r="EG190" i="5"/>
  <c r="EC190" i="5"/>
  <c r="EI190" i="5"/>
  <c r="ED190" i="5"/>
  <c r="EJ190" i="5"/>
  <c r="EB190" i="5"/>
  <c r="EH190" i="5"/>
  <c r="EF190" i="5"/>
  <c r="EL190" i="5"/>
  <c r="EE190" i="5"/>
  <c r="EK190" i="5"/>
  <c r="DU10" i="5"/>
  <c r="DX190" i="5"/>
  <c r="DY190" i="5"/>
  <c r="N191" i="5"/>
  <c r="DM190" i="5"/>
  <c r="K191" i="5"/>
  <c r="DL190" i="5"/>
  <c r="Q191" i="5"/>
  <c r="DN190" i="5"/>
  <c r="DZ191" i="5"/>
  <c r="DW190" i="5"/>
  <c r="DV191" i="5"/>
  <c r="DU189" i="5"/>
  <c r="H191" i="5"/>
  <c r="DK190" i="5"/>
  <c r="E191" i="5"/>
  <c r="DJ190" i="5"/>
  <c r="B191" i="5"/>
  <c r="DI191" i="5" s="1"/>
  <c r="I185" i="4" a="1"/>
  <c r="I185" i="4" s="1"/>
  <c r="H185" i="4" a="1"/>
  <c r="H185" i="4" s="1"/>
  <c r="AJ184" i="3"/>
  <c r="V189" i="3"/>
  <c r="AI188" i="3"/>
  <c r="D186" i="3"/>
  <c r="Z185" i="3"/>
  <c r="L186" i="3"/>
  <c r="AD185" i="3"/>
  <c r="J186" i="3"/>
  <c r="AC185" i="3"/>
  <c r="H186" i="3"/>
  <c r="AB185" i="3"/>
  <c r="P186" i="3"/>
  <c r="AF185" i="3"/>
  <c r="F186" i="3"/>
  <c r="AA185" i="3"/>
  <c r="N186" i="3"/>
  <c r="AE185" i="3"/>
  <c r="T186" i="3"/>
  <c r="AH185" i="3"/>
  <c r="R186" i="3"/>
  <c r="AG185" i="3"/>
  <c r="B186" i="3"/>
  <c r="Y186" i="3" s="1"/>
  <c r="L184" i="1"/>
  <c r="K184" i="1"/>
  <c r="O182" i="1"/>
  <c r="N182" i="1"/>
  <c r="H184" i="1"/>
  <c r="I184" i="1"/>
  <c r="B186" i="1"/>
  <c r="J185" i="1"/>
  <c r="F185" i="1"/>
  <c r="E185" i="1"/>
  <c r="G185" i="1"/>
  <c r="M183" i="1"/>
  <c r="Q181" i="1"/>
  <c r="P181" i="1"/>
  <c r="EM190" i="5" l="1"/>
  <c r="EO190" i="5"/>
  <c r="EP190" i="5"/>
  <c r="EN190" i="5"/>
  <c r="ER190" i="5"/>
  <c r="EQ190" i="5"/>
  <c r="ES191" i="5"/>
  <c r="EU191" i="5"/>
  <c r="EV191" i="5"/>
  <c r="ET191" i="5"/>
  <c r="EX191" i="5"/>
  <c r="EW191" i="5"/>
  <c r="EB191" i="5"/>
  <c r="EH191" i="5"/>
  <c r="EF191" i="5"/>
  <c r="EL191" i="5"/>
  <c r="EE191" i="5"/>
  <c r="EK191" i="5"/>
  <c r="EC191" i="5"/>
  <c r="EI191" i="5"/>
  <c r="EA191" i="5"/>
  <c r="EG191" i="5"/>
  <c r="ED191" i="5"/>
  <c r="EJ191" i="5"/>
  <c r="DY191" i="5"/>
  <c r="DX191" i="5"/>
  <c r="N192" i="5"/>
  <c r="DM191" i="5"/>
  <c r="K192" i="5"/>
  <c r="DL191" i="5"/>
  <c r="Q192" i="5"/>
  <c r="DN191" i="5"/>
  <c r="DZ192" i="5"/>
  <c r="DW191" i="5"/>
  <c r="DV192" i="5"/>
  <c r="DU190" i="5"/>
  <c r="H192" i="5"/>
  <c r="DK191" i="5"/>
  <c r="E192" i="5"/>
  <c r="DJ191" i="5"/>
  <c r="B192" i="5"/>
  <c r="DI192" i="5" s="1"/>
  <c r="E186" i="4"/>
  <c r="G186" i="4"/>
  <c r="AJ185" i="3"/>
  <c r="V190" i="3"/>
  <c r="AI189" i="3"/>
  <c r="T187" i="3"/>
  <c r="AH186" i="3"/>
  <c r="F187" i="3"/>
  <c r="AA186" i="3"/>
  <c r="H187" i="3"/>
  <c r="AB186" i="3"/>
  <c r="L187" i="3"/>
  <c r="AD186" i="3"/>
  <c r="R187" i="3"/>
  <c r="AG186" i="3"/>
  <c r="N187" i="3"/>
  <c r="AE186" i="3"/>
  <c r="P187" i="3"/>
  <c r="AF186" i="3"/>
  <c r="J187" i="3"/>
  <c r="AC186" i="3"/>
  <c r="D187" i="3"/>
  <c r="Z186" i="3"/>
  <c r="B187" i="3"/>
  <c r="Y187" i="3" s="1"/>
  <c r="L185" i="1"/>
  <c r="K185" i="1"/>
  <c r="Q182" i="1"/>
  <c r="P182" i="1"/>
  <c r="I185" i="1"/>
  <c r="H185" i="1"/>
  <c r="B187" i="1"/>
  <c r="G187" i="4" s="1"/>
  <c r="J186" i="1"/>
  <c r="F186" i="1"/>
  <c r="E186" i="1"/>
  <c r="G186" i="1"/>
  <c r="N183" i="1"/>
  <c r="O183" i="1"/>
  <c r="M184" i="1"/>
  <c r="EN191" i="5" l="1"/>
  <c r="ER191" i="5"/>
  <c r="EQ191" i="5"/>
  <c r="EM191" i="5"/>
  <c r="EO191" i="5"/>
  <c r="EP191" i="5"/>
  <c r="ES192" i="5"/>
  <c r="EU192" i="5"/>
  <c r="EV192" i="5"/>
  <c r="ET192" i="5"/>
  <c r="EX192" i="5"/>
  <c r="EW192" i="5"/>
  <c r="EB192" i="5"/>
  <c r="EH192" i="5"/>
  <c r="EF192" i="5"/>
  <c r="EL192" i="5"/>
  <c r="EE192" i="5"/>
  <c r="EK192" i="5"/>
  <c r="EA192" i="5"/>
  <c r="EG192" i="5"/>
  <c r="EC192" i="5"/>
  <c r="EI192" i="5"/>
  <c r="ED192" i="5"/>
  <c r="EJ192" i="5"/>
  <c r="DX192" i="5"/>
  <c r="DY192" i="5"/>
  <c r="N193" i="5"/>
  <c r="DM192" i="5"/>
  <c r="K193" i="5"/>
  <c r="DL192" i="5"/>
  <c r="Q193" i="5"/>
  <c r="DN192" i="5"/>
  <c r="DZ193" i="5"/>
  <c r="DW192" i="5"/>
  <c r="DV193" i="5"/>
  <c r="DU191" i="5"/>
  <c r="H193" i="5"/>
  <c r="DK192" i="5"/>
  <c r="E193" i="5"/>
  <c r="DJ192" i="5"/>
  <c r="B193" i="5"/>
  <c r="DI193" i="5" s="1"/>
  <c r="I187" i="4" a="1"/>
  <c r="I187" i="4" s="1"/>
  <c r="I186" i="4" a="1"/>
  <c r="I186" i="4" s="1"/>
  <c r="H187" i="4" a="1"/>
  <c r="H187" i="4" s="1"/>
  <c r="H186" i="4" a="1"/>
  <c r="H186" i="4" s="1"/>
  <c r="AJ186" i="3"/>
  <c r="V191" i="3"/>
  <c r="AI190" i="3"/>
  <c r="J188" i="3"/>
  <c r="AC187" i="3"/>
  <c r="N188" i="3"/>
  <c r="AE187" i="3"/>
  <c r="L188" i="3"/>
  <c r="AD187" i="3"/>
  <c r="F188" i="3"/>
  <c r="AA187" i="3"/>
  <c r="D188" i="3"/>
  <c r="Z187" i="3"/>
  <c r="P188" i="3"/>
  <c r="AF187" i="3"/>
  <c r="R188" i="3"/>
  <c r="AG187" i="3"/>
  <c r="H188" i="3"/>
  <c r="AB187" i="3"/>
  <c r="T188" i="3"/>
  <c r="AH187" i="3"/>
  <c r="B188" i="3"/>
  <c r="Y188" i="3" s="1"/>
  <c r="L186" i="1"/>
  <c r="K186" i="1"/>
  <c r="B188" i="1"/>
  <c r="J187" i="1"/>
  <c r="F187" i="1"/>
  <c r="G187" i="1"/>
  <c r="E187" i="1"/>
  <c r="M185" i="1"/>
  <c r="Q183" i="1"/>
  <c r="P183" i="1"/>
  <c r="I186" i="1"/>
  <c r="H186" i="1"/>
  <c r="O184" i="1"/>
  <c r="N184" i="1"/>
  <c r="EP192" i="5" l="1"/>
  <c r="EO192" i="5"/>
  <c r="EN192" i="5"/>
  <c r="ER192" i="5"/>
  <c r="EQ192" i="5"/>
  <c r="EM192" i="5"/>
  <c r="ET193" i="5"/>
  <c r="EX193" i="5"/>
  <c r="EW193" i="5"/>
  <c r="ES193" i="5"/>
  <c r="EU193" i="5"/>
  <c r="EV193" i="5"/>
  <c r="EA193" i="5"/>
  <c r="EG193" i="5"/>
  <c r="EC193" i="5"/>
  <c r="EI193" i="5"/>
  <c r="ED193" i="5"/>
  <c r="EJ193" i="5"/>
  <c r="EB193" i="5"/>
  <c r="EH193" i="5"/>
  <c r="EF193" i="5"/>
  <c r="EL193" i="5"/>
  <c r="EE193" i="5"/>
  <c r="EK193" i="5"/>
  <c r="DY193" i="5"/>
  <c r="DX193" i="5"/>
  <c r="N194" i="5"/>
  <c r="DM193" i="5"/>
  <c r="K194" i="5"/>
  <c r="DL193" i="5"/>
  <c r="Q194" i="5"/>
  <c r="DN193" i="5"/>
  <c r="DZ194" i="5"/>
  <c r="DW193" i="5"/>
  <c r="DV194" i="5"/>
  <c r="DU192" i="5"/>
  <c r="H194" i="5"/>
  <c r="DK193" i="5"/>
  <c r="E194" i="5"/>
  <c r="DJ193" i="5"/>
  <c r="B194" i="5"/>
  <c r="DI194" i="5" s="1"/>
  <c r="D188" i="4"/>
  <c r="G188" i="4"/>
  <c r="AJ187" i="3"/>
  <c r="V192" i="3"/>
  <c r="AI191" i="3"/>
  <c r="H189" i="3"/>
  <c r="AB188" i="3"/>
  <c r="P189" i="3"/>
  <c r="AF188" i="3"/>
  <c r="F189" i="3"/>
  <c r="AA188" i="3"/>
  <c r="N189" i="3"/>
  <c r="AE188" i="3"/>
  <c r="T189" i="3"/>
  <c r="AH188" i="3"/>
  <c r="R189" i="3"/>
  <c r="AG188" i="3"/>
  <c r="D189" i="3"/>
  <c r="Z188" i="3"/>
  <c r="L189" i="3"/>
  <c r="AD188" i="3"/>
  <c r="J189" i="3"/>
  <c r="AC188" i="3"/>
  <c r="B189" i="3"/>
  <c r="Y189" i="3" s="1"/>
  <c r="P184" i="1"/>
  <c r="Q184" i="1"/>
  <c r="M186" i="1"/>
  <c r="O185" i="1"/>
  <c r="N185" i="1"/>
  <c r="H187" i="1"/>
  <c r="I187" i="1"/>
  <c r="B189" i="1"/>
  <c r="G189" i="4" s="1"/>
  <c r="J188" i="1"/>
  <c r="F188" i="1"/>
  <c r="G188" i="1"/>
  <c r="E188" i="1"/>
  <c r="L187" i="1"/>
  <c r="K187" i="1"/>
  <c r="EM193" i="5" l="1"/>
  <c r="EP193" i="5"/>
  <c r="EN193" i="5"/>
  <c r="ER193" i="5"/>
  <c r="EQ193" i="5"/>
  <c r="EO193" i="5"/>
  <c r="ET194" i="5"/>
  <c r="EX194" i="5"/>
  <c r="EW194" i="5"/>
  <c r="ES194" i="5"/>
  <c r="EU194" i="5"/>
  <c r="EV194" i="5"/>
  <c r="EB194" i="5"/>
  <c r="EH194" i="5"/>
  <c r="EF194" i="5"/>
  <c r="EL194" i="5"/>
  <c r="EE194" i="5"/>
  <c r="EK194" i="5"/>
  <c r="EA194" i="5"/>
  <c r="EG194" i="5"/>
  <c r="EC194" i="5"/>
  <c r="EI194" i="5"/>
  <c r="ED194" i="5"/>
  <c r="EJ194" i="5"/>
  <c r="DX194" i="5"/>
  <c r="DY194" i="5"/>
  <c r="N195" i="5"/>
  <c r="DM194" i="5"/>
  <c r="K195" i="5"/>
  <c r="DL194" i="5"/>
  <c r="Q195" i="5"/>
  <c r="DN194" i="5"/>
  <c r="DZ195" i="5"/>
  <c r="DW194" i="5"/>
  <c r="DV195" i="5"/>
  <c r="DU193" i="5"/>
  <c r="H195" i="5"/>
  <c r="DK194" i="5"/>
  <c r="E195" i="5"/>
  <c r="DJ194" i="5"/>
  <c r="B195" i="5"/>
  <c r="DI195" i="5" s="1"/>
  <c r="I188" i="4" a="1"/>
  <c r="I188" i="4" s="1"/>
  <c r="I189" i="4" a="1"/>
  <c r="I189" i="4" s="1"/>
  <c r="H189" i="4" a="1"/>
  <c r="H189" i="4" s="1"/>
  <c r="H188" i="4" a="1"/>
  <c r="H188" i="4" s="1"/>
  <c r="AJ188" i="3"/>
  <c r="V193" i="3"/>
  <c r="AI192" i="3"/>
  <c r="L190" i="3"/>
  <c r="AD189" i="3"/>
  <c r="R190" i="3"/>
  <c r="AG189" i="3"/>
  <c r="N190" i="3"/>
  <c r="AE189" i="3"/>
  <c r="P190" i="3"/>
  <c r="AF189" i="3"/>
  <c r="J190" i="3"/>
  <c r="AC189" i="3"/>
  <c r="D190" i="3"/>
  <c r="Z189" i="3"/>
  <c r="T190" i="3"/>
  <c r="AH189" i="3"/>
  <c r="F190" i="3"/>
  <c r="AA189" i="3"/>
  <c r="H190" i="3"/>
  <c r="AB189" i="3"/>
  <c r="B190" i="3"/>
  <c r="Y190" i="3" s="1"/>
  <c r="I188" i="1"/>
  <c r="H188" i="1"/>
  <c r="N186" i="1"/>
  <c r="O186" i="1"/>
  <c r="M187" i="1"/>
  <c r="B190" i="1"/>
  <c r="G190" i="4" s="1"/>
  <c r="J189" i="1"/>
  <c r="F189" i="1"/>
  <c r="E189" i="1"/>
  <c r="G189" i="1"/>
  <c r="Q185" i="1"/>
  <c r="P185" i="1"/>
  <c r="L188" i="1"/>
  <c r="K188" i="1"/>
  <c r="EN194" i="5" l="1"/>
  <c r="ER194" i="5"/>
  <c r="EQ194" i="5"/>
  <c r="EM194" i="5"/>
  <c r="EO194" i="5"/>
  <c r="EP194" i="5"/>
  <c r="ES195" i="5"/>
  <c r="EU195" i="5"/>
  <c r="EV195" i="5"/>
  <c r="ET195" i="5"/>
  <c r="EX195" i="5"/>
  <c r="EW195" i="5"/>
  <c r="EB195" i="5"/>
  <c r="EH195" i="5"/>
  <c r="EF195" i="5"/>
  <c r="EL195" i="5"/>
  <c r="EE195" i="5"/>
  <c r="EK195" i="5"/>
  <c r="EA195" i="5"/>
  <c r="EG195" i="5"/>
  <c r="EC195" i="5"/>
  <c r="EI195" i="5"/>
  <c r="ED195" i="5"/>
  <c r="EJ195" i="5"/>
  <c r="DY195" i="5"/>
  <c r="DX195" i="5"/>
  <c r="N196" i="5"/>
  <c r="DM195" i="5"/>
  <c r="K196" i="5"/>
  <c r="DL195" i="5"/>
  <c r="Q196" i="5"/>
  <c r="DN195" i="5"/>
  <c r="DZ196" i="5"/>
  <c r="DW195" i="5"/>
  <c r="DV196" i="5"/>
  <c r="DU194" i="5"/>
  <c r="H196" i="5"/>
  <c r="DK195" i="5"/>
  <c r="E196" i="5"/>
  <c r="DJ195" i="5"/>
  <c r="B196" i="5"/>
  <c r="DI196" i="5" s="1"/>
  <c r="I190" i="4" a="1"/>
  <c r="I190" i="4" s="1"/>
  <c r="H190" i="4" a="1"/>
  <c r="H190" i="4" s="1"/>
  <c r="AJ189" i="3"/>
  <c r="V194" i="3"/>
  <c r="AI193" i="3"/>
  <c r="F191" i="3"/>
  <c r="AA190" i="3"/>
  <c r="D191" i="3"/>
  <c r="Z190" i="3"/>
  <c r="P191" i="3"/>
  <c r="AF190" i="3"/>
  <c r="R191" i="3"/>
  <c r="AG190" i="3"/>
  <c r="H191" i="3"/>
  <c r="AB190" i="3"/>
  <c r="T191" i="3"/>
  <c r="AH190" i="3"/>
  <c r="J191" i="3"/>
  <c r="AC190" i="3"/>
  <c r="N191" i="3"/>
  <c r="AE190" i="3"/>
  <c r="L191" i="3"/>
  <c r="AD190" i="3"/>
  <c r="B191" i="3"/>
  <c r="Y191" i="3" s="1"/>
  <c r="N187" i="1"/>
  <c r="O187" i="1"/>
  <c r="M188" i="1"/>
  <c r="B191" i="1"/>
  <c r="G191" i="4" s="1"/>
  <c r="J190" i="1"/>
  <c r="F190" i="1"/>
  <c r="G190" i="1"/>
  <c r="E190" i="1"/>
  <c r="Q186" i="1"/>
  <c r="P186" i="1"/>
  <c r="L189" i="1"/>
  <c r="K189" i="1"/>
  <c r="I189" i="1"/>
  <c r="H189" i="1"/>
  <c r="EM195" i="5" l="1"/>
  <c r="EO195" i="5"/>
  <c r="EP195" i="5"/>
  <c r="EN195" i="5"/>
  <c r="ER195" i="5"/>
  <c r="EQ195" i="5"/>
  <c r="ES196" i="5"/>
  <c r="EU196" i="5"/>
  <c r="EV196" i="5"/>
  <c r="ET196" i="5"/>
  <c r="EX196" i="5"/>
  <c r="EW196" i="5"/>
  <c r="EB196" i="5"/>
  <c r="EH196" i="5"/>
  <c r="EF196" i="5"/>
  <c r="EL196" i="5"/>
  <c r="EE196" i="5"/>
  <c r="EK196" i="5"/>
  <c r="EA196" i="5"/>
  <c r="EG196" i="5"/>
  <c r="EC196" i="5"/>
  <c r="EI196" i="5"/>
  <c r="ED196" i="5"/>
  <c r="EJ196" i="5"/>
  <c r="DX196" i="5"/>
  <c r="DY196" i="5"/>
  <c r="N197" i="5"/>
  <c r="DM196" i="5"/>
  <c r="K197" i="5"/>
  <c r="DL196" i="5"/>
  <c r="Q197" i="5"/>
  <c r="DN196" i="5"/>
  <c r="DZ197" i="5"/>
  <c r="DW196" i="5"/>
  <c r="DV197" i="5"/>
  <c r="DU195" i="5"/>
  <c r="H197" i="5"/>
  <c r="DK196" i="5"/>
  <c r="E197" i="5"/>
  <c r="DJ196" i="5"/>
  <c r="B197" i="5"/>
  <c r="DI197" i="5" s="1"/>
  <c r="H191" i="4" a="1"/>
  <c r="H191" i="4" s="1"/>
  <c r="I191" i="4" a="1"/>
  <c r="I191" i="4" s="1"/>
  <c r="AJ190" i="3"/>
  <c r="V195" i="3"/>
  <c r="AI194" i="3"/>
  <c r="N192" i="3"/>
  <c r="AE191" i="3"/>
  <c r="T192" i="3"/>
  <c r="AH191" i="3"/>
  <c r="R192" i="3"/>
  <c r="AG191" i="3"/>
  <c r="D192" i="3"/>
  <c r="Z191" i="3"/>
  <c r="L192" i="3"/>
  <c r="AD191" i="3"/>
  <c r="J192" i="3"/>
  <c r="AC191" i="3"/>
  <c r="H192" i="3"/>
  <c r="AB191" i="3"/>
  <c r="P192" i="3"/>
  <c r="AF191" i="3"/>
  <c r="F192" i="3"/>
  <c r="AA191" i="3"/>
  <c r="B192" i="3"/>
  <c r="Y192" i="3" s="1"/>
  <c r="M189" i="1"/>
  <c r="I190" i="1"/>
  <c r="H190" i="1"/>
  <c r="K190" i="1"/>
  <c r="L190" i="1"/>
  <c r="P187" i="1"/>
  <c r="Q187" i="1"/>
  <c r="B192" i="1"/>
  <c r="G192" i="4" s="1"/>
  <c r="J191" i="1"/>
  <c r="F191" i="1"/>
  <c r="E191" i="1"/>
  <c r="G191" i="1"/>
  <c r="O188" i="1"/>
  <c r="N188" i="1"/>
  <c r="EM196" i="5" l="1"/>
  <c r="EO196" i="5"/>
  <c r="EP196" i="5"/>
  <c r="EN196" i="5"/>
  <c r="ER196" i="5"/>
  <c r="EQ196" i="5"/>
  <c r="ET197" i="5"/>
  <c r="EX197" i="5"/>
  <c r="EW197" i="5"/>
  <c r="ES197" i="5"/>
  <c r="EU197" i="5"/>
  <c r="EV197" i="5"/>
  <c r="EB197" i="5"/>
  <c r="EH197" i="5"/>
  <c r="EF197" i="5"/>
  <c r="EL197" i="5"/>
  <c r="EE197" i="5"/>
  <c r="EK197" i="5"/>
  <c r="EA197" i="5"/>
  <c r="EG197" i="5"/>
  <c r="EC197" i="5"/>
  <c r="EI197" i="5"/>
  <c r="ED197" i="5"/>
  <c r="EJ197" i="5"/>
  <c r="DY197" i="5"/>
  <c r="DX197" i="5"/>
  <c r="N198" i="5"/>
  <c r="DM197" i="5"/>
  <c r="K198" i="5"/>
  <c r="DL197" i="5"/>
  <c r="Q198" i="5"/>
  <c r="DN197" i="5"/>
  <c r="DZ198" i="5"/>
  <c r="DW197" i="5"/>
  <c r="DV198" i="5"/>
  <c r="DU196" i="5"/>
  <c r="H198" i="5"/>
  <c r="DK197" i="5"/>
  <c r="E198" i="5"/>
  <c r="DJ197" i="5"/>
  <c r="B198" i="5"/>
  <c r="DI198" i="5" s="1"/>
  <c r="I192" i="4" a="1"/>
  <c r="I192" i="4" s="1"/>
  <c r="H192" i="4" a="1"/>
  <c r="H192" i="4" s="1"/>
  <c r="AJ191" i="3"/>
  <c r="V196" i="3"/>
  <c r="AI195" i="3"/>
  <c r="P193" i="3"/>
  <c r="AF192" i="3"/>
  <c r="J193" i="3"/>
  <c r="AC192" i="3"/>
  <c r="D193" i="3"/>
  <c r="Z192" i="3"/>
  <c r="T193" i="3"/>
  <c r="AH192" i="3"/>
  <c r="F193" i="3"/>
  <c r="AA192" i="3"/>
  <c r="H193" i="3"/>
  <c r="AB192" i="3"/>
  <c r="L193" i="3"/>
  <c r="AD192" i="3"/>
  <c r="R193" i="3"/>
  <c r="AG192" i="3"/>
  <c r="N193" i="3"/>
  <c r="AE192" i="3"/>
  <c r="B193" i="3"/>
  <c r="Y193" i="3" s="1"/>
  <c r="Q188" i="1"/>
  <c r="P188" i="1"/>
  <c r="B193" i="1"/>
  <c r="G193" i="4" s="1"/>
  <c r="J192" i="1"/>
  <c r="F192" i="1"/>
  <c r="E192" i="1"/>
  <c r="G192" i="1"/>
  <c r="H191" i="1"/>
  <c r="I191" i="1"/>
  <c r="M190" i="1"/>
  <c r="L191" i="1"/>
  <c r="K191" i="1"/>
  <c r="O189" i="1"/>
  <c r="N189" i="1"/>
  <c r="ER197" i="5" l="1"/>
  <c r="EO197" i="5"/>
  <c r="EM197" i="5"/>
  <c r="EP197" i="5"/>
  <c r="EN197" i="5"/>
  <c r="EQ197" i="5"/>
  <c r="ES198" i="5"/>
  <c r="EU198" i="5"/>
  <c r="EV198" i="5"/>
  <c r="ET198" i="5"/>
  <c r="EX198" i="5"/>
  <c r="EW198" i="5"/>
  <c r="EB198" i="5"/>
  <c r="EH198" i="5"/>
  <c r="EF198" i="5"/>
  <c r="EL198" i="5"/>
  <c r="EE198" i="5"/>
  <c r="EK198" i="5"/>
  <c r="EA198" i="5"/>
  <c r="EG198" i="5"/>
  <c r="EC198" i="5"/>
  <c r="EI198" i="5"/>
  <c r="ED198" i="5"/>
  <c r="EJ198" i="5"/>
  <c r="DX198" i="5"/>
  <c r="DY198" i="5"/>
  <c r="N199" i="5"/>
  <c r="DM198" i="5"/>
  <c r="K199" i="5"/>
  <c r="DL198" i="5"/>
  <c r="Q199" i="5"/>
  <c r="DN198" i="5"/>
  <c r="DZ199" i="5"/>
  <c r="DW198" i="5"/>
  <c r="DV199" i="5"/>
  <c r="DU197" i="5"/>
  <c r="H199" i="5"/>
  <c r="DK198" i="5"/>
  <c r="E199" i="5"/>
  <c r="DJ198" i="5"/>
  <c r="B199" i="5"/>
  <c r="DI199" i="5" s="1"/>
  <c r="I193" i="4" a="1"/>
  <c r="I193" i="4" s="1"/>
  <c r="H193" i="4" a="1"/>
  <c r="H193" i="4" s="1"/>
  <c r="AJ192" i="3"/>
  <c r="V197" i="3"/>
  <c r="AI196" i="3"/>
  <c r="R194" i="3"/>
  <c r="AG193" i="3"/>
  <c r="H194" i="3"/>
  <c r="AB193" i="3"/>
  <c r="T194" i="3"/>
  <c r="AH193" i="3"/>
  <c r="J194" i="3"/>
  <c r="AC193" i="3"/>
  <c r="N194" i="3"/>
  <c r="AE193" i="3"/>
  <c r="L194" i="3"/>
  <c r="AD193" i="3"/>
  <c r="F194" i="3"/>
  <c r="AA193" i="3"/>
  <c r="D194" i="3"/>
  <c r="Z193" i="3"/>
  <c r="P194" i="3"/>
  <c r="AF193" i="3"/>
  <c r="B194" i="3"/>
  <c r="Y194" i="3" s="1"/>
  <c r="B194" i="1"/>
  <c r="G194" i="4" s="1"/>
  <c r="J193" i="1"/>
  <c r="F193" i="1"/>
  <c r="E193" i="1"/>
  <c r="G193" i="1"/>
  <c r="M191" i="1"/>
  <c r="I192" i="1"/>
  <c r="H192" i="1"/>
  <c r="N190" i="1"/>
  <c r="O190" i="1"/>
  <c r="Q189" i="1"/>
  <c r="P189" i="1"/>
  <c r="L192" i="1"/>
  <c r="K192" i="1"/>
  <c r="EP198" i="5" l="1"/>
  <c r="EO198" i="5"/>
  <c r="EN198" i="5"/>
  <c r="EM198" i="5"/>
  <c r="ER198" i="5"/>
  <c r="EQ198" i="5"/>
  <c r="ET199" i="5"/>
  <c r="EX199" i="5"/>
  <c r="EW199" i="5"/>
  <c r="ES199" i="5"/>
  <c r="EU199" i="5"/>
  <c r="EV199" i="5"/>
  <c r="EB199" i="5"/>
  <c r="EH199" i="5"/>
  <c r="EF199" i="5"/>
  <c r="EL199" i="5"/>
  <c r="EE199" i="5"/>
  <c r="EK199" i="5"/>
  <c r="EA199" i="5"/>
  <c r="EG199" i="5"/>
  <c r="EC199" i="5"/>
  <c r="EI199" i="5"/>
  <c r="ED199" i="5"/>
  <c r="EJ199" i="5"/>
  <c r="DY199" i="5"/>
  <c r="DX199" i="5"/>
  <c r="N200" i="5"/>
  <c r="DM199" i="5"/>
  <c r="K200" i="5"/>
  <c r="DL199" i="5"/>
  <c r="Q200" i="5"/>
  <c r="DN199" i="5"/>
  <c r="DZ200" i="5"/>
  <c r="DW199" i="5"/>
  <c r="DV200" i="5"/>
  <c r="DU198" i="5"/>
  <c r="H200" i="5"/>
  <c r="DK199" i="5"/>
  <c r="E200" i="5"/>
  <c r="DJ199" i="5"/>
  <c r="B200" i="5"/>
  <c r="DI200" i="5" s="1"/>
  <c r="I194" i="4" a="1"/>
  <c r="I194" i="4" s="1"/>
  <c r="H194" i="4" a="1"/>
  <c r="H194" i="4" s="1"/>
  <c r="AJ193" i="3"/>
  <c r="V198" i="3"/>
  <c r="AI197" i="3"/>
  <c r="D195" i="3"/>
  <c r="Z194" i="3"/>
  <c r="L195" i="3"/>
  <c r="AD194" i="3"/>
  <c r="J195" i="3"/>
  <c r="AC194" i="3"/>
  <c r="H195" i="3"/>
  <c r="AB194" i="3"/>
  <c r="P195" i="3"/>
  <c r="AF194" i="3"/>
  <c r="F195" i="3"/>
  <c r="AA194" i="3"/>
  <c r="N195" i="3"/>
  <c r="AE194" i="3"/>
  <c r="T195" i="3"/>
  <c r="AH194" i="3"/>
  <c r="R195" i="3"/>
  <c r="AG194" i="3"/>
  <c r="B195" i="3"/>
  <c r="Y195" i="3" s="1"/>
  <c r="M192" i="1"/>
  <c r="I193" i="1"/>
  <c r="H193" i="1"/>
  <c r="L193" i="1"/>
  <c r="K193" i="1"/>
  <c r="O191" i="1"/>
  <c r="N191" i="1"/>
  <c r="B195" i="1"/>
  <c r="J194" i="1"/>
  <c r="F194" i="1"/>
  <c r="G194" i="1"/>
  <c r="E194" i="1"/>
  <c r="Q190" i="1"/>
  <c r="P190" i="1"/>
  <c r="EQ199" i="5" l="1"/>
  <c r="EN199" i="5"/>
  <c r="ER199" i="5"/>
  <c r="EM199" i="5"/>
  <c r="EO199" i="5"/>
  <c r="EP199" i="5"/>
  <c r="ET200" i="5"/>
  <c r="EX200" i="5"/>
  <c r="EW200" i="5"/>
  <c r="ES200" i="5"/>
  <c r="EU200" i="5"/>
  <c r="EV200" i="5"/>
  <c r="EB200" i="5"/>
  <c r="EH200" i="5"/>
  <c r="EF200" i="5"/>
  <c r="EL200" i="5"/>
  <c r="EE200" i="5"/>
  <c r="EK200" i="5"/>
  <c r="EA200" i="5"/>
  <c r="EG200" i="5"/>
  <c r="EC200" i="5"/>
  <c r="EI200" i="5"/>
  <c r="ED200" i="5"/>
  <c r="EJ200" i="5"/>
  <c r="DX200" i="5"/>
  <c r="DY200" i="5"/>
  <c r="N201" i="5"/>
  <c r="DM200" i="5"/>
  <c r="K201" i="5"/>
  <c r="DL200" i="5"/>
  <c r="Q201" i="5"/>
  <c r="DN200" i="5"/>
  <c r="DZ201" i="5"/>
  <c r="DW200" i="5"/>
  <c r="DV201" i="5"/>
  <c r="DU199" i="5"/>
  <c r="H201" i="5"/>
  <c r="DK200" i="5"/>
  <c r="E201" i="5"/>
  <c r="DJ200" i="5"/>
  <c r="B201" i="5"/>
  <c r="DI201" i="5" s="1"/>
  <c r="D195" i="4"/>
  <c r="G195" i="4"/>
  <c r="AJ194" i="3"/>
  <c r="V199" i="3"/>
  <c r="AI198" i="3"/>
  <c r="T196" i="3"/>
  <c r="AH195" i="3"/>
  <c r="F196" i="3"/>
  <c r="AA195" i="3"/>
  <c r="H196" i="3"/>
  <c r="AB195" i="3"/>
  <c r="L196" i="3"/>
  <c r="AD195" i="3"/>
  <c r="R196" i="3"/>
  <c r="AG195" i="3"/>
  <c r="N196" i="3"/>
  <c r="AE195" i="3"/>
  <c r="P196" i="3"/>
  <c r="AF195" i="3"/>
  <c r="J196" i="3"/>
  <c r="AC195" i="3"/>
  <c r="D196" i="3"/>
  <c r="Z195" i="3"/>
  <c r="B196" i="3"/>
  <c r="Y196" i="3" s="1"/>
  <c r="M193" i="1"/>
  <c r="N192" i="1"/>
  <c r="O192" i="1"/>
  <c r="I194" i="1"/>
  <c r="H194" i="1"/>
  <c r="K194" i="1"/>
  <c r="L194" i="1"/>
  <c r="B196" i="1"/>
  <c r="G196" i="4" s="1"/>
  <c r="J195" i="1"/>
  <c r="F195" i="1"/>
  <c r="E195" i="1"/>
  <c r="G195" i="1"/>
  <c r="P191" i="1"/>
  <c r="Q191" i="1"/>
  <c r="EM200" i="5" l="1"/>
  <c r="EO200" i="5"/>
  <c r="EP200" i="5"/>
  <c r="EN200" i="5"/>
  <c r="ER200" i="5"/>
  <c r="EQ200" i="5"/>
  <c r="ES201" i="5"/>
  <c r="EU201" i="5"/>
  <c r="EV201" i="5"/>
  <c r="ET201" i="5"/>
  <c r="EX201" i="5"/>
  <c r="EW201" i="5"/>
  <c r="EB201" i="5"/>
  <c r="EH201" i="5"/>
  <c r="EF201" i="5"/>
  <c r="EL201" i="5"/>
  <c r="EE201" i="5"/>
  <c r="EK201" i="5"/>
  <c r="EA201" i="5"/>
  <c r="EG201" i="5"/>
  <c r="EC201" i="5"/>
  <c r="EI201" i="5"/>
  <c r="ED201" i="5"/>
  <c r="EJ201" i="5"/>
  <c r="DY201" i="5"/>
  <c r="DX201" i="5"/>
  <c r="N202" i="5"/>
  <c r="DM201" i="5"/>
  <c r="K202" i="5"/>
  <c r="DL201" i="5"/>
  <c r="Q202" i="5"/>
  <c r="DN201" i="5"/>
  <c r="DZ202" i="5"/>
  <c r="DW201" i="5"/>
  <c r="DV202" i="5"/>
  <c r="DU200" i="5"/>
  <c r="H202" i="5"/>
  <c r="DK201" i="5"/>
  <c r="E202" i="5"/>
  <c r="DJ201" i="5"/>
  <c r="B202" i="5"/>
  <c r="DI202" i="5" s="1"/>
  <c r="I196" i="4" a="1"/>
  <c r="I196" i="4" s="1"/>
  <c r="I195" i="4" a="1"/>
  <c r="I195" i="4" s="1"/>
  <c r="H195" i="4" a="1"/>
  <c r="H195" i="4" s="1"/>
  <c r="H196" i="4" a="1"/>
  <c r="H196" i="4" s="1"/>
  <c r="AJ195" i="3"/>
  <c r="V200" i="3"/>
  <c r="AI199" i="3"/>
  <c r="J197" i="3"/>
  <c r="AC196" i="3"/>
  <c r="N197" i="3"/>
  <c r="AE196" i="3"/>
  <c r="L197" i="3"/>
  <c r="AD196" i="3"/>
  <c r="F197" i="3"/>
  <c r="AA196" i="3"/>
  <c r="D197" i="3"/>
  <c r="Z196" i="3"/>
  <c r="P197" i="3"/>
  <c r="AF196" i="3"/>
  <c r="R197" i="3"/>
  <c r="AG196" i="3"/>
  <c r="H197" i="3"/>
  <c r="AB196" i="3"/>
  <c r="T197" i="3"/>
  <c r="AH196" i="3"/>
  <c r="B197" i="3"/>
  <c r="Y197" i="3" s="1"/>
  <c r="L195" i="1"/>
  <c r="K195" i="1"/>
  <c r="Q192" i="1"/>
  <c r="P192" i="1"/>
  <c r="B197" i="1"/>
  <c r="G197" i="4" s="1"/>
  <c r="J196" i="1"/>
  <c r="F196" i="1"/>
  <c r="E196" i="1"/>
  <c r="G196" i="1"/>
  <c r="O193" i="1"/>
  <c r="N193" i="1"/>
  <c r="H195" i="1"/>
  <c r="I195" i="1"/>
  <c r="M194" i="1"/>
  <c r="EN201" i="5" l="1"/>
  <c r="ER201" i="5"/>
  <c r="EQ201" i="5"/>
  <c r="EM201" i="5"/>
  <c r="EO201" i="5"/>
  <c r="EP201" i="5"/>
  <c r="ES202" i="5"/>
  <c r="EU202" i="5"/>
  <c r="EV202" i="5"/>
  <c r="ET202" i="5"/>
  <c r="EX202" i="5"/>
  <c r="EW202" i="5"/>
  <c r="EB202" i="5"/>
  <c r="EH202" i="5"/>
  <c r="EF202" i="5"/>
  <c r="EL202" i="5"/>
  <c r="EE202" i="5"/>
  <c r="EK202" i="5"/>
  <c r="EA202" i="5"/>
  <c r="EG202" i="5"/>
  <c r="EC202" i="5"/>
  <c r="EI202" i="5"/>
  <c r="ED202" i="5"/>
  <c r="EJ202" i="5"/>
  <c r="DX202" i="5"/>
  <c r="DY202" i="5"/>
  <c r="N203" i="5"/>
  <c r="DM202" i="5"/>
  <c r="K203" i="5"/>
  <c r="DL202" i="5"/>
  <c r="Q203" i="5"/>
  <c r="DN202" i="5"/>
  <c r="DZ203" i="5"/>
  <c r="DW202" i="5"/>
  <c r="DV203" i="5"/>
  <c r="DU201" i="5"/>
  <c r="H203" i="5"/>
  <c r="DK202" i="5"/>
  <c r="E203" i="5"/>
  <c r="DJ202" i="5"/>
  <c r="B203" i="5"/>
  <c r="DI203" i="5" s="1"/>
  <c r="I197" i="4" a="1"/>
  <c r="I197" i="4" s="1"/>
  <c r="H197" i="4" a="1"/>
  <c r="H197" i="4" s="1"/>
  <c r="AJ196" i="3"/>
  <c r="V201" i="3"/>
  <c r="AI200" i="3"/>
  <c r="H198" i="3"/>
  <c r="AB197" i="3"/>
  <c r="P198" i="3"/>
  <c r="AF197" i="3"/>
  <c r="F198" i="3"/>
  <c r="AA197" i="3"/>
  <c r="N198" i="3"/>
  <c r="AE197" i="3"/>
  <c r="T198" i="3"/>
  <c r="AH197" i="3"/>
  <c r="R198" i="3"/>
  <c r="AG197" i="3"/>
  <c r="D198" i="3"/>
  <c r="Z197" i="3"/>
  <c r="L198" i="3"/>
  <c r="AD197" i="3"/>
  <c r="J198" i="3"/>
  <c r="AC197" i="3"/>
  <c r="B198" i="3"/>
  <c r="Y198" i="3" s="1"/>
  <c r="B198" i="1"/>
  <c r="G198" i="4" s="1"/>
  <c r="J197" i="1"/>
  <c r="F197" i="1"/>
  <c r="G197" i="1"/>
  <c r="E197" i="1"/>
  <c r="I196" i="1"/>
  <c r="H196" i="1"/>
  <c r="N194" i="1"/>
  <c r="O194" i="1"/>
  <c r="Q193" i="1"/>
  <c r="P193" i="1"/>
  <c r="L196" i="1"/>
  <c r="K196" i="1"/>
  <c r="M195" i="1"/>
  <c r="EQ202" i="5" l="1"/>
  <c r="EN202" i="5"/>
  <c r="ER202" i="5"/>
  <c r="EM202" i="5"/>
  <c r="EO202" i="5"/>
  <c r="EP202" i="5"/>
  <c r="ES203" i="5"/>
  <c r="EU203" i="5"/>
  <c r="EV203" i="5"/>
  <c r="ET203" i="5"/>
  <c r="EX203" i="5"/>
  <c r="EW203" i="5"/>
  <c r="EB203" i="5"/>
  <c r="EH203" i="5"/>
  <c r="EF203" i="5"/>
  <c r="EL203" i="5"/>
  <c r="EE203" i="5"/>
  <c r="EK203" i="5"/>
  <c r="EA203" i="5"/>
  <c r="EG203" i="5"/>
  <c r="EC203" i="5"/>
  <c r="EI203" i="5"/>
  <c r="ED203" i="5"/>
  <c r="EJ203" i="5"/>
  <c r="DY203" i="5"/>
  <c r="DX203" i="5"/>
  <c r="N204" i="5"/>
  <c r="DM203" i="5"/>
  <c r="K204" i="5"/>
  <c r="DL203" i="5"/>
  <c r="Q204" i="5"/>
  <c r="DN203" i="5"/>
  <c r="DZ204" i="5"/>
  <c r="DW203" i="5"/>
  <c r="DV204" i="5"/>
  <c r="DU202" i="5"/>
  <c r="H204" i="5"/>
  <c r="DK203" i="5"/>
  <c r="E204" i="5"/>
  <c r="DJ203" i="5"/>
  <c r="B204" i="5"/>
  <c r="DI204" i="5" s="1"/>
  <c r="H198" i="4" a="1"/>
  <c r="H198" i="4" s="1"/>
  <c r="I198" i="4" a="1"/>
  <c r="I198" i="4" s="1"/>
  <c r="AJ197" i="3"/>
  <c r="V202" i="3"/>
  <c r="AI201" i="3"/>
  <c r="L199" i="3"/>
  <c r="AD198" i="3"/>
  <c r="R199" i="3"/>
  <c r="AG198" i="3"/>
  <c r="N199" i="3"/>
  <c r="AE198" i="3"/>
  <c r="P199" i="3"/>
  <c r="AF198" i="3"/>
  <c r="J199" i="3"/>
  <c r="AC198" i="3"/>
  <c r="D199" i="3"/>
  <c r="Z198" i="3"/>
  <c r="T199" i="3"/>
  <c r="AH198" i="3"/>
  <c r="F199" i="3"/>
  <c r="AA198" i="3"/>
  <c r="H199" i="3"/>
  <c r="AB198" i="3"/>
  <c r="B199" i="3"/>
  <c r="Y199" i="3" s="1"/>
  <c r="L197" i="1"/>
  <c r="K197" i="1"/>
  <c r="N195" i="1"/>
  <c r="O195" i="1"/>
  <c r="Q194" i="1"/>
  <c r="P194" i="1"/>
  <c r="B199" i="1"/>
  <c r="G199" i="4" s="1"/>
  <c r="J198" i="1"/>
  <c r="F198" i="1"/>
  <c r="E198" i="1"/>
  <c r="G198" i="1"/>
  <c r="M196" i="1"/>
  <c r="I197" i="1"/>
  <c r="H197" i="1"/>
  <c r="EN203" i="5" l="1"/>
  <c r="EP203" i="5"/>
  <c r="ER203" i="5"/>
  <c r="EQ203" i="5"/>
  <c r="EM203" i="5"/>
  <c r="EO203" i="5"/>
  <c r="ES204" i="5"/>
  <c r="EU204" i="5"/>
  <c r="EV204" i="5"/>
  <c r="ET204" i="5"/>
  <c r="EX204" i="5"/>
  <c r="EW204" i="5"/>
  <c r="EB204" i="5"/>
  <c r="EH204" i="5"/>
  <c r="EF204" i="5"/>
  <c r="EL204" i="5"/>
  <c r="EE204" i="5"/>
  <c r="EK204" i="5"/>
  <c r="EA204" i="5"/>
  <c r="EG204" i="5"/>
  <c r="EC204" i="5"/>
  <c r="EI204" i="5"/>
  <c r="ED204" i="5"/>
  <c r="EJ204" i="5"/>
  <c r="DX204" i="5"/>
  <c r="DY204" i="5"/>
  <c r="N205" i="5"/>
  <c r="DM204" i="5"/>
  <c r="K205" i="5"/>
  <c r="DL204" i="5"/>
  <c r="Q205" i="5"/>
  <c r="DN204" i="5"/>
  <c r="DZ205" i="5"/>
  <c r="DW204" i="5"/>
  <c r="DV205" i="5"/>
  <c r="DU203" i="5"/>
  <c r="H205" i="5"/>
  <c r="DK204" i="5"/>
  <c r="E205" i="5"/>
  <c r="DJ204" i="5"/>
  <c r="B205" i="5"/>
  <c r="DI205" i="5" s="1"/>
  <c r="I199" i="4" a="1"/>
  <c r="I199" i="4" s="1"/>
  <c r="H199" i="4" a="1"/>
  <c r="H199" i="4" s="1"/>
  <c r="AJ198" i="3"/>
  <c r="V203" i="3"/>
  <c r="AI202" i="3"/>
  <c r="F200" i="3"/>
  <c r="AA199" i="3"/>
  <c r="D200" i="3"/>
  <c r="Z199" i="3"/>
  <c r="P200" i="3"/>
  <c r="AF199" i="3"/>
  <c r="R200" i="3"/>
  <c r="AG199" i="3"/>
  <c r="H200" i="3"/>
  <c r="AB199" i="3"/>
  <c r="T200" i="3"/>
  <c r="AH199" i="3"/>
  <c r="J200" i="3"/>
  <c r="AC199" i="3"/>
  <c r="N200" i="3"/>
  <c r="AE199" i="3"/>
  <c r="L200" i="3"/>
  <c r="AD199" i="3"/>
  <c r="B200" i="3"/>
  <c r="Y200" i="3" s="1"/>
  <c r="N196" i="1"/>
  <c r="O196" i="1"/>
  <c r="K198" i="1"/>
  <c r="L198" i="1"/>
  <c r="I198" i="1"/>
  <c r="H198" i="1"/>
  <c r="B200" i="1"/>
  <c r="G200" i="4" s="1"/>
  <c r="J199" i="1"/>
  <c r="F199" i="1"/>
  <c r="E199" i="1"/>
  <c r="G199" i="1"/>
  <c r="P195" i="1"/>
  <c r="Q195" i="1"/>
  <c r="M197" i="1"/>
  <c r="EN204" i="5" l="1"/>
  <c r="EP204" i="5"/>
  <c r="EO204" i="5"/>
  <c r="ER204" i="5"/>
  <c r="EQ204" i="5"/>
  <c r="EM204" i="5"/>
  <c r="ES205" i="5"/>
  <c r="EU205" i="5"/>
  <c r="EV205" i="5"/>
  <c r="ET205" i="5"/>
  <c r="EX205" i="5"/>
  <c r="EW205" i="5"/>
  <c r="EB205" i="5"/>
  <c r="EH205" i="5"/>
  <c r="EF205" i="5"/>
  <c r="EL205" i="5"/>
  <c r="EE205" i="5"/>
  <c r="EK205" i="5"/>
  <c r="EA205" i="5"/>
  <c r="EG205" i="5"/>
  <c r="EC205" i="5"/>
  <c r="EI205" i="5"/>
  <c r="ED205" i="5"/>
  <c r="EJ205" i="5"/>
  <c r="DY205" i="5"/>
  <c r="DX205" i="5"/>
  <c r="N206" i="5"/>
  <c r="DM205" i="5"/>
  <c r="K206" i="5"/>
  <c r="DL205" i="5"/>
  <c r="Q206" i="5"/>
  <c r="DN205" i="5"/>
  <c r="DZ206" i="5"/>
  <c r="DW205" i="5"/>
  <c r="DV206" i="5"/>
  <c r="DU204" i="5"/>
  <c r="H206" i="5"/>
  <c r="DK205" i="5"/>
  <c r="E206" i="5"/>
  <c r="DJ205" i="5"/>
  <c r="B206" i="5"/>
  <c r="DI206" i="5" s="1"/>
  <c r="I200" i="4" a="1"/>
  <c r="I200" i="4" s="1"/>
  <c r="H200" i="4" a="1"/>
  <c r="H200" i="4" s="1"/>
  <c r="AJ199" i="3"/>
  <c r="V204" i="3"/>
  <c r="AI203" i="3"/>
  <c r="N201" i="3"/>
  <c r="AE200" i="3"/>
  <c r="T201" i="3"/>
  <c r="AH200" i="3"/>
  <c r="R201" i="3"/>
  <c r="AG200" i="3"/>
  <c r="D201" i="3"/>
  <c r="Z200" i="3"/>
  <c r="L201" i="3"/>
  <c r="AD200" i="3"/>
  <c r="J201" i="3"/>
  <c r="AC200" i="3"/>
  <c r="H201" i="3"/>
  <c r="AB200" i="3"/>
  <c r="P201" i="3"/>
  <c r="AF200" i="3"/>
  <c r="F201" i="3"/>
  <c r="AA200" i="3"/>
  <c r="B201" i="3"/>
  <c r="Y201" i="3" s="1"/>
  <c r="Q196" i="1"/>
  <c r="P196" i="1"/>
  <c r="L199" i="1"/>
  <c r="K199" i="1"/>
  <c r="B201" i="1"/>
  <c r="G201" i="4" s="1"/>
  <c r="J200" i="1"/>
  <c r="F200" i="1"/>
  <c r="E200" i="1"/>
  <c r="G200" i="1"/>
  <c r="O197" i="1"/>
  <c r="N197" i="1"/>
  <c r="H199" i="1"/>
  <c r="I199" i="1"/>
  <c r="M198" i="1"/>
  <c r="EM205" i="5" l="1"/>
  <c r="EO205" i="5"/>
  <c r="EP205" i="5"/>
  <c r="EN205" i="5"/>
  <c r="ER205" i="5"/>
  <c r="EQ205" i="5"/>
  <c r="ET206" i="5"/>
  <c r="EX206" i="5"/>
  <c r="EW206" i="5"/>
  <c r="ES206" i="5"/>
  <c r="EU206" i="5"/>
  <c r="EV206" i="5"/>
  <c r="EB206" i="5"/>
  <c r="EH206" i="5"/>
  <c r="EF206" i="5"/>
  <c r="EL206" i="5"/>
  <c r="EE206" i="5"/>
  <c r="EK206" i="5"/>
  <c r="EA206" i="5"/>
  <c r="EG206" i="5"/>
  <c r="EC206" i="5"/>
  <c r="EI206" i="5"/>
  <c r="ED206" i="5"/>
  <c r="EJ206" i="5"/>
  <c r="DX206" i="5"/>
  <c r="DY206" i="5"/>
  <c r="N207" i="5"/>
  <c r="DM206" i="5"/>
  <c r="K207" i="5"/>
  <c r="DL206" i="5"/>
  <c r="Q207" i="5"/>
  <c r="DN206" i="5"/>
  <c r="DZ207" i="5"/>
  <c r="DW206" i="5"/>
  <c r="DV207" i="5"/>
  <c r="DU205" i="5"/>
  <c r="H207" i="5"/>
  <c r="DK206" i="5"/>
  <c r="E207" i="5"/>
  <c r="DJ206" i="5"/>
  <c r="B207" i="5"/>
  <c r="DI207" i="5" s="1"/>
  <c r="I201" i="4" a="1"/>
  <c r="I201" i="4" s="1"/>
  <c r="H201" i="4" a="1"/>
  <c r="H201" i="4" s="1"/>
  <c r="AJ200" i="3"/>
  <c r="V205" i="3"/>
  <c r="AI204" i="3"/>
  <c r="P202" i="3"/>
  <c r="AF201" i="3"/>
  <c r="J202" i="3"/>
  <c r="AC201" i="3"/>
  <c r="D202" i="3"/>
  <c r="Z201" i="3"/>
  <c r="T202" i="3"/>
  <c r="AH201" i="3"/>
  <c r="F202" i="3"/>
  <c r="AA201" i="3"/>
  <c r="H202" i="3"/>
  <c r="AB201" i="3"/>
  <c r="L202" i="3"/>
  <c r="AD201" i="3"/>
  <c r="R202" i="3"/>
  <c r="AG201" i="3"/>
  <c r="N202" i="3"/>
  <c r="AE201" i="3"/>
  <c r="B202" i="3"/>
  <c r="Y202" i="3" s="1"/>
  <c r="O198" i="1"/>
  <c r="N198" i="1"/>
  <c r="L200" i="1"/>
  <c r="K200" i="1"/>
  <c r="B202" i="1"/>
  <c r="J201" i="1"/>
  <c r="F201" i="1"/>
  <c r="G201" i="1"/>
  <c r="E201" i="1"/>
  <c r="M199" i="1"/>
  <c r="Q197" i="1"/>
  <c r="P197" i="1"/>
  <c r="I200" i="1"/>
  <c r="H200" i="1"/>
  <c r="EN206" i="5" l="1"/>
  <c r="ER206" i="5"/>
  <c r="EQ206" i="5"/>
  <c r="EM206" i="5"/>
  <c r="EO206" i="5"/>
  <c r="EP206" i="5"/>
  <c r="ES207" i="5"/>
  <c r="EU207" i="5"/>
  <c r="EV207" i="5"/>
  <c r="ET207" i="5"/>
  <c r="EX207" i="5"/>
  <c r="EW207" i="5"/>
  <c r="EB207" i="5"/>
  <c r="EH207" i="5"/>
  <c r="EF207" i="5"/>
  <c r="EL207" i="5"/>
  <c r="EE207" i="5"/>
  <c r="EK207" i="5"/>
  <c r="EA207" i="5"/>
  <c r="EG207" i="5"/>
  <c r="EC207" i="5"/>
  <c r="EI207" i="5"/>
  <c r="ED207" i="5"/>
  <c r="EJ207" i="5"/>
  <c r="DY207" i="5"/>
  <c r="DX207" i="5"/>
  <c r="N208" i="5"/>
  <c r="DM207" i="5"/>
  <c r="K208" i="5"/>
  <c r="DL207" i="5"/>
  <c r="Q208" i="5"/>
  <c r="DN207" i="5"/>
  <c r="DZ208" i="5"/>
  <c r="DW207" i="5"/>
  <c r="DV208" i="5"/>
  <c r="DU206" i="5"/>
  <c r="H208" i="5"/>
  <c r="DK207" i="5"/>
  <c r="E208" i="5"/>
  <c r="DJ207" i="5"/>
  <c r="B208" i="5"/>
  <c r="DI208" i="5" s="1"/>
  <c r="D202" i="4"/>
  <c r="G202" i="4"/>
  <c r="AJ201" i="3"/>
  <c r="V206" i="3"/>
  <c r="AI205" i="3"/>
  <c r="R203" i="3"/>
  <c r="AG202" i="3"/>
  <c r="H203" i="3"/>
  <c r="AB202" i="3"/>
  <c r="T203" i="3"/>
  <c r="AH202" i="3"/>
  <c r="J203" i="3"/>
  <c r="AC202" i="3"/>
  <c r="N203" i="3"/>
  <c r="AE202" i="3"/>
  <c r="L203" i="3"/>
  <c r="AD202" i="3"/>
  <c r="F203" i="3"/>
  <c r="AA202" i="3"/>
  <c r="D203" i="3"/>
  <c r="Z202" i="3"/>
  <c r="P203" i="3"/>
  <c r="AF202" i="3"/>
  <c r="B203" i="3"/>
  <c r="Y203" i="3" s="1"/>
  <c r="I201" i="1"/>
  <c r="H201" i="1"/>
  <c r="L201" i="1"/>
  <c r="K201" i="1"/>
  <c r="N199" i="1"/>
  <c r="O199" i="1"/>
  <c r="B203" i="1"/>
  <c r="G203" i="4" s="1"/>
  <c r="J202" i="1"/>
  <c r="F202" i="1"/>
  <c r="G202" i="1"/>
  <c r="E202" i="1"/>
  <c r="M200" i="1"/>
  <c r="Q198" i="1"/>
  <c r="P198" i="1"/>
  <c r="ER207" i="5" l="1"/>
  <c r="EM207" i="5"/>
  <c r="EO207" i="5"/>
  <c r="EP207" i="5"/>
  <c r="EN207" i="5"/>
  <c r="EQ207" i="5"/>
  <c r="ES208" i="5"/>
  <c r="EU208" i="5"/>
  <c r="EV208" i="5"/>
  <c r="ET208" i="5"/>
  <c r="EX208" i="5"/>
  <c r="EW208" i="5"/>
  <c r="EB208" i="5"/>
  <c r="EH208" i="5"/>
  <c r="EF208" i="5"/>
  <c r="EL208" i="5"/>
  <c r="EE208" i="5"/>
  <c r="EK208" i="5"/>
  <c r="EA208" i="5"/>
  <c r="EG208" i="5"/>
  <c r="EC208" i="5"/>
  <c r="EI208" i="5"/>
  <c r="ED208" i="5"/>
  <c r="EJ208" i="5"/>
  <c r="DX208" i="5"/>
  <c r="DY208" i="5"/>
  <c r="N209" i="5"/>
  <c r="DM208" i="5"/>
  <c r="K209" i="5"/>
  <c r="DL208" i="5"/>
  <c r="Q209" i="5"/>
  <c r="DN208" i="5"/>
  <c r="DZ209" i="5"/>
  <c r="DW208" i="5"/>
  <c r="DV209" i="5"/>
  <c r="DU207" i="5"/>
  <c r="H209" i="5"/>
  <c r="DK208" i="5"/>
  <c r="E209" i="5"/>
  <c r="DJ208" i="5"/>
  <c r="B209" i="5"/>
  <c r="DI209" i="5" s="1"/>
  <c r="I203" i="4" a="1"/>
  <c r="I203" i="4" s="1"/>
  <c r="I202" i="4" a="1"/>
  <c r="I202" i="4" s="1"/>
  <c r="H202" i="4" a="1"/>
  <c r="H202" i="4" s="1"/>
  <c r="H203" i="4" a="1"/>
  <c r="H203" i="4" s="1"/>
  <c r="AJ202" i="3"/>
  <c r="V207" i="3"/>
  <c r="AI206" i="3"/>
  <c r="D204" i="3"/>
  <c r="Z203" i="3"/>
  <c r="L204" i="3"/>
  <c r="AD203" i="3"/>
  <c r="J204" i="3"/>
  <c r="AC203" i="3"/>
  <c r="H204" i="3"/>
  <c r="AB203" i="3"/>
  <c r="P204" i="3"/>
  <c r="AF203" i="3"/>
  <c r="F204" i="3"/>
  <c r="AA203" i="3"/>
  <c r="N204" i="3"/>
  <c r="AE203" i="3"/>
  <c r="T204" i="3"/>
  <c r="AH203" i="3"/>
  <c r="R204" i="3"/>
  <c r="AG203" i="3"/>
  <c r="B204" i="3"/>
  <c r="Y204" i="3" s="1"/>
  <c r="O200" i="1"/>
  <c r="N200" i="1"/>
  <c r="I202" i="1"/>
  <c r="H202" i="1"/>
  <c r="B204" i="1"/>
  <c r="G204" i="4" s="1"/>
  <c r="J203" i="1"/>
  <c r="F203" i="1"/>
  <c r="G203" i="1"/>
  <c r="E203" i="1"/>
  <c r="M201" i="1"/>
  <c r="K202" i="1"/>
  <c r="L202" i="1"/>
  <c r="P199" i="1"/>
  <c r="Q199" i="1"/>
  <c r="EM208" i="5" l="1"/>
  <c r="EO208" i="5"/>
  <c r="EP208" i="5"/>
  <c r="EN208" i="5"/>
  <c r="ER208" i="5"/>
  <c r="EQ208" i="5"/>
  <c r="ET209" i="5"/>
  <c r="EX209" i="5"/>
  <c r="EW209" i="5"/>
  <c r="ES209" i="5"/>
  <c r="EU209" i="5"/>
  <c r="EV209" i="5"/>
  <c r="EB209" i="5"/>
  <c r="EH209" i="5"/>
  <c r="EF209" i="5"/>
  <c r="EL209" i="5"/>
  <c r="EE209" i="5"/>
  <c r="EK209" i="5"/>
  <c r="EA209" i="5"/>
  <c r="EG209" i="5"/>
  <c r="EC209" i="5"/>
  <c r="EI209" i="5"/>
  <c r="ED209" i="5"/>
  <c r="EJ209" i="5"/>
  <c r="DY209" i="5"/>
  <c r="DX209" i="5"/>
  <c r="N210" i="5"/>
  <c r="DM209" i="5"/>
  <c r="K210" i="5"/>
  <c r="DL209" i="5"/>
  <c r="Q210" i="5"/>
  <c r="DN209" i="5"/>
  <c r="DZ210" i="5"/>
  <c r="DW209" i="5"/>
  <c r="DV210" i="5"/>
  <c r="DU208" i="5"/>
  <c r="H210" i="5"/>
  <c r="DK209" i="5"/>
  <c r="E210" i="5"/>
  <c r="DJ209" i="5"/>
  <c r="B210" i="5"/>
  <c r="DI210" i="5" s="1"/>
  <c r="I204" i="4" a="1"/>
  <c r="I204" i="4" s="1"/>
  <c r="H204" i="4" a="1"/>
  <c r="H204" i="4" s="1"/>
  <c r="AJ203" i="3"/>
  <c r="V208" i="3"/>
  <c r="AI207" i="3"/>
  <c r="T205" i="3"/>
  <c r="AH204" i="3"/>
  <c r="F205" i="3"/>
  <c r="AA204" i="3"/>
  <c r="H205" i="3"/>
  <c r="AB204" i="3"/>
  <c r="L205" i="3"/>
  <c r="AD204" i="3"/>
  <c r="R205" i="3"/>
  <c r="AG204" i="3"/>
  <c r="N205" i="3"/>
  <c r="AE204" i="3"/>
  <c r="P205" i="3"/>
  <c r="AF204" i="3"/>
  <c r="J205" i="3"/>
  <c r="AC204" i="3"/>
  <c r="D205" i="3"/>
  <c r="Z204" i="3"/>
  <c r="B205" i="3"/>
  <c r="Y205" i="3" s="1"/>
  <c r="L203" i="1"/>
  <c r="K203" i="1"/>
  <c r="Q200" i="1"/>
  <c r="P200" i="1"/>
  <c r="N201" i="1"/>
  <c r="O201" i="1"/>
  <c r="H203" i="1"/>
  <c r="I203" i="1"/>
  <c r="B205" i="1"/>
  <c r="G205" i="4" s="1"/>
  <c r="J204" i="1"/>
  <c r="F204" i="1"/>
  <c r="E204" i="1"/>
  <c r="G204" i="1"/>
  <c r="M202" i="1"/>
  <c r="EN209" i="5" l="1"/>
  <c r="ER209" i="5"/>
  <c r="EP209" i="5"/>
  <c r="EQ209" i="5"/>
  <c r="EM209" i="5"/>
  <c r="EO209" i="5"/>
  <c r="ET210" i="5"/>
  <c r="EX210" i="5"/>
  <c r="EW210" i="5"/>
  <c r="ES210" i="5"/>
  <c r="EU210" i="5"/>
  <c r="EV210" i="5"/>
  <c r="EB210" i="5"/>
  <c r="EH210" i="5"/>
  <c r="EF210" i="5"/>
  <c r="EL210" i="5"/>
  <c r="EE210" i="5"/>
  <c r="EK210" i="5"/>
  <c r="EA210" i="5"/>
  <c r="EG210" i="5"/>
  <c r="EC210" i="5"/>
  <c r="EI210" i="5"/>
  <c r="ED210" i="5"/>
  <c r="EJ210" i="5"/>
  <c r="DX210" i="5"/>
  <c r="DY210" i="5"/>
  <c r="N211" i="5"/>
  <c r="DM210" i="5"/>
  <c r="K211" i="5"/>
  <c r="DL210" i="5"/>
  <c r="Q211" i="5"/>
  <c r="DN210" i="5"/>
  <c r="DZ211" i="5"/>
  <c r="DW210" i="5"/>
  <c r="DV211" i="5"/>
  <c r="DU209" i="5"/>
  <c r="H211" i="5"/>
  <c r="DK210" i="5"/>
  <c r="E211" i="5"/>
  <c r="DJ210" i="5"/>
  <c r="B211" i="5"/>
  <c r="DI211" i="5" s="1"/>
  <c r="I205" i="4" a="1"/>
  <c r="I205" i="4" s="1"/>
  <c r="H205" i="4" a="1"/>
  <c r="H205" i="4" s="1"/>
  <c r="AJ204" i="3"/>
  <c r="V209" i="3"/>
  <c r="AI208" i="3"/>
  <c r="J206" i="3"/>
  <c r="AC205" i="3"/>
  <c r="N206" i="3"/>
  <c r="AE205" i="3"/>
  <c r="L206" i="3"/>
  <c r="AD205" i="3"/>
  <c r="F206" i="3"/>
  <c r="AA205" i="3"/>
  <c r="D206" i="3"/>
  <c r="Z205" i="3"/>
  <c r="P206" i="3"/>
  <c r="AF205" i="3"/>
  <c r="R206" i="3"/>
  <c r="AG205" i="3"/>
  <c r="H206" i="3"/>
  <c r="AB205" i="3"/>
  <c r="T206" i="3"/>
  <c r="AH205" i="3"/>
  <c r="B206" i="3"/>
  <c r="Y206" i="3" s="1"/>
  <c r="L204" i="1"/>
  <c r="K204" i="1"/>
  <c r="B206" i="1"/>
  <c r="G206" i="4" s="1"/>
  <c r="J205" i="1"/>
  <c r="F205" i="1"/>
  <c r="E205" i="1"/>
  <c r="G205" i="1"/>
  <c r="Q201" i="1"/>
  <c r="P201" i="1"/>
  <c r="I204" i="1"/>
  <c r="H204" i="1"/>
  <c r="O202" i="1"/>
  <c r="N202" i="1"/>
  <c r="M203" i="1"/>
  <c r="EQ210" i="5" l="1"/>
  <c r="EN210" i="5"/>
  <c r="ER210" i="5"/>
  <c r="EM210" i="5"/>
  <c r="EO210" i="5"/>
  <c r="EP210" i="5"/>
  <c r="ES211" i="5"/>
  <c r="EU211" i="5"/>
  <c r="EV211" i="5"/>
  <c r="ET211" i="5"/>
  <c r="EX211" i="5"/>
  <c r="EW211" i="5"/>
  <c r="EB211" i="5"/>
  <c r="EH211" i="5"/>
  <c r="EF211" i="5"/>
  <c r="EL211" i="5"/>
  <c r="EE211" i="5"/>
  <c r="EK211" i="5"/>
  <c r="EA211" i="5"/>
  <c r="EG211" i="5"/>
  <c r="EC211" i="5"/>
  <c r="EI211" i="5"/>
  <c r="ED211" i="5"/>
  <c r="EJ211" i="5"/>
  <c r="DY211" i="5"/>
  <c r="DX211" i="5"/>
  <c r="N212" i="5"/>
  <c r="DM211" i="5"/>
  <c r="K212" i="5"/>
  <c r="DL211" i="5"/>
  <c r="Q212" i="5"/>
  <c r="DN211" i="5"/>
  <c r="DZ212" i="5"/>
  <c r="DW211" i="5"/>
  <c r="DV212" i="5"/>
  <c r="DU210" i="5"/>
  <c r="H212" i="5"/>
  <c r="DK211" i="5"/>
  <c r="E212" i="5"/>
  <c r="DJ211" i="5"/>
  <c r="B212" i="5"/>
  <c r="DI212" i="5" s="1"/>
  <c r="I206" i="4" a="1"/>
  <c r="I206" i="4" s="1"/>
  <c r="H206" i="4" a="1"/>
  <c r="H206" i="4" s="1"/>
  <c r="AJ205" i="3"/>
  <c r="V210" i="3"/>
  <c r="AI209" i="3"/>
  <c r="H207" i="3"/>
  <c r="AB206" i="3"/>
  <c r="P207" i="3"/>
  <c r="AF206" i="3"/>
  <c r="F207" i="3"/>
  <c r="AA206" i="3"/>
  <c r="N207" i="3"/>
  <c r="AE206" i="3"/>
  <c r="T207" i="3"/>
  <c r="AH206" i="3"/>
  <c r="R207" i="3"/>
  <c r="AG206" i="3"/>
  <c r="D207" i="3"/>
  <c r="Z206" i="3"/>
  <c r="L207" i="3"/>
  <c r="AD206" i="3"/>
  <c r="J207" i="3"/>
  <c r="AC206" i="3"/>
  <c r="B207" i="3"/>
  <c r="Y207" i="3" s="1"/>
  <c r="O203" i="1"/>
  <c r="N203" i="1"/>
  <c r="I205" i="1"/>
  <c r="H205" i="1"/>
  <c r="L205" i="1"/>
  <c r="K205" i="1"/>
  <c r="M204" i="1"/>
  <c r="B207" i="1"/>
  <c r="G207" i="4" s="1"/>
  <c r="J206" i="1"/>
  <c r="F206" i="1"/>
  <c r="G206" i="1"/>
  <c r="E206" i="1"/>
  <c r="Q202" i="1"/>
  <c r="P202" i="1"/>
  <c r="EQ211" i="5" l="1"/>
  <c r="EM211" i="5"/>
  <c r="EO211" i="5"/>
  <c r="EN211" i="5"/>
  <c r="ER211" i="5"/>
  <c r="EP211" i="5"/>
  <c r="ES212" i="5"/>
  <c r="EU212" i="5"/>
  <c r="EV212" i="5"/>
  <c r="ET212" i="5"/>
  <c r="EX212" i="5"/>
  <c r="EW212" i="5"/>
  <c r="EB212" i="5"/>
  <c r="EH212" i="5"/>
  <c r="EF212" i="5"/>
  <c r="EL212" i="5"/>
  <c r="EE212" i="5"/>
  <c r="EK212" i="5"/>
  <c r="EA212" i="5"/>
  <c r="EG212" i="5"/>
  <c r="EC212" i="5"/>
  <c r="EI212" i="5"/>
  <c r="ED212" i="5"/>
  <c r="EJ212" i="5"/>
  <c r="DX212" i="5"/>
  <c r="DY212" i="5"/>
  <c r="N213" i="5"/>
  <c r="DM212" i="5"/>
  <c r="K213" i="5"/>
  <c r="DL212" i="5"/>
  <c r="Q213" i="5"/>
  <c r="DN212" i="5"/>
  <c r="DZ213" i="5"/>
  <c r="DW212" i="5"/>
  <c r="DV213" i="5"/>
  <c r="DU211" i="5"/>
  <c r="H213" i="5"/>
  <c r="DK212" i="5"/>
  <c r="E213" i="5"/>
  <c r="DJ212" i="5"/>
  <c r="B213" i="5"/>
  <c r="DI213" i="5" s="1"/>
  <c r="I207" i="4" a="1"/>
  <c r="I207" i="4" s="1"/>
  <c r="H207" i="4" a="1"/>
  <c r="H207" i="4" s="1"/>
  <c r="AJ206" i="3"/>
  <c r="V211" i="3"/>
  <c r="AI210" i="3"/>
  <c r="L208" i="3"/>
  <c r="AD207" i="3"/>
  <c r="R208" i="3"/>
  <c r="AG207" i="3"/>
  <c r="N208" i="3"/>
  <c r="AE207" i="3"/>
  <c r="P208" i="3"/>
  <c r="AF207" i="3"/>
  <c r="J208" i="3"/>
  <c r="AC207" i="3"/>
  <c r="D208" i="3"/>
  <c r="Z207" i="3"/>
  <c r="T208" i="3"/>
  <c r="AH207" i="3"/>
  <c r="F208" i="3"/>
  <c r="AA207" i="3"/>
  <c r="H208" i="3"/>
  <c r="AB207" i="3"/>
  <c r="B208" i="3"/>
  <c r="Y208" i="3" s="1"/>
  <c r="P203" i="1"/>
  <c r="Q203" i="1"/>
  <c r="M205" i="1"/>
  <c r="I206" i="1"/>
  <c r="H206" i="1"/>
  <c r="K206" i="1"/>
  <c r="L206" i="1"/>
  <c r="O204" i="1"/>
  <c r="N204" i="1"/>
  <c r="B208" i="1"/>
  <c r="G208" i="4" s="1"/>
  <c r="J207" i="1"/>
  <c r="F207" i="1"/>
  <c r="E207" i="1"/>
  <c r="G207" i="1"/>
  <c r="EN212" i="5" l="1"/>
  <c r="EQ212" i="5"/>
  <c r="EM212" i="5"/>
  <c r="EO212" i="5"/>
  <c r="EP212" i="5"/>
  <c r="ER212" i="5"/>
  <c r="ES213" i="5"/>
  <c r="EU213" i="5"/>
  <c r="EV213" i="5"/>
  <c r="ET213" i="5"/>
  <c r="EX213" i="5"/>
  <c r="EW213" i="5"/>
  <c r="EB213" i="5"/>
  <c r="EH213" i="5"/>
  <c r="EF213" i="5"/>
  <c r="EL213" i="5"/>
  <c r="EE213" i="5"/>
  <c r="EK213" i="5"/>
  <c r="EA213" i="5"/>
  <c r="EG213" i="5"/>
  <c r="EC213" i="5"/>
  <c r="EI213" i="5"/>
  <c r="ED213" i="5"/>
  <c r="EJ213" i="5"/>
  <c r="DY213" i="5"/>
  <c r="DX213" i="5"/>
  <c r="N214" i="5"/>
  <c r="DM213" i="5"/>
  <c r="K214" i="5"/>
  <c r="DL213" i="5"/>
  <c r="Q214" i="5"/>
  <c r="DN213" i="5"/>
  <c r="DZ214" i="5"/>
  <c r="DW213" i="5"/>
  <c r="DV214" i="5"/>
  <c r="DU212" i="5"/>
  <c r="H214" i="5"/>
  <c r="DK213" i="5"/>
  <c r="E214" i="5"/>
  <c r="DJ213" i="5"/>
  <c r="B214" i="5"/>
  <c r="DI214" i="5" s="1"/>
  <c r="H208" i="4" a="1"/>
  <c r="H208" i="4" s="1"/>
  <c r="I208" i="4" a="1"/>
  <c r="I208" i="4" s="1"/>
  <c r="AJ207" i="3"/>
  <c r="V212" i="3"/>
  <c r="AI211" i="3"/>
  <c r="F209" i="3"/>
  <c r="AA208" i="3"/>
  <c r="D209" i="3"/>
  <c r="Z208" i="3"/>
  <c r="P209" i="3"/>
  <c r="AF208" i="3"/>
  <c r="R209" i="3"/>
  <c r="AG208" i="3"/>
  <c r="H209" i="3"/>
  <c r="AB208" i="3"/>
  <c r="T209" i="3"/>
  <c r="AH208" i="3"/>
  <c r="J209" i="3"/>
  <c r="AC208" i="3"/>
  <c r="N209" i="3"/>
  <c r="AE208" i="3"/>
  <c r="L209" i="3"/>
  <c r="AD208" i="3"/>
  <c r="B209" i="3"/>
  <c r="Y209" i="3" s="1"/>
  <c r="L207" i="1"/>
  <c r="K207" i="1"/>
  <c r="Q204" i="1"/>
  <c r="P204" i="1"/>
  <c r="B209" i="1"/>
  <c r="J208" i="1"/>
  <c r="F208" i="1"/>
  <c r="E208" i="1"/>
  <c r="G208" i="1"/>
  <c r="M206" i="1"/>
  <c r="H207" i="1"/>
  <c r="I207" i="1"/>
  <c r="N205" i="1"/>
  <c r="O205" i="1"/>
  <c r="EN213" i="5" l="1"/>
  <c r="ER213" i="5"/>
  <c r="EO213" i="5"/>
  <c r="EQ213" i="5"/>
  <c r="EM213" i="5"/>
  <c r="EP213" i="5"/>
  <c r="ES214" i="5"/>
  <c r="EU214" i="5"/>
  <c r="EV214" i="5"/>
  <c r="ET214" i="5"/>
  <c r="EX214" i="5"/>
  <c r="EW214" i="5"/>
  <c r="EB214" i="5"/>
  <c r="EH214" i="5"/>
  <c r="EF214" i="5"/>
  <c r="EL214" i="5"/>
  <c r="EE214" i="5"/>
  <c r="EK214" i="5"/>
  <c r="EA214" i="5"/>
  <c r="EG214" i="5"/>
  <c r="EC214" i="5"/>
  <c r="EI214" i="5"/>
  <c r="ED214" i="5"/>
  <c r="EJ214" i="5"/>
  <c r="DX214" i="5"/>
  <c r="DY214" i="5"/>
  <c r="N215" i="5"/>
  <c r="DM214" i="5"/>
  <c r="K215" i="5"/>
  <c r="DL214" i="5"/>
  <c r="Q215" i="5"/>
  <c r="DN214" i="5"/>
  <c r="DZ215" i="5"/>
  <c r="DW214" i="5"/>
  <c r="DV215" i="5"/>
  <c r="DU213" i="5"/>
  <c r="H215" i="5"/>
  <c r="DK214" i="5"/>
  <c r="E215" i="5"/>
  <c r="DJ214" i="5"/>
  <c r="B215" i="5"/>
  <c r="DI215" i="5" s="1"/>
  <c r="D209" i="4"/>
  <c r="G209" i="4"/>
  <c r="AJ208" i="3"/>
  <c r="V213" i="3"/>
  <c r="AI212" i="3"/>
  <c r="N210" i="3"/>
  <c r="AE209" i="3"/>
  <c r="T210" i="3"/>
  <c r="AH209" i="3"/>
  <c r="R210" i="3"/>
  <c r="AG209" i="3"/>
  <c r="D210" i="3"/>
  <c r="Z209" i="3"/>
  <c r="L210" i="3"/>
  <c r="AD209" i="3"/>
  <c r="J210" i="3"/>
  <c r="AC209" i="3"/>
  <c r="H210" i="3"/>
  <c r="AB209" i="3"/>
  <c r="P210" i="3"/>
  <c r="AF209" i="3"/>
  <c r="F210" i="3"/>
  <c r="AA209" i="3"/>
  <c r="B210" i="3"/>
  <c r="Y210" i="3" s="1"/>
  <c r="M207" i="1"/>
  <c r="L208" i="1"/>
  <c r="K208" i="1"/>
  <c r="Q205" i="1"/>
  <c r="P205" i="1"/>
  <c r="O206" i="1"/>
  <c r="N206" i="1"/>
  <c r="I208" i="1"/>
  <c r="H208" i="1"/>
  <c r="B210" i="1"/>
  <c r="G210" i="4" s="1"/>
  <c r="J209" i="1"/>
  <c r="F209" i="1"/>
  <c r="G209" i="1"/>
  <c r="E209" i="1"/>
  <c r="EQ214" i="5" l="1"/>
  <c r="EM214" i="5"/>
  <c r="EO214" i="5"/>
  <c r="EP214" i="5"/>
  <c r="EN214" i="5"/>
  <c r="ER214" i="5"/>
  <c r="ET215" i="5"/>
  <c r="EX215" i="5"/>
  <c r="EW215" i="5"/>
  <c r="ES215" i="5"/>
  <c r="EU215" i="5"/>
  <c r="EV215" i="5"/>
  <c r="EB215" i="5"/>
  <c r="EH215" i="5"/>
  <c r="EF215" i="5"/>
  <c r="EL215" i="5"/>
  <c r="EE215" i="5"/>
  <c r="EK215" i="5"/>
  <c r="EA215" i="5"/>
  <c r="EG215" i="5"/>
  <c r="EC215" i="5"/>
  <c r="EI215" i="5"/>
  <c r="ED215" i="5"/>
  <c r="EJ215" i="5"/>
  <c r="DY215" i="5"/>
  <c r="DX215" i="5"/>
  <c r="N216" i="5"/>
  <c r="DM215" i="5"/>
  <c r="K216" i="5"/>
  <c r="DL215" i="5"/>
  <c r="Q216" i="5"/>
  <c r="DN215" i="5"/>
  <c r="DZ216" i="5"/>
  <c r="DW215" i="5"/>
  <c r="DV216" i="5"/>
  <c r="DU214" i="5"/>
  <c r="H216" i="5"/>
  <c r="DK215" i="5"/>
  <c r="E216" i="5"/>
  <c r="DJ215" i="5"/>
  <c r="B216" i="5"/>
  <c r="DI216" i="5" s="1"/>
  <c r="I210" i="4" a="1"/>
  <c r="I210" i="4" s="1"/>
  <c r="I209" i="4" a="1"/>
  <c r="I209" i="4" s="1"/>
  <c r="H210" i="4" a="1"/>
  <c r="H210" i="4" s="1"/>
  <c r="H209" i="4" a="1"/>
  <c r="H209" i="4" s="1"/>
  <c r="AJ209" i="3"/>
  <c r="V214" i="3"/>
  <c r="AI213" i="3"/>
  <c r="P211" i="3"/>
  <c r="AF210" i="3"/>
  <c r="J211" i="3"/>
  <c r="AC210" i="3"/>
  <c r="D211" i="3"/>
  <c r="Z210" i="3"/>
  <c r="T211" i="3"/>
  <c r="AH210" i="3"/>
  <c r="F211" i="3"/>
  <c r="AA210" i="3"/>
  <c r="H211" i="3"/>
  <c r="AB210" i="3"/>
  <c r="L211" i="3"/>
  <c r="AD210" i="3"/>
  <c r="R211" i="3"/>
  <c r="AG210" i="3"/>
  <c r="N211" i="3"/>
  <c r="AE210" i="3"/>
  <c r="B211" i="3"/>
  <c r="Y211" i="3" s="1"/>
  <c r="L209" i="1"/>
  <c r="K209" i="1"/>
  <c r="B211" i="1"/>
  <c r="G211" i="4" s="1"/>
  <c r="J210" i="1"/>
  <c r="F210" i="1"/>
  <c r="G210" i="1"/>
  <c r="E210" i="1"/>
  <c r="N207" i="1"/>
  <c r="O207" i="1"/>
  <c r="M208" i="1"/>
  <c r="I209" i="1"/>
  <c r="H209" i="1"/>
  <c r="Q206" i="1"/>
  <c r="P206" i="1"/>
  <c r="EN215" i="5" l="1"/>
  <c r="ER215" i="5"/>
  <c r="EQ215" i="5"/>
  <c r="EM215" i="5"/>
  <c r="EO215" i="5"/>
  <c r="EP215" i="5"/>
  <c r="ET216" i="5"/>
  <c r="EX216" i="5"/>
  <c r="EW216" i="5"/>
  <c r="ES216" i="5"/>
  <c r="EU216" i="5"/>
  <c r="EV216" i="5"/>
  <c r="EB216" i="5"/>
  <c r="EH216" i="5"/>
  <c r="EF216" i="5"/>
  <c r="EL216" i="5"/>
  <c r="EE216" i="5"/>
  <c r="EK216" i="5"/>
  <c r="EA216" i="5"/>
  <c r="EG216" i="5"/>
  <c r="EC216" i="5"/>
  <c r="EI216" i="5"/>
  <c r="ED216" i="5"/>
  <c r="EJ216" i="5"/>
  <c r="DX216" i="5"/>
  <c r="DY216" i="5"/>
  <c r="N217" i="5"/>
  <c r="DM216" i="5"/>
  <c r="K217" i="5"/>
  <c r="DL216" i="5"/>
  <c r="Q217" i="5"/>
  <c r="DN216" i="5"/>
  <c r="DZ217" i="5"/>
  <c r="DW216" i="5"/>
  <c r="DV217" i="5"/>
  <c r="DU215" i="5"/>
  <c r="H217" i="5"/>
  <c r="DK216" i="5"/>
  <c r="E217" i="5"/>
  <c r="DJ216" i="5"/>
  <c r="B217" i="5"/>
  <c r="DI217" i="5" s="1"/>
  <c r="I211" i="4" a="1"/>
  <c r="I211" i="4" s="1"/>
  <c r="H211" i="4" a="1"/>
  <c r="H211" i="4" s="1"/>
  <c r="AJ210" i="3"/>
  <c r="V215" i="3"/>
  <c r="AI214" i="3"/>
  <c r="R212" i="3"/>
  <c r="AG211" i="3"/>
  <c r="H212" i="3"/>
  <c r="AB211" i="3"/>
  <c r="T212" i="3"/>
  <c r="AH211" i="3"/>
  <c r="J212" i="3"/>
  <c r="AC211" i="3"/>
  <c r="N212" i="3"/>
  <c r="AE211" i="3"/>
  <c r="L212" i="3"/>
  <c r="AD211" i="3"/>
  <c r="F212" i="3"/>
  <c r="AA211" i="3"/>
  <c r="D212" i="3"/>
  <c r="Z211" i="3"/>
  <c r="P212" i="3"/>
  <c r="AF211" i="3"/>
  <c r="B212" i="3"/>
  <c r="Y212" i="3" s="1"/>
  <c r="O208" i="1"/>
  <c r="N208" i="1"/>
  <c r="P207" i="1"/>
  <c r="Q207" i="1"/>
  <c r="I210" i="1"/>
  <c r="H210" i="1"/>
  <c r="K210" i="1"/>
  <c r="L210" i="1"/>
  <c r="B212" i="1"/>
  <c r="G212" i="4" s="1"/>
  <c r="J211" i="1"/>
  <c r="F211" i="1"/>
  <c r="E211" i="1"/>
  <c r="G211" i="1"/>
  <c r="M209" i="1"/>
  <c r="EM216" i="5" l="1"/>
  <c r="EO216" i="5"/>
  <c r="EP216" i="5"/>
  <c r="EN216" i="5"/>
  <c r="ER216" i="5"/>
  <c r="EQ216" i="5"/>
  <c r="ET217" i="5"/>
  <c r="EX217" i="5"/>
  <c r="EW217" i="5"/>
  <c r="ES217" i="5"/>
  <c r="EU217" i="5"/>
  <c r="EV217" i="5"/>
  <c r="EB217" i="5"/>
  <c r="EH217" i="5"/>
  <c r="EF217" i="5"/>
  <c r="EL217" i="5"/>
  <c r="EE217" i="5"/>
  <c r="EK217" i="5"/>
  <c r="EA217" i="5"/>
  <c r="EG217" i="5"/>
  <c r="EC217" i="5"/>
  <c r="EI217" i="5"/>
  <c r="ED217" i="5"/>
  <c r="EJ217" i="5"/>
  <c r="DY217" i="5"/>
  <c r="DX217" i="5"/>
  <c r="N218" i="5"/>
  <c r="DM217" i="5"/>
  <c r="K218" i="5"/>
  <c r="DL217" i="5"/>
  <c r="Q218" i="5"/>
  <c r="DN217" i="5"/>
  <c r="DZ218" i="5"/>
  <c r="DW217" i="5"/>
  <c r="DV218" i="5"/>
  <c r="DU216" i="5"/>
  <c r="H218" i="5"/>
  <c r="DK217" i="5"/>
  <c r="E218" i="5"/>
  <c r="DJ217" i="5"/>
  <c r="B218" i="5"/>
  <c r="DI218" i="5" s="1"/>
  <c r="I212" i="4" a="1"/>
  <c r="I212" i="4" s="1"/>
  <c r="H212" i="4" a="1"/>
  <c r="H212" i="4" s="1"/>
  <c r="AJ211" i="3"/>
  <c r="V216" i="3"/>
  <c r="AI215" i="3"/>
  <c r="D213" i="3"/>
  <c r="Z212" i="3"/>
  <c r="L213" i="3"/>
  <c r="AD212" i="3"/>
  <c r="J213" i="3"/>
  <c r="AC212" i="3"/>
  <c r="H213" i="3"/>
  <c r="AB212" i="3"/>
  <c r="P213" i="3"/>
  <c r="AF212" i="3"/>
  <c r="F213" i="3"/>
  <c r="AA212" i="3"/>
  <c r="N213" i="3"/>
  <c r="AE212" i="3"/>
  <c r="T213" i="3"/>
  <c r="AH212" i="3"/>
  <c r="R213" i="3"/>
  <c r="AG212" i="3"/>
  <c r="B213" i="3"/>
  <c r="Y213" i="3" s="1"/>
  <c r="O209" i="1"/>
  <c r="N209" i="1"/>
  <c r="Q208" i="1"/>
  <c r="P208" i="1"/>
  <c r="L211" i="1"/>
  <c r="K211" i="1"/>
  <c r="B213" i="1"/>
  <c r="G213" i="4" s="1"/>
  <c r="J212" i="1"/>
  <c r="F212" i="1"/>
  <c r="G212" i="1"/>
  <c r="E212" i="1"/>
  <c r="H211" i="1"/>
  <c r="I211" i="1"/>
  <c r="M210" i="1"/>
  <c r="EM217" i="5" l="1"/>
  <c r="EO217" i="5"/>
  <c r="EP217" i="5"/>
  <c r="EN217" i="5"/>
  <c r="ER217" i="5"/>
  <c r="EQ217" i="5"/>
  <c r="ET218" i="5"/>
  <c r="EX218" i="5"/>
  <c r="EW218" i="5"/>
  <c r="ES218" i="5"/>
  <c r="EU218" i="5"/>
  <c r="EV218" i="5"/>
  <c r="EB218" i="5"/>
  <c r="EH218" i="5"/>
  <c r="EF218" i="5"/>
  <c r="EL218" i="5"/>
  <c r="EE218" i="5"/>
  <c r="EK218" i="5"/>
  <c r="EA218" i="5"/>
  <c r="EG218" i="5"/>
  <c r="EC218" i="5"/>
  <c r="EI218" i="5"/>
  <c r="ED218" i="5"/>
  <c r="EJ218" i="5"/>
  <c r="DX218" i="5"/>
  <c r="DY218" i="5"/>
  <c r="N219" i="5"/>
  <c r="DM218" i="5"/>
  <c r="K219" i="5"/>
  <c r="DL218" i="5"/>
  <c r="Q219" i="5"/>
  <c r="DN218" i="5"/>
  <c r="DZ219" i="5"/>
  <c r="DW218" i="5"/>
  <c r="DV219" i="5"/>
  <c r="DU217" i="5"/>
  <c r="H219" i="5"/>
  <c r="DK218" i="5"/>
  <c r="E219" i="5"/>
  <c r="DJ218" i="5"/>
  <c r="B219" i="5"/>
  <c r="DI219" i="5" s="1"/>
  <c r="I213" i="4" a="1"/>
  <c r="I213" i="4" s="1"/>
  <c r="H213" i="4" a="1"/>
  <c r="H213" i="4" s="1"/>
  <c r="AJ212" i="3"/>
  <c r="V217" i="3"/>
  <c r="AI216" i="3"/>
  <c r="T214" i="3"/>
  <c r="AH213" i="3"/>
  <c r="F214" i="3"/>
  <c r="AA213" i="3"/>
  <c r="H214" i="3"/>
  <c r="AB213" i="3"/>
  <c r="L214" i="3"/>
  <c r="AD213" i="3"/>
  <c r="R214" i="3"/>
  <c r="AG213" i="3"/>
  <c r="N214" i="3"/>
  <c r="AE213" i="3"/>
  <c r="P214" i="3"/>
  <c r="AF213" i="3"/>
  <c r="J214" i="3"/>
  <c r="AC213" i="3"/>
  <c r="D214" i="3"/>
  <c r="Z213" i="3"/>
  <c r="B214" i="3"/>
  <c r="Y214" i="3" s="1"/>
  <c r="Q209" i="1"/>
  <c r="P209" i="1"/>
  <c r="I212" i="1"/>
  <c r="H212" i="1"/>
  <c r="L212" i="1"/>
  <c r="K212" i="1"/>
  <c r="M211" i="1"/>
  <c r="O210" i="1"/>
  <c r="N210" i="1"/>
  <c r="B214" i="1"/>
  <c r="G214" i="4" s="1"/>
  <c r="J213" i="1"/>
  <c r="F213" i="1"/>
  <c r="E213" i="1"/>
  <c r="G213" i="1"/>
  <c r="EN218" i="5" l="1"/>
  <c r="ER218" i="5"/>
  <c r="EQ218" i="5"/>
  <c r="EM218" i="5"/>
  <c r="EO218" i="5"/>
  <c r="EP218" i="5"/>
  <c r="ET219" i="5"/>
  <c r="EX219" i="5"/>
  <c r="EW219" i="5"/>
  <c r="ES219" i="5"/>
  <c r="EU219" i="5"/>
  <c r="EV219" i="5"/>
  <c r="EF219" i="5"/>
  <c r="EL219" i="5"/>
  <c r="EE219" i="5"/>
  <c r="EK219" i="5"/>
  <c r="EB219" i="5"/>
  <c r="EH219" i="5"/>
  <c r="EA219" i="5"/>
  <c r="EG219" i="5"/>
  <c r="EC219" i="5"/>
  <c r="EI219" i="5"/>
  <c r="ED219" i="5"/>
  <c r="EJ219" i="5"/>
  <c r="DY219" i="5"/>
  <c r="DX219" i="5"/>
  <c r="N220" i="5"/>
  <c r="DM219" i="5"/>
  <c r="K220" i="5"/>
  <c r="DL219" i="5"/>
  <c r="Q220" i="5"/>
  <c r="DN219" i="5"/>
  <c r="DZ220" i="5"/>
  <c r="DW219" i="5"/>
  <c r="DV220" i="5"/>
  <c r="DU218" i="5"/>
  <c r="H220" i="5"/>
  <c r="DK219" i="5"/>
  <c r="E220" i="5"/>
  <c r="DJ219" i="5"/>
  <c r="B220" i="5"/>
  <c r="DI220" i="5" s="1"/>
  <c r="I214" i="4" a="1"/>
  <c r="I214" i="4" s="1"/>
  <c r="H214" i="4" a="1"/>
  <c r="H214" i="4" s="1"/>
  <c r="AJ213" i="3"/>
  <c r="V218" i="3"/>
  <c r="AI217" i="3"/>
  <c r="J215" i="3"/>
  <c r="AC214" i="3"/>
  <c r="N215" i="3"/>
  <c r="AE214" i="3"/>
  <c r="L215" i="3"/>
  <c r="AD214" i="3"/>
  <c r="F215" i="3"/>
  <c r="AA214" i="3"/>
  <c r="D215" i="3"/>
  <c r="Z214" i="3"/>
  <c r="P215" i="3"/>
  <c r="AF214" i="3"/>
  <c r="R215" i="3"/>
  <c r="AG214" i="3"/>
  <c r="H215" i="3"/>
  <c r="AB214" i="3"/>
  <c r="T215" i="3"/>
  <c r="AH214" i="3"/>
  <c r="B215" i="3"/>
  <c r="Y215" i="3" s="1"/>
  <c r="I213" i="1"/>
  <c r="H213" i="1"/>
  <c r="O211" i="1"/>
  <c r="N211" i="1"/>
  <c r="M212" i="1"/>
  <c r="B215" i="1"/>
  <c r="G215" i="4" s="1"/>
  <c r="J214" i="1"/>
  <c r="F214" i="1"/>
  <c r="G214" i="1"/>
  <c r="E214" i="1"/>
  <c r="L213" i="1"/>
  <c r="K213" i="1"/>
  <c r="Q210" i="1"/>
  <c r="P210" i="1"/>
  <c r="EN219" i="5" l="1"/>
  <c r="ER219" i="5"/>
  <c r="EQ219" i="5"/>
  <c r="EM219" i="5"/>
  <c r="EO219" i="5"/>
  <c r="EP219" i="5"/>
  <c r="ET220" i="5"/>
  <c r="EX220" i="5"/>
  <c r="EW220" i="5"/>
  <c r="ES220" i="5"/>
  <c r="EU220" i="5"/>
  <c r="EV220" i="5"/>
  <c r="EB220" i="5"/>
  <c r="EH220" i="5"/>
  <c r="EF220" i="5"/>
  <c r="EL220" i="5"/>
  <c r="EE220" i="5"/>
  <c r="EK220" i="5"/>
  <c r="EA220" i="5"/>
  <c r="EG220" i="5"/>
  <c r="EC220" i="5"/>
  <c r="EI220" i="5"/>
  <c r="ED220" i="5"/>
  <c r="EJ220" i="5"/>
  <c r="DY220" i="5"/>
  <c r="DX220" i="5"/>
  <c r="N221" i="5"/>
  <c r="DM220" i="5"/>
  <c r="K221" i="5"/>
  <c r="DL220" i="5"/>
  <c r="Q221" i="5"/>
  <c r="DN220" i="5"/>
  <c r="DZ221" i="5"/>
  <c r="DW220" i="5"/>
  <c r="DV221" i="5"/>
  <c r="DU219" i="5"/>
  <c r="H221" i="5"/>
  <c r="DK220" i="5"/>
  <c r="E221" i="5"/>
  <c r="DJ220" i="5"/>
  <c r="B221" i="5"/>
  <c r="DI221" i="5" s="1"/>
  <c r="I215" i="4" a="1"/>
  <c r="I215" i="4" s="1"/>
  <c r="H215" i="4" a="1"/>
  <c r="H215" i="4" s="1"/>
  <c r="AJ214" i="3"/>
  <c r="V219" i="3"/>
  <c r="AI218" i="3"/>
  <c r="H216" i="3"/>
  <c r="AB215" i="3"/>
  <c r="P216" i="3"/>
  <c r="AF215" i="3"/>
  <c r="F216" i="3"/>
  <c r="AA215" i="3"/>
  <c r="N216" i="3"/>
  <c r="AE215" i="3"/>
  <c r="T216" i="3"/>
  <c r="AH215" i="3"/>
  <c r="R216" i="3"/>
  <c r="AG215" i="3"/>
  <c r="D216" i="3"/>
  <c r="Z215" i="3"/>
  <c r="L216" i="3"/>
  <c r="AD215" i="3"/>
  <c r="J216" i="3"/>
  <c r="AC215" i="3"/>
  <c r="B216" i="3"/>
  <c r="Y216" i="3" s="1"/>
  <c r="M213" i="1"/>
  <c r="O212" i="1"/>
  <c r="N212" i="1"/>
  <c r="P211" i="1"/>
  <c r="Q211" i="1"/>
  <c r="I214" i="1"/>
  <c r="H214" i="1"/>
  <c r="K214" i="1"/>
  <c r="L214" i="1"/>
  <c r="B216" i="1"/>
  <c r="G216" i="4" s="1"/>
  <c r="J215" i="1"/>
  <c r="F215" i="1"/>
  <c r="E215" i="1"/>
  <c r="G215" i="1"/>
  <c r="ER220" i="5" l="1"/>
  <c r="EO220" i="5"/>
  <c r="EN220" i="5"/>
  <c r="EQ220" i="5"/>
  <c r="EM220" i="5"/>
  <c r="EP220" i="5"/>
  <c r="ES221" i="5"/>
  <c r="EU221" i="5"/>
  <c r="EV221" i="5"/>
  <c r="ET221" i="5"/>
  <c r="EX221" i="5"/>
  <c r="EW221" i="5"/>
  <c r="EB221" i="5"/>
  <c r="EH221" i="5"/>
  <c r="EF221" i="5"/>
  <c r="EL221" i="5"/>
  <c r="EE221" i="5"/>
  <c r="EK221" i="5"/>
  <c r="EA221" i="5"/>
  <c r="EG221" i="5"/>
  <c r="EC221" i="5"/>
  <c r="EI221" i="5"/>
  <c r="ED221" i="5"/>
  <c r="EJ221" i="5"/>
  <c r="DX221" i="5"/>
  <c r="DY221" i="5"/>
  <c r="N222" i="5"/>
  <c r="DM221" i="5"/>
  <c r="K222" i="5"/>
  <c r="DL221" i="5"/>
  <c r="Q222" i="5"/>
  <c r="DN221" i="5"/>
  <c r="DZ222" i="5"/>
  <c r="DW221" i="5"/>
  <c r="DV222" i="5"/>
  <c r="DU220" i="5"/>
  <c r="H222" i="5"/>
  <c r="DK221" i="5"/>
  <c r="E222" i="5"/>
  <c r="DJ221" i="5"/>
  <c r="B222" i="5"/>
  <c r="DI222" i="5" s="1"/>
  <c r="I216" i="4" a="1"/>
  <c r="I216" i="4" s="1"/>
  <c r="H216" i="4" a="1"/>
  <c r="H216" i="4" s="1"/>
  <c r="D216" i="4"/>
  <c r="E216" i="4"/>
  <c r="AJ215" i="3"/>
  <c r="V220" i="3"/>
  <c r="AI219" i="3"/>
  <c r="L217" i="3"/>
  <c r="AD216" i="3"/>
  <c r="R217" i="3"/>
  <c r="AG216" i="3"/>
  <c r="N217" i="3"/>
  <c r="AE216" i="3"/>
  <c r="P217" i="3"/>
  <c r="AF216" i="3"/>
  <c r="J217" i="3"/>
  <c r="AC216" i="3"/>
  <c r="D217" i="3"/>
  <c r="Z216" i="3"/>
  <c r="T217" i="3"/>
  <c r="AH216" i="3"/>
  <c r="F217" i="3"/>
  <c r="AA216" i="3"/>
  <c r="H217" i="3"/>
  <c r="AB216" i="3"/>
  <c r="B217" i="3"/>
  <c r="Y217" i="3" s="1"/>
  <c r="B217" i="1"/>
  <c r="G217" i="4" s="1"/>
  <c r="J216" i="1"/>
  <c r="F216" i="1"/>
  <c r="G216" i="1"/>
  <c r="E216" i="1"/>
  <c r="H215" i="1"/>
  <c r="I215" i="1"/>
  <c r="N213" i="1"/>
  <c r="O213" i="1"/>
  <c r="M214" i="1"/>
  <c r="L215" i="1"/>
  <c r="K215" i="1"/>
  <c r="Q212" i="1"/>
  <c r="P212" i="1"/>
  <c r="EN221" i="5" l="1"/>
  <c r="ER221" i="5"/>
  <c r="EQ221" i="5"/>
  <c r="EM221" i="5"/>
  <c r="EO221" i="5"/>
  <c r="EP221" i="5"/>
  <c r="ET222" i="5"/>
  <c r="EX222" i="5"/>
  <c r="EW222" i="5"/>
  <c r="ES222" i="5"/>
  <c r="EU222" i="5"/>
  <c r="EV222" i="5"/>
  <c r="EB222" i="5"/>
  <c r="EH222" i="5"/>
  <c r="EF222" i="5"/>
  <c r="EL222" i="5"/>
  <c r="EE222" i="5"/>
  <c r="EK222" i="5"/>
  <c r="EA222" i="5"/>
  <c r="EG222" i="5"/>
  <c r="EC222" i="5"/>
  <c r="EI222" i="5"/>
  <c r="ED222" i="5"/>
  <c r="EJ222" i="5"/>
  <c r="DY222" i="5"/>
  <c r="DX222" i="5"/>
  <c r="N223" i="5"/>
  <c r="DM222" i="5"/>
  <c r="K223" i="5"/>
  <c r="DL222" i="5"/>
  <c r="Q223" i="5"/>
  <c r="DN222" i="5"/>
  <c r="DZ223" i="5"/>
  <c r="DW222" i="5"/>
  <c r="DV223" i="5"/>
  <c r="DU221" i="5"/>
  <c r="H223" i="5"/>
  <c r="DK222" i="5"/>
  <c r="E223" i="5"/>
  <c r="DJ222" i="5"/>
  <c r="B223" i="5"/>
  <c r="DI223" i="5" s="1"/>
  <c r="I217" i="4" a="1"/>
  <c r="I217" i="4" s="1"/>
  <c r="H217" i="4" a="1"/>
  <c r="H217" i="4" s="1"/>
  <c r="AJ216" i="3"/>
  <c r="V221" i="3"/>
  <c r="AI220" i="3"/>
  <c r="F218" i="3"/>
  <c r="AA217" i="3"/>
  <c r="D218" i="3"/>
  <c r="Z217" i="3"/>
  <c r="P218" i="3"/>
  <c r="AF217" i="3"/>
  <c r="R218" i="3"/>
  <c r="AG217" i="3"/>
  <c r="H218" i="3"/>
  <c r="AB217" i="3"/>
  <c r="T218" i="3"/>
  <c r="AH217" i="3"/>
  <c r="J218" i="3"/>
  <c r="AC217" i="3"/>
  <c r="N218" i="3"/>
  <c r="AE217" i="3"/>
  <c r="L218" i="3"/>
  <c r="AD217" i="3"/>
  <c r="B218" i="3"/>
  <c r="Y218" i="3" s="1"/>
  <c r="B218" i="1"/>
  <c r="G218" i="4" s="1"/>
  <c r="J217" i="1"/>
  <c r="F217" i="1"/>
  <c r="G217" i="1"/>
  <c r="E217" i="1"/>
  <c r="Q213" i="1"/>
  <c r="P213" i="1"/>
  <c r="I216" i="1"/>
  <c r="H216" i="1"/>
  <c r="M215" i="1"/>
  <c r="N214" i="1"/>
  <c r="O214" i="1"/>
  <c r="L216" i="1"/>
  <c r="K216" i="1"/>
  <c r="EO222" i="5" l="1"/>
  <c r="EP222" i="5"/>
  <c r="EN222" i="5"/>
  <c r="EM222" i="5"/>
  <c r="ER222" i="5"/>
  <c r="EQ222" i="5"/>
  <c r="ET223" i="5"/>
  <c r="EW223" i="5"/>
  <c r="EX223" i="5"/>
  <c r="ES223" i="5"/>
  <c r="EU223" i="5"/>
  <c r="EV223" i="5"/>
  <c r="EB223" i="5"/>
  <c r="EH223" i="5"/>
  <c r="EF223" i="5"/>
  <c r="EL223" i="5"/>
  <c r="EE223" i="5"/>
  <c r="EK223" i="5"/>
  <c r="EA223" i="5"/>
  <c r="EG223" i="5"/>
  <c r="EC223" i="5"/>
  <c r="EI223" i="5"/>
  <c r="ED223" i="5"/>
  <c r="EJ223" i="5"/>
  <c r="DX223" i="5"/>
  <c r="DY223" i="5"/>
  <c r="N224" i="5"/>
  <c r="DM223" i="5"/>
  <c r="K224" i="5"/>
  <c r="DL223" i="5"/>
  <c r="Q224" i="5"/>
  <c r="DN223" i="5"/>
  <c r="DZ224" i="5"/>
  <c r="DW223" i="5"/>
  <c r="DV224" i="5"/>
  <c r="DU222" i="5"/>
  <c r="H224" i="5"/>
  <c r="DK223" i="5"/>
  <c r="E224" i="5"/>
  <c r="DJ223" i="5"/>
  <c r="B224" i="5"/>
  <c r="DI224" i="5" s="1"/>
  <c r="I218" i="4" a="1"/>
  <c r="I218" i="4" s="1"/>
  <c r="H218" i="4" a="1"/>
  <c r="H218" i="4" s="1"/>
  <c r="AJ217" i="3"/>
  <c r="V222" i="3"/>
  <c r="AI221" i="3"/>
  <c r="N219" i="3"/>
  <c r="AE218" i="3"/>
  <c r="T219" i="3"/>
  <c r="AH218" i="3"/>
  <c r="R219" i="3"/>
  <c r="AG218" i="3"/>
  <c r="D219" i="3"/>
  <c r="Z218" i="3"/>
  <c r="L219" i="3"/>
  <c r="AD218" i="3"/>
  <c r="J219" i="3"/>
  <c r="AC218" i="3"/>
  <c r="H219" i="3"/>
  <c r="AB218" i="3"/>
  <c r="P219" i="3"/>
  <c r="AF218" i="3"/>
  <c r="F219" i="3"/>
  <c r="AA218" i="3"/>
  <c r="B219" i="3"/>
  <c r="Y219" i="3" s="1"/>
  <c r="I217" i="1"/>
  <c r="H217" i="1"/>
  <c r="B219" i="1"/>
  <c r="G219" i="4" s="1"/>
  <c r="J218" i="1"/>
  <c r="F218" i="1"/>
  <c r="E218" i="1"/>
  <c r="G218" i="1"/>
  <c r="L217" i="1"/>
  <c r="K217" i="1"/>
  <c r="Q214" i="1"/>
  <c r="P214" i="1"/>
  <c r="M216" i="1"/>
  <c r="O215" i="1"/>
  <c r="N215" i="1"/>
  <c r="EO223" i="5" l="1"/>
  <c r="EP223" i="5"/>
  <c r="EN223" i="5"/>
  <c r="ER223" i="5"/>
  <c r="EM223" i="5"/>
  <c r="EQ223" i="5"/>
  <c r="ET224" i="5"/>
  <c r="EX224" i="5"/>
  <c r="EW224" i="5"/>
  <c r="ES224" i="5"/>
  <c r="EU224" i="5"/>
  <c r="EV224" i="5"/>
  <c r="EB224" i="5"/>
  <c r="EH224" i="5"/>
  <c r="EF224" i="5"/>
  <c r="EL224" i="5"/>
  <c r="EE224" i="5"/>
  <c r="EK224" i="5"/>
  <c r="EA224" i="5"/>
  <c r="EG224" i="5"/>
  <c r="EC224" i="5"/>
  <c r="EI224" i="5"/>
  <c r="ED224" i="5"/>
  <c r="EJ224" i="5"/>
  <c r="DY224" i="5"/>
  <c r="DX224" i="5"/>
  <c r="N225" i="5"/>
  <c r="DM224" i="5"/>
  <c r="K225" i="5"/>
  <c r="DL224" i="5"/>
  <c r="Q225" i="5"/>
  <c r="DN224" i="5"/>
  <c r="DZ225" i="5"/>
  <c r="DW224" i="5"/>
  <c r="DV225" i="5"/>
  <c r="DU223" i="5"/>
  <c r="H225" i="5"/>
  <c r="DK224" i="5"/>
  <c r="E225" i="5"/>
  <c r="DJ224" i="5"/>
  <c r="B225" i="5"/>
  <c r="DI225" i="5" s="1"/>
  <c r="I219" i="4" a="1"/>
  <c r="I219" i="4" s="1"/>
  <c r="H219" i="4" a="1"/>
  <c r="H219" i="4" s="1"/>
  <c r="AJ218" i="3"/>
  <c r="V223" i="3"/>
  <c r="AI222" i="3"/>
  <c r="P220" i="3"/>
  <c r="AF219" i="3"/>
  <c r="J220" i="3"/>
  <c r="AC219" i="3"/>
  <c r="D220" i="3"/>
  <c r="Z219" i="3"/>
  <c r="T220" i="3"/>
  <c r="AH219" i="3"/>
  <c r="F220" i="3"/>
  <c r="AA219" i="3"/>
  <c r="H220" i="3"/>
  <c r="AB219" i="3"/>
  <c r="L220" i="3"/>
  <c r="AD219" i="3"/>
  <c r="R220" i="3"/>
  <c r="AG219" i="3"/>
  <c r="N220" i="3"/>
  <c r="AE219" i="3"/>
  <c r="B220" i="3"/>
  <c r="Y220" i="3" s="1"/>
  <c r="P215" i="1"/>
  <c r="Q215" i="1"/>
  <c r="M217" i="1"/>
  <c r="N216" i="1"/>
  <c r="O216" i="1"/>
  <c r="K218" i="1"/>
  <c r="L218" i="1"/>
  <c r="I218" i="1"/>
  <c r="H218" i="1"/>
  <c r="B220" i="1"/>
  <c r="G220" i="4" s="1"/>
  <c r="J219" i="1"/>
  <c r="F219" i="1"/>
  <c r="G219" i="1"/>
  <c r="E219" i="1"/>
  <c r="EM224" i="5" l="1"/>
  <c r="EP224" i="5"/>
  <c r="EN224" i="5"/>
  <c r="ER224" i="5"/>
  <c r="EO224" i="5"/>
  <c r="EQ224" i="5"/>
  <c r="ES225" i="5"/>
  <c r="EU225" i="5"/>
  <c r="EV225" i="5"/>
  <c r="ET225" i="5"/>
  <c r="EX225" i="5"/>
  <c r="EW225" i="5"/>
  <c r="EB225" i="5"/>
  <c r="EH225" i="5"/>
  <c r="EF225" i="5"/>
  <c r="EL225" i="5"/>
  <c r="EE225" i="5"/>
  <c r="EK225" i="5"/>
  <c r="EA225" i="5"/>
  <c r="EG225" i="5"/>
  <c r="EC225" i="5"/>
  <c r="EI225" i="5"/>
  <c r="ED225" i="5"/>
  <c r="EJ225" i="5"/>
  <c r="DX225" i="5"/>
  <c r="DY225" i="5"/>
  <c r="N226" i="5"/>
  <c r="DM225" i="5"/>
  <c r="K226" i="5"/>
  <c r="DL225" i="5"/>
  <c r="Q226" i="5"/>
  <c r="DN225" i="5"/>
  <c r="DZ226" i="5"/>
  <c r="DW225" i="5"/>
  <c r="DV226" i="5"/>
  <c r="DU224" i="5"/>
  <c r="H226" i="5"/>
  <c r="DK225" i="5"/>
  <c r="E226" i="5"/>
  <c r="DJ225" i="5"/>
  <c r="B226" i="5"/>
  <c r="DI226" i="5" s="1"/>
  <c r="I220" i="4" a="1"/>
  <c r="I220" i="4" s="1"/>
  <c r="H220" i="4" a="1"/>
  <c r="H220" i="4" s="1"/>
  <c r="AJ219" i="3"/>
  <c r="V224" i="3"/>
  <c r="AI223" i="3"/>
  <c r="R221" i="3"/>
  <c r="AG220" i="3"/>
  <c r="H221" i="3"/>
  <c r="AB220" i="3"/>
  <c r="T221" i="3"/>
  <c r="AH220" i="3"/>
  <c r="J221" i="3"/>
  <c r="AC220" i="3"/>
  <c r="N221" i="3"/>
  <c r="AE220" i="3"/>
  <c r="L221" i="3"/>
  <c r="AD220" i="3"/>
  <c r="F221" i="3"/>
  <c r="AA220" i="3"/>
  <c r="D221" i="3"/>
  <c r="Z220" i="3"/>
  <c r="P221" i="3"/>
  <c r="AF220" i="3"/>
  <c r="B221" i="3"/>
  <c r="Y221" i="3" s="1"/>
  <c r="M218" i="1"/>
  <c r="N217" i="1"/>
  <c r="O217" i="1"/>
  <c r="L219" i="1"/>
  <c r="K219" i="1"/>
  <c r="H219" i="1"/>
  <c r="I219" i="1"/>
  <c r="B221" i="1"/>
  <c r="G221" i="4" s="1"/>
  <c r="J220" i="1"/>
  <c r="F220" i="1"/>
  <c r="G220" i="1"/>
  <c r="E220" i="1"/>
  <c r="Q216" i="1"/>
  <c r="P216" i="1"/>
  <c r="EN225" i="5" l="1"/>
  <c r="ER225" i="5"/>
  <c r="EQ225" i="5"/>
  <c r="EM225" i="5"/>
  <c r="EO225" i="5"/>
  <c r="EP225" i="5"/>
  <c r="ES226" i="5"/>
  <c r="EU226" i="5"/>
  <c r="EV226" i="5"/>
  <c r="ET226" i="5"/>
  <c r="EX226" i="5"/>
  <c r="EW226" i="5"/>
  <c r="EB226" i="5"/>
  <c r="EH226" i="5"/>
  <c r="EF226" i="5"/>
  <c r="EL226" i="5"/>
  <c r="EE226" i="5"/>
  <c r="EK226" i="5"/>
  <c r="EA226" i="5"/>
  <c r="EG226" i="5"/>
  <c r="EC226" i="5"/>
  <c r="EI226" i="5"/>
  <c r="ED226" i="5"/>
  <c r="EJ226" i="5"/>
  <c r="DY226" i="5"/>
  <c r="DX226" i="5"/>
  <c r="N227" i="5"/>
  <c r="DM226" i="5"/>
  <c r="K227" i="5"/>
  <c r="DL226" i="5"/>
  <c r="Q227" i="5"/>
  <c r="DN226" i="5"/>
  <c r="DZ227" i="5"/>
  <c r="DW226" i="5"/>
  <c r="DV227" i="5"/>
  <c r="DU225" i="5"/>
  <c r="H227" i="5"/>
  <c r="DK226" i="5"/>
  <c r="E227" i="5"/>
  <c r="DJ226" i="5"/>
  <c r="B227" i="5"/>
  <c r="DI227" i="5" s="1"/>
  <c r="I221" i="4" a="1"/>
  <c r="I221" i="4" s="1"/>
  <c r="H221" i="4" a="1"/>
  <c r="H221" i="4" s="1"/>
  <c r="AJ220" i="3"/>
  <c r="V225" i="3"/>
  <c r="AI224" i="3"/>
  <c r="D222" i="3"/>
  <c r="Z221" i="3"/>
  <c r="L222" i="3"/>
  <c r="AD221" i="3"/>
  <c r="J222" i="3"/>
  <c r="AC221" i="3"/>
  <c r="H222" i="3"/>
  <c r="AB221" i="3"/>
  <c r="P222" i="3"/>
  <c r="AF221" i="3"/>
  <c r="F222" i="3"/>
  <c r="AA221" i="3"/>
  <c r="N222" i="3"/>
  <c r="AE221" i="3"/>
  <c r="T222" i="3"/>
  <c r="AH221" i="3"/>
  <c r="R222" i="3"/>
  <c r="AG221" i="3"/>
  <c r="B222" i="3"/>
  <c r="Y222" i="3" s="1"/>
  <c r="M219" i="1"/>
  <c r="I220" i="1"/>
  <c r="H220" i="1"/>
  <c r="J221" i="1"/>
  <c r="B222" i="1"/>
  <c r="G222" i="4" s="1"/>
  <c r="F221" i="1"/>
  <c r="G221" i="1"/>
  <c r="E221" i="1"/>
  <c r="Q217" i="1"/>
  <c r="P217" i="1"/>
  <c r="O218" i="1"/>
  <c r="N218" i="1"/>
  <c r="L220" i="1"/>
  <c r="K220" i="1"/>
  <c r="EN226" i="5" l="1"/>
  <c r="ER226" i="5"/>
  <c r="EQ226" i="5"/>
  <c r="EM226" i="5"/>
  <c r="EO226" i="5"/>
  <c r="EP226" i="5"/>
  <c r="ES227" i="5"/>
  <c r="EU227" i="5"/>
  <c r="EV227" i="5"/>
  <c r="ET227" i="5"/>
  <c r="EX227" i="5"/>
  <c r="EW227" i="5"/>
  <c r="EB227" i="5"/>
  <c r="EH227" i="5"/>
  <c r="EF227" i="5"/>
  <c r="EL227" i="5"/>
  <c r="EE227" i="5"/>
  <c r="EK227" i="5"/>
  <c r="EA227" i="5"/>
  <c r="EG227" i="5"/>
  <c r="EC227" i="5"/>
  <c r="EI227" i="5"/>
  <c r="ED227" i="5"/>
  <c r="EJ227" i="5"/>
  <c r="DX227" i="5"/>
  <c r="DY227" i="5"/>
  <c r="N228" i="5"/>
  <c r="DM227" i="5"/>
  <c r="K228" i="5"/>
  <c r="DL227" i="5"/>
  <c r="Q228" i="5"/>
  <c r="DN227" i="5"/>
  <c r="DZ228" i="5"/>
  <c r="DW227" i="5"/>
  <c r="DV228" i="5"/>
  <c r="DU226" i="5"/>
  <c r="H228" i="5"/>
  <c r="DK227" i="5"/>
  <c r="E228" i="5"/>
  <c r="DJ227" i="5"/>
  <c r="B228" i="5"/>
  <c r="DI228" i="5" s="1"/>
  <c r="I222" i="4" a="1"/>
  <c r="I222" i="4" s="1"/>
  <c r="H222" i="4" a="1"/>
  <c r="H222" i="4" s="1"/>
  <c r="AJ221" i="3"/>
  <c r="V226" i="3"/>
  <c r="AI225" i="3"/>
  <c r="T223" i="3"/>
  <c r="AH222" i="3"/>
  <c r="F223" i="3"/>
  <c r="AA222" i="3"/>
  <c r="H223" i="3"/>
  <c r="AB222" i="3"/>
  <c r="L223" i="3"/>
  <c r="AD222" i="3"/>
  <c r="R223" i="3"/>
  <c r="AG222" i="3"/>
  <c r="N223" i="3"/>
  <c r="AE222" i="3"/>
  <c r="P223" i="3"/>
  <c r="AF222" i="3"/>
  <c r="J223" i="3"/>
  <c r="AC222" i="3"/>
  <c r="D223" i="3"/>
  <c r="Z222" i="3"/>
  <c r="B223" i="3"/>
  <c r="Y223" i="3" s="1"/>
  <c r="J222" i="1"/>
  <c r="B223" i="1"/>
  <c r="F222" i="1"/>
  <c r="E222" i="1"/>
  <c r="G222" i="1"/>
  <c r="M220" i="1"/>
  <c r="I221" i="1"/>
  <c r="H221" i="1"/>
  <c r="N219" i="1"/>
  <c r="O219" i="1"/>
  <c r="Q218" i="1"/>
  <c r="P218" i="1"/>
  <c r="K221" i="1"/>
  <c r="L221" i="1"/>
  <c r="EM227" i="5" l="1"/>
  <c r="EO227" i="5"/>
  <c r="EP227" i="5"/>
  <c r="EN227" i="5"/>
  <c r="ER227" i="5"/>
  <c r="EQ227" i="5"/>
  <c r="ET228" i="5"/>
  <c r="EX228" i="5"/>
  <c r="EW228" i="5"/>
  <c r="ES228" i="5"/>
  <c r="EU228" i="5"/>
  <c r="EV228" i="5"/>
  <c r="EB228" i="5"/>
  <c r="EH228" i="5"/>
  <c r="EF228" i="5"/>
  <c r="EL228" i="5"/>
  <c r="EE228" i="5"/>
  <c r="EK228" i="5"/>
  <c r="EA228" i="5"/>
  <c r="EG228" i="5"/>
  <c r="EC228" i="5"/>
  <c r="EI228" i="5"/>
  <c r="ED228" i="5"/>
  <c r="EJ228" i="5"/>
  <c r="DY228" i="5"/>
  <c r="DX228" i="5"/>
  <c r="N229" i="5"/>
  <c r="DM228" i="5"/>
  <c r="K229" i="5"/>
  <c r="DL228" i="5"/>
  <c r="Q229" i="5"/>
  <c r="DN228" i="5"/>
  <c r="DZ229" i="5"/>
  <c r="DW228" i="5"/>
  <c r="DV229" i="5"/>
  <c r="DU227" i="5"/>
  <c r="H229" i="5"/>
  <c r="DK228" i="5"/>
  <c r="E229" i="5"/>
  <c r="DJ228" i="5"/>
  <c r="B229" i="5"/>
  <c r="DI229" i="5" s="1"/>
  <c r="D223" i="4"/>
  <c r="G223" i="4"/>
  <c r="AJ222" i="3"/>
  <c r="V227" i="3"/>
  <c r="AI226" i="3"/>
  <c r="J224" i="3"/>
  <c r="AC223" i="3"/>
  <c r="N224" i="3"/>
  <c r="AE223" i="3"/>
  <c r="L224" i="3"/>
  <c r="AD223" i="3"/>
  <c r="F224" i="3"/>
  <c r="AA223" i="3"/>
  <c r="D224" i="3"/>
  <c r="Z223" i="3"/>
  <c r="P224" i="3"/>
  <c r="AF223" i="3"/>
  <c r="R224" i="3"/>
  <c r="AG223" i="3"/>
  <c r="H224" i="3"/>
  <c r="AB223" i="3"/>
  <c r="T224" i="3"/>
  <c r="AH223" i="3"/>
  <c r="B224" i="3"/>
  <c r="Y224" i="3" s="1"/>
  <c r="M221" i="1"/>
  <c r="N220" i="1"/>
  <c r="O220" i="1"/>
  <c r="L222" i="1"/>
  <c r="K222" i="1"/>
  <c r="P219" i="1"/>
  <c r="Q219" i="1"/>
  <c r="B224" i="1"/>
  <c r="G224" i="4" s="1"/>
  <c r="J223" i="1"/>
  <c r="F223" i="1"/>
  <c r="G223" i="1"/>
  <c r="E223" i="1"/>
  <c r="H222" i="1"/>
  <c r="I222" i="1"/>
  <c r="EM228" i="5" l="1"/>
  <c r="EP228" i="5"/>
  <c r="EN228" i="5"/>
  <c r="ER228" i="5"/>
  <c r="EQ228" i="5"/>
  <c r="EO228" i="5"/>
  <c r="ES229" i="5"/>
  <c r="EU229" i="5"/>
  <c r="EV229" i="5"/>
  <c r="ET229" i="5"/>
  <c r="EX229" i="5"/>
  <c r="EW229" i="5"/>
  <c r="EB229" i="5"/>
  <c r="EH229" i="5"/>
  <c r="EF229" i="5"/>
  <c r="EL229" i="5"/>
  <c r="EE229" i="5"/>
  <c r="EK229" i="5"/>
  <c r="EA229" i="5"/>
  <c r="EG229" i="5"/>
  <c r="EC229" i="5"/>
  <c r="EI229" i="5"/>
  <c r="ED229" i="5"/>
  <c r="EJ229" i="5"/>
  <c r="DX229" i="5"/>
  <c r="DY229" i="5"/>
  <c r="N230" i="5"/>
  <c r="DM229" i="5"/>
  <c r="K230" i="5"/>
  <c r="DL229" i="5"/>
  <c r="Q230" i="5"/>
  <c r="DN229" i="5"/>
  <c r="DZ230" i="5"/>
  <c r="DW229" i="5"/>
  <c r="DV230" i="5"/>
  <c r="DU228" i="5"/>
  <c r="H230" i="5"/>
  <c r="DK229" i="5"/>
  <c r="E230" i="5"/>
  <c r="DJ229" i="5"/>
  <c r="B230" i="5"/>
  <c r="DI230" i="5" s="1"/>
  <c r="I224" i="4" a="1"/>
  <c r="I224" i="4" s="1"/>
  <c r="I223" i="4" a="1"/>
  <c r="I223" i="4" s="1"/>
  <c r="H224" i="4" a="1"/>
  <c r="H224" i="4" s="1"/>
  <c r="H223" i="4" a="1"/>
  <c r="H223" i="4" s="1"/>
  <c r="AJ223" i="3"/>
  <c r="V228" i="3"/>
  <c r="AI227" i="3"/>
  <c r="P225" i="3"/>
  <c r="AF224" i="3"/>
  <c r="H225" i="3"/>
  <c r="AB224" i="3"/>
  <c r="F225" i="3"/>
  <c r="AA224" i="3"/>
  <c r="N225" i="3"/>
  <c r="AE224" i="3"/>
  <c r="T225" i="3"/>
  <c r="AH224" i="3"/>
  <c r="R225" i="3"/>
  <c r="AG224" i="3"/>
  <c r="D225" i="3"/>
  <c r="Z224" i="3"/>
  <c r="L225" i="3"/>
  <c r="AD224" i="3"/>
  <c r="J225" i="3"/>
  <c r="AC224" i="3"/>
  <c r="B225" i="3"/>
  <c r="Y225" i="3" s="1"/>
  <c r="L223" i="1"/>
  <c r="K223" i="1"/>
  <c r="N221" i="1"/>
  <c r="O221" i="1"/>
  <c r="Q220" i="1"/>
  <c r="P220" i="1"/>
  <c r="I223" i="1"/>
  <c r="H223" i="1"/>
  <c r="B225" i="1"/>
  <c r="G225" i="4" s="1"/>
  <c r="J224" i="1"/>
  <c r="F224" i="1"/>
  <c r="G224" i="1"/>
  <c r="E224" i="1"/>
  <c r="M222" i="1"/>
  <c r="EM229" i="5" l="1"/>
  <c r="EO229" i="5"/>
  <c r="EP229" i="5"/>
  <c r="EN229" i="5"/>
  <c r="ER229" i="5"/>
  <c r="EQ229" i="5"/>
  <c r="ET230" i="5"/>
  <c r="EX230" i="5"/>
  <c r="EW230" i="5"/>
  <c r="ES230" i="5"/>
  <c r="EU230" i="5"/>
  <c r="EV230" i="5"/>
  <c r="EB230" i="5"/>
  <c r="EH230" i="5"/>
  <c r="EF230" i="5"/>
  <c r="EL230" i="5"/>
  <c r="EE230" i="5"/>
  <c r="EK230" i="5"/>
  <c r="EA230" i="5"/>
  <c r="EG230" i="5"/>
  <c r="EC230" i="5"/>
  <c r="EI230" i="5"/>
  <c r="ED230" i="5"/>
  <c r="EJ230" i="5"/>
  <c r="DY230" i="5"/>
  <c r="DX230" i="5"/>
  <c r="N231" i="5"/>
  <c r="DM230" i="5"/>
  <c r="K231" i="5"/>
  <c r="DL230" i="5"/>
  <c r="Q231" i="5"/>
  <c r="DN230" i="5"/>
  <c r="DZ231" i="5"/>
  <c r="DW230" i="5"/>
  <c r="DV231" i="5"/>
  <c r="DU229" i="5"/>
  <c r="H231" i="5"/>
  <c r="DK230" i="5"/>
  <c r="E231" i="5"/>
  <c r="DJ230" i="5"/>
  <c r="B231" i="5"/>
  <c r="DI231" i="5" s="1"/>
  <c r="I225" i="4" a="1"/>
  <c r="I225" i="4" s="1"/>
  <c r="H225" i="4" a="1"/>
  <c r="H225" i="4" s="1"/>
  <c r="AJ224" i="3"/>
  <c r="V229" i="3"/>
  <c r="AI228" i="3"/>
  <c r="L226" i="3"/>
  <c r="AD225" i="3"/>
  <c r="R226" i="3"/>
  <c r="AG225" i="3"/>
  <c r="N226" i="3"/>
  <c r="AE225" i="3"/>
  <c r="H226" i="3"/>
  <c r="AB225" i="3"/>
  <c r="J226" i="3"/>
  <c r="AC225" i="3"/>
  <c r="D226" i="3"/>
  <c r="Z225" i="3"/>
  <c r="T226" i="3"/>
  <c r="AH225" i="3"/>
  <c r="F226" i="3"/>
  <c r="AA225" i="3"/>
  <c r="P226" i="3"/>
  <c r="AF225" i="3"/>
  <c r="B226" i="3"/>
  <c r="Y226" i="3" s="1"/>
  <c r="N222" i="1"/>
  <c r="O222" i="1"/>
  <c r="B226" i="1"/>
  <c r="G226" i="4" s="1"/>
  <c r="J225" i="1"/>
  <c r="F225" i="1"/>
  <c r="G225" i="1"/>
  <c r="E225" i="1"/>
  <c r="H224" i="1"/>
  <c r="I224" i="1"/>
  <c r="L224" i="1"/>
  <c r="K224" i="1"/>
  <c r="Q221" i="1"/>
  <c r="P221" i="1"/>
  <c r="M223" i="1"/>
  <c r="ER230" i="5" l="1"/>
  <c r="EN230" i="5"/>
  <c r="EQ230" i="5"/>
  <c r="EM230" i="5"/>
  <c r="EO230" i="5"/>
  <c r="EP230" i="5"/>
  <c r="ES231" i="5"/>
  <c r="EU231" i="5"/>
  <c r="EV231" i="5"/>
  <c r="ET231" i="5"/>
  <c r="EX231" i="5"/>
  <c r="EW231" i="5"/>
  <c r="EB231" i="5"/>
  <c r="EH231" i="5"/>
  <c r="EF231" i="5"/>
  <c r="EL231" i="5"/>
  <c r="EE231" i="5"/>
  <c r="EK231" i="5"/>
  <c r="EA231" i="5"/>
  <c r="EG231" i="5"/>
  <c r="EC231" i="5"/>
  <c r="EI231" i="5"/>
  <c r="ED231" i="5"/>
  <c r="EJ231" i="5"/>
  <c r="DX231" i="5"/>
  <c r="DY231" i="5"/>
  <c r="N232" i="5"/>
  <c r="DM231" i="5"/>
  <c r="K232" i="5"/>
  <c r="DL231" i="5"/>
  <c r="Q232" i="5"/>
  <c r="DN231" i="5"/>
  <c r="DZ232" i="5"/>
  <c r="DW231" i="5"/>
  <c r="DV232" i="5"/>
  <c r="DU230" i="5"/>
  <c r="H232" i="5"/>
  <c r="DK231" i="5"/>
  <c r="E232" i="5"/>
  <c r="DJ231" i="5"/>
  <c r="B232" i="5"/>
  <c r="DI232" i="5" s="1"/>
  <c r="I226" i="4" a="1"/>
  <c r="I226" i="4" s="1"/>
  <c r="H226" i="4" a="1"/>
  <c r="H226" i="4" s="1"/>
  <c r="AJ225" i="3"/>
  <c r="V230" i="3"/>
  <c r="AI229" i="3"/>
  <c r="F227" i="3"/>
  <c r="AA226" i="3"/>
  <c r="D227" i="3"/>
  <c r="Z226" i="3"/>
  <c r="H227" i="3"/>
  <c r="AB226" i="3"/>
  <c r="R227" i="3"/>
  <c r="AG226" i="3"/>
  <c r="P227" i="3"/>
  <c r="AF226" i="3"/>
  <c r="T227" i="3"/>
  <c r="AH226" i="3"/>
  <c r="J227" i="3"/>
  <c r="AC226" i="3"/>
  <c r="N227" i="3"/>
  <c r="AE226" i="3"/>
  <c r="L227" i="3"/>
  <c r="AD226" i="3"/>
  <c r="B227" i="3"/>
  <c r="Y227" i="3" s="1"/>
  <c r="P222" i="1"/>
  <c r="Q222" i="1"/>
  <c r="M224" i="1"/>
  <c r="H225" i="1"/>
  <c r="I225" i="1"/>
  <c r="L225" i="1"/>
  <c r="K225" i="1"/>
  <c r="O223" i="1"/>
  <c r="N223" i="1"/>
  <c r="B227" i="1"/>
  <c r="G227" i="4" s="1"/>
  <c r="J226" i="1"/>
  <c r="F226" i="1"/>
  <c r="E226" i="1"/>
  <c r="G226" i="1"/>
  <c r="EM231" i="5" l="1"/>
  <c r="EO231" i="5"/>
  <c r="EP231" i="5"/>
  <c r="EN231" i="5"/>
  <c r="ER231" i="5"/>
  <c r="EQ231" i="5"/>
  <c r="ES232" i="5"/>
  <c r="EU232" i="5"/>
  <c r="EV232" i="5"/>
  <c r="ET232" i="5"/>
  <c r="EX232" i="5"/>
  <c r="EW232" i="5"/>
  <c r="EB232" i="5"/>
  <c r="EH232" i="5"/>
  <c r="EF232" i="5"/>
  <c r="EL232" i="5"/>
  <c r="EE232" i="5"/>
  <c r="EK232" i="5"/>
  <c r="EA232" i="5"/>
  <c r="EG232" i="5"/>
  <c r="EC232" i="5"/>
  <c r="EI232" i="5"/>
  <c r="ED232" i="5"/>
  <c r="EJ232" i="5"/>
  <c r="DY232" i="5"/>
  <c r="DX232" i="5"/>
  <c r="N233" i="5"/>
  <c r="DM232" i="5"/>
  <c r="K233" i="5"/>
  <c r="DL232" i="5"/>
  <c r="Q233" i="5"/>
  <c r="DN232" i="5"/>
  <c r="DZ233" i="5"/>
  <c r="DW232" i="5"/>
  <c r="DV233" i="5"/>
  <c r="DU231" i="5"/>
  <c r="H233" i="5"/>
  <c r="DK232" i="5"/>
  <c r="E233" i="5"/>
  <c r="DJ232" i="5"/>
  <c r="B233" i="5"/>
  <c r="DI233" i="5" s="1"/>
  <c r="H227" i="4" a="1"/>
  <c r="H227" i="4" s="1"/>
  <c r="I227" i="4" a="1"/>
  <c r="I227" i="4" s="1"/>
  <c r="AJ226" i="3"/>
  <c r="V231" i="3"/>
  <c r="AI230" i="3"/>
  <c r="N228" i="3"/>
  <c r="AE227" i="3"/>
  <c r="T228" i="3"/>
  <c r="AH227" i="3"/>
  <c r="R228" i="3"/>
  <c r="AG227" i="3"/>
  <c r="D228" i="3"/>
  <c r="Z227" i="3"/>
  <c r="L228" i="3"/>
  <c r="AD227" i="3"/>
  <c r="J228" i="3"/>
  <c r="AC227" i="3"/>
  <c r="P228" i="3"/>
  <c r="AF227" i="3"/>
  <c r="H228" i="3"/>
  <c r="AB227" i="3"/>
  <c r="F228" i="3"/>
  <c r="AA227" i="3"/>
  <c r="B228" i="3"/>
  <c r="Y228" i="3" s="1"/>
  <c r="L226" i="1"/>
  <c r="K226" i="1"/>
  <c r="Q223" i="1"/>
  <c r="P223" i="1"/>
  <c r="B228" i="1"/>
  <c r="G228" i="4" s="1"/>
  <c r="J227" i="1"/>
  <c r="F227" i="1"/>
  <c r="E227" i="1"/>
  <c r="G227" i="1"/>
  <c r="M225" i="1"/>
  <c r="I226" i="1"/>
  <c r="H226" i="1"/>
  <c r="N224" i="1"/>
  <c r="O224" i="1"/>
  <c r="EN232" i="5" l="1"/>
  <c r="ER232" i="5"/>
  <c r="EQ232" i="5"/>
  <c r="EM232" i="5"/>
  <c r="EO232" i="5"/>
  <c r="EP232" i="5"/>
  <c r="ES233" i="5"/>
  <c r="EU233" i="5"/>
  <c r="EV233" i="5"/>
  <c r="ET233" i="5"/>
  <c r="EX233" i="5"/>
  <c r="EW233" i="5"/>
  <c r="EB233" i="5"/>
  <c r="EH233" i="5"/>
  <c r="EF233" i="5"/>
  <c r="EL233" i="5"/>
  <c r="EE233" i="5"/>
  <c r="EK233" i="5"/>
  <c r="EA233" i="5"/>
  <c r="EG233" i="5"/>
  <c r="EC233" i="5"/>
  <c r="EI233" i="5"/>
  <c r="ED233" i="5"/>
  <c r="EJ233" i="5"/>
  <c r="DX233" i="5"/>
  <c r="DY233" i="5"/>
  <c r="N234" i="5"/>
  <c r="DM233" i="5"/>
  <c r="K234" i="5"/>
  <c r="DL233" i="5"/>
  <c r="Q234" i="5"/>
  <c r="DN233" i="5"/>
  <c r="DZ234" i="5"/>
  <c r="DW233" i="5"/>
  <c r="DV234" i="5"/>
  <c r="DU232" i="5"/>
  <c r="H234" i="5"/>
  <c r="DK233" i="5"/>
  <c r="E234" i="5"/>
  <c r="DJ233" i="5"/>
  <c r="B234" i="5"/>
  <c r="DI234" i="5" s="1"/>
  <c r="I228" i="4" a="1"/>
  <c r="I228" i="4" s="1"/>
  <c r="H228" i="4" a="1"/>
  <c r="H228" i="4" s="1"/>
  <c r="AJ227" i="3"/>
  <c r="V232" i="3"/>
  <c r="AI231" i="3"/>
  <c r="H229" i="3"/>
  <c r="AB228" i="3"/>
  <c r="J229" i="3"/>
  <c r="AC228" i="3"/>
  <c r="D229" i="3"/>
  <c r="Z228" i="3"/>
  <c r="T229" i="3"/>
  <c r="AH228" i="3"/>
  <c r="F229" i="3"/>
  <c r="AA228" i="3"/>
  <c r="P229" i="3"/>
  <c r="AF228" i="3"/>
  <c r="L229" i="3"/>
  <c r="AD228" i="3"/>
  <c r="R229" i="3"/>
  <c r="AG228" i="3"/>
  <c r="N229" i="3"/>
  <c r="AE228" i="3"/>
  <c r="B229" i="3"/>
  <c r="Y229" i="3" s="1"/>
  <c r="O225" i="1"/>
  <c r="N225" i="1"/>
  <c r="B229" i="1"/>
  <c r="G229" i="4" s="1"/>
  <c r="J228" i="1"/>
  <c r="F228" i="1"/>
  <c r="E228" i="1"/>
  <c r="G228" i="1"/>
  <c r="Q224" i="1"/>
  <c r="P224" i="1"/>
  <c r="I227" i="1"/>
  <c r="H227" i="1"/>
  <c r="K227" i="1"/>
  <c r="L227" i="1"/>
  <c r="M226" i="1"/>
  <c r="EQ233" i="5" l="1"/>
  <c r="EM233" i="5"/>
  <c r="EO233" i="5"/>
  <c r="EP233" i="5"/>
  <c r="EN233" i="5"/>
  <c r="ER233" i="5"/>
  <c r="EV234" i="5"/>
  <c r="ES234" i="5"/>
  <c r="EW234" i="5"/>
  <c r="EU234" i="5"/>
  <c r="ET234" i="5"/>
  <c r="EX234" i="5"/>
  <c r="EB234" i="5"/>
  <c r="EH234" i="5"/>
  <c r="EF234" i="5"/>
  <c r="EL234" i="5"/>
  <c r="EE234" i="5"/>
  <c r="EK234" i="5"/>
  <c r="EA234" i="5"/>
  <c r="EG234" i="5"/>
  <c r="EC234" i="5"/>
  <c r="EI234" i="5"/>
  <c r="ED234" i="5"/>
  <c r="EJ234" i="5"/>
  <c r="DY234" i="5"/>
  <c r="DX234" i="5"/>
  <c r="N235" i="5"/>
  <c r="DM234" i="5"/>
  <c r="K235" i="5"/>
  <c r="DL234" i="5"/>
  <c r="Q235" i="5"/>
  <c r="DN234" i="5"/>
  <c r="DZ235" i="5"/>
  <c r="DW234" i="5"/>
  <c r="DV235" i="5"/>
  <c r="DU233" i="5"/>
  <c r="H235" i="5"/>
  <c r="DK234" i="5"/>
  <c r="E235" i="5"/>
  <c r="DJ234" i="5"/>
  <c r="B235" i="5"/>
  <c r="DI235" i="5" s="1"/>
  <c r="I229" i="4" a="1"/>
  <c r="I229" i="4" s="1"/>
  <c r="H229" i="4" a="1"/>
  <c r="H229" i="4" s="1"/>
  <c r="AJ228" i="3"/>
  <c r="V233" i="3"/>
  <c r="AI232" i="3"/>
  <c r="R230" i="3"/>
  <c r="AG229" i="3"/>
  <c r="P230" i="3"/>
  <c r="AF229" i="3"/>
  <c r="T230" i="3"/>
  <c r="AH229" i="3"/>
  <c r="J230" i="3"/>
  <c r="AC229" i="3"/>
  <c r="N230" i="3"/>
  <c r="AE229" i="3"/>
  <c r="L230" i="3"/>
  <c r="AD229" i="3"/>
  <c r="F230" i="3"/>
  <c r="AA229" i="3"/>
  <c r="D230" i="3"/>
  <c r="Z229" i="3"/>
  <c r="H230" i="3"/>
  <c r="AB229" i="3"/>
  <c r="B230" i="3"/>
  <c r="Y230" i="3" s="1"/>
  <c r="N226" i="1"/>
  <c r="O226" i="1"/>
  <c r="I228" i="1"/>
  <c r="H228" i="1"/>
  <c r="K228" i="1"/>
  <c r="L228" i="1"/>
  <c r="B230" i="1"/>
  <c r="J229" i="1"/>
  <c r="F229" i="1"/>
  <c r="G229" i="1"/>
  <c r="E229" i="1"/>
  <c r="M227" i="1"/>
  <c r="P225" i="1"/>
  <c r="Q225" i="1"/>
  <c r="EM234" i="5" l="1"/>
  <c r="EN234" i="5"/>
  <c r="ER234" i="5"/>
  <c r="EO234" i="5"/>
  <c r="EQ234" i="5"/>
  <c r="EP234" i="5"/>
  <c r="ES235" i="5"/>
  <c r="EU235" i="5"/>
  <c r="EV235" i="5"/>
  <c r="ET235" i="5"/>
  <c r="EX235" i="5"/>
  <c r="EW235" i="5"/>
  <c r="EB235" i="5"/>
  <c r="EH235" i="5"/>
  <c r="EF235" i="5"/>
  <c r="EL235" i="5"/>
  <c r="EE235" i="5"/>
  <c r="EK235" i="5"/>
  <c r="EA235" i="5"/>
  <c r="EG235" i="5"/>
  <c r="EC235" i="5"/>
  <c r="EI235" i="5"/>
  <c r="ED235" i="5"/>
  <c r="EJ235" i="5"/>
  <c r="DX235" i="5"/>
  <c r="DY235" i="5"/>
  <c r="N236" i="5"/>
  <c r="DM235" i="5"/>
  <c r="K236" i="5"/>
  <c r="DL235" i="5"/>
  <c r="Q236" i="5"/>
  <c r="DN235" i="5"/>
  <c r="DZ236" i="5"/>
  <c r="DW235" i="5"/>
  <c r="DV236" i="5"/>
  <c r="DU234" i="5"/>
  <c r="H236" i="5"/>
  <c r="DK235" i="5"/>
  <c r="E236" i="5"/>
  <c r="DJ235" i="5"/>
  <c r="B236" i="5"/>
  <c r="DI236" i="5" s="1"/>
  <c r="D230" i="4"/>
  <c r="G230" i="4"/>
  <c r="AJ229" i="3"/>
  <c r="V234" i="3"/>
  <c r="AI233" i="3"/>
  <c r="D231" i="3"/>
  <c r="Z230" i="3"/>
  <c r="L231" i="3"/>
  <c r="AD230" i="3"/>
  <c r="J231" i="3"/>
  <c r="AC230" i="3"/>
  <c r="P231" i="3"/>
  <c r="AF230" i="3"/>
  <c r="H231" i="3"/>
  <c r="AB230" i="3"/>
  <c r="F231" i="3"/>
  <c r="AA230" i="3"/>
  <c r="N231" i="3"/>
  <c r="AE230" i="3"/>
  <c r="T231" i="3"/>
  <c r="AH230" i="3"/>
  <c r="R231" i="3"/>
  <c r="AG230" i="3"/>
  <c r="B231" i="3"/>
  <c r="Y231" i="3" s="1"/>
  <c r="B231" i="1"/>
  <c r="G231" i="4" s="1"/>
  <c r="J230" i="1"/>
  <c r="F230" i="1"/>
  <c r="E230" i="1"/>
  <c r="G230" i="1"/>
  <c r="O227" i="1"/>
  <c r="N227" i="1"/>
  <c r="H229" i="1"/>
  <c r="I229" i="1"/>
  <c r="Q226" i="1"/>
  <c r="P226" i="1"/>
  <c r="L229" i="1"/>
  <c r="K229" i="1"/>
  <c r="M228" i="1"/>
  <c r="EN235" i="5" l="1"/>
  <c r="EP235" i="5"/>
  <c r="ER235" i="5"/>
  <c r="EQ235" i="5"/>
  <c r="EM235" i="5"/>
  <c r="EO235" i="5"/>
  <c r="ET236" i="5"/>
  <c r="EX236" i="5"/>
  <c r="EW236" i="5"/>
  <c r="ES236" i="5"/>
  <c r="EU236" i="5"/>
  <c r="EV236" i="5"/>
  <c r="EB236" i="5"/>
  <c r="EH236" i="5"/>
  <c r="EF236" i="5"/>
  <c r="EL236" i="5"/>
  <c r="EE236" i="5"/>
  <c r="EK236" i="5"/>
  <c r="EA236" i="5"/>
  <c r="EG236" i="5"/>
  <c r="EC236" i="5"/>
  <c r="EI236" i="5"/>
  <c r="ED236" i="5"/>
  <c r="EJ236" i="5"/>
  <c r="DY236" i="5"/>
  <c r="DX236" i="5"/>
  <c r="N237" i="5"/>
  <c r="DM236" i="5"/>
  <c r="K237" i="5"/>
  <c r="DL236" i="5"/>
  <c r="Q237" i="5"/>
  <c r="DN236" i="5"/>
  <c r="DZ237" i="5"/>
  <c r="DW236" i="5"/>
  <c r="DV237" i="5"/>
  <c r="DU235" i="5"/>
  <c r="H237" i="5"/>
  <c r="DK236" i="5"/>
  <c r="E237" i="5"/>
  <c r="DJ236" i="5"/>
  <c r="B237" i="5"/>
  <c r="DI237" i="5" s="1"/>
  <c r="I230" i="4" a="1"/>
  <c r="I230" i="4" s="1"/>
  <c r="I231" i="4" a="1"/>
  <c r="I231" i="4" s="1"/>
  <c r="H230" i="4" a="1"/>
  <c r="H230" i="4" s="1"/>
  <c r="H231" i="4" a="1"/>
  <c r="H231" i="4" s="1"/>
  <c r="AJ230" i="3"/>
  <c r="V235" i="3"/>
  <c r="AI234" i="3"/>
  <c r="T232" i="3"/>
  <c r="AH231" i="3"/>
  <c r="F232" i="3"/>
  <c r="AA231" i="3"/>
  <c r="P232" i="3"/>
  <c r="AF231" i="3"/>
  <c r="L232" i="3"/>
  <c r="AD231" i="3"/>
  <c r="R232" i="3"/>
  <c r="AG231" i="3"/>
  <c r="N232" i="3"/>
  <c r="AE231" i="3"/>
  <c r="H232" i="3"/>
  <c r="AB231" i="3"/>
  <c r="J232" i="3"/>
  <c r="AC231" i="3"/>
  <c r="D232" i="3"/>
  <c r="Z231" i="3"/>
  <c r="B232" i="3"/>
  <c r="Y232" i="3" s="1"/>
  <c r="Q227" i="1"/>
  <c r="P227" i="1"/>
  <c r="N228" i="1"/>
  <c r="O228" i="1"/>
  <c r="M229" i="1"/>
  <c r="L230" i="1"/>
  <c r="K230" i="1"/>
  <c r="I230" i="1"/>
  <c r="H230" i="1"/>
  <c r="B232" i="1"/>
  <c r="G232" i="4" s="1"/>
  <c r="J231" i="1"/>
  <c r="F231" i="1"/>
  <c r="E231" i="1"/>
  <c r="G231" i="1"/>
  <c r="EM236" i="5" l="1"/>
  <c r="EO236" i="5"/>
  <c r="EP236" i="5"/>
  <c r="EN236" i="5"/>
  <c r="ER236" i="5"/>
  <c r="EQ236" i="5"/>
  <c r="ET237" i="5"/>
  <c r="EX237" i="5"/>
  <c r="EW237" i="5"/>
  <c r="ES237" i="5"/>
  <c r="EU237" i="5"/>
  <c r="EV237" i="5"/>
  <c r="EB237" i="5"/>
  <c r="EH237" i="5"/>
  <c r="EF237" i="5"/>
  <c r="EL237" i="5"/>
  <c r="EE237" i="5"/>
  <c r="EK237" i="5"/>
  <c r="EA237" i="5"/>
  <c r="EG237" i="5"/>
  <c r="EC237" i="5"/>
  <c r="EI237" i="5"/>
  <c r="ED237" i="5"/>
  <c r="EJ237" i="5"/>
  <c r="DX237" i="5"/>
  <c r="DY237" i="5"/>
  <c r="N238" i="5"/>
  <c r="DM237" i="5"/>
  <c r="K238" i="5"/>
  <c r="DL237" i="5"/>
  <c r="Q238" i="5"/>
  <c r="DN237" i="5"/>
  <c r="DZ238" i="5"/>
  <c r="DW237" i="5"/>
  <c r="DV238" i="5"/>
  <c r="DU236" i="5"/>
  <c r="H238" i="5"/>
  <c r="DK237" i="5"/>
  <c r="E238" i="5"/>
  <c r="DJ237" i="5"/>
  <c r="B238" i="5"/>
  <c r="DI238" i="5" s="1"/>
  <c r="I232" i="4" a="1"/>
  <c r="I232" i="4" s="1"/>
  <c r="H232" i="4" a="1"/>
  <c r="H232" i="4" s="1"/>
  <c r="AJ231" i="3"/>
  <c r="V236" i="3"/>
  <c r="AI235" i="3"/>
  <c r="J233" i="3"/>
  <c r="AC232" i="3"/>
  <c r="N233" i="3"/>
  <c r="AE232" i="3"/>
  <c r="L233" i="3"/>
  <c r="AD232" i="3"/>
  <c r="F233" i="3"/>
  <c r="AA232" i="3"/>
  <c r="D233" i="3"/>
  <c r="Z232" i="3"/>
  <c r="H233" i="3"/>
  <c r="AB232" i="3"/>
  <c r="R233" i="3"/>
  <c r="AG232" i="3"/>
  <c r="P233" i="3"/>
  <c r="AF232" i="3"/>
  <c r="T233" i="3"/>
  <c r="AH232" i="3"/>
  <c r="B233" i="3"/>
  <c r="Y233" i="3" s="1"/>
  <c r="L231" i="1"/>
  <c r="K231" i="1"/>
  <c r="M230" i="1"/>
  <c r="B233" i="1"/>
  <c r="G233" i="4" s="1"/>
  <c r="J232" i="1"/>
  <c r="F232" i="1"/>
  <c r="E232" i="1"/>
  <c r="G232" i="1"/>
  <c r="O229" i="1"/>
  <c r="N229" i="1"/>
  <c r="Q228" i="1"/>
  <c r="P228" i="1"/>
  <c r="I231" i="1"/>
  <c r="H231" i="1"/>
  <c r="EN237" i="5" l="1"/>
  <c r="EM237" i="5"/>
  <c r="EO237" i="5"/>
  <c r="EP237" i="5"/>
  <c r="ER237" i="5"/>
  <c r="EQ237" i="5"/>
  <c r="ES238" i="5"/>
  <c r="EU238" i="5"/>
  <c r="EV238" i="5"/>
  <c r="ET238" i="5"/>
  <c r="EX238" i="5"/>
  <c r="EW238" i="5"/>
  <c r="EB238" i="5"/>
  <c r="EH238" i="5"/>
  <c r="EF238" i="5"/>
  <c r="EL238" i="5"/>
  <c r="EE238" i="5"/>
  <c r="EK238" i="5"/>
  <c r="EA238" i="5"/>
  <c r="EG238" i="5"/>
  <c r="EC238" i="5"/>
  <c r="EI238" i="5"/>
  <c r="ED238" i="5"/>
  <c r="EJ238" i="5"/>
  <c r="DY238" i="5"/>
  <c r="DX238" i="5"/>
  <c r="N239" i="5"/>
  <c r="DM238" i="5"/>
  <c r="K239" i="5"/>
  <c r="DL238" i="5"/>
  <c r="Q239" i="5"/>
  <c r="DN238" i="5"/>
  <c r="DZ239" i="5"/>
  <c r="DW238" i="5"/>
  <c r="DV239" i="5"/>
  <c r="DU237" i="5"/>
  <c r="H239" i="5"/>
  <c r="DK238" i="5"/>
  <c r="E239" i="5"/>
  <c r="DJ238" i="5"/>
  <c r="B239" i="5"/>
  <c r="DI239" i="5" s="1"/>
  <c r="I233" i="4" a="1"/>
  <c r="I233" i="4" s="1"/>
  <c r="H233" i="4" a="1"/>
  <c r="H233" i="4" s="1"/>
  <c r="AJ232" i="3"/>
  <c r="V237" i="3"/>
  <c r="AI236" i="3"/>
  <c r="P234" i="3"/>
  <c r="AF233" i="3"/>
  <c r="H234" i="3"/>
  <c r="AB233" i="3"/>
  <c r="F234" i="3"/>
  <c r="AA233" i="3"/>
  <c r="N234" i="3"/>
  <c r="AE233" i="3"/>
  <c r="T234" i="3"/>
  <c r="AH233" i="3"/>
  <c r="R234" i="3"/>
  <c r="AG233" i="3"/>
  <c r="D234" i="3"/>
  <c r="Z233" i="3"/>
  <c r="L234" i="3"/>
  <c r="AD233" i="3"/>
  <c r="J234" i="3"/>
  <c r="AC233" i="3"/>
  <c r="B234" i="3"/>
  <c r="Y234" i="3" s="1"/>
  <c r="B234" i="1"/>
  <c r="G234" i="4" s="1"/>
  <c r="J233" i="1"/>
  <c r="F233" i="1"/>
  <c r="G233" i="1"/>
  <c r="E233" i="1"/>
  <c r="P229" i="1"/>
  <c r="Q229" i="1"/>
  <c r="M231" i="1"/>
  <c r="I232" i="1"/>
  <c r="H232" i="1"/>
  <c r="K232" i="1"/>
  <c r="L232" i="1"/>
  <c r="O230" i="1"/>
  <c r="N230" i="1"/>
  <c r="EM238" i="5" l="1"/>
  <c r="EO238" i="5"/>
  <c r="EP238" i="5"/>
  <c r="EN238" i="5"/>
  <c r="ER238" i="5"/>
  <c r="EQ238" i="5"/>
  <c r="ET239" i="5"/>
  <c r="EX239" i="5"/>
  <c r="EW239" i="5"/>
  <c r="ES239" i="5"/>
  <c r="EU239" i="5"/>
  <c r="EV239" i="5"/>
  <c r="EB239" i="5"/>
  <c r="EH239" i="5"/>
  <c r="EF239" i="5"/>
  <c r="EL239" i="5"/>
  <c r="EE239" i="5"/>
  <c r="EK239" i="5"/>
  <c r="EA239" i="5"/>
  <c r="EG239" i="5"/>
  <c r="EC239" i="5"/>
  <c r="EI239" i="5"/>
  <c r="ED239" i="5"/>
  <c r="EJ239" i="5"/>
  <c r="DX239" i="5"/>
  <c r="DY239" i="5"/>
  <c r="N240" i="5"/>
  <c r="DM239" i="5"/>
  <c r="K240" i="5"/>
  <c r="DL239" i="5"/>
  <c r="Q240" i="5"/>
  <c r="DN239" i="5"/>
  <c r="DZ240" i="5"/>
  <c r="DW239" i="5"/>
  <c r="DV240" i="5"/>
  <c r="DU238" i="5"/>
  <c r="H240" i="5"/>
  <c r="DK239" i="5"/>
  <c r="E240" i="5"/>
  <c r="DJ239" i="5"/>
  <c r="B240" i="5"/>
  <c r="DI240" i="5" s="1"/>
  <c r="I234" i="4" a="1"/>
  <c r="I234" i="4" s="1"/>
  <c r="H234" i="4" a="1"/>
  <c r="H234" i="4" s="1"/>
  <c r="AJ233" i="3"/>
  <c r="V238" i="3"/>
  <c r="AI237" i="3"/>
  <c r="L235" i="3"/>
  <c r="AD234" i="3"/>
  <c r="R235" i="3"/>
  <c r="AG234" i="3"/>
  <c r="N235" i="3"/>
  <c r="AE234" i="3"/>
  <c r="H235" i="3"/>
  <c r="AB234" i="3"/>
  <c r="J235" i="3"/>
  <c r="AC234" i="3"/>
  <c r="D235" i="3"/>
  <c r="Z234" i="3"/>
  <c r="T235" i="3"/>
  <c r="AH234" i="3"/>
  <c r="F235" i="3"/>
  <c r="AA234" i="3"/>
  <c r="P235" i="3"/>
  <c r="AF234" i="3"/>
  <c r="B235" i="3"/>
  <c r="Y235" i="3" s="1"/>
  <c r="Q230" i="1"/>
  <c r="P230" i="1"/>
  <c r="J234" i="1"/>
  <c r="B235" i="1"/>
  <c r="G235" i="4" s="1"/>
  <c r="F234" i="1"/>
  <c r="G234" i="1"/>
  <c r="E234" i="1"/>
  <c r="M232" i="1"/>
  <c r="H233" i="1"/>
  <c r="I233" i="1"/>
  <c r="N231" i="1"/>
  <c r="O231" i="1"/>
  <c r="L233" i="1"/>
  <c r="K233" i="1"/>
  <c r="EN239" i="5" l="1"/>
  <c r="EQ239" i="5"/>
  <c r="ER239" i="5"/>
  <c r="EM239" i="5"/>
  <c r="EO239" i="5"/>
  <c r="EP239" i="5"/>
  <c r="ET240" i="5"/>
  <c r="EX240" i="5"/>
  <c r="EW240" i="5"/>
  <c r="ES240" i="5"/>
  <c r="EU240" i="5"/>
  <c r="EV240" i="5"/>
  <c r="EB240" i="5"/>
  <c r="EH240" i="5"/>
  <c r="EF240" i="5"/>
  <c r="EL240" i="5"/>
  <c r="EE240" i="5"/>
  <c r="EK240" i="5"/>
  <c r="EA240" i="5"/>
  <c r="EG240" i="5"/>
  <c r="EC240" i="5"/>
  <c r="EI240" i="5"/>
  <c r="ED240" i="5"/>
  <c r="EJ240" i="5"/>
  <c r="DY240" i="5"/>
  <c r="DX240" i="5"/>
  <c r="N241" i="5"/>
  <c r="DM240" i="5"/>
  <c r="K241" i="5"/>
  <c r="DL240" i="5"/>
  <c r="Q241" i="5"/>
  <c r="DN240" i="5"/>
  <c r="DZ241" i="5"/>
  <c r="DW240" i="5"/>
  <c r="DV241" i="5"/>
  <c r="DU239" i="5"/>
  <c r="H241" i="5"/>
  <c r="DK240" i="5"/>
  <c r="E241" i="5"/>
  <c r="DJ240" i="5"/>
  <c r="B241" i="5"/>
  <c r="DI241" i="5" s="1"/>
  <c r="I235" i="4" a="1"/>
  <c r="I235" i="4" s="1"/>
  <c r="H235" i="4" a="1"/>
  <c r="H235" i="4" s="1"/>
  <c r="AJ234" i="3"/>
  <c r="V239" i="3"/>
  <c r="AI238" i="3"/>
  <c r="F236" i="3"/>
  <c r="AA235" i="3"/>
  <c r="D236" i="3"/>
  <c r="Z235" i="3"/>
  <c r="H236" i="3"/>
  <c r="AB235" i="3"/>
  <c r="R236" i="3"/>
  <c r="AG235" i="3"/>
  <c r="P236" i="3"/>
  <c r="AF235" i="3"/>
  <c r="T236" i="3"/>
  <c r="AH235" i="3"/>
  <c r="J236" i="3"/>
  <c r="AC235" i="3"/>
  <c r="N236" i="3"/>
  <c r="AE235" i="3"/>
  <c r="L236" i="3"/>
  <c r="AD235" i="3"/>
  <c r="B236" i="3"/>
  <c r="Y236" i="3" s="1"/>
  <c r="M233" i="1"/>
  <c r="Q231" i="1"/>
  <c r="P231" i="1"/>
  <c r="I234" i="1"/>
  <c r="H234" i="1"/>
  <c r="L234" i="1"/>
  <c r="K234" i="1"/>
  <c r="B236" i="1"/>
  <c r="G236" i="4" s="1"/>
  <c r="J235" i="1"/>
  <c r="F235" i="1"/>
  <c r="E235" i="1"/>
  <c r="G235" i="1"/>
  <c r="O232" i="1"/>
  <c r="N232" i="1"/>
  <c r="EM240" i="5" l="1"/>
  <c r="EO240" i="5"/>
  <c r="EN240" i="5"/>
  <c r="ER240" i="5"/>
  <c r="EP240" i="5"/>
  <c r="EQ240" i="5"/>
  <c r="ET241" i="5"/>
  <c r="EX241" i="5"/>
  <c r="EW241" i="5"/>
  <c r="ES241" i="5"/>
  <c r="EU241" i="5"/>
  <c r="EV241" i="5"/>
  <c r="EB241" i="5"/>
  <c r="EH241" i="5"/>
  <c r="EF241" i="5"/>
  <c r="EL241" i="5"/>
  <c r="EE241" i="5"/>
  <c r="EK241" i="5"/>
  <c r="EA241" i="5"/>
  <c r="EG241" i="5"/>
  <c r="EC241" i="5"/>
  <c r="EI241" i="5"/>
  <c r="ED241" i="5"/>
  <c r="EJ241" i="5"/>
  <c r="DX241" i="5"/>
  <c r="DY241" i="5"/>
  <c r="N242" i="5"/>
  <c r="DM241" i="5"/>
  <c r="K242" i="5"/>
  <c r="DL241" i="5"/>
  <c r="Q242" i="5"/>
  <c r="DN241" i="5"/>
  <c r="DZ242" i="5"/>
  <c r="DW241" i="5"/>
  <c r="DV242" i="5"/>
  <c r="DU240" i="5"/>
  <c r="H242" i="5"/>
  <c r="DK241" i="5"/>
  <c r="E242" i="5"/>
  <c r="DJ241" i="5"/>
  <c r="B242" i="5"/>
  <c r="DI242" i="5" s="1"/>
  <c r="I236" i="4" a="1"/>
  <c r="I236" i="4" s="1"/>
  <c r="H236" i="4" a="1"/>
  <c r="H236" i="4" s="1"/>
  <c r="AJ235" i="3"/>
  <c r="V240" i="3"/>
  <c r="AI239" i="3"/>
  <c r="N237" i="3"/>
  <c r="AE236" i="3"/>
  <c r="T237" i="3"/>
  <c r="AH236" i="3"/>
  <c r="R237" i="3"/>
  <c r="AG236" i="3"/>
  <c r="D237" i="3"/>
  <c r="Z236" i="3"/>
  <c r="L237" i="3"/>
  <c r="AD236" i="3"/>
  <c r="J237" i="3"/>
  <c r="AC236" i="3"/>
  <c r="P237" i="3"/>
  <c r="AF236" i="3"/>
  <c r="H237" i="3"/>
  <c r="AB236" i="3"/>
  <c r="F237" i="3"/>
  <c r="AA236" i="3"/>
  <c r="B237" i="3"/>
  <c r="Y237" i="3" s="1"/>
  <c r="I235" i="1"/>
  <c r="H235" i="1"/>
  <c r="M234" i="1"/>
  <c r="Q232" i="1"/>
  <c r="P232" i="1"/>
  <c r="B237" i="1"/>
  <c r="J236" i="1"/>
  <c r="F236" i="1"/>
  <c r="G236" i="1"/>
  <c r="E236" i="1"/>
  <c r="L235" i="1"/>
  <c r="K235" i="1"/>
  <c r="O233" i="1"/>
  <c r="N233" i="1"/>
  <c r="EO241" i="5" l="1"/>
  <c r="EM241" i="5"/>
  <c r="EP241" i="5"/>
  <c r="EN241" i="5"/>
  <c r="ER241" i="5"/>
  <c r="EQ241" i="5"/>
  <c r="ES242" i="5"/>
  <c r="EU242" i="5"/>
  <c r="EV242" i="5"/>
  <c r="EX242" i="5"/>
  <c r="ET242" i="5"/>
  <c r="EW242" i="5"/>
  <c r="EB242" i="5"/>
  <c r="EH242" i="5"/>
  <c r="EF242" i="5"/>
  <c r="EL242" i="5"/>
  <c r="EE242" i="5"/>
  <c r="EK242" i="5"/>
  <c r="EA242" i="5"/>
  <c r="EG242" i="5"/>
  <c r="EC242" i="5"/>
  <c r="EI242" i="5"/>
  <c r="ED242" i="5"/>
  <c r="EJ242" i="5"/>
  <c r="DY242" i="5"/>
  <c r="DX242" i="5"/>
  <c r="N243" i="5"/>
  <c r="DM242" i="5"/>
  <c r="K243" i="5"/>
  <c r="DL242" i="5"/>
  <c r="Q243" i="5"/>
  <c r="DN242" i="5"/>
  <c r="DZ243" i="5"/>
  <c r="DW242" i="5"/>
  <c r="DV243" i="5"/>
  <c r="DU241" i="5"/>
  <c r="H243" i="5"/>
  <c r="DK242" i="5"/>
  <c r="E243" i="5"/>
  <c r="DJ242" i="5"/>
  <c r="B243" i="5"/>
  <c r="DI243" i="5" s="1"/>
  <c r="D237" i="4"/>
  <c r="G237" i="4"/>
  <c r="AJ236" i="3"/>
  <c r="V241" i="3"/>
  <c r="AI240" i="3"/>
  <c r="H238" i="3"/>
  <c r="AB237" i="3"/>
  <c r="J238" i="3"/>
  <c r="AC237" i="3"/>
  <c r="D238" i="3"/>
  <c r="Z237" i="3"/>
  <c r="T238" i="3"/>
  <c r="AH237" i="3"/>
  <c r="F238" i="3"/>
  <c r="AA237" i="3"/>
  <c r="P238" i="3"/>
  <c r="AF237" i="3"/>
  <c r="L238" i="3"/>
  <c r="AD237" i="3"/>
  <c r="R238" i="3"/>
  <c r="AG237" i="3"/>
  <c r="N238" i="3"/>
  <c r="AE237" i="3"/>
  <c r="B238" i="3"/>
  <c r="Y238" i="3" s="1"/>
  <c r="M235" i="1"/>
  <c r="I236" i="1"/>
  <c r="H236" i="1"/>
  <c r="K236" i="1"/>
  <c r="L236" i="1"/>
  <c r="N234" i="1"/>
  <c r="O234" i="1"/>
  <c r="P233" i="1"/>
  <c r="Q233" i="1"/>
  <c r="B238" i="1"/>
  <c r="G238" i="4" s="1"/>
  <c r="J237" i="1"/>
  <c r="F237" i="1"/>
  <c r="G237" i="1"/>
  <c r="E237" i="1"/>
  <c r="EO242" i="5" l="1"/>
  <c r="EN242" i="5"/>
  <c r="ER242" i="5"/>
  <c r="EQ242" i="5"/>
  <c r="EM242" i="5"/>
  <c r="EP242" i="5"/>
  <c r="ET243" i="5"/>
  <c r="EX243" i="5"/>
  <c r="EW243" i="5"/>
  <c r="ES243" i="5"/>
  <c r="EU243" i="5"/>
  <c r="EV243" i="5"/>
  <c r="EB243" i="5"/>
  <c r="EH243" i="5"/>
  <c r="EF243" i="5"/>
  <c r="EL243" i="5"/>
  <c r="EE243" i="5"/>
  <c r="EK243" i="5"/>
  <c r="EA243" i="5"/>
  <c r="EG243" i="5"/>
  <c r="EC243" i="5"/>
  <c r="EI243" i="5"/>
  <c r="ED243" i="5"/>
  <c r="EJ243" i="5"/>
  <c r="DX243" i="5"/>
  <c r="DY243" i="5"/>
  <c r="N244" i="5"/>
  <c r="DM243" i="5"/>
  <c r="K244" i="5"/>
  <c r="DL243" i="5"/>
  <c r="Q244" i="5"/>
  <c r="DN243" i="5"/>
  <c r="DZ244" i="5"/>
  <c r="DW243" i="5"/>
  <c r="DV244" i="5"/>
  <c r="DU242" i="5"/>
  <c r="H244" i="5"/>
  <c r="DK243" i="5"/>
  <c r="E244" i="5"/>
  <c r="DJ243" i="5"/>
  <c r="B244" i="5"/>
  <c r="DI244" i="5" s="1"/>
  <c r="I238" i="4" a="1"/>
  <c r="I238" i="4" s="1"/>
  <c r="I237" i="4" a="1"/>
  <c r="I237" i="4" s="1"/>
  <c r="H237" i="4" a="1"/>
  <c r="H237" i="4" s="1"/>
  <c r="H238" i="4" a="1"/>
  <c r="H238" i="4" s="1"/>
  <c r="AJ237" i="3"/>
  <c r="V242" i="3"/>
  <c r="AI241" i="3"/>
  <c r="R239" i="3"/>
  <c r="AG238" i="3"/>
  <c r="P239" i="3"/>
  <c r="AF238" i="3"/>
  <c r="T239" i="3"/>
  <c r="AH238" i="3"/>
  <c r="J239" i="3"/>
  <c r="AC238" i="3"/>
  <c r="N239" i="3"/>
  <c r="AE238" i="3"/>
  <c r="L239" i="3"/>
  <c r="AD238" i="3"/>
  <c r="F239" i="3"/>
  <c r="AA238" i="3"/>
  <c r="D239" i="3"/>
  <c r="Z238" i="3"/>
  <c r="H239" i="3"/>
  <c r="AB238" i="3"/>
  <c r="B239" i="3"/>
  <c r="Y239" i="3" s="1"/>
  <c r="L237" i="1"/>
  <c r="K237" i="1"/>
  <c r="H237" i="1"/>
  <c r="I237" i="1"/>
  <c r="B239" i="1"/>
  <c r="G239" i="4" s="1"/>
  <c r="J238" i="1"/>
  <c r="F238" i="1"/>
  <c r="E238" i="1"/>
  <c r="G238" i="1"/>
  <c r="Q234" i="1"/>
  <c r="P234" i="1"/>
  <c r="M236" i="1"/>
  <c r="N235" i="1"/>
  <c r="O235" i="1"/>
  <c r="EO243" i="5" l="1"/>
  <c r="EN243" i="5"/>
  <c r="ER243" i="5"/>
  <c r="EQ243" i="5"/>
  <c r="EM243" i="5"/>
  <c r="EP243" i="5"/>
  <c r="ES244" i="5"/>
  <c r="EU244" i="5"/>
  <c r="EV244" i="5"/>
  <c r="ET244" i="5"/>
  <c r="EX244" i="5"/>
  <c r="EW244" i="5"/>
  <c r="EB244" i="5"/>
  <c r="EH244" i="5"/>
  <c r="EF244" i="5"/>
  <c r="EL244" i="5"/>
  <c r="EE244" i="5"/>
  <c r="EK244" i="5"/>
  <c r="EA244" i="5"/>
  <c r="EG244" i="5"/>
  <c r="EC244" i="5"/>
  <c r="EI244" i="5"/>
  <c r="ED244" i="5"/>
  <c r="EJ244" i="5"/>
  <c r="DY244" i="5"/>
  <c r="DX244" i="5"/>
  <c r="N245" i="5"/>
  <c r="DM244" i="5"/>
  <c r="K245" i="5"/>
  <c r="DL244" i="5"/>
  <c r="Q245" i="5"/>
  <c r="DN244" i="5"/>
  <c r="DZ245" i="5"/>
  <c r="DW244" i="5"/>
  <c r="DV245" i="5"/>
  <c r="DU243" i="5"/>
  <c r="H245" i="5"/>
  <c r="DK244" i="5"/>
  <c r="E245" i="5"/>
  <c r="DJ244" i="5"/>
  <c r="B245" i="5"/>
  <c r="DI245" i="5" s="1"/>
  <c r="I239" i="4" a="1"/>
  <c r="I239" i="4" s="1"/>
  <c r="H239" i="4" a="1"/>
  <c r="H239" i="4" s="1"/>
  <c r="AJ238" i="3"/>
  <c r="V243" i="3"/>
  <c r="AI242" i="3"/>
  <c r="D240" i="3"/>
  <c r="Z239" i="3"/>
  <c r="L240" i="3"/>
  <c r="AD239" i="3"/>
  <c r="J240" i="3"/>
  <c r="AC239" i="3"/>
  <c r="P240" i="3"/>
  <c r="AF239" i="3"/>
  <c r="H240" i="3"/>
  <c r="AB239" i="3"/>
  <c r="F240" i="3"/>
  <c r="AA239" i="3"/>
  <c r="N240" i="3"/>
  <c r="AE239" i="3"/>
  <c r="T240" i="3"/>
  <c r="AH239" i="3"/>
  <c r="R240" i="3"/>
  <c r="AG239" i="3"/>
  <c r="B240" i="3"/>
  <c r="Y240" i="3" s="1"/>
  <c r="B240" i="1"/>
  <c r="G240" i="4" s="1"/>
  <c r="J239" i="1"/>
  <c r="F239" i="1"/>
  <c r="G239" i="1"/>
  <c r="E239" i="1"/>
  <c r="Q235" i="1"/>
  <c r="P235" i="1"/>
  <c r="I238" i="1"/>
  <c r="H238" i="1"/>
  <c r="N236" i="1"/>
  <c r="O236" i="1"/>
  <c r="L238" i="1"/>
  <c r="K238" i="1"/>
  <c r="M237" i="1"/>
  <c r="EN244" i="5" l="1"/>
  <c r="EP244" i="5"/>
  <c r="ER244" i="5"/>
  <c r="EQ244" i="5"/>
  <c r="EM244" i="5"/>
  <c r="EO244" i="5"/>
  <c r="ET245" i="5"/>
  <c r="EX245" i="5"/>
  <c r="EW245" i="5"/>
  <c r="ES245" i="5"/>
  <c r="EU245" i="5"/>
  <c r="EV245" i="5"/>
  <c r="EB245" i="5"/>
  <c r="EH245" i="5"/>
  <c r="EF245" i="5"/>
  <c r="EL245" i="5"/>
  <c r="EE245" i="5"/>
  <c r="EK245" i="5"/>
  <c r="EA245" i="5"/>
  <c r="EG245" i="5"/>
  <c r="EC245" i="5"/>
  <c r="EI245" i="5"/>
  <c r="ED245" i="5"/>
  <c r="EJ245" i="5"/>
  <c r="DX245" i="5"/>
  <c r="DY245" i="5"/>
  <c r="N246" i="5"/>
  <c r="DM245" i="5"/>
  <c r="K246" i="5"/>
  <c r="DL245" i="5"/>
  <c r="Q246" i="5"/>
  <c r="DN245" i="5"/>
  <c r="DZ246" i="5"/>
  <c r="DW245" i="5"/>
  <c r="DV246" i="5"/>
  <c r="DU244" i="5"/>
  <c r="H246" i="5"/>
  <c r="DK245" i="5"/>
  <c r="E246" i="5"/>
  <c r="DJ245" i="5"/>
  <c r="B246" i="5"/>
  <c r="DI246" i="5" s="1"/>
  <c r="I240" i="4" a="1"/>
  <c r="I240" i="4" s="1"/>
  <c r="H240" i="4" a="1"/>
  <c r="H240" i="4" s="1"/>
  <c r="AJ239" i="3"/>
  <c r="V244" i="3"/>
  <c r="AI243" i="3"/>
  <c r="T241" i="3"/>
  <c r="AH240" i="3"/>
  <c r="F241" i="3"/>
  <c r="AA240" i="3"/>
  <c r="P241" i="3"/>
  <c r="AF240" i="3"/>
  <c r="L241" i="3"/>
  <c r="AD240" i="3"/>
  <c r="R241" i="3"/>
  <c r="AG240" i="3"/>
  <c r="N241" i="3"/>
  <c r="AE240" i="3"/>
  <c r="H241" i="3"/>
  <c r="AB240" i="3"/>
  <c r="J241" i="3"/>
  <c r="AC240" i="3"/>
  <c r="D241" i="3"/>
  <c r="Z240" i="3"/>
  <c r="B241" i="3"/>
  <c r="Y241" i="3" s="1"/>
  <c r="Q236" i="1"/>
  <c r="P236" i="1"/>
  <c r="L239" i="1"/>
  <c r="K239" i="1"/>
  <c r="B241" i="1"/>
  <c r="G241" i="4" s="1"/>
  <c r="J240" i="1"/>
  <c r="F240" i="1"/>
  <c r="G240" i="1"/>
  <c r="E240" i="1"/>
  <c r="N237" i="1"/>
  <c r="O237" i="1"/>
  <c r="M238" i="1"/>
  <c r="I239" i="1"/>
  <c r="H239" i="1"/>
  <c r="EM245" i="5" l="1"/>
  <c r="EO245" i="5"/>
  <c r="EN245" i="5"/>
  <c r="EP245" i="5"/>
  <c r="ER245" i="5"/>
  <c r="EQ245" i="5"/>
  <c r="ES246" i="5"/>
  <c r="ET246" i="5"/>
  <c r="EX246" i="5"/>
  <c r="EW246" i="5"/>
  <c r="EU246" i="5"/>
  <c r="EV246" i="5"/>
  <c r="EB246" i="5"/>
  <c r="EH246" i="5"/>
  <c r="EF246" i="5"/>
  <c r="EL246" i="5"/>
  <c r="EE246" i="5"/>
  <c r="EK246" i="5"/>
  <c r="EA246" i="5"/>
  <c r="EG246" i="5"/>
  <c r="EC246" i="5"/>
  <c r="EI246" i="5"/>
  <c r="ED246" i="5"/>
  <c r="EJ246" i="5"/>
  <c r="DY246" i="5"/>
  <c r="DX246" i="5"/>
  <c r="N247" i="5"/>
  <c r="DM246" i="5"/>
  <c r="K247" i="5"/>
  <c r="DL246" i="5"/>
  <c r="Q247" i="5"/>
  <c r="DN246" i="5"/>
  <c r="DZ247" i="5"/>
  <c r="DW246" i="5"/>
  <c r="DV247" i="5"/>
  <c r="DU245" i="5"/>
  <c r="H247" i="5"/>
  <c r="DK246" i="5"/>
  <c r="E247" i="5"/>
  <c r="DJ246" i="5"/>
  <c r="B247" i="5"/>
  <c r="DI247" i="5" s="1"/>
  <c r="I241" i="4" a="1"/>
  <c r="I241" i="4" s="1"/>
  <c r="H241" i="4" a="1"/>
  <c r="H241" i="4" s="1"/>
  <c r="AJ240" i="3"/>
  <c r="V245" i="3"/>
  <c r="AI244" i="3"/>
  <c r="J242" i="3"/>
  <c r="AC241" i="3"/>
  <c r="N242" i="3"/>
  <c r="AE241" i="3"/>
  <c r="L242" i="3"/>
  <c r="AD241" i="3"/>
  <c r="F242" i="3"/>
  <c r="AA241" i="3"/>
  <c r="D242" i="3"/>
  <c r="Z241" i="3"/>
  <c r="H242" i="3"/>
  <c r="AB241" i="3"/>
  <c r="R242" i="3"/>
  <c r="AG241" i="3"/>
  <c r="P242" i="3"/>
  <c r="AF241" i="3"/>
  <c r="T242" i="3"/>
  <c r="AH241" i="3"/>
  <c r="B242" i="3"/>
  <c r="Y242" i="3" s="1"/>
  <c r="I240" i="1"/>
  <c r="H240" i="1"/>
  <c r="K240" i="1"/>
  <c r="L240" i="1"/>
  <c r="M239" i="1"/>
  <c r="P237" i="1"/>
  <c r="Q237" i="1"/>
  <c r="O238" i="1"/>
  <c r="N238" i="1"/>
  <c r="B242" i="1"/>
  <c r="G242" i="4" s="1"/>
  <c r="J241" i="1"/>
  <c r="F241" i="1"/>
  <c r="G241" i="1"/>
  <c r="E241" i="1"/>
  <c r="EM246" i="5" l="1"/>
  <c r="EO246" i="5"/>
  <c r="EP246" i="5"/>
  <c r="EN246" i="5"/>
  <c r="ER246" i="5"/>
  <c r="EQ246" i="5"/>
  <c r="ET247" i="5"/>
  <c r="EX247" i="5"/>
  <c r="EW247" i="5"/>
  <c r="ES247" i="5"/>
  <c r="EU247" i="5"/>
  <c r="EV247" i="5"/>
  <c r="EB247" i="5"/>
  <c r="EH247" i="5"/>
  <c r="EF247" i="5"/>
  <c r="EL247" i="5"/>
  <c r="EE247" i="5"/>
  <c r="EK247" i="5"/>
  <c r="EA247" i="5"/>
  <c r="EG247" i="5"/>
  <c r="EC247" i="5"/>
  <c r="EI247" i="5"/>
  <c r="ED247" i="5"/>
  <c r="EJ247" i="5"/>
  <c r="DX247" i="5"/>
  <c r="DY247" i="5"/>
  <c r="N248" i="5"/>
  <c r="DM247" i="5"/>
  <c r="K248" i="5"/>
  <c r="DL247" i="5"/>
  <c r="Q248" i="5"/>
  <c r="DN247" i="5"/>
  <c r="DZ248" i="5"/>
  <c r="DW247" i="5"/>
  <c r="DV248" i="5"/>
  <c r="DU246" i="5"/>
  <c r="H248" i="5"/>
  <c r="DK247" i="5"/>
  <c r="E248" i="5"/>
  <c r="DJ247" i="5"/>
  <c r="B248" i="5"/>
  <c r="DI248" i="5" s="1"/>
  <c r="I242" i="4" a="1"/>
  <c r="I242" i="4" s="1"/>
  <c r="H242" i="4" a="1"/>
  <c r="H242" i="4" s="1"/>
  <c r="AJ241" i="3"/>
  <c r="V246" i="3"/>
  <c r="AI245" i="3"/>
  <c r="P243" i="3"/>
  <c r="AF242" i="3"/>
  <c r="H243" i="3"/>
  <c r="AB242" i="3"/>
  <c r="F243" i="3"/>
  <c r="AA242" i="3"/>
  <c r="N243" i="3"/>
  <c r="AE242" i="3"/>
  <c r="T243" i="3"/>
  <c r="AH242" i="3"/>
  <c r="R243" i="3"/>
  <c r="AG242" i="3"/>
  <c r="D243" i="3"/>
  <c r="Z242" i="3"/>
  <c r="L243" i="3"/>
  <c r="AD242" i="3"/>
  <c r="J243" i="3"/>
  <c r="AC242" i="3"/>
  <c r="B243" i="3"/>
  <c r="Y243" i="3" s="1"/>
  <c r="H241" i="1"/>
  <c r="I241" i="1"/>
  <c r="J242" i="1"/>
  <c r="B243" i="1"/>
  <c r="G243" i="4" s="1"/>
  <c r="F242" i="1"/>
  <c r="E242" i="1"/>
  <c r="G242" i="1"/>
  <c r="N239" i="1"/>
  <c r="O239" i="1"/>
  <c r="Q238" i="1"/>
  <c r="P238" i="1"/>
  <c r="M240" i="1"/>
  <c r="L241" i="1"/>
  <c r="K241" i="1"/>
  <c r="EN247" i="5" l="1"/>
  <c r="ER247" i="5"/>
  <c r="EQ247" i="5"/>
  <c r="EM247" i="5"/>
  <c r="EO247" i="5"/>
  <c r="EP247" i="5"/>
  <c r="ET248" i="5"/>
  <c r="EX248" i="5"/>
  <c r="EW248" i="5"/>
  <c r="ES248" i="5"/>
  <c r="EU248" i="5"/>
  <c r="EV248" i="5"/>
  <c r="EB248" i="5"/>
  <c r="EH248" i="5"/>
  <c r="EF248" i="5"/>
  <c r="EL248" i="5"/>
  <c r="EE248" i="5"/>
  <c r="EK248" i="5"/>
  <c r="EA248" i="5"/>
  <c r="EG248" i="5"/>
  <c r="EC248" i="5"/>
  <c r="EI248" i="5"/>
  <c r="ED248" i="5"/>
  <c r="EJ248" i="5"/>
  <c r="DY248" i="5"/>
  <c r="DX248" i="5"/>
  <c r="N249" i="5"/>
  <c r="DM248" i="5"/>
  <c r="K249" i="5"/>
  <c r="DL248" i="5"/>
  <c r="Q249" i="5"/>
  <c r="DN248" i="5"/>
  <c r="DZ249" i="5"/>
  <c r="DW248" i="5"/>
  <c r="DV249" i="5"/>
  <c r="DU247" i="5"/>
  <c r="H249" i="5"/>
  <c r="DK248" i="5"/>
  <c r="E249" i="5"/>
  <c r="DJ248" i="5"/>
  <c r="B249" i="5"/>
  <c r="DI249" i="5" s="1"/>
  <c r="I243" i="4" a="1"/>
  <c r="I243" i="4" s="1"/>
  <c r="H243" i="4" a="1"/>
  <c r="H243" i="4" s="1"/>
  <c r="AJ242" i="3"/>
  <c r="V247" i="3"/>
  <c r="AI246" i="3"/>
  <c r="L244" i="3"/>
  <c r="AD243" i="3"/>
  <c r="R244" i="3"/>
  <c r="AG243" i="3"/>
  <c r="N244" i="3"/>
  <c r="AE243" i="3"/>
  <c r="H244" i="3"/>
  <c r="AB243" i="3"/>
  <c r="J244" i="3"/>
  <c r="AC243" i="3"/>
  <c r="D244" i="3"/>
  <c r="Z243" i="3"/>
  <c r="T244" i="3"/>
  <c r="AH243" i="3"/>
  <c r="F244" i="3"/>
  <c r="AA243" i="3"/>
  <c r="P244" i="3"/>
  <c r="AF243" i="3"/>
  <c r="B244" i="3"/>
  <c r="Y244" i="3" s="1"/>
  <c r="M241" i="1"/>
  <c r="O240" i="1"/>
  <c r="N240" i="1"/>
  <c r="Q239" i="1"/>
  <c r="P239" i="1"/>
  <c r="B244" i="1"/>
  <c r="J243" i="1"/>
  <c r="F243" i="1"/>
  <c r="E243" i="1"/>
  <c r="G243" i="1"/>
  <c r="L242" i="1"/>
  <c r="K242" i="1"/>
  <c r="I242" i="1"/>
  <c r="H242" i="1"/>
  <c r="EM248" i="5" l="1"/>
  <c r="EO248" i="5"/>
  <c r="EP248" i="5"/>
  <c r="EN248" i="5"/>
  <c r="ER248" i="5"/>
  <c r="EQ248" i="5"/>
  <c r="ET249" i="5"/>
  <c r="EX249" i="5"/>
  <c r="ES249" i="5"/>
  <c r="EU249" i="5"/>
  <c r="EV249" i="5"/>
  <c r="EW249" i="5"/>
  <c r="EB249" i="5"/>
  <c r="EH249" i="5"/>
  <c r="EF249" i="5"/>
  <c r="EL249" i="5"/>
  <c r="EE249" i="5"/>
  <c r="EK249" i="5"/>
  <c r="EA249" i="5"/>
  <c r="EG249" i="5"/>
  <c r="EC249" i="5"/>
  <c r="EI249" i="5"/>
  <c r="ED249" i="5"/>
  <c r="EJ249" i="5"/>
  <c r="DX249" i="5"/>
  <c r="DY249" i="5"/>
  <c r="N250" i="5"/>
  <c r="DM249" i="5"/>
  <c r="K250" i="5"/>
  <c r="DL249" i="5"/>
  <c r="Q250" i="5"/>
  <c r="DN249" i="5"/>
  <c r="DZ250" i="5"/>
  <c r="DW249" i="5"/>
  <c r="DV250" i="5"/>
  <c r="DU248" i="5"/>
  <c r="H250" i="5"/>
  <c r="DK249" i="5"/>
  <c r="E250" i="5"/>
  <c r="DJ249" i="5"/>
  <c r="B250" i="5"/>
  <c r="DI250" i="5" s="1"/>
  <c r="D244" i="4"/>
  <c r="G244" i="4"/>
  <c r="AJ243" i="3"/>
  <c r="V248" i="3"/>
  <c r="AI247" i="3"/>
  <c r="F245" i="3"/>
  <c r="AA244" i="3"/>
  <c r="D245" i="3"/>
  <c r="Z244" i="3"/>
  <c r="H245" i="3"/>
  <c r="AB244" i="3"/>
  <c r="R245" i="3"/>
  <c r="AG244" i="3"/>
  <c r="P245" i="3"/>
  <c r="AF244" i="3"/>
  <c r="T245" i="3"/>
  <c r="AH244" i="3"/>
  <c r="J245" i="3"/>
  <c r="AC244" i="3"/>
  <c r="N245" i="3"/>
  <c r="AE244" i="3"/>
  <c r="L245" i="3"/>
  <c r="AD244" i="3"/>
  <c r="B245" i="3"/>
  <c r="Y245" i="3" s="1"/>
  <c r="M242" i="1"/>
  <c r="L243" i="1"/>
  <c r="K243" i="1"/>
  <c r="I243" i="1"/>
  <c r="H243" i="1"/>
  <c r="B245" i="1"/>
  <c r="G245" i="4" s="1"/>
  <c r="J244" i="1"/>
  <c r="F244" i="1"/>
  <c r="G244" i="1"/>
  <c r="E244" i="1"/>
  <c r="Q240" i="1"/>
  <c r="P240" i="1"/>
  <c r="N241" i="1"/>
  <c r="O241" i="1"/>
  <c r="EM249" i="5" l="1"/>
  <c r="EO249" i="5"/>
  <c r="EP249" i="5"/>
  <c r="EN249" i="5"/>
  <c r="ER249" i="5"/>
  <c r="EQ249" i="5"/>
  <c r="ES250" i="5"/>
  <c r="EU250" i="5"/>
  <c r="EV250" i="5"/>
  <c r="ET250" i="5"/>
  <c r="EX250" i="5"/>
  <c r="EW250" i="5"/>
  <c r="EB250" i="5"/>
  <c r="EH250" i="5"/>
  <c r="EF250" i="5"/>
  <c r="EL250" i="5"/>
  <c r="EE250" i="5"/>
  <c r="EK250" i="5"/>
  <c r="EA250" i="5"/>
  <c r="EG250" i="5"/>
  <c r="EC250" i="5"/>
  <c r="EI250" i="5"/>
  <c r="ED250" i="5"/>
  <c r="EJ250" i="5"/>
  <c r="DY250" i="5"/>
  <c r="DX250" i="5"/>
  <c r="N251" i="5"/>
  <c r="DM250" i="5"/>
  <c r="K251" i="5"/>
  <c r="DL250" i="5"/>
  <c r="Q251" i="5"/>
  <c r="DN250" i="5"/>
  <c r="DZ251" i="5"/>
  <c r="DW250" i="5"/>
  <c r="DV251" i="5"/>
  <c r="DU249" i="5"/>
  <c r="H251" i="5"/>
  <c r="DK250" i="5"/>
  <c r="E251" i="5"/>
  <c r="DJ250" i="5"/>
  <c r="B251" i="5"/>
  <c r="DI251" i="5" s="1"/>
  <c r="I245" i="4" a="1"/>
  <c r="I245" i="4" s="1"/>
  <c r="I244" i="4" a="1"/>
  <c r="I244" i="4" s="1"/>
  <c r="H245" i="4" a="1"/>
  <c r="H245" i="4" s="1"/>
  <c r="H244" i="4" a="1"/>
  <c r="H244" i="4" s="1"/>
  <c r="AJ244" i="3"/>
  <c r="V249" i="3"/>
  <c r="AI248" i="3"/>
  <c r="N246" i="3"/>
  <c r="AE245" i="3"/>
  <c r="T246" i="3"/>
  <c r="AH245" i="3"/>
  <c r="R246" i="3"/>
  <c r="AG245" i="3"/>
  <c r="D246" i="3"/>
  <c r="Z245" i="3"/>
  <c r="L246" i="3"/>
  <c r="AD245" i="3"/>
  <c r="J246" i="3"/>
  <c r="AC245" i="3"/>
  <c r="P246" i="3"/>
  <c r="AF245" i="3"/>
  <c r="H246" i="3"/>
  <c r="AB245" i="3"/>
  <c r="F246" i="3"/>
  <c r="AA245" i="3"/>
  <c r="B246" i="3"/>
  <c r="Y246" i="3" s="1"/>
  <c r="I244" i="1"/>
  <c r="H244" i="1"/>
  <c r="K244" i="1"/>
  <c r="L244" i="1"/>
  <c r="M243" i="1"/>
  <c r="B246" i="1"/>
  <c r="J245" i="1"/>
  <c r="F245" i="1"/>
  <c r="G245" i="1"/>
  <c r="E245" i="1"/>
  <c r="O242" i="1"/>
  <c r="N242" i="1"/>
  <c r="P241" i="1"/>
  <c r="Q241" i="1"/>
  <c r="EN250" i="5" l="1"/>
  <c r="EM250" i="5"/>
  <c r="ER250" i="5"/>
  <c r="EQ250" i="5"/>
  <c r="EO250" i="5"/>
  <c r="EP250" i="5"/>
  <c r="ES251" i="5"/>
  <c r="EU251" i="5"/>
  <c r="EV251" i="5"/>
  <c r="ET251" i="5"/>
  <c r="EX251" i="5"/>
  <c r="EW251" i="5"/>
  <c r="EB251" i="5"/>
  <c r="EH251" i="5"/>
  <c r="EF251" i="5"/>
  <c r="EL251" i="5"/>
  <c r="EE251" i="5"/>
  <c r="EK251" i="5"/>
  <c r="EA251" i="5"/>
  <c r="EG251" i="5"/>
  <c r="EC251" i="5"/>
  <c r="EI251" i="5"/>
  <c r="ED251" i="5"/>
  <c r="EJ251" i="5"/>
  <c r="DX251" i="5"/>
  <c r="DY251" i="5"/>
  <c r="N252" i="5"/>
  <c r="DM251" i="5"/>
  <c r="K252" i="5"/>
  <c r="DL251" i="5"/>
  <c r="Q252" i="5"/>
  <c r="DN251" i="5"/>
  <c r="DZ252" i="5"/>
  <c r="DW251" i="5"/>
  <c r="DV252" i="5"/>
  <c r="DU250" i="5"/>
  <c r="H252" i="5"/>
  <c r="DK251" i="5"/>
  <c r="E252" i="5"/>
  <c r="DJ251" i="5"/>
  <c r="B252" i="5"/>
  <c r="DI252" i="5" s="1"/>
  <c r="E246" i="4"/>
  <c r="G246" i="4"/>
  <c r="AJ245" i="3"/>
  <c r="V250" i="3"/>
  <c r="AI249" i="3"/>
  <c r="H247" i="3"/>
  <c r="AB246" i="3"/>
  <c r="J247" i="3"/>
  <c r="AC246" i="3"/>
  <c r="D247" i="3"/>
  <c r="Z246" i="3"/>
  <c r="T247" i="3"/>
  <c r="AH246" i="3"/>
  <c r="F247" i="3"/>
  <c r="AA246" i="3"/>
  <c r="P247" i="3"/>
  <c r="AF246" i="3"/>
  <c r="L247" i="3"/>
  <c r="AD246" i="3"/>
  <c r="R247" i="3"/>
  <c r="AG246" i="3"/>
  <c r="N247" i="3"/>
  <c r="AE246" i="3"/>
  <c r="B247" i="3"/>
  <c r="Y247" i="3" s="1"/>
  <c r="L245" i="1"/>
  <c r="K245" i="1"/>
  <c r="M244" i="1"/>
  <c r="Q242" i="1"/>
  <c r="P242" i="1"/>
  <c r="H245" i="1"/>
  <c r="I245" i="1"/>
  <c r="B247" i="1"/>
  <c r="G247" i="4" s="1"/>
  <c r="J246" i="1"/>
  <c r="F246" i="1"/>
  <c r="E246" i="1"/>
  <c r="G246" i="1"/>
  <c r="N243" i="1"/>
  <c r="O243" i="1"/>
  <c r="EP251" i="5" l="1"/>
  <c r="EN251" i="5"/>
  <c r="EM251" i="5"/>
  <c r="EO251" i="5"/>
  <c r="ER251" i="5"/>
  <c r="EQ251" i="5"/>
  <c r="ET252" i="5"/>
  <c r="EX252" i="5"/>
  <c r="EW252" i="5"/>
  <c r="ES252" i="5"/>
  <c r="EU252" i="5"/>
  <c r="EV252" i="5"/>
  <c r="EB252" i="5"/>
  <c r="EH252" i="5"/>
  <c r="EF252" i="5"/>
  <c r="EL252" i="5"/>
  <c r="EE252" i="5"/>
  <c r="EK252" i="5"/>
  <c r="EA252" i="5"/>
  <c r="EG252" i="5"/>
  <c r="EC252" i="5"/>
  <c r="EI252" i="5"/>
  <c r="ED252" i="5"/>
  <c r="EJ252" i="5"/>
  <c r="DY252" i="5"/>
  <c r="DX252" i="5"/>
  <c r="N253" i="5"/>
  <c r="DM252" i="5"/>
  <c r="K253" i="5"/>
  <c r="DL252" i="5"/>
  <c r="Q253" i="5"/>
  <c r="DN252" i="5"/>
  <c r="DZ253" i="5"/>
  <c r="DW252" i="5"/>
  <c r="DV253" i="5"/>
  <c r="DU251" i="5"/>
  <c r="H253" i="5"/>
  <c r="DK252" i="5"/>
  <c r="E253" i="5"/>
  <c r="DJ252" i="5"/>
  <c r="B253" i="5"/>
  <c r="DI253" i="5" s="1"/>
  <c r="I247" i="4" a="1"/>
  <c r="I247" i="4" s="1"/>
  <c r="I246" i="4" a="1"/>
  <c r="I246" i="4" s="1"/>
  <c r="H246" i="4" a="1"/>
  <c r="H246" i="4" s="1"/>
  <c r="H247" i="4" a="1"/>
  <c r="H247" i="4" s="1"/>
  <c r="AJ246" i="3"/>
  <c r="V251" i="3"/>
  <c r="AI250" i="3"/>
  <c r="R248" i="3"/>
  <c r="AG247" i="3"/>
  <c r="P248" i="3"/>
  <c r="AF247" i="3"/>
  <c r="T248" i="3"/>
  <c r="AH247" i="3"/>
  <c r="J248" i="3"/>
  <c r="AC247" i="3"/>
  <c r="N248" i="3"/>
  <c r="AE247" i="3"/>
  <c r="L248" i="3"/>
  <c r="AD247" i="3"/>
  <c r="F248" i="3"/>
  <c r="AA247" i="3"/>
  <c r="D248" i="3"/>
  <c r="Z247" i="3"/>
  <c r="H248" i="3"/>
  <c r="AB247" i="3"/>
  <c r="B248" i="3"/>
  <c r="Y248" i="3" s="1"/>
  <c r="I246" i="1"/>
  <c r="H246" i="1"/>
  <c r="Q243" i="1"/>
  <c r="P243" i="1"/>
  <c r="L246" i="1"/>
  <c r="K246" i="1"/>
  <c r="M245" i="1"/>
  <c r="B248" i="1"/>
  <c r="G248" i="4" s="1"/>
  <c r="J247" i="1"/>
  <c r="F247" i="1"/>
  <c r="G247" i="1"/>
  <c r="E247" i="1"/>
  <c r="N244" i="1"/>
  <c r="O244" i="1"/>
  <c r="EO252" i="5" l="1"/>
  <c r="EP252" i="5"/>
  <c r="EN252" i="5"/>
  <c r="EM252" i="5"/>
  <c r="ER252" i="5"/>
  <c r="EQ252" i="5"/>
  <c r="ES253" i="5"/>
  <c r="EU253" i="5"/>
  <c r="EV253" i="5"/>
  <c r="ET253" i="5"/>
  <c r="EX253" i="5"/>
  <c r="EW253" i="5"/>
  <c r="EB253" i="5"/>
  <c r="EH253" i="5"/>
  <c r="EF253" i="5"/>
  <c r="EL253" i="5"/>
  <c r="EE253" i="5"/>
  <c r="EK253" i="5"/>
  <c r="EA253" i="5"/>
  <c r="EG253" i="5"/>
  <c r="EC253" i="5"/>
  <c r="EI253" i="5"/>
  <c r="ED253" i="5"/>
  <c r="EJ253" i="5"/>
  <c r="DX253" i="5"/>
  <c r="DY253" i="5"/>
  <c r="N254" i="5"/>
  <c r="DM253" i="5"/>
  <c r="K254" i="5"/>
  <c r="DL253" i="5"/>
  <c r="Q254" i="5"/>
  <c r="DN253" i="5"/>
  <c r="DZ254" i="5"/>
  <c r="DW253" i="5"/>
  <c r="DV254" i="5"/>
  <c r="DU252" i="5"/>
  <c r="H254" i="5"/>
  <c r="DK253" i="5"/>
  <c r="E254" i="5"/>
  <c r="DJ253" i="5"/>
  <c r="B254" i="5"/>
  <c r="DI254" i="5" s="1"/>
  <c r="I248" i="4" a="1"/>
  <c r="I248" i="4" s="1"/>
  <c r="H248" i="4" a="1"/>
  <c r="H248" i="4" s="1"/>
  <c r="AJ247" i="3"/>
  <c r="V252" i="3"/>
  <c r="AI251" i="3"/>
  <c r="D249" i="3"/>
  <c r="Z248" i="3"/>
  <c r="L249" i="3"/>
  <c r="AD248" i="3"/>
  <c r="J249" i="3"/>
  <c r="AC248" i="3"/>
  <c r="P249" i="3"/>
  <c r="AF248" i="3"/>
  <c r="H249" i="3"/>
  <c r="AB248" i="3"/>
  <c r="F249" i="3"/>
  <c r="AA248" i="3"/>
  <c r="N249" i="3"/>
  <c r="AE248" i="3"/>
  <c r="T249" i="3"/>
  <c r="AH248" i="3"/>
  <c r="R249" i="3"/>
  <c r="AG248" i="3"/>
  <c r="B249" i="3"/>
  <c r="Y249" i="3" s="1"/>
  <c r="Q244" i="1"/>
  <c r="P244" i="1"/>
  <c r="I247" i="1"/>
  <c r="H247" i="1"/>
  <c r="L247" i="1"/>
  <c r="K247" i="1"/>
  <c r="B249" i="1"/>
  <c r="G249" i="4" s="1"/>
  <c r="J248" i="1"/>
  <c r="F248" i="1"/>
  <c r="E248" i="1"/>
  <c r="G248" i="1"/>
  <c r="M246" i="1"/>
  <c r="N245" i="1"/>
  <c r="O245" i="1"/>
  <c r="ER253" i="5" l="1"/>
  <c r="EP253" i="5"/>
  <c r="EN253" i="5"/>
  <c r="EQ253" i="5"/>
  <c r="EM253" i="5"/>
  <c r="EO253" i="5"/>
  <c r="ET254" i="5"/>
  <c r="EX254" i="5"/>
  <c r="EW254" i="5"/>
  <c r="ES254" i="5"/>
  <c r="EU254" i="5"/>
  <c r="EV254" i="5"/>
  <c r="EB254" i="5"/>
  <c r="EH254" i="5"/>
  <c r="EF254" i="5"/>
  <c r="EL254" i="5"/>
  <c r="EE254" i="5"/>
  <c r="EK254" i="5"/>
  <c r="EA254" i="5"/>
  <c r="EG254" i="5"/>
  <c r="EC254" i="5"/>
  <c r="EI254" i="5"/>
  <c r="ED254" i="5"/>
  <c r="EJ254" i="5"/>
  <c r="DY254" i="5"/>
  <c r="DX254" i="5"/>
  <c r="N255" i="5"/>
  <c r="DM254" i="5"/>
  <c r="K255" i="5"/>
  <c r="DL254" i="5"/>
  <c r="Q255" i="5"/>
  <c r="DN254" i="5"/>
  <c r="DZ255" i="5"/>
  <c r="DW254" i="5"/>
  <c r="DV255" i="5"/>
  <c r="DU253" i="5"/>
  <c r="H255" i="5"/>
  <c r="DK254" i="5"/>
  <c r="E255" i="5"/>
  <c r="DJ254" i="5"/>
  <c r="B255" i="5"/>
  <c r="DI255" i="5" s="1"/>
  <c r="H249" i="4" a="1"/>
  <c r="H249" i="4" s="1"/>
  <c r="I249" i="4" a="1"/>
  <c r="I249" i="4" s="1"/>
  <c r="AJ248" i="3"/>
  <c r="V253" i="3"/>
  <c r="AI252" i="3"/>
  <c r="T250" i="3"/>
  <c r="AH249" i="3"/>
  <c r="F250" i="3"/>
  <c r="AA249" i="3"/>
  <c r="P250" i="3"/>
  <c r="AF249" i="3"/>
  <c r="L250" i="3"/>
  <c r="AD249" i="3"/>
  <c r="R250" i="3"/>
  <c r="AG249" i="3"/>
  <c r="N250" i="3"/>
  <c r="AE249" i="3"/>
  <c r="H250" i="3"/>
  <c r="AB249" i="3"/>
  <c r="J250" i="3"/>
  <c r="AC249" i="3"/>
  <c r="D250" i="3"/>
  <c r="Z249" i="3"/>
  <c r="B250" i="3"/>
  <c r="Y250" i="3" s="1"/>
  <c r="N246" i="1"/>
  <c r="O246" i="1"/>
  <c r="K248" i="1"/>
  <c r="L248" i="1"/>
  <c r="P245" i="1"/>
  <c r="Q245" i="1"/>
  <c r="I248" i="1"/>
  <c r="H248" i="1"/>
  <c r="B250" i="1"/>
  <c r="G250" i="4" s="1"/>
  <c r="J249" i="1"/>
  <c r="F249" i="1"/>
  <c r="G249" i="1"/>
  <c r="E249" i="1"/>
  <c r="M247" i="1"/>
  <c r="EM254" i="5" l="1"/>
  <c r="EO254" i="5"/>
  <c r="EP254" i="5"/>
  <c r="EN254" i="5"/>
  <c r="ER254" i="5"/>
  <c r="EQ254" i="5"/>
  <c r="ET255" i="5"/>
  <c r="EX255" i="5"/>
  <c r="EW255" i="5"/>
  <c r="ES255" i="5"/>
  <c r="EU255" i="5"/>
  <c r="EV255" i="5"/>
  <c r="EB255" i="5"/>
  <c r="EH255" i="5"/>
  <c r="EF255" i="5"/>
  <c r="EL255" i="5"/>
  <c r="EE255" i="5"/>
  <c r="EK255" i="5"/>
  <c r="EA255" i="5"/>
  <c r="EG255" i="5"/>
  <c r="EC255" i="5"/>
  <c r="EI255" i="5"/>
  <c r="ED255" i="5"/>
  <c r="EJ255" i="5"/>
  <c r="DX255" i="5"/>
  <c r="DY255" i="5"/>
  <c r="N256" i="5"/>
  <c r="DM255" i="5"/>
  <c r="K256" i="5"/>
  <c r="DL255" i="5"/>
  <c r="Q256" i="5"/>
  <c r="DN255" i="5"/>
  <c r="DZ256" i="5"/>
  <c r="DW255" i="5"/>
  <c r="DV256" i="5"/>
  <c r="DU254" i="5"/>
  <c r="H256" i="5"/>
  <c r="DK255" i="5"/>
  <c r="E256" i="5"/>
  <c r="DJ255" i="5"/>
  <c r="B256" i="5"/>
  <c r="DI256" i="5" s="1"/>
  <c r="H250" i="4" a="1"/>
  <c r="H250" i="4" s="1"/>
  <c r="I250" i="4" a="1"/>
  <c r="I250" i="4" s="1"/>
  <c r="AJ249" i="3"/>
  <c r="V254" i="3"/>
  <c r="AI253" i="3"/>
  <c r="J251" i="3"/>
  <c r="AC250" i="3"/>
  <c r="N251" i="3"/>
  <c r="AE250" i="3"/>
  <c r="L251" i="3"/>
  <c r="AD250" i="3"/>
  <c r="F251" i="3"/>
  <c r="AA250" i="3"/>
  <c r="D251" i="3"/>
  <c r="Z250" i="3"/>
  <c r="H251" i="3"/>
  <c r="AB250" i="3"/>
  <c r="R251" i="3"/>
  <c r="AG250" i="3"/>
  <c r="P251" i="3"/>
  <c r="AF250" i="3"/>
  <c r="T251" i="3"/>
  <c r="AH250" i="3"/>
  <c r="B251" i="3"/>
  <c r="Y251" i="3" s="1"/>
  <c r="N247" i="1"/>
  <c r="O247" i="1"/>
  <c r="L249" i="1"/>
  <c r="K249" i="1"/>
  <c r="Q246" i="1"/>
  <c r="P246" i="1"/>
  <c r="H249" i="1"/>
  <c r="I249" i="1"/>
  <c r="B251" i="1"/>
  <c r="J250" i="1"/>
  <c r="F250" i="1"/>
  <c r="E250" i="1"/>
  <c r="G250" i="1"/>
  <c r="M248" i="1"/>
  <c r="EN255" i="5" l="1"/>
  <c r="ER255" i="5"/>
  <c r="EM255" i="5"/>
  <c r="EO255" i="5"/>
  <c r="EP255" i="5"/>
  <c r="EQ255" i="5"/>
  <c r="ET256" i="5"/>
  <c r="EX256" i="5"/>
  <c r="EW256" i="5"/>
  <c r="ES256" i="5"/>
  <c r="EU256" i="5"/>
  <c r="EV256" i="5"/>
  <c r="EB256" i="5"/>
  <c r="EH256" i="5"/>
  <c r="EF256" i="5"/>
  <c r="EL256" i="5"/>
  <c r="EE256" i="5"/>
  <c r="EK256" i="5"/>
  <c r="EA256" i="5"/>
  <c r="EG256" i="5"/>
  <c r="EC256" i="5"/>
  <c r="EI256" i="5"/>
  <c r="ED256" i="5"/>
  <c r="EJ256" i="5"/>
  <c r="DY256" i="5"/>
  <c r="DX256" i="5"/>
  <c r="N257" i="5"/>
  <c r="DM256" i="5"/>
  <c r="K257" i="5"/>
  <c r="DL256" i="5"/>
  <c r="Q257" i="5"/>
  <c r="DN256" i="5"/>
  <c r="DZ257" i="5"/>
  <c r="DW256" i="5"/>
  <c r="DV257" i="5"/>
  <c r="DU255" i="5"/>
  <c r="H257" i="5"/>
  <c r="DK256" i="5"/>
  <c r="E257" i="5"/>
  <c r="DJ256" i="5"/>
  <c r="B257" i="5"/>
  <c r="DI257" i="5" s="1"/>
  <c r="D251" i="4"/>
  <c r="G251" i="4"/>
  <c r="AJ250" i="3"/>
  <c r="V255" i="3"/>
  <c r="AI254" i="3"/>
  <c r="P252" i="3"/>
  <c r="AF251" i="3"/>
  <c r="H252" i="3"/>
  <c r="AB251" i="3"/>
  <c r="F252" i="3"/>
  <c r="AA251" i="3"/>
  <c r="N252" i="3"/>
  <c r="AE251" i="3"/>
  <c r="T252" i="3"/>
  <c r="AH251" i="3"/>
  <c r="R252" i="3"/>
  <c r="AG251" i="3"/>
  <c r="D252" i="3"/>
  <c r="Z251" i="3"/>
  <c r="L252" i="3"/>
  <c r="AD251" i="3"/>
  <c r="J252" i="3"/>
  <c r="AC251" i="3"/>
  <c r="B252" i="3"/>
  <c r="Y252" i="3" s="1"/>
  <c r="L250" i="1"/>
  <c r="K250" i="1"/>
  <c r="Q247" i="1"/>
  <c r="P247" i="1"/>
  <c r="N248" i="1"/>
  <c r="O248" i="1"/>
  <c r="B252" i="1"/>
  <c r="G252" i="4" s="1"/>
  <c r="J251" i="1"/>
  <c r="F251" i="1"/>
  <c r="E251" i="1"/>
  <c r="G251" i="1"/>
  <c r="I250" i="1"/>
  <c r="H250" i="1"/>
  <c r="M249" i="1"/>
  <c r="EN256" i="5" l="1"/>
  <c r="ER256" i="5"/>
  <c r="EQ256" i="5"/>
  <c r="EM256" i="5"/>
  <c r="EO256" i="5"/>
  <c r="EP256" i="5"/>
  <c r="ET257" i="5"/>
  <c r="EX257" i="5"/>
  <c r="ES257" i="5"/>
  <c r="EU257" i="5"/>
  <c r="EV257" i="5"/>
  <c r="EW257" i="5"/>
  <c r="EC257" i="5"/>
  <c r="EI257" i="5"/>
  <c r="ED257" i="5"/>
  <c r="EJ257" i="5"/>
  <c r="EB257" i="5"/>
  <c r="EH257" i="5"/>
  <c r="EF257" i="5"/>
  <c r="EL257" i="5"/>
  <c r="EE257" i="5"/>
  <c r="EK257" i="5"/>
  <c r="EA257" i="5"/>
  <c r="EG257" i="5"/>
  <c r="DX257" i="5"/>
  <c r="DY257" i="5"/>
  <c r="N258" i="5"/>
  <c r="DM257" i="5"/>
  <c r="K258" i="5"/>
  <c r="DL257" i="5"/>
  <c r="Q258" i="5"/>
  <c r="DN257" i="5"/>
  <c r="DZ258" i="5"/>
  <c r="DW257" i="5"/>
  <c r="DV258" i="5"/>
  <c r="DU256" i="5"/>
  <c r="H258" i="5"/>
  <c r="DK257" i="5"/>
  <c r="E258" i="5"/>
  <c r="DJ257" i="5"/>
  <c r="B258" i="5"/>
  <c r="DI258" i="5" s="1"/>
  <c r="I252" i="4" a="1"/>
  <c r="I252" i="4" s="1"/>
  <c r="I251" i="4" a="1"/>
  <c r="I251" i="4" s="1"/>
  <c r="H252" i="4" a="1"/>
  <c r="H252" i="4" s="1"/>
  <c r="H251" i="4" a="1"/>
  <c r="H251" i="4" s="1"/>
  <c r="AJ251" i="3"/>
  <c r="V256" i="3"/>
  <c r="AI255" i="3"/>
  <c r="L253" i="3"/>
  <c r="AD252" i="3"/>
  <c r="R253" i="3"/>
  <c r="AG252" i="3"/>
  <c r="N253" i="3"/>
  <c r="AE252" i="3"/>
  <c r="H253" i="3"/>
  <c r="AB252" i="3"/>
  <c r="J253" i="3"/>
  <c r="AC252" i="3"/>
  <c r="D253" i="3"/>
  <c r="Z252" i="3"/>
  <c r="T253" i="3"/>
  <c r="AH252" i="3"/>
  <c r="F253" i="3"/>
  <c r="AA252" i="3"/>
  <c r="P253" i="3"/>
  <c r="AF252" i="3"/>
  <c r="B253" i="3"/>
  <c r="Y253" i="3" s="1"/>
  <c r="L251" i="1"/>
  <c r="K251" i="1"/>
  <c r="M250" i="1"/>
  <c r="I251" i="1"/>
  <c r="H251" i="1"/>
  <c r="B253" i="1"/>
  <c r="G253" i="4" s="1"/>
  <c r="J252" i="1"/>
  <c r="F252" i="1"/>
  <c r="G252" i="1"/>
  <c r="E252" i="1"/>
  <c r="Q248" i="1"/>
  <c r="P248" i="1"/>
  <c r="N249" i="1"/>
  <c r="O249" i="1"/>
  <c r="EM257" i="5" l="1"/>
  <c r="EO257" i="5"/>
  <c r="EP257" i="5"/>
  <c r="EN257" i="5"/>
  <c r="ER257" i="5"/>
  <c r="EQ257" i="5"/>
  <c r="ET258" i="5"/>
  <c r="EX258" i="5"/>
  <c r="EW258" i="5"/>
  <c r="ES258" i="5"/>
  <c r="EU258" i="5"/>
  <c r="EV258" i="5"/>
  <c r="EB258" i="5"/>
  <c r="EH258" i="5"/>
  <c r="EF258" i="5"/>
  <c r="EL258" i="5"/>
  <c r="EE258" i="5"/>
  <c r="EK258" i="5"/>
  <c r="EA258" i="5"/>
  <c r="EG258" i="5"/>
  <c r="EC258" i="5"/>
  <c r="EI258" i="5"/>
  <c r="ED258" i="5"/>
  <c r="EJ258" i="5"/>
  <c r="DY258" i="5"/>
  <c r="DX258" i="5"/>
  <c r="N259" i="5"/>
  <c r="DM258" i="5"/>
  <c r="K259" i="5"/>
  <c r="DL258" i="5"/>
  <c r="Q259" i="5"/>
  <c r="DN258" i="5"/>
  <c r="DZ259" i="5"/>
  <c r="DW258" i="5"/>
  <c r="DV259" i="5"/>
  <c r="DU257" i="5"/>
  <c r="H259" i="5"/>
  <c r="DK258" i="5"/>
  <c r="E259" i="5"/>
  <c r="DJ258" i="5"/>
  <c r="B259" i="5"/>
  <c r="DI259" i="5" s="1"/>
  <c r="I253" i="4" a="1"/>
  <c r="I253" i="4" s="1"/>
  <c r="H253" i="4" a="1"/>
  <c r="H253" i="4" s="1"/>
  <c r="AJ252" i="3"/>
  <c r="V257" i="3"/>
  <c r="AI256" i="3"/>
  <c r="F254" i="3"/>
  <c r="AA253" i="3"/>
  <c r="D254" i="3"/>
  <c r="Z253" i="3"/>
  <c r="H254" i="3"/>
  <c r="AB253" i="3"/>
  <c r="R254" i="3"/>
  <c r="AG253" i="3"/>
  <c r="P254" i="3"/>
  <c r="AF253" i="3"/>
  <c r="T254" i="3"/>
  <c r="AH253" i="3"/>
  <c r="J254" i="3"/>
  <c r="AC253" i="3"/>
  <c r="N254" i="3"/>
  <c r="AE253" i="3"/>
  <c r="L254" i="3"/>
  <c r="AD253" i="3"/>
  <c r="B254" i="3"/>
  <c r="Y254" i="3" s="1"/>
  <c r="I252" i="1"/>
  <c r="H252" i="1"/>
  <c r="K252" i="1"/>
  <c r="L252" i="1"/>
  <c r="O250" i="1"/>
  <c r="N250" i="1"/>
  <c r="P249" i="1"/>
  <c r="Q249" i="1"/>
  <c r="B254" i="1"/>
  <c r="G254" i="4" s="1"/>
  <c r="J253" i="1"/>
  <c r="F253" i="1"/>
  <c r="E253" i="1"/>
  <c r="G253" i="1"/>
  <c r="M251" i="1"/>
  <c r="EQ258" i="5" l="1"/>
  <c r="EN258" i="5"/>
  <c r="ER258" i="5"/>
  <c r="EM258" i="5"/>
  <c r="EO258" i="5"/>
  <c r="EP258" i="5"/>
  <c r="ES259" i="5"/>
  <c r="EU259" i="5"/>
  <c r="EV259" i="5"/>
  <c r="ET259" i="5"/>
  <c r="EX259" i="5"/>
  <c r="EW259" i="5"/>
  <c r="EE259" i="5"/>
  <c r="EK259" i="5"/>
  <c r="EB259" i="5"/>
  <c r="EH259" i="5"/>
  <c r="EF259" i="5"/>
  <c r="EL259" i="5"/>
  <c r="EA259" i="5"/>
  <c r="EG259" i="5"/>
  <c r="EC259" i="5"/>
  <c r="EI259" i="5"/>
  <c r="ED259" i="5"/>
  <c r="EJ259" i="5"/>
  <c r="DX259" i="5"/>
  <c r="DY259" i="5"/>
  <c r="N260" i="5"/>
  <c r="DM259" i="5"/>
  <c r="K260" i="5"/>
  <c r="DL259" i="5"/>
  <c r="Q260" i="5"/>
  <c r="DN259" i="5"/>
  <c r="DZ260" i="5"/>
  <c r="DW259" i="5"/>
  <c r="DV260" i="5"/>
  <c r="DU258" i="5"/>
  <c r="H260" i="5"/>
  <c r="DK259" i="5"/>
  <c r="E260" i="5"/>
  <c r="DJ259" i="5"/>
  <c r="B260" i="5"/>
  <c r="DI260" i="5" s="1"/>
  <c r="I254" i="4" a="1"/>
  <c r="I254" i="4" s="1"/>
  <c r="H254" i="4" a="1"/>
  <c r="H254" i="4" s="1"/>
  <c r="AJ253" i="3"/>
  <c r="V258" i="3"/>
  <c r="AI257" i="3"/>
  <c r="N255" i="3"/>
  <c r="AE254" i="3"/>
  <c r="T255" i="3"/>
  <c r="AH254" i="3"/>
  <c r="R255" i="3"/>
  <c r="AG254" i="3"/>
  <c r="D255" i="3"/>
  <c r="Z254" i="3"/>
  <c r="L255" i="3"/>
  <c r="AD254" i="3"/>
  <c r="J255" i="3"/>
  <c r="AC254" i="3"/>
  <c r="P255" i="3"/>
  <c r="AF254" i="3"/>
  <c r="H255" i="3"/>
  <c r="AB254" i="3"/>
  <c r="F255" i="3"/>
  <c r="AA254" i="3"/>
  <c r="B255" i="3"/>
  <c r="Y255" i="3" s="1"/>
  <c r="B255" i="1"/>
  <c r="G255" i="4" s="1"/>
  <c r="J254" i="1"/>
  <c r="F254" i="1"/>
  <c r="E254" i="1"/>
  <c r="G254" i="1"/>
  <c r="Q250" i="1"/>
  <c r="P250" i="1"/>
  <c r="M252" i="1"/>
  <c r="H253" i="1"/>
  <c r="I253" i="1"/>
  <c r="O251" i="1"/>
  <c r="N251" i="1"/>
  <c r="L253" i="1"/>
  <c r="K253" i="1"/>
  <c r="EQ259" i="5" l="1"/>
  <c r="EN259" i="5"/>
  <c r="ER259" i="5"/>
  <c r="EM259" i="5"/>
  <c r="EO259" i="5"/>
  <c r="EP259" i="5"/>
  <c r="ES260" i="5"/>
  <c r="EU260" i="5"/>
  <c r="EV260" i="5"/>
  <c r="ET260" i="5"/>
  <c r="EX260" i="5"/>
  <c r="EW260" i="5"/>
  <c r="EB260" i="5"/>
  <c r="EH260" i="5"/>
  <c r="EF260" i="5"/>
  <c r="EL260" i="5"/>
  <c r="EE260" i="5"/>
  <c r="EK260" i="5"/>
  <c r="EA260" i="5"/>
  <c r="EG260" i="5"/>
  <c r="EC260" i="5"/>
  <c r="EI260" i="5"/>
  <c r="ED260" i="5"/>
  <c r="EJ260" i="5"/>
  <c r="DY260" i="5"/>
  <c r="DX260" i="5"/>
  <c r="N261" i="5"/>
  <c r="DM260" i="5"/>
  <c r="K261" i="5"/>
  <c r="DL260" i="5"/>
  <c r="Q261" i="5"/>
  <c r="DN260" i="5"/>
  <c r="DZ261" i="5"/>
  <c r="DW260" i="5"/>
  <c r="DV261" i="5"/>
  <c r="DU259" i="5"/>
  <c r="H261" i="5"/>
  <c r="DK260" i="5"/>
  <c r="E261" i="5"/>
  <c r="DJ260" i="5"/>
  <c r="B261" i="5"/>
  <c r="DI261" i="5" s="1"/>
  <c r="I255" i="4" a="1"/>
  <c r="I255" i="4" s="1"/>
  <c r="H255" i="4" a="1"/>
  <c r="H255" i="4" s="1"/>
  <c r="AJ254" i="3"/>
  <c r="V259" i="3"/>
  <c r="AI258" i="3"/>
  <c r="H256" i="3"/>
  <c r="AB255" i="3"/>
  <c r="J256" i="3"/>
  <c r="AC255" i="3"/>
  <c r="D256" i="3"/>
  <c r="Z255" i="3"/>
  <c r="T256" i="3"/>
  <c r="AH255" i="3"/>
  <c r="F256" i="3"/>
  <c r="AA255" i="3"/>
  <c r="P256" i="3"/>
  <c r="AF255" i="3"/>
  <c r="L256" i="3"/>
  <c r="AD255" i="3"/>
  <c r="R256" i="3"/>
  <c r="AG255" i="3"/>
  <c r="N256" i="3"/>
  <c r="AE255" i="3"/>
  <c r="B256" i="3"/>
  <c r="Y256" i="3" s="1"/>
  <c r="M253" i="1"/>
  <c r="Q251" i="1"/>
  <c r="P251" i="1"/>
  <c r="I254" i="1"/>
  <c r="H254" i="1"/>
  <c r="B256" i="1"/>
  <c r="G256" i="4" s="1"/>
  <c r="J255" i="1"/>
  <c r="F255" i="1"/>
  <c r="G255" i="1"/>
  <c r="E255" i="1"/>
  <c r="O252" i="1"/>
  <c r="N252" i="1"/>
  <c r="L254" i="1"/>
  <c r="K254" i="1"/>
  <c r="EN260" i="5" l="1"/>
  <c r="ER260" i="5"/>
  <c r="EQ260" i="5"/>
  <c r="EM260" i="5"/>
  <c r="EO260" i="5"/>
  <c r="EP260" i="5"/>
  <c r="ET261" i="5"/>
  <c r="EW261" i="5"/>
  <c r="EX261" i="5"/>
  <c r="ES261" i="5"/>
  <c r="EU261" i="5"/>
  <c r="EV261" i="5"/>
  <c r="EB261" i="5"/>
  <c r="EH261" i="5"/>
  <c r="EF261" i="5"/>
  <c r="EL261" i="5"/>
  <c r="EE261" i="5"/>
  <c r="EK261" i="5"/>
  <c r="EA261" i="5"/>
  <c r="EG261" i="5"/>
  <c r="EC261" i="5"/>
  <c r="EI261" i="5"/>
  <c r="ED261" i="5"/>
  <c r="EJ261" i="5"/>
  <c r="DX261" i="5"/>
  <c r="DY261" i="5"/>
  <c r="N262" i="5"/>
  <c r="DM261" i="5"/>
  <c r="K262" i="5"/>
  <c r="DL261" i="5"/>
  <c r="Q262" i="5"/>
  <c r="DN261" i="5"/>
  <c r="DZ262" i="5"/>
  <c r="DW261" i="5"/>
  <c r="DV262" i="5"/>
  <c r="DU260" i="5"/>
  <c r="H262" i="5"/>
  <c r="DK261" i="5"/>
  <c r="E262" i="5"/>
  <c r="DJ261" i="5"/>
  <c r="B262" i="5"/>
  <c r="DI262" i="5" s="1"/>
  <c r="I256" i="4" a="1"/>
  <c r="I256" i="4" s="1"/>
  <c r="H256" i="4" a="1"/>
  <c r="H256" i="4" s="1"/>
  <c r="AJ255" i="3"/>
  <c r="V260" i="3"/>
  <c r="AI259" i="3"/>
  <c r="R257" i="3"/>
  <c r="AG256" i="3"/>
  <c r="P257" i="3"/>
  <c r="AF256" i="3"/>
  <c r="T257" i="3"/>
  <c r="AH256" i="3"/>
  <c r="J257" i="3"/>
  <c r="AC256" i="3"/>
  <c r="N257" i="3"/>
  <c r="AE256" i="3"/>
  <c r="L257" i="3"/>
  <c r="AD256" i="3"/>
  <c r="F257" i="3"/>
  <c r="AA256" i="3"/>
  <c r="D257" i="3"/>
  <c r="Z256" i="3"/>
  <c r="H257" i="3"/>
  <c r="AB256" i="3"/>
  <c r="B257" i="3"/>
  <c r="Y257" i="3" s="1"/>
  <c r="Q252" i="1"/>
  <c r="P252" i="1"/>
  <c r="I255" i="1"/>
  <c r="H255" i="1"/>
  <c r="L255" i="1"/>
  <c r="K255" i="1"/>
  <c r="B257" i="1"/>
  <c r="G257" i="4" s="1"/>
  <c r="J256" i="1"/>
  <c r="F256" i="1"/>
  <c r="E256" i="1"/>
  <c r="G256" i="1"/>
  <c r="N253" i="1"/>
  <c r="O253" i="1"/>
  <c r="M254" i="1"/>
  <c r="EM261" i="5" l="1"/>
  <c r="EO261" i="5"/>
  <c r="EP261" i="5"/>
  <c r="EN261" i="5"/>
  <c r="ER261" i="5"/>
  <c r="EQ261" i="5"/>
  <c r="ET262" i="5"/>
  <c r="EX262" i="5"/>
  <c r="EW262" i="5"/>
  <c r="ES262" i="5"/>
  <c r="EU262" i="5"/>
  <c r="EV262" i="5"/>
  <c r="EB262" i="5"/>
  <c r="EH262" i="5"/>
  <c r="EF262" i="5"/>
  <c r="EL262" i="5"/>
  <c r="EE262" i="5"/>
  <c r="EK262" i="5"/>
  <c r="EA262" i="5"/>
  <c r="EG262" i="5"/>
  <c r="EC262" i="5"/>
  <c r="EI262" i="5"/>
  <c r="ED262" i="5"/>
  <c r="EJ262" i="5"/>
  <c r="DY262" i="5"/>
  <c r="DX262" i="5"/>
  <c r="N263" i="5"/>
  <c r="DM262" i="5"/>
  <c r="K263" i="5"/>
  <c r="DL262" i="5"/>
  <c r="Q263" i="5"/>
  <c r="DN262" i="5"/>
  <c r="DZ263" i="5"/>
  <c r="DW262" i="5"/>
  <c r="DV263" i="5"/>
  <c r="DU261" i="5"/>
  <c r="H263" i="5"/>
  <c r="DK262" i="5"/>
  <c r="E263" i="5"/>
  <c r="DJ262" i="5"/>
  <c r="B263" i="5"/>
  <c r="DI263" i="5" s="1"/>
  <c r="I257" i="4" a="1"/>
  <c r="I257" i="4" s="1"/>
  <c r="H257" i="4" a="1"/>
  <c r="H257" i="4" s="1"/>
  <c r="AJ256" i="3"/>
  <c r="V261" i="3"/>
  <c r="AI260" i="3"/>
  <c r="D258" i="3"/>
  <c r="Z257" i="3"/>
  <c r="L258" i="3"/>
  <c r="AD257" i="3"/>
  <c r="J258" i="3"/>
  <c r="AC257" i="3"/>
  <c r="P258" i="3"/>
  <c r="AF257" i="3"/>
  <c r="H258" i="3"/>
  <c r="AB257" i="3"/>
  <c r="F258" i="3"/>
  <c r="AA257" i="3"/>
  <c r="N258" i="3"/>
  <c r="AE257" i="3"/>
  <c r="T258" i="3"/>
  <c r="AH257" i="3"/>
  <c r="R258" i="3"/>
  <c r="AG257" i="3"/>
  <c r="B258" i="3"/>
  <c r="Y258" i="3" s="1"/>
  <c r="P253" i="1"/>
  <c r="Q253" i="1"/>
  <c r="M255" i="1"/>
  <c r="K256" i="1"/>
  <c r="L256" i="1"/>
  <c r="O254" i="1"/>
  <c r="N254" i="1"/>
  <c r="I256" i="1"/>
  <c r="H256" i="1"/>
  <c r="B258" i="1"/>
  <c r="J257" i="1"/>
  <c r="F257" i="1"/>
  <c r="E257" i="1"/>
  <c r="G257" i="1"/>
  <c r="ER262" i="5" l="1"/>
  <c r="EN262" i="5"/>
  <c r="EQ262" i="5"/>
  <c r="EM262" i="5"/>
  <c r="EO262" i="5"/>
  <c r="EP262" i="5"/>
  <c r="ES263" i="5"/>
  <c r="EU263" i="5"/>
  <c r="EV263" i="5"/>
  <c r="ET263" i="5"/>
  <c r="EX263" i="5"/>
  <c r="EW263" i="5"/>
  <c r="EB263" i="5"/>
  <c r="EH263" i="5"/>
  <c r="EF263" i="5"/>
  <c r="EL263" i="5"/>
  <c r="EE263" i="5"/>
  <c r="EK263" i="5"/>
  <c r="EA263" i="5"/>
  <c r="EG263" i="5"/>
  <c r="EC263" i="5"/>
  <c r="EI263" i="5"/>
  <c r="ED263" i="5"/>
  <c r="EJ263" i="5"/>
  <c r="DX263" i="5"/>
  <c r="DY263" i="5"/>
  <c r="N264" i="5"/>
  <c r="DM263" i="5"/>
  <c r="K264" i="5"/>
  <c r="DL263" i="5"/>
  <c r="Q264" i="5"/>
  <c r="DN263" i="5"/>
  <c r="DZ264" i="5"/>
  <c r="DW263" i="5"/>
  <c r="DV264" i="5"/>
  <c r="DU262" i="5"/>
  <c r="H264" i="5"/>
  <c r="DK263" i="5"/>
  <c r="E264" i="5"/>
  <c r="DJ263" i="5"/>
  <c r="B264" i="5"/>
  <c r="DI264" i="5" s="1"/>
  <c r="D258" i="4"/>
  <c r="G258" i="4"/>
  <c r="AJ257" i="3"/>
  <c r="V262" i="3"/>
  <c r="AI261" i="3"/>
  <c r="T259" i="3"/>
  <c r="AH258" i="3"/>
  <c r="F259" i="3"/>
  <c r="AA258" i="3"/>
  <c r="P259" i="3"/>
  <c r="AF258" i="3"/>
  <c r="L259" i="3"/>
  <c r="AD258" i="3"/>
  <c r="R259" i="3"/>
  <c r="AG258" i="3"/>
  <c r="N259" i="3"/>
  <c r="AE258" i="3"/>
  <c r="H259" i="3"/>
  <c r="AB258" i="3"/>
  <c r="J259" i="3"/>
  <c r="AC258" i="3"/>
  <c r="D259" i="3"/>
  <c r="Z258" i="3"/>
  <c r="B259" i="3"/>
  <c r="Y259" i="3" s="1"/>
  <c r="Q254" i="1"/>
  <c r="P254" i="1"/>
  <c r="M256" i="1"/>
  <c r="L257" i="1"/>
  <c r="K257" i="1"/>
  <c r="B259" i="1"/>
  <c r="G259" i="4" s="1"/>
  <c r="J258" i="1"/>
  <c r="F258" i="1"/>
  <c r="E258" i="1"/>
  <c r="G258" i="1"/>
  <c r="H257" i="1"/>
  <c r="I257" i="1"/>
  <c r="O255" i="1"/>
  <c r="N255" i="1"/>
  <c r="ER263" i="5" l="1"/>
  <c r="EN263" i="5"/>
  <c r="EQ263" i="5"/>
  <c r="EM263" i="5"/>
  <c r="EO263" i="5"/>
  <c r="EP263" i="5"/>
  <c r="ES264" i="5"/>
  <c r="EU264" i="5"/>
  <c r="EV264" i="5"/>
  <c r="ET264" i="5"/>
  <c r="EX264" i="5"/>
  <c r="EW264" i="5"/>
  <c r="EB264" i="5"/>
  <c r="EH264" i="5"/>
  <c r="EF264" i="5"/>
  <c r="EL264" i="5"/>
  <c r="EE264" i="5"/>
  <c r="EK264" i="5"/>
  <c r="EA264" i="5"/>
  <c r="EG264" i="5"/>
  <c r="EC264" i="5"/>
  <c r="EI264" i="5"/>
  <c r="ED264" i="5"/>
  <c r="EJ264" i="5"/>
  <c r="DY264" i="5"/>
  <c r="DX264" i="5"/>
  <c r="N265" i="5"/>
  <c r="DM264" i="5"/>
  <c r="K265" i="5"/>
  <c r="DL264" i="5"/>
  <c r="Q265" i="5"/>
  <c r="DN264" i="5"/>
  <c r="DZ265" i="5"/>
  <c r="DW264" i="5"/>
  <c r="DV265" i="5"/>
  <c r="DU263" i="5"/>
  <c r="H265" i="5"/>
  <c r="DK264" i="5"/>
  <c r="E265" i="5"/>
  <c r="DJ264" i="5"/>
  <c r="B265" i="5"/>
  <c r="DI265" i="5" s="1"/>
  <c r="I259" i="4" a="1"/>
  <c r="I259" i="4" s="1"/>
  <c r="I258" i="4" a="1"/>
  <c r="I258" i="4" s="1"/>
  <c r="H259" i="4" a="1"/>
  <c r="H259" i="4" s="1"/>
  <c r="H258" i="4" a="1"/>
  <c r="H258" i="4" s="1"/>
  <c r="AJ258" i="3"/>
  <c r="V263" i="3"/>
  <c r="AI262" i="3"/>
  <c r="J260" i="3"/>
  <c r="AC259" i="3"/>
  <c r="N260" i="3"/>
  <c r="AE259" i="3"/>
  <c r="L260" i="3"/>
  <c r="AD259" i="3"/>
  <c r="F260" i="3"/>
  <c r="AA259" i="3"/>
  <c r="D260" i="3"/>
  <c r="Z259" i="3"/>
  <c r="H260" i="3"/>
  <c r="AB259" i="3"/>
  <c r="R260" i="3"/>
  <c r="AG259" i="3"/>
  <c r="P260" i="3"/>
  <c r="AF259" i="3"/>
  <c r="T260" i="3"/>
  <c r="AH259" i="3"/>
  <c r="B260" i="3"/>
  <c r="Y260" i="3" s="1"/>
  <c r="Q255" i="1"/>
  <c r="P255" i="1"/>
  <c r="B260" i="1"/>
  <c r="G260" i="4" s="1"/>
  <c r="J259" i="1"/>
  <c r="F259" i="1"/>
  <c r="E259" i="1"/>
  <c r="G259" i="1"/>
  <c r="I258" i="1"/>
  <c r="H258" i="1"/>
  <c r="M257" i="1"/>
  <c r="L258" i="1"/>
  <c r="K258" i="1"/>
  <c r="O256" i="1"/>
  <c r="N256" i="1"/>
  <c r="EM264" i="5" l="1"/>
  <c r="EO264" i="5"/>
  <c r="EP264" i="5"/>
  <c r="EN264" i="5"/>
  <c r="ER264" i="5"/>
  <c r="EQ264" i="5"/>
  <c r="ES265" i="5"/>
  <c r="EU265" i="5"/>
  <c r="EV265" i="5"/>
  <c r="ET265" i="5"/>
  <c r="EX265" i="5"/>
  <c r="EW265" i="5"/>
  <c r="EB265" i="5"/>
  <c r="EH265" i="5"/>
  <c r="EF265" i="5"/>
  <c r="EL265" i="5"/>
  <c r="EE265" i="5"/>
  <c r="EK265" i="5"/>
  <c r="EA265" i="5"/>
  <c r="EG265" i="5"/>
  <c r="EC265" i="5"/>
  <c r="EI265" i="5"/>
  <c r="ED265" i="5"/>
  <c r="EJ265" i="5"/>
  <c r="DX265" i="5"/>
  <c r="DY265" i="5"/>
  <c r="N266" i="5"/>
  <c r="DM265" i="5"/>
  <c r="K266" i="5"/>
  <c r="DL265" i="5"/>
  <c r="Q266" i="5"/>
  <c r="DN265" i="5"/>
  <c r="DZ266" i="5"/>
  <c r="DW265" i="5"/>
  <c r="DV266" i="5"/>
  <c r="DU264" i="5"/>
  <c r="H266" i="5"/>
  <c r="DK265" i="5"/>
  <c r="E266" i="5"/>
  <c r="DJ265" i="5"/>
  <c r="B266" i="5"/>
  <c r="DI266" i="5" s="1"/>
  <c r="I260" i="4" a="1"/>
  <c r="I260" i="4" s="1"/>
  <c r="H260" i="4" a="1"/>
  <c r="H260" i="4" s="1"/>
  <c r="AJ259" i="3"/>
  <c r="V264" i="3"/>
  <c r="AI263" i="3"/>
  <c r="P261" i="3"/>
  <c r="AF260" i="3"/>
  <c r="H261" i="3"/>
  <c r="AB260" i="3"/>
  <c r="F261" i="3"/>
  <c r="AA260" i="3"/>
  <c r="N261" i="3"/>
  <c r="AE260" i="3"/>
  <c r="T261" i="3"/>
  <c r="AH260" i="3"/>
  <c r="R261" i="3"/>
  <c r="AG260" i="3"/>
  <c r="D261" i="3"/>
  <c r="Z260" i="3"/>
  <c r="L261" i="3"/>
  <c r="AD260" i="3"/>
  <c r="J261" i="3"/>
  <c r="AC260" i="3"/>
  <c r="B261" i="3"/>
  <c r="Y261" i="3" s="1"/>
  <c r="M258" i="1"/>
  <c r="Q256" i="1"/>
  <c r="P256" i="1"/>
  <c r="N257" i="1"/>
  <c r="O257" i="1"/>
  <c r="I259" i="1"/>
  <c r="H259" i="1"/>
  <c r="L259" i="1"/>
  <c r="K259" i="1"/>
  <c r="B261" i="1"/>
  <c r="G261" i="4" s="1"/>
  <c r="J260" i="1"/>
  <c r="F260" i="1"/>
  <c r="E260" i="1"/>
  <c r="G260" i="1"/>
  <c r="EM265" i="5" l="1"/>
  <c r="EO265" i="5"/>
  <c r="EP265" i="5"/>
  <c r="EN265" i="5"/>
  <c r="ER265" i="5"/>
  <c r="EQ265" i="5"/>
  <c r="EU266" i="5"/>
  <c r="EV266" i="5"/>
  <c r="ET266" i="5"/>
  <c r="EX266" i="5"/>
  <c r="EW266" i="5"/>
  <c r="ES266" i="5"/>
  <c r="EB266" i="5"/>
  <c r="EH266" i="5"/>
  <c r="EF266" i="5"/>
  <c r="EL266" i="5"/>
  <c r="EE266" i="5"/>
  <c r="EK266" i="5"/>
  <c r="EA266" i="5"/>
  <c r="EG266" i="5"/>
  <c r="EC266" i="5"/>
  <c r="EI266" i="5"/>
  <c r="ED266" i="5"/>
  <c r="EJ266" i="5"/>
  <c r="DY266" i="5"/>
  <c r="DX266" i="5"/>
  <c r="N267" i="5"/>
  <c r="DM266" i="5"/>
  <c r="K267" i="5"/>
  <c r="DL266" i="5"/>
  <c r="Q267" i="5"/>
  <c r="DN266" i="5"/>
  <c r="DZ267" i="5"/>
  <c r="DW266" i="5"/>
  <c r="DV267" i="5"/>
  <c r="DU265" i="5"/>
  <c r="H267" i="5"/>
  <c r="DK266" i="5"/>
  <c r="E267" i="5"/>
  <c r="DJ266" i="5"/>
  <c r="B267" i="5"/>
  <c r="DI267" i="5" s="1"/>
  <c r="I261" i="4" a="1"/>
  <c r="I261" i="4" s="1"/>
  <c r="H261" i="4" a="1"/>
  <c r="H261" i="4" s="1"/>
  <c r="AJ260" i="3"/>
  <c r="V265" i="3"/>
  <c r="AI264" i="3"/>
  <c r="L262" i="3"/>
  <c r="AD261" i="3"/>
  <c r="R262" i="3"/>
  <c r="AG261" i="3"/>
  <c r="N262" i="3"/>
  <c r="AE261" i="3"/>
  <c r="H262" i="3"/>
  <c r="AB261" i="3"/>
  <c r="J262" i="3"/>
  <c r="AC261" i="3"/>
  <c r="D262" i="3"/>
  <c r="Z261" i="3"/>
  <c r="T262" i="3"/>
  <c r="AH261" i="3"/>
  <c r="F262" i="3"/>
  <c r="AA261" i="3"/>
  <c r="P262" i="3"/>
  <c r="AF261" i="3"/>
  <c r="B262" i="3"/>
  <c r="Y262" i="3" s="1"/>
  <c r="I260" i="1"/>
  <c r="H260" i="1"/>
  <c r="B262" i="1"/>
  <c r="G262" i="4" s="1"/>
  <c r="J261" i="1"/>
  <c r="F261" i="1"/>
  <c r="E261" i="1"/>
  <c r="G261" i="1"/>
  <c r="P257" i="1"/>
  <c r="Q257" i="1"/>
  <c r="M259" i="1"/>
  <c r="N258" i="1"/>
  <c r="O258" i="1"/>
  <c r="K260" i="1"/>
  <c r="L260" i="1"/>
  <c r="EM266" i="5" l="1"/>
  <c r="EO266" i="5"/>
  <c r="EP266" i="5"/>
  <c r="EN266" i="5"/>
  <c r="ER266" i="5"/>
  <c r="EQ266" i="5"/>
  <c r="ET267" i="5"/>
  <c r="EX267" i="5"/>
  <c r="EW267" i="5"/>
  <c r="ES267" i="5"/>
  <c r="EU267" i="5"/>
  <c r="EV267" i="5"/>
  <c r="EB267" i="5"/>
  <c r="EH267" i="5"/>
  <c r="EF267" i="5"/>
  <c r="EL267" i="5"/>
  <c r="EE267" i="5"/>
  <c r="EK267" i="5"/>
  <c r="EA267" i="5"/>
  <c r="EG267" i="5"/>
  <c r="EC267" i="5"/>
  <c r="EI267" i="5"/>
  <c r="ED267" i="5"/>
  <c r="EJ267" i="5"/>
  <c r="DX267" i="5"/>
  <c r="DY267" i="5"/>
  <c r="N268" i="5"/>
  <c r="DM267" i="5"/>
  <c r="K268" i="5"/>
  <c r="DL267" i="5"/>
  <c r="Q268" i="5"/>
  <c r="DN267" i="5"/>
  <c r="DZ268" i="5"/>
  <c r="DW267" i="5"/>
  <c r="DV268" i="5"/>
  <c r="DU266" i="5"/>
  <c r="H268" i="5"/>
  <c r="DK267" i="5"/>
  <c r="E268" i="5"/>
  <c r="DJ267" i="5"/>
  <c r="B268" i="5"/>
  <c r="DI268" i="5" s="1"/>
  <c r="I262" i="4" a="1"/>
  <c r="I262" i="4" s="1"/>
  <c r="H262" i="4" a="1"/>
  <c r="H262" i="4" s="1"/>
  <c r="AJ261" i="3"/>
  <c r="V266" i="3"/>
  <c r="AI265" i="3"/>
  <c r="F263" i="3"/>
  <c r="AA262" i="3"/>
  <c r="D263" i="3"/>
  <c r="Z262" i="3"/>
  <c r="H263" i="3"/>
  <c r="AB262" i="3"/>
  <c r="R263" i="3"/>
  <c r="AG262" i="3"/>
  <c r="P263" i="3"/>
  <c r="AF262" i="3"/>
  <c r="T263" i="3"/>
  <c r="AH262" i="3"/>
  <c r="J263" i="3"/>
  <c r="AC262" i="3"/>
  <c r="N263" i="3"/>
  <c r="AE262" i="3"/>
  <c r="L263" i="3"/>
  <c r="AD262" i="3"/>
  <c r="B263" i="3"/>
  <c r="Y263" i="3" s="1"/>
  <c r="Q258" i="1"/>
  <c r="P258" i="1"/>
  <c r="L261" i="1"/>
  <c r="K261" i="1"/>
  <c r="M260" i="1"/>
  <c r="N259" i="1"/>
  <c r="O259" i="1"/>
  <c r="B263" i="1"/>
  <c r="G263" i="4" s="1"/>
  <c r="J262" i="1"/>
  <c r="F262" i="1"/>
  <c r="G262" i="1"/>
  <c r="E262" i="1"/>
  <c r="H261" i="1"/>
  <c r="I261" i="1"/>
  <c r="EM267" i="5" l="1"/>
  <c r="EO267" i="5"/>
  <c r="EP267" i="5"/>
  <c r="EN267" i="5"/>
  <c r="ER267" i="5"/>
  <c r="EQ267" i="5"/>
  <c r="ES268" i="5"/>
  <c r="EU268" i="5"/>
  <c r="EV268" i="5"/>
  <c r="ET268" i="5"/>
  <c r="EX268" i="5"/>
  <c r="EW268" i="5"/>
  <c r="EB268" i="5"/>
  <c r="EH268" i="5"/>
  <c r="EF268" i="5"/>
  <c r="EL268" i="5"/>
  <c r="EE268" i="5"/>
  <c r="EK268" i="5"/>
  <c r="EA268" i="5"/>
  <c r="EG268" i="5"/>
  <c r="EC268" i="5"/>
  <c r="EI268" i="5"/>
  <c r="ED268" i="5"/>
  <c r="EJ268" i="5"/>
  <c r="DY268" i="5"/>
  <c r="DX268" i="5"/>
  <c r="N269" i="5"/>
  <c r="DM268" i="5"/>
  <c r="K269" i="5"/>
  <c r="DL268" i="5"/>
  <c r="Q269" i="5"/>
  <c r="DN268" i="5"/>
  <c r="DZ269" i="5"/>
  <c r="DW268" i="5"/>
  <c r="DV269" i="5"/>
  <c r="DU267" i="5"/>
  <c r="H269" i="5"/>
  <c r="DK268" i="5"/>
  <c r="E269" i="5"/>
  <c r="DJ268" i="5"/>
  <c r="B269" i="5"/>
  <c r="DI269" i="5" s="1"/>
  <c r="I263" i="4" a="1"/>
  <c r="I263" i="4" s="1"/>
  <c r="H263" i="4" a="1"/>
  <c r="H263" i="4" s="1"/>
  <c r="AJ262" i="3"/>
  <c r="V267" i="3"/>
  <c r="AI266" i="3"/>
  <c r="N264" i="3"/>
  <c r="AE263" i="3"/>
  <c r="T264" i="3"/>
  <c r="AH263" i="3"/>
  <c r="R264" i="3"/>
  <c r="AG263" i="3"/>
  <c r="D264" i="3"/>
  <c r="Z263" i="3"/>
  <c r="L264" i="3"/>
  <c r="AD263" i="3"/>
  <c r="J264" i="3"/>
  <c r="AC263" i="3"/>
  <c r="P264" i="3"/>
  <c r="AF263" i="3"/>
  <c r="H264" i="3"/>
  <c r="AB263" i="3"/>
  <c r="F264" i="3"/>
  <c r="AA263" i="3"/>
  <c r="B264" i="3"/>
  <c r="Y264" i="3" s="1"/>
  <c r="I262" i="1"/>
  <c r="H262" i="1"/>
  <c r="L262" i="1"/>
  <c r="K262" i="1"/>
  <c r="B264" i="1"/>
  <c r="G264" i="4" s="1"/>
  <c r="J263" i="1"/>
  <c r="F263" i="1"/>
  <c r="E263" i="1"/>
  <c r="G263" i="1"/>
  <c r="Q259" i="1"/>
  <c r="P259" i="1"/>
  <c r="M261" i="1"/>
  <c r="O260" i="1"/>
  <c r="N260" i="1"/>
  <c r="EN268" i="5" l="1"/>
  <c r="ER268" i="5"/>
  <c r="EQ268" i="5"/>
  <c r="EM268" i="5"/>
  <c r="EO268" i="5"/>
  <c r="EP268" i="5"/>
  <c r="ES269" i="5"/>
  <c r="EU269" i="5"/>
  <c r="EV269" i="5"/>
  <c r="ET269" i="5"/>
  <c r="EX269" i="5"/>
  <c r="EW269" i="5"/>
  <c r="EB269" i="5"/>
  <c r="EH269" i="5"/>
  <c r="EF269" i="5"/>
  <c r="EL269" i="5"/>
  <c r="EE269" i="5"/>
  <c r="EK269" i="5"/>
  <c r="EA269" i="5"/>
  <c r="EG269" i="5"/>
  <c r="EC269" i="5"/>
  <c r="EI269" i="5"/>
  <c r="ED269" i="5"/>
  <c r="EJ269" i="5"/>
  <c r="DX269" i="5"/>
  <c r="DY269" i="5"/>
  <c r="N270" i="5"/>
  <c r="DM269" i="5"/>
  <c r="K270" i="5"/>
  <c r="DL269" i="5"/>
  <c r="Q270" i="5"/>
  <c r="DN269" i="5"/>
  <c r="DZ270" i="5"/>
  <c r="DW269" i="5"/>
  <c r="DV270" i="5"/>
  <c r="DU268" i="5"/>
  <c r="H270" i="5"/>
  <c r="DK269" i="5"/>
  <c r="E270" i="5"/>
  <c r="DJ269" i="5"/>
  <c r="B270" i="5"/>
  <c r="DI270" i="5" s="1"/>
  <c r="I264" i="4" a="1"/>
  <c r="I264" i="4" s="1"/>
  <c r="H264" i="4" a="1"/>
  <c r="H264" i="4" s="1"/>
  <c r="AJ263" i="3"/>
  <c r="V268" i="3"/>
  <c r="AI267" i="3"/>
  <c r="H265" i="3"/>
  <c r="AB264" i="3"/>
  <c r="J265" i="3"/>
  <c r="AC264" i="3"/>
  <c r="D265" i="3"/>
  <c r="Z264" i="3"/>
  <c r="T265" i="3"/>
  <c r="AH264" i="3"/>
  <c r="F265" i="3"/>
  <c r="AA264" i="3"/>
  <c r="P265" i="3"/>
  <c r="AF264" i="3"/>
  <c r="L265" i="3"/>
  <c r="AD264" i="3"/>
  <c r="R265" i="3"/>
  <c r="AG264" i="3"/>
  <c r="N265" i="3"/>
  <c r="AE264" i="3"/>
  <c r="B265" i="3"/>
  <c r="Y265" i="3" s="1"/>
  <c r="L263" i="1"/>
  <c r="K263" i="1"/>
  <c r="N261" i="1"/>
  <c r="O261" i="1"/>
  <c r="I263" i="1"/>
  <c r="H263" i="1"/>
  <c r="B265" i="1"/>
  <c r="J264" i="1"/>
  <c r="F264" i="1"/>
  <c r="G264" i="1"/>
  <c r="E264" i="1"/>
  <c r="M262" i="1"/>
  <c r="Q260" i="1"/>
  <c r="P260" i="1"/>
  <c r="EM269" i="5" l="1"/>
  <c r="EO269" i="5"/>
  <c r="EP269" i="5"/>
  <c r="EN269" i="5"/>
  <c r="ER269" i="5"/>
  <c r="EQ269" i="5"/>
  <c r="ES270" i="5"/>
  <c r="EU270" i="5"/>
  <c r="EV270" i="5"/>
  <c r="ET270" i="5"/>
  <c r="EX270" i="5"/>
  <c r="EW270" i="5"/>
  <c r="EB270" i="5"/>
  <c r="EH270" i="5"/>
  <c r="EF270" i="5"/>
  <c r="EL270" i="5"/>
  <c r="EE270" i="5"/>
  <c r="EK270" i="5"/>
  <c r="EA270" i="5"/>
  <c r="EG270" i="5"/>
  <c r="EC270" i="5"/>
  <c r="EI270" i="5"/>
  <c r="ED270" i="5"/>
  <c r="EJ270" i="5"/>
  <c r="DY270" i="5"/>
  <c r="DX270" i="5"/>
  <c r="N271" i="5"/>
  <c r="DM270" i="5"/>
  <c r="K271" i="5"/>
  <c r="DL270" i="5"/>
  <c r="Q271" i="5"/>
  <c r="DN270" i="5"/>
  <c r="DZ271" i="5"/>
  <c r="DW270" i="5"/>
  <c r="DV271" i="5"/>
  <c r="DU269" i="5"/>
  <c r="H271" i="5"/>
  <c r="DK270" i="5"/>
  <c r="E271" i="5"/>
  <c r="DJ270" i="5"/>
  <c r="B271" i="5"/>
  <c r="DI271" i="5" s="1"/>
  <c r="D265" i="4"/>
  <c r="G265" i="4"/>
  <c r="AJ264" i="3"/>
  <c r="V269" i="3"/>
  <c r="AI268" i="3"/>
  <c r="R266" i="3"/>
  <c r="AG265" i="3"/>
  <c r="P266" i="3"/>
  <c r="AF265" i="3"/>
  <c r="T266" i="3"/>
  <c r="AH265" i="3"/>
  <c r="J266" i="3"/>
  <c r="AC265" i="3"/>
  <c r="N266" i="3"/>
  <c r="AE265" i="3"/>
  <c r="L266" i="3"/>
  <c r="AD265" i="3"/>
  <c r="F266" i="3"/>
  <c r="AA265" i="3"/>
  <c r="D266" i="3"/>
  <c r="Z265" i="3"/>
  <c r="H266" i="3"/>
  <c r="AB265" i="3"/>
  <c r="B266" i="3"/>
  <c r="Y266" i="3" s="1"/>
  <c r="K264" i="1"/>
  <c r="L264" i="1"/>
  <c r="I264" i="1"/>
  <c r="H264" i="1"/>
  <c r="B266" i="1"/>
  <c r="G266" i="4" s="1"/>
  <c r="J265" i="1"/>
  <c r="F265" i="1"/>
  <c r="G265" i="1"/>
  <c r="E265" i="1"/>
  <c r="N262" i="1"/>
  <c r="O262" i="1"/>
  <c r="P261" i="1"/>
  <c r="Q261" i="1"/>
  <c r="M263" i="1"/>
  <c r="EN270" i="5" l="1"/>
  <c r="EQ270" i="5"/>
  <c r="ER270" i="5"/>
  <c r="EP270" i="5"/>
  <c r="EM270" i="5"/>
  <c r="EO270" i="5"/>
  <c r="ES271" i="5"/>
  <c r="EU271" i="5"/>
  <c r="EV271" i="5"/>
  <c r="ET271" i="5"/>
  <c r="EX271" i="5"/>
  <c r="EW271" i="5"/>
  <c r="EB271" i="5"/>
  <c r="EH271" i="5"/>
  <c r="EF271" i="5"/>
  <c r="EL271" i="5"/>
  <c r="EE271" i="5"/>
  <c r="EK271" i="5"/>
  <c r="EA271" i="5"/>
  <c r="EG271" i="5"/>
  <c r="EC271" i="5"/>
  <c r="EI271" i="5"/>
  <c r="ED271" i="5"/>
  <c r="EJ271" i="5"/>
  <c r="DX271" i="5"/>
  <c r="DY271" i="5"/>
  <c r="N272" i="5"/>
  <c r="DM271" i="5"/>
  <c r="K272" i="5"/>
  <c r="DL271" i="5"/>
  <c r="Q272" i="5"/>
  <c r="DN271" i="5"/>
  <c r="DZ272" i="5"/>
  <c r="DW271" i="5"/>
  <c r="DV272" i="5"/>
  <c r="DU270" i="5"/>
  <c r="H272" i="5"/>
  <c r="DK271" i="5"/>
  <c r="E272" i="5"/>
  <c r="DJ271" i="5"/>
  <c r="B272" i="5"/>
  <c r="DI272" i="5" s="1"/>
  <c r="I265" i="4" a="1"/>
  <c r="I265" i="4" s="1"/>
  <c r="I266" i="4" a="1"/>
  <c r="I266" i="4" s="1"/>
  <c r="H265" i="4" a="1"/>
  <c r="H265" i="4" s="1"/>
  <c r="H266" i="4" a="1"/>
  <c r="H266" i="4" s="1"/>
  <c r="AJ265" i="3"/>
  <c r="V270" i="3"/>
  <c r="AI269" i="3"/>
  <c r="D267" i="3"/>
  <c r="Z266" i="3"/>
  <c r="L267" i="3"/>
  <c r="AD266" i="3"/>
  <c r="J267" i="3"/>
  <c r="AC266" i="3"/>
  <c r="P267" i="3"/>
  <c r="AF266" i="3"/>
  <c r="H267" i="3"/>
  <c r="AB266" i="3"/>
  <c r="F267" i="3"/>
  <c r="AA266" i="3"/>
  <c r="N267" i="3"/>
  <c r="AE266" i="3"/>
  <c r="T267" i="3"/>
  <c r="AH266" i="3"/>
  <c r="R267" i="3"/>
  <c r="AG266" i="3"/>
  <c r="B267" i="3"/>
  <c r="Y267" i="3" s="1"/>
  <c r="N263" i="1"/>
  <c r="O263" i="1"/>
  <c r="Q262" i="1"/>
  <c r="P262" i="1"/>
  <c r="H265" i="1"/>
  <c r="I265" i="1"/>
  <c r="L265" i="1"/>
  <c r="K265" i="1"/>
  <c r="M264" i="1"/>
  <c r="B267" i="1"/>
  <c r="G267" i="4" s="1"/>
  <c r="J266" i="1"/>
  <c r="F266" i="1"/>
  <c r="G266" i="1"/>
  <c r="E266" i="1"/>
  <c r="EM271" i="5" l="1"/>
  <c r="EO271" i="5"/>
  <c r="EP271" i="5"/>
  <c r="EN271" i="5"/>
  <c r="ER271" i="5"/>
  <c r="EQ271" i="5"/>
  <c r="ES272" i="5"/>
  <c r="EU272" i="5"/>
  <c r="EV272" i="5"/>
  <c r="ET272" i="5"/>
  <c r="EX272" i="5"/>
  <c r="EW272" i="5"/>
  <c r="EB272" i="5"/>
  <c r="EH272" i="5"/>
  <c r="EF272" i="5"/>
  <c r="EL272" i="5"/>
  <c r="EE272" i="5"/>
  <c r="EK272" i="5"/>
  <c r="EA272" i="5"/>
  <c r="EG272" i="5"/>
  <c r="EC272" i="5"/>
  <c r="EI272" i="5"/>
  <c r="ED272" i="5"/>
  <c r="EJ272" i="5"/>
  <c r="DY272" i="5"/>
  <c r="DX272" i="5"/>
  <c r="N273" i="5"/>
  <c r="DM272" i="5"/>
  <c r="K273" i="5"/>
  <c r="DL272" i="5"/>
  <c r="Q273" i="5"/>
  <c r="DN272" i="5"/>
  <c r="DZ273" i="5"/>
  <c r="DW272" i="5"/>
  <c r="DV273" i="5"/>
  <c r="DU271" i="5"/>
  <c r="H273" i="5"/>
  <c r="DK272" i="5"/>
  <c r="E273" i="5"/>
  <c r="DJ272" i="5"/>
  <c r="B273" i="5"/>
  <c r="DI273" i="5" s="1"/>
  <c r="I267" i="4" a="1"/>
  <c r="I267" i="4" s="1"/>
  <c r="H267" i="4" a="1"/>
  <c r="H267" i="4" s="1"/>
  <c r="AJ266" i="3"/>
  <c r="V271" i="3"/>
  <c r="AI270" i="3"/>
  <c r="T268" i="3"/>
  <c r="AH267" i="3"/>
  <c r="F268" i="3"/>
  <c r="AA267" i="3"/>
  <c r="P268" i="3"/>
  <c r="AF267" i="3"/>
  <c r="L268" i="3"/>
  <c r="AD267" i="3"/>
  <c r="R268" i="3"/>
  <c r="AG267" i="3"/>
  <c r="N268" i="3"/>
  <c r="AE267" i="3"/>
  <c r="H268" i="3"/>
  <c r="AB267" i="3"/>
  <c r="J268" i="3"/>
  <c r="AC267" i="3"/>
  <c r="D268" i="3"/>
  <c r="Z267" i="3"/>
  <c r="B268" i="3"/>
  <c r="Y268" i="3" s="1"/>
  <c r="M265" i="1"/>
  <c r="L266" i="1"/>
  <c r="K266" i="1"/>
  <c r="I266" i="1"/>
  <c r="H266" i="1"/>
  <c r="B268" i="1"/>
  <c r="G268" i="4" s="1"/>
  <c r="J267" i="1"/>
  <c r="F267" i="1"/>
  <c r="G267" i="1"/>
  <c r="E267" i="1"/>
  <c r="N264" i="1"/>
  <c r="O264" i="1"/>
  <c r="Q263" i="1"/>
  <c r="P263" i="1"/>
  <c r="EN272" i="5" l="1"/>
  <c r="ER272" i="5"/>
  <c r="EO272" i="5"/>
  <c r="EM272" i="5"/>
  <c r="EP272" i="5"/>
  <c r="EQ272" i="5"/>
  <c r="EU273" i="5"/>
  <c r="EV273" i="5"/>
  <c r="ES273" i="5"/>
  <c r="ET273" i="5"/>
  <c r="EX273" i="5"/>
  <c r="EW273" i="5"/>
  <c r="EB273" i="5"/>
  <c r="EH273" i="5"/>
  <c r="EF273" i="5"/>
  <c r="EL273" i="5"/>
  <c r="EE273" i="5"/>
  <c r="EK273" i="5"/>
  <c r="EA273" i="5"/>
  <c r="EG273" i="5"/>
  <c r="EC273" i="5"/>
  <c r="EI273" i="5"/>
  <c r="ED273" i="5"/>
  <c r="EJ273" i="5"/>
  <c r="DY273" i="5"/>
  <c r="DX273" i="5"/>
  <c r="N274" i="5"/>
  <c r="DM273" i="5"/>
  <c r="K274" i="5"/>
  <c r="DL273" i="5"/>
  <c r="Q274" i="5"/>
  <c r="DN273" i="5"/>
  <c r="DZ274" i="5"/>
  <c r="DW273" i="5"/>
  <c r="DV274" i="5"/>
  <c r="DU272" i="5"/>
  <c r="H274" i="5"/>
  <c r="DK273" i="5"/>
  <c r="E274" i="5"/>
  <c r="DJ273" i="5"/>
  <c r="B274" i="5"/>
  <c r="DI274" i="5" s="1"/>
  <c r="I268" i="4" a="1"/>
  <c r="I268" i="4" s="1"/>
  <c r="H268" i="4" a="1"/>
  <c r="H268" i="4" s="1"/>
  <c r="AJ267" i="3"/>
  <c r="V272" i="3"/>
  <c r="AI271" i="3"/>
  <c r="J269" i="3"/>
  <c r="AC268" i="3"/>
  <c r="N269" i="3"/>
  <c r="AE268" i="3"/>
  <c r="L269" i="3"/>
  <c r="AD268" i="3"/>
  <c r="F269" i="3"/>
  <c r="AA268" i="3"/>
  <c r="D269" i="3"/>
  <c r="Z268" i="3"/>
  <c r="H269" i="3"/>
  <c r="AB268" i="3"/>
  <c r="R269" i="3"/>
  <c r="AG268" i="3"/>
  <c r="P269" i="3"/>
  <c r="AF268" i="3"/>
  <c r="T269" i="3"/>
  <c r="AH268" i="3"/>
  <c r="B269" i="3"/>
  <c r="Y269" i="3" s="1"/>
  <c r="B269" i="1"/>
  <c r="G269" i="4" s="1"/>
  <c r="J268" i="1"/>
  <c r="F268" i="1"/>
  <c r="E268" i="1"/>
  <c r="G268" i="1"/>
  <c r="M266" i="1"/>
  <c r="I267" i="1"/>
  <c r="H267" i="1"/>
  <c r="N265" i="1"/>
  <c r="O265" i="1"/>
  <c r="Q264" i="1"/>
  <c r="P264" i="1"/>
  <c r="L267" i="1"/>
  <c r="K267" i="1"/>
  <c r="EN273" i="5" l="1"/>
  <c r="EM273" i="5"/>
  <c r="ER273" i="5"/>
  <c r="EQ273" i="5"/>
  <c r="EO273" i="5"/>
  <c r="EP273" i="5"/>
  <c r="ES274" i="5"/>
  <c r="EV274" i="5"/>
  <c r="EU274" i="5"/>
  <c r="ET274" i="5"/>
  <c r="EX274" i="5"/>
  <c r="EW274" i="5"/>
  <c r="EB274" i="5"/>
  <c r="EH274" i="5"/>
  <c r="EF274" i="5"/>
  <c r="EL274" i="5"/>
  <c r="EE274" i="5"/>
  <c r="EK274" i="5"/>
  <c r="EA274" i="5"/>
  <c r="EG274" i="5"/>
  <c r="EC274" i="5"/>
  <c r="EI274" i="5"/>
  <c r="ED274" i="5"/>
  <c r="EJ274" i="5"/>
  <c r="DX274" i="5"/>
  <c r="DY274" i="5"/>
  <c r="N275" i="5"/>
  <c r="DM274" i="5"/>
  <c r="K275" i="5"/>
  <c r="DL274" i="5"/>
  <c r="Q275" i="5"/>
  <c r="DN274" i="5"/>
  <c r="DZ275" i="5"/>
  <c r="DW274" i="5"/>
  <c r="DV275" i="5"/>
  <c r="DU273" i="5"/>
  <c r="H275" i="5"/>
  <c r="DK274" i="5"/>
  <c r="E275" i="5"/>
  <c r="DJ274" i="5"/>
  <c r="B275" i="5"/>
  <c r="DI275" i="5" s="1"/>
  <c r="I269" i="4" a="1"/>
  <c r="I269" i="4" s="1"/>
  <c r="H269" i="4" a="1"/>
  <c r="H269" i="4" s="1"/>
  <c r="AJ268" i="3"/>
  <c r="V273" i="3"/>
  <c r="AI272" i="3"/>
  <c r="P270" i="3"/>
  <c r="AF269" i="3"/>
  <c r="H270" i="3"/>
  <c r="AB269" i="3"/>
  <c r="F270" i="3"/>
  <c r="AA269" i="3"/>
  <c r="N270" i="3"/>
  <c r="AE269" i="3"/>
  <c r="T270" i="3"/>
  <c r="AH269" i="3"/>
  <c r="R270" i="3"/>
  <c r="AG269" i="3"/>
  <c r="D270" i="3"/>
  <c r="Z269" i="3"/>
  <c r="L270" i="3"/>
  <c r="AD269" i="3"/>
  <c r="J270" i="3"/>
  <c r="AC269" i="3"/>
  <c r="B270" i="3"/>
  <c r="Y270" i="3" s="1"/>
  <c r="M267" i="1"/>
  <c r="P265" i="1"/>
  <c r="Q265" i="1"/>
  <c r="K268" i="1"/>
  <c r="L268" i="1"/>
  <c r="N266" i="1"/>
  <c r="O266" i="1"/>
  <c r="I268" i="1"/>
  <c r="H268" i="1"/>
  <c r="B270" i="1"/>
  <c r="G270" i="4" s="1"/>
  <c r="J269" i="1"/>
  <c r="F269" i="1"/>
  <c r="E269" i="1"/>
  <c r="G269" i="1"/>
  <c r="EO274" i="5" l="1"/>
  <c r="EN274" i="5"/>
  <c r="ER274" i="5"/>
  <c r="EQ274" i="5"/>
  <c r="EM274" i="5"/>
  <c r="EP274" i="5"/>
  <c r="ET275" i="5"/>
  <c r="EX275" i="5"/>
  <c r="EW275" i="5"/>
  <c r="ES275" i="5"/>
  <c r="EU275" i="5"/>
  <c r="EV275" i="5"/>
  <c r="EB275" i="5"/>
  <c r="EH275" i="5"/>
  <c r="EF275" i="5"/>
  <c r="EL275" i="5"/>
  <c r="EE275" i="5"/>
  <c r="EK275" i="5"/>
  <c r="EA275" i="5"/>
  <c r="EG275" i="5"/>
  <c r="EC275" i="5"/>
  <c r="EI275" i="5"/>
  <c r="ED275" i="5"/>
  <c r="EJ275" i="5"/>
  <c r="DY275" i="5"/>
  <c r="DX275" i="5"/>
  <c r="N276" i="5"/>
  <c r="DM275" i="5"/>
  <c r="K276" i="5"/>
  <c r="DL275" i="5"/>
  <c r="Q276" i="5"/>
  <c r="DN275" i="5"/>
  <c r="DZ276" i="5"/>
  <c r="DW275" i="5"/>
  <c r="DV276" i="5"/>
  <c r="DU274" i="5"/>
  <c r="H276" i="5"/>
  <c r="DK275" i="5"/>
  <c r="E276" i="5"/>
  <c r="DJ275" i="5"/>
  <c r="B276" i="5"/>
  <c r="DI276" i="5" s="1"/>
  <c r="I270" i="4" a="1"/>
  <c r="I270" i="4" s="1"/>
  <c r="H270" i="4" a="1"/>
  <c r="H270" i="4" s="1"/>
  <c r="AJ269" i="3"/>
  <c r="V274" i="3"/>
  <c r="AI273" i="3"/>
  <c r="L271" i="3"/>
  <c r="AD270" i="3"/>
  <c r="R271" i="3"/>
  <c r="AG270" i="3"/>
  <c r="N271" i="3"/>
  <c r="AE270" i="3"/>
  <c r="H271" i="3"/>
  <c r="AB270" i="3"/>
  <c r="J271" i="3"/>
  <c r="AC270" i="3"/>
  <c r="D271" i="3"/>
  <c r="Z270" i="3"/>
  <c r="T271" i="3"/>
  <c r="AH270" i="3"/>
  <c r="F271" i="3"/>
  <c r="AA270" i="3"/>
  <c r="P271" i="3"/>
  <c r="AF270" i="3"/>
  <c r="B271" i="3"/>
  <c r="Y271" i="3" s="1"/>
  <c r="L269" i="1"/>
  <c r="K269" i="1"/>
  <c r="H269" i="1"/>
  <c r="I269" i="1"/>
  <c r="B271" i="1"/>
  <c r="G271" i="4" s="1"/>
  <c r="J270" i="1"/>
  <c r="F270" i="1"/>
  <c r="E270" i="1"/>
  <c r="G270" i="1"/>
  <c r="N267" i="1"/>
  <c r="O267" i="1"/>
  <c r="Q266" i="1"/>
  <c r="P266" i="1"/>
  <c r="M268" i="1"/>
  <c r="EM275" i="5" l="1"/>
  <c r="EO275" i="5"/>
  <c r="EP275" i="5"/>
  <c r="EN275" i="5"/>
  <c r="ER275" i="5"/>
  <c r="EQ275" i="5"/>
  <c r="ES276" i="5"/>
  <c r="EU276" i="5"/>
  <c r="EV276" i="5"/>
  <c r="ET276" i="5"/>
  <c r="EX276" i="5"/>
  <c r="EW276" i="5"/>
  <c r="EB276" i="5"/>
  <c r="EH276" i="5"/>
  <c r="EF276" i="5"/>
  <c r="EL276" i="5"/>
  <c r="EE276" i="5"/>
  <c r="EK276" i="5"/>
  <c r="EA276" i="5"/>
  <c r="EG276" i="5"/>
  <c r="EC276" i="5"/>
  <c r="EI276" i="5"/>
  <c r="ED276" i="5"/>
  <c r="EJ276" i="5"/>
  <c r="DX276" i="5"/>
  <c r="DY276" i="5"/>
  <c r="N277" i="5"/>
  <c r="DM276" i="5"/>
  <c r="K277" i="5"/>
  <c r="DL276" i="5"/>
  <c r="Q277" i="5"/>
  <c r="DN276" i="5"/>
  <c r="DZ277" i="5"/>
  <c r="DW276" i="5"/>
  <c r="DV277" i="5"/>
  <c r="DU275" i="5"/>
  <c r="H277" i="5"/>
  <c r="DK276" i="5"/>
  <c r="E277" i="5"/>
  <c r="DJ276" i="5"/>
  <c r="B277" i="5"/>
  <c r="DI277" i="5" s="1"/>
  <c r="I271" i="4" a="1"/>
  <c r="I271" i="4" s="1"/>
  <c r="H271" i="4" a="1"/>
  <c r="H271" i="4" s="1"/>
  <c r="AJ270" i="3"/>
  <c r="V275" i="3"/>
  <c r="AI274" i="3"/>
  <c r="F272" i="3"/>
  <c r="AA271" i="3"/>
  <c r="D272" i="3"/>
  <c r="Z271" i="3"/>
  <c r="H272" i="3"/>
  <c r="AB271" i="3"/>
  <c r="R272" i="3"/>
  <c r="AG271" i="3"/>
  <c r="P272" i="3"/>
  <c r="AF271" i="3"/>
  <c r="T272" i="3"/>
  <c r="AH271" i="3"/>
  <c r="J272" i="3"/>
  <c r="AC271" i="3"/>
  <c r="N272" i="3"/>
  <c r="AE271" i="3"/>
  <c r="L272" i="3"/>
  <c r="AD271" i="3"/>
  <c r="B272" i="3"/>
  <c r="Y272" i="3" s="1"/>
  <c r="B272" i="1"/>
  <c r="J271" i="1"/>
  <c r="F271" i="1"/>
  <c r="G271" i="1"/>
  <c r="E271" i="1"/>
  <c r="I270" i="1"/>
  <c r="H270" i="1"/>
  <c r="Q267" i="1"/>
  <c r="P267" i="1"/>
  <c r="O268" i="1"/>
  <c r="N268" i="1"/>
  <c r="L270" i="1"/>
  <c r="K270" i="1"/>
  <c r="M269" i="1"/>
  <c r="EO276" i="5" l="1"/>
  <c r="EP276" i="5"/>
  <c r="EN276" i="5"/>
  <c r="ER276" i="5"/>
  <c r="EQ276" i="5"/>
  <c r="EM276" i="5"/>
  <c r="ET277" i="5"/>
  <c r="EX277" i="5"/>
  <c r="EW277" i="5"/>
  <c r="ES277" i="5"/>
  <c r="EU277" i="5"/>
  <c r="EV277" i="5"/>
  <c r="EB277" i="5"/>
  <c r="EH277" i="5"/>
  <c r="EF277" i="5"/>
  <c r="EL277" i="5"/>
  <c r="EE277" i="5"/>
  <c r="EK277" i="5"/>
  <c r="EA277" i="5"/>
  <c r="EG277" i="5"/>
  <c r="EC277" i="5"/>
  <c r="EI277" i="5"/>
  <c r="ED277" i="5"/>
  <c r="EJ277" i="5"/>
  <c r="DY277" i="5"/>
  <c r="DX277" i="5"/>
  <c r="N278" i="5"/>
  <c r="DM277" i="5"/>
  <c r="K278" i="5"/>
  <c r="DL277" i="5"/>
  <c r="Q278" i="5"/>
  <c r="DN277" i="5"/>
  <c r="DZ278" i="5"/>
  <c r="DW277" i="5"/>
  <c r="DV278" i="5"/>
  <c r="DU276" i="5"/>
  <c r="H278" i="5"/>
  <c r="DK277" i="5"/>
  <c r="E278" i="5"/>
  <c r="DJ277" i="5"/>
  <c r="B278" i="5"/>
  <c r="DI278" i="5" s="1"/>
  <c r="D272" i="4"/>
  <c r="G272" i="4"/>
  <c r="AJ271" i="3"/>
  <c r="V276" i="3"/>
  <c r="AI275" i="3"/>
  <c r="N273" i="3"/>
  <c r="AE272" i="3"/>
  <c r="T273" i="3"/>
  <c r="AH272" i="3"/>
  <c r="R273" i="3"/>
  <c r="AG272" i="3"/>
  <c r="D273" i="3"/>
  <c r="Z272" i="3"/>
  <c r="L273" i="3"/>
  <c r="AD272" i="3"/>
  <c r="J273" i="3"/>
  <c r="AC272" i="3"/>
  <c r="P273" i="3"/>
  <c r="AF272" i="3"/>
  <c r="H273" i="3"/>
  <c r="AB272" i="3"/>
  <c r="F273" i="3"/>
  <c r="AA272" i="3"/>
  <c r="B273" i="3"/>
  <c r="Y273" i="3" s="1"/>
  <c r="I271" i="1"/>
  <c r="H271" i="1"/>
  <c r="L271" i="1"/>
  <c r="K271" i="1"/>
  <c r="N269" i="1"/>
  <c r="O269" i="1"/>
  <c r="M270" i="1"/>
  <c r="B273" i="1"/>
  <c r="G273" i="4" s="1"/>
  <c r="J272" i="1"/>
  <c r="F272" i="1"/>
  <c r="G272" i="1"/>
  <c r="E272" i="1"/>
  <c r="Q268" i="1"/>
  <c r="P268" i="1"/>
  <c r="EN277" i="5" l="1"/>
  <c r="EQ277" i="5"/>
  <c r="EM277" i="5"/>
  <c r="EO277" i="5"/>
  <c r="EP277" i="5"/>
  <c r="ER277" i="5"/>
  <c r="ET278" i="5"/>
  <c r="EX278" i="5"/>
  <c r="EW278" i="5"/>
  <c r="ES278" i="5"/>
  <c r="EU278" i="5"/>
  <c r="EV278" i="5"/>
  <c r="EB278" i="5"/>
  <c r="EH278" i="5"/>
  <c r="EF278" i="5"/>
  <c r="EL278" i="5"/>
  <c r="EE278" i="5"/>
  <c r="EK278" i="5"/>
  <c r="EA278" i="5"/>
  <c r="EG278" i="5"/>
  <c r="EC278" i="5"/>
  <c r="EI278" i="5"/>
  <c r="ED278" i="5"/>
  <c r="EJ278" i="5"/>
  <c r="DZ11" i="5"/>
  <c r="DV11" i="5"/>
  <c r="DX278" i="5"/>
  <c r="DY278" i="5"/>
  <c r="N279" i="5"/>
  <c r="DM278" i="5"/>
  <c r="K279" i="5"/>
  <c r="DL278" i="5"/>
  <c r="Q279" i="5"/>
  <c r="DN278" i="5"/>
  <c r="DZ279" i="5"/>
  <c r="DW278" i="5"/>
  <c r="DV279" i="5"/>
  <c r="DU277" i="5"/>
  <c r="H279" i="5"/>
  <c r="DK278" i="5"/>
  <c r="E279" i="5"/>
  <c r="DJ278" i="5"/>
  <c r="B279" i="5"/>
  <c r="DI279" i="5" s="1"/>
  <c r="I273" i="4" a="1"/>
  <c r="I273" i="4" s="1"/>
  <c r="I272" i="4" a="1"/>
  <c r="I272" i="4" s="1"/>
  <c r="H273" i="4" a="1"/>
  <c r="H273" i="4" s="1"/>
  <c r="H272" i="4" a="1"/>
  <c r="H272" i="4" s="1"/>
  <c r="AJ272" i="3"/>
  <c r="V277" i="3"/>
  <c r="AI276" i="3"/>
  <c r="H274" i="3"/>
  <c r="AB273" i="3"/>
  <c r="J274" i="3"/>
  <c r="AC273" i="3"/>
  <c r="D274" i="3"/>
  <c r="Z273" i="3"/>
  <c r="T274" i="3"/>
  <c r="AH273" i="3"/>
  <c r="F274" i="3"/>
  <c r="AA273" i="3"/>
  <c r="P274" i="3"/>
  <c r="AF273" i="3"/>
  <c r="L274" i="3"/>
  <c r="AD273" i="3"/>
  <c r="R274" i="3"/>
  <c r="AG273" i="3"/>
  <c r="N274" i="3"/>
  <c r="AE273" i="3"/>
  <c r="B274" i="3"/>
  <c r="Y274" i="3" s="1"/>
  <c r="K272" i="1"/>
  <c r="L272" i="1"/>
  <c r="I272" i="1"/>
  <c r="H272" i="1"/>
  <c r="B274" i="1"/>
  <c r="G274" i="4" s="1"/>
  <c r="J273" i="1"/>
  <c r="F273" i="1"/>
  <c r="E273" i="1"/>
  <c r="G273" i="1"/>
  <c r="O270" i="1"/>
  <c r="N270" i="1"/>
  <c r="P269" i="1"/>
  <c r="Q269" i="1"/>
  <c r="M271" i="1"/>
  <c r="EN278" i="5" l="1"/>
  <c r="ER278" i="5"/>
  <c r="EQ278" i="5"/>
  <c r="EM278" i="5"/>
  <c r="EO278" i="5"/>
  <c r="EP278" i="5"/>
  <c r="ES279" i="5"/>
  <c r="EU279" i="5"/>
  <c r="EV279" i="5"/>
  <c r="ET279" i="5"/>
  <c r="EX279" i="5"/>
  <c r="EW279" i="5"/>
  <c r="EA279" i="5"/>
  <c r="EG279" i="5"/>
  <c r="EC279" i="5"/>
  <c r="EI279" i="5"/>
  <c r="ED279" i="5"/>
  <c r="EJ279" i="5"/>
  <c r="EB279" i="5"/>
  <c r="EH279" i="5"/>
  <c r="EF279" i="5"/>
  <c r="EL279" i="5"/>
  <c r="EE279" i="5"/>
  <c r="EK279" i="5"/>
  <c r="DV4" i="5"/>
  <c r="DV3" i="5"/>
  <c r="DZ3" i="5"/>
  <c r="DZ4" i="5"/>
  <c r="DW11" i="5"/>
  <c r="DY11" i="5"/>
  <c r="DX11" i="5"/>
  <c r="DY279" i="5"/>
  <c r="DX279" i="5"/>
  <c r="N280" i="5"/>
  <c r="DM279" i="5"/>
  <c r="K280" i="5"/>
  <c r="DL279" i="5"/>
  <c r="Q280" i="5"/>
  <c r="DN279" i="5"/>
  <c r="DZ280" i="5"/>
  <c r="DW279" i="5"/>
  <c r="DV280" i="5"/>
  <c r="DU278" i="5"/>
  <c r="H280" i="5"/>
  <c r="DK279" i="5"/>
  <c r="E280" i="5"/>
  <c r="DJ279" i="5"/>
  <c r="B280" i="5"/>
  <c r="DI280" i="5" s="1"/>
  <c r="I274" i="4" a="1"/>
  <c r="I274" i="4" s="1"/>
  <c r="H274" i="4" a="1"/>
  <c r="H274" i="4" s="1"/>
  <c r="AJ273" i="3"/>
  <c r="V278" i="3"/>
  <c r="AI277" i="3"/>
  <c r="R275" i="3"/>
  <c r="AG274" i="3"/>
  <c r="P275" i="3"/>
  <c r="AF274" i="3"/>
  <c r="T275" i="3"/>
  <c r="AH274" i="3"/>
  <c r="J275" i="3"/>
  <c r="AC274" i="3"/>
  <c r="N275" i="3"/>
  <c r="AE274" i="3"/>
  <c r="L275" i="3"/>
  <c r="AD274" i="3"/>
  <c r="F275" i="3"/>
  <c r="AA274" i="3"/>
  <c r="D275" i="3"/>
  <c r="Z274" i="3"/>
  <c r="H275" i="3"/>
  <c r="AB274" i="3"/>
  <c r="B275" i="3"/>
  <c r="Y275" i="3" s="1"/>
  <c r="H273" i="1"/>
  <c r="I273" i="1"/>
  <c r="M272" i="1"/>
  <c r="O271" i="1"/>
  <c r="N271" i="1"/>
  <c r="Q270" i="1"/>
  <c r="P270" i="1"/>
  <c r="L273" i="1"/>
  <c r="K273" i="1"/>
  <c r="B275" i="1"/>
  <c r="G275" i="4" s="1"/>
  <c r="J274" i="1"/>
  <c r="F274" i="1"/>
  <c r="E274" i="1"/>
  <c r="G274" i="1"/>
  <c r="EQ279" i="5" l="1"/>
  <c r="EN279" i="5"/>
  <c r="EM279" i="5"/>
  <c r="EO279" i="5"/>
  <c r="EP279" i="5"/>
  <c r="ER279" i="5"/>
  <c r="ET280" i="5"/>
  <c r="EX280" i="5"/>
  <c r="EW280" i="5"/>
  <c r="ES280" i="5"/>
  <c r="EU280" i="5"/>
  <c r="EV280" i="5"/>
  <c r="EA280" i="5"/>
  <c r="EG280" i="5"/>
  <c r="EC280" i="5"/>
  <c r="EI280" i="5"/>
  <c r="ED280" i="5"/>
  <c r="EJ280" i="5"/>
  <c r="EB280" i="5"/>
  <c r="EH280" i="5"/>
  <c r="EF280" i="5"/>
  <c r="EL280" i="5"/>
  <c r="EE280" i="5"/>
  <c r="EK280" i="5"/>
  <c r="DX4" i="5"/>
  <c r="DX3" i="5"/>
  <c r="DY4" i="5"/>
  <c r="DY3" i="5"/>
  <c r="DW3" i="5"/>
  <c r="DW4" i="5"/>
  <c r="DT3" i="5"/>
  <c r="DT4" i="5"/>
  <c r="DU11" i="5"/>
  <c r="DX280" i="5"/>
  <c r="DY280" i="5"/>
  <c r="N281" i="5"/>
  <c r="DM280" i="5"/>
  <c r="K281" i="5"/>
  <c r="DL280" i="5"/>
  <c r="Q281" i="5"/>
  <c r="DN280" i="5"/>
  <c r="DZ281" i="5"/>
  <c r="DW280" i="5"/>
  <c r="DV281" i="5"/>
  <c r="DU279" i="5"/>
  <c r="H281" i="5"/>
  <c r="DK280" i="5"/>
  <c r="E281" i="5"/>
  <c r="DJ280" i="5"/>
  <c r="B281" i="5"/>
  <c r="DI281" i="5" s="1"/>
  <c r="I275" i="4" a="1"/>
  <c r="I275" i="4" s="1"/>
  <c r="H275" i="4" a="1"/>
  <c r="H275" i="4" s="1"/>
  <c r="AJ274" i="3"/>
  <c r="V279" i="3"/>
  <c r="AI278" i="3"/>
  <c r="D276" i="3"/>
  <c r="Z275" i="3"/>
  <c r="L276" i="3"/>
  <c r="AD275" i="3"/>
  <c r="J276" i="3"/>
  <c r="AC275" i="3"/>
  <c r="P276" i="3"/>
  <c r="AF275" i="3"/>
  <c r="H276" i="3"/>
  <c r="AB275" i="3"/>
  <c r="F276" i="3"/>
  <c r="AA275" i="3"/>
  <c r="N276" i="3"/>
  <c r="AE275" i="3"/>
  <c r="T276" i="3"/>
  <c r="AH275" i="3"/>
  <c r="R276" i="3"/>
  <c r="AG275" i="3"/>
  <c r="B276" i="3"/>
  <c r="Y276" i="3" s="1"/>
  <c r="L274" i="1"/>
  <c r="K274" i="1"/>
  <c r="M273" i="1"/>
  <c r="B276" i="1"/>
  <c r="J275" i="1"/>
  <c r="F275" i="1"/>
  <c r="G275" i="1"/>
  <c r="E275" i="1"/>
  <c r="I274" i="1"/>
  <c r="H274" i="1"/>
  <c r="O272" i="1"/>
  <c r="N272" i="1"/>
  <c r="Q271" i="1"/>
  <c r="P271" i="1"/>
  <c r="EM280" i="5" l="1"/>
  <c r="EO280" i="5"/>
  <c r="EP280" i="5"/>
  <c r="EN280" i="5"/>
  <c r="ER280" i="5"/>
  <c r="EQ280" i="5"/>
  <c r="ET281" i="5"/>
  <c r="EX281" i="5"/>
  <c r="EW281" i="5"/>
  <c r="ES281" i="5"/>
  <c r="EU281" i="5"/>
  <c r="EV281" i="5"/>
  <c r="EB281" i="5"/>
  <c r="EH281" i="5"/>
  <c r="EF281" i="5"/>
  <c r="EL281" i="5"/>
  <c r="EE281" i="5"/>
  <c r="EK281" i="5"/>
  <c r="EA281" i="5"/>
  <c r="EG281" i="5"/>
  <c r="EC281" i="5"/>
  <c r="EI281" i="5"/>
  <c r="ED281" i="5"/>
  <c r="EJ281" i="5"/>
  <c r="DU3" i="5"/>
  <c r="DU4" i="5"/>
  <c r="DT5" i="5"/>
  <c r="DX281" i="5"/>
  <c r="DY281" i="5"/>
  <c r="N282" i="5"/>
  <c r="DM281" i="5"/>
  <c r="K282" i="5"/>
  <c r="DL281" i="5"/>
  <c r="Q282" i="5"/>
  <c r="DN281" i="5"/>
  <c r="DZ282" i="5"/>
  <c r="DW281" i="5"/>
  <c r="DV282" i="5"/>
  <c r="DU280" i="5"/>
  <c r="H282" i="5"/>
  <c r="DK281" i="5"/>
  <c r="E282" i="5"/>
  <c r="DJ281" i="5"/>
  <c r="B282" i="5"/>
  <c r="DI282" i="5" s="1"/>
  <c r="E276" i="4"/>
  <c r="G276" i="4"/>
  <c r="AJ275" i="3"/>
  <c r="V280" i="3"/>
  <c r="AI279" i="3"/>
  <c r="T277" i="3"/>
  <c r="AH276" i="3"/>
  <c r="F277" i="3"/>
  <c r="AA276" i="3"/>
  <c r="P277" i="3"/>
  <c r="AF276" i="3"/>
  <c r="L277" i="3"/>
  <c r="AD276" i="3"/>
  <c r="R277" i="3"/>
  <c r="AG276" i="3"/>
  <c r="N277" i="3"/>
  <c r="AE276" i="3"/>
  <c r="H277" i="3"/>
  <c r="AB276" i="3"/>
  <c r="J277" i="3"/>
  <c r="AC276" i="3"/>
  <c r="D277" i="3"/>
  <c r="Z276" i="3"/>
  <c r="B277" i="3"/>
  <c r="Y277" i="3" s="1"/>
  <c r="I275" i="1"/>
  <c r="H275" i="1"/>
  <c r="B277" i="1"/>
  <c r="G277" i="4" s="1"/>
  <c r="J276" i="1"/>
  <c r="F276" i="1"/>
  <c r="G276" i="1"/>
  <c r="E276" i="1"/>
  <c r="M274" i="1"/>
  <c r="Q272" i="1"/>
  <c r="P272" i="1"/>
  <c r="L275" i="1"/>
  <c r="K275" i="1"/>
  <c r="N273" i="1"/>
  <c r="O273" i="1"/>
  <c r="EN281" i="5" l="1"/>
  <c r="ER281" i="5"/>
  <c r="EQ281" i="5"/>
  <c r="EM281" i="5"/>
  <c r="EO281" i="5"/>
  <c r="EP281" i="5"/>
  <c r="ET282" i="5"/>
  <c r="EX282" i="5"/>
  <c r="EW282" i="5"/>
  <c r="ES282" i="5"/>
  <c r="EU282" i="5"/>
  <c r="EV282" i="5"/>
  <c r="EA282" i="5"/>
  <c r="EG282" i="5"/>
  <c r="EC282" i="5"/>
  <c r="EI282" i="5"/>
  <c r="ED282" i="5"/>
  <c r="EJ282" i="5"/>
  <c r="EB282" i="5"/>
  <c r="EH282" i="5"/>
  <c r="EF282" i="5"/>
  <c r="EL282" i="5"/>
  <c r="EE282" i="5"/>
  <c r="EK282" i="5"/>
  <c r="DY282" i="5"/>
  <c r="DX282" i="5"/>
  <c r="N283" i="5"/>
  <c r="DM282" i="5"/>
  <c r="K283" i="5"/>
  <c r="DL282" i="5"/>
  <c r="Q283" i="5"/>
  <c r="DN282" i="5"/>
  <c r="DZ283" i="5"/>
  <c r="DW282" i="5"/>
  <c r="DV283" i="5"/>
  <c r="DU281" i="5"/>
  <c r="H283" i="5"/>
  <c r="DK282" i="5"/>
  <c r="E283" i="5"/>
  <c r="DJ282" i="5"/>
  <c r="B283" i="5"/>
  <c r="DI283" i="5" s="1"/>
  <c r="I277" i="4" a="1"/>
  <c r="I277" i="4" s="1"/>
  <c r="I276" i="4" a="1"/>
  <c r="I276" i="4" s="1"/>
  <c r="H276" i="4" a="1"/>
  <c r="H276" i="4" s="1"/>
  <c r="H277" i="4" a="1"/>
  <c r="H277" i="4" s="1"/>
  <c r="AJ276" i="3"/>
  <c r="V281" i="3"/>
  <c r="AI280" i="3"/>
  <c r="J278" i="3"/>
  <c r="AC277" i="3"/>
  <c r="N278" i="3"/>
  <c r="AE277" i="3"/>
  <c r="L278" i="3"/>
  <c r="AD277" i="3"/>
  <c r="F278" i="3"/>
  <c r="AA277" i="3"/>
  <c r="D278" i="3"/>
  <c r="Z277" i="3"/>
  <c r="H278" i="3"/>
  <c r="AB277" i="3"/>
  <c r="R278" i="3"/>
  <c r="AG277" i="3"/>
  <c r="P278" i="3"/>
  <c r="AF277" i="3"/>
  <c r="T278" i="3"/>
  <c r="AH277" i="3"/>
  <c r="B278" i="3"/>
  <c r="Y278" i="3" s="1"/>
  <c r="K276" i="1"/>
  <c r="L276" i="1"/>
  <c r="P273" i="1"/>
  <c r="Q273" i="1"/>
  <c r="O274" i="1"/>
  <c r="N274" i="1"/>
  <c r="I276" i="1"/>
  <c r="H276" i="1"/>
  <c r="B278" i="1"/>
  <c r="G278" i="4" s="1"/>
  <c r="J277" i="1"/>
  <c r="F277" i="1"/>
  <c r="G277" i="1"/>
  <c r="E277" i="1"/>
  <c r="M275" i="1"/>
  <c r="EM282" i="5" l="1"/>
  <c r="EN282" i="5"/>
  <c r="ER282" i="5"/>
  <c r="EO282" i="5"/>
  <c r="EP282" i="5"/>
  <c r="EQ282" i="5"/>
  <c r="ES283" i="5"/>
  <c r="EU283" i="5"/>
  <c r="EV283" i="5"/>
  <c r="ET283" i="5"/>
  <c r="EX283" i="5"/>
  <c r="EW283" i="5"/>
  <c r="EB283" i="5"/>
  <c r="EH283" i="5"/>
  <c r="EF283" i="5"/>
  <c r="EL283" i="5"/>
  <c r="EE283" i="5"/>
  <c r="EK283" i="5"/>
  <c r="EA283" i="5"/>
  <c r="EG283" i="5"/>
  <c r="EC283" i="5"/>
  <c r="EI283" i="5"/>
  <c r="ED283" i="5"/>
  <c r="EJ283" i="5"/>
  <c r="DX283" i="5"/>
  <c r="DY283" i="5"/>
  <c r="N284" i="5"/>
  <c r="DM283" i="5"/>
  <c r="K284" i="5"/>
  <c r="DL283" i="5"/>
  <c r="Q284" i="5"/>
  <c r="DN283" i="5"/>
  <c r="DZ284" i="5"/>
  <c r="DW283" i="5"/>
  <c r="DV284" i="5"/>
  <c r="DU282" i="5"/>
  <c r="H284" i="5"/>
  <c r="DK283" i="5"/>
  <c r="E284" i="5"/>
  <c r="DJ283" i="5"/>
  <c r="B284" i="5"/>
  <c r="DI284" i="5" s="1"/>
  <c r="I278" i="4" a="1"/>
  <c r="I278" i="4" s="1"/>
  <c r="H278" i="4" a="1"/>
  <c r="H278" i="4" s="1"/>
  <c r="AJ277" i="3"/>
  <c r="V282" i="3"/>
  <c r="AI281" i="3"/>
  <c r="P279" i="3"/>
  <c r="AF278" i="3"/>
  <c r="H279" i="3"/>
  <c r="AB278" i="3"/>
  <c r="F279" i="3"/>
  <c r="AA278" i="3"/>
  <c r="N279" i="3"/>
  <c r="AE278" i="3"/>
  <c r="T279" i="3"/>
  <c r="AH278" i="3"/>
  <c r="R279" i="3"/>
  <c r="AG278" i="3"/>
  <c r="D279" i="3"/>
  <c r="Z278" i="3"/>
  <c r="L279" i="3"/>
  <c r="AD278" i="3"/>
  <c r="J279" i="3"/>
  <c r="AC278" i="3"/>
  <c r="B279" i="3"/>
  <c r="Y279" i="3" s="1"/>
  <c r="B279" i="1"/>
  <c r="J278" i="1"/>
  <c r="F278" i="1"/>
  <c r="G278" i="1"/>
  <c r="E278" i="1"/>
  <c r="Q274" i="1"/>
  <c r="P274" i="1"/>
  <c r="N275" i="1"/>
  <c r="O275" i="1"/>
  <c r="L277" i="1"/>
  <c r="K277" i="1"/>
  <c r="M276" i="1"/>
  <c r="H277" i="1"/>
  <c r="I277" i="1"/>
  <c r="EN283" i="5" l="1"/>
  <c r="EP283" i="5"/>
  <c r="ER283" i="5"/>
  <c r="EQ283" i="5"/>
  <c r="EM283" i="5"/>
  <c r="EO283" i="5"/>
  <c r="ET284" i="5"/>
  <c r="EX284" i="5"/>
  <c r="EW284" i="5"/>
  <c r="ES284" i="5"/>
  <c r="EU284" i="5"/>
  <c r="EV284" i="5"/>
  <c r="EB284" i="5"/>
  <c r="EH284" i="5"/>
  <c r="EF284" i="5"/>
  <c r="EL284" i="5"/>
  <c r="EE284" i="5"/>
  <c r="EK284" i="5"/>
  <c r="EA284" i="5"/>
  <c r="EG284" i="5"/>
  <c r="EC284" i="5"/>
  <c r="EI284" i="5"/>
  <c r="ED284" i="5"/>
  <c r="EJ284" i="5"/>
  <c r="DY284" i="5"/>
  <c r="DX284" i="5"/>
  <c r="N285" i="5"/>
  <c r="DM284" i="5"/>
  <c r="K285" i="5"/>
  <c r="DL284" i="5"/>
  <c r="Q285" i="5"/>
  <c r="DN284" i="5"/>
  <c r="DZ285" i="5"/>
  <c r="DW284" i="5"/>
  <c r="DV285" i="5"/>
  <c r="DU283" i="5"/>
  <c r="H285" i="5"/>
  <c r="DK284" i="5"/>
  <c r="E285" i="5"/>
  <c r="DJ284" i="5"/>
  <c r="B285" i="5"/>
  <c r="DI285" i="5" s="1"/>
  <c r="D279" i="4"/>
  <c r="G279" i="4"/>
  <c r="AJ278" i="3"/>
  <c r="V283" i="3"/>
  <c r="AI282" i="3"/>
  <c r="L280" i="3"/>
  <c r="AD279" i="3"/>
  <c r="R280" i="3"/>
  <c r="AG279" i="3"/>
  <c r="N280" i="3"/>
  <c r="AE279" i="3"/>
  <c r="H280" i="3"/>
  <c r="AB279" i="3"/>
  <c r="J280" i="3"/>
  <c r="AC279" i="3"/>
  <c r="D280" i="3"/>
  <c r="Z279" i="3"/>
  <c r="T280" i="3"/>
  <c r="AH279" i="3"/>
  <c r="F280" i="3"/>
  <c r="AA279" i="3"/>
  <c r="P280" i="3"/>
  <c r="AF279" i="3"/>
  <c r="B280" i="3"/>
  <c r="Y280" i="3" s="1"/>
  <c r="N276" i="1"/>
  <c r="O276" i="1"/>
  <c r="Q275" i="1"/>
  <c r="P275" i="1"/>
  <c r="L278" i="1"/>
  <c r="K278" i="1"/>
  <c r="M277" i="1"/>
  <c r="H278" i="1"/>
  <c r="I278" i="1"/>
  <c r="B280" i="1"/>
  <c r="G280" i="4" s="1"/>
  <c r="J279" i="1"/>
  <c r="F279" i="1"/>
  <c r="E279" i="1"/>
  <c r="G279" i="1"/>
  <c r="EN284" i="5" l="1"/>
  <c r="EM284" i="5"/>
  <c r="ER284" i="5"/>
  <c r="EQ284" i="5"/>
  <c r="EO284" i="5"/>
  <c r="EP284" i="5"/>
  <c r="ES285" i="5"/>
  <c r="EU285" i="5"/>
  <c r="EV285" i="5"/>
  <c r="ET285" i="5"/>
  <c r="EX285" i="5"/>
  <c r="EW285" i="5"/>
  <c r="EB285" i="5"/>
  <c r="EH285" i="5"/>
  <c r="EF285" i="5"/>
  <c r="EL285" i="5"/>
  <c r="EE285" i="5"/>
  <c r="EK285" i="5"/>
  <c r="EA285" i="5"/>
  <c r="EG285" i="5"/>
  <c r="EC285" i="5"/>
  <c r="EI285" i="5"/>
  <c r="ED285" i="5"/>
  <c r="EJ285" i="5"/>
  <c r="DX285" i="5"/>
  <c r="DY285" i="5"/>
  <c r="N286" i="5"/>
  <c r="DM285" i="5"/>
  <c r="K286" i="5"/>
  <c r="DL285" i="5"/>
  <c r="Q286" i="5"/>
  <c r="DN285" i="5"/>
  <c r="DZ286" i="5"/>
  <c r="DW285" i="5"/>
  <c r="DV286" i="5"/>
  <c r="DU284" i="5"/>
  <c r="H286" i="5"/>
  <c r="DK285" i="5"/>
  <c r="E286" i="5"/>
  <c r="DJ285" i="5"/>
  <c r="B286" i="5"/>
  <c r="DI286" i="5" s="1"/>
  <c r="I280" i="4" a="1"/>
  <c r="I280" i="4" s="1"/>
  <c r="I279" i="4" a="1"/>
  <c r="I279" i="4" s="1"/>
  <c r="H279" i="4" a="1"/>
  <c r="H279" i="4" s="1"/>
  <c r="H280" i="4" a="1"/>
  <c r="H280" i="4" s="1"/>
  <c r="AJ279" i="3"/>
  <c r="V284" i="3"/>
  <c r="AI283" i="3"/>
  <c r="F281" i="3"/>
  <c r="AA280" i="3"/>
  <c r="D281" i="3"/>
  <c r="Z280" i="3"/>
  <c r="H281" i="3"/>
  <c r="AB280" i="3"/>
  <c r="R281" i="3"/>
  <c r="AG280" i="3"/>
  <c r="P281" i="3"/>
  <c r="AF280" i="3"/>
  <c r="T281" i="3"/>
  <c r="AH280" i="3"/>
  <c r="J281" i="3"/>
  <c r="AC280" i="3"/>
  <c r="N281" i="3"/>
  <c r="AE280" i="3"/>
  <c r="L281" i="3"/>
  <c r="AD280" i="3"/>
  <c r="B281" i="3"/>
  <c r="Y281" i="3" s="1"/>
  <c r="Q276" i="1"/>
  <c r="P276" i="1"/>
  <c r="K279" i="1"/>
  <c r="L279" i="1"/>
  <c r="N277" i="1"/>
  <c r="O277" i="1"/>
  <c r="M278" i="1"/>
  <c r="I279" i="1"/>
  <c r="H279" i="1"/>
  <c r="B281" i="1"/>
  <c r="G281" i="4" s="1"/>
  <c r="J280" i="1"/>
  <c r="F280" i="1"/>
  <c r="E280" i="1"/>
  <c r="G280" i="1"/>
  <c r="EO285" i="5" l="1"/>
  <c r="EP285" i="5"/>
  <c r="EN285" i="5"/>
  <c r="ER285" i="5"/>
  <c r="EM285" i="5"/>
  <c r="EQ285" i="5"/>
  <c r="ES286" i="5"/>
  <c r="EU286" i="5"/>
  <c r="EV286" i="5"/>
  <c r="ET286" i="5"/>
  <c r="EX286" i="5"/>
  <c r="EW286" i="5"/>
  <c r="EC286" i="5"/>
  <c r="EI286" i="5"/>
  <c r="ED286" i="5"/>
  <c r="EJ286" i="5"/>
  <c r="EB286" i="5"/>
  <c r="EH286" i="5"/>
  <c r="EF286" i="5"/>
  <c r="EL286" i="5"/>
  <c r="EE286" i="5"/>
  <c r="EK286" i="5"/>
  <c r="EA286" i="5"/>
  <c r="EG286" i="5"/>
  <c r="DY286" i="5"/>
  <c r="DX286" i="5"/>
  <c r="N287" i="5"/>
  <c r="DM286" i="5"/>
  <c r="K287" i="5"/>
  <c r="DL286" i="5"/>
  <c r="Q287" i="5"/>
  <c r="DN286" i="5"/>
  <c r="DZ287" i="5"/>
  <c r="DW286" i="5"/>
  <c r="DV287" i="5"/>
  <c r="DU285" i="5"/>
  <c r="H287" i="5"/>
  <c r="DK286" i="5"/>
  <c r="E287" i="5"/>
  <c r="DJ286" i="5"/>
  <c r="B287" i="5"/>
  <c r="DI287" i="5" s="1"/>
  <c r="I281" i="4" a="1"/>
  <c r="I281" i="4" s="1"/>
  <c r="H281" i="4" a="1"/>
  <c r="H281" i="4" s="1"/>
  <c r="AJ280" i="3"/>
  <c r="V285" i="3"/>
  <c r="AI284" i="3"/>
  <c r="N282" i="3"/>
  <c r="AE281" i="3"/>
  <c r="T282" i="3"/>
  <c r="AH281" i="3"/>
  <c r="R282" i="3"/>
  <c r="AG281" i="3"/>
  <c r="D282" i="3"/>
  <c r="Z281" i="3"/>
  <c r="L282" i="3"/>
  <c r="AD281" i="3"/>
  <c r="J282" i="3"/>
  <c r="AC281" i="3"/>
  <c r="P282" i="3"/>
  <c r="AF281" i="3"/>
  <c r="H282" i="3"/>
  <c r="AB281" i="3"/>
  <c r="F282" i="3"/>
  <c r="AA281" i="3"/>
  <c r="B282" i="3"/>
  <c r="Y282" i="3" s="1"/>
  <c r="J281" i="1"/>
  <c r="B282" i="1"/>
  <c r="G282" i="4" s="1"/>
  <c r="F281" i="1"/>
  <c r="G281" i="1"/>
  <c r="E281" i="1"/>
  <c r="O278" i="1"/>
  <c r="N278" i="1"/>
  <c r="H280" i="1"/>
  <c r="I280" i="1"/>
  <c r="M279" i="1"/>
  <c r="L280" i="1"/>
  <c r="K280" i="1"/>
  <c r="Q277" i="1"/>
  <c r="P277" i="1"/>
  <c r="EM286" i="5" l="1"/>
  <c r="EO286" i="5"/>
  <c r="EP286" i="5"/>
  <c r="EN286" i="5"/>
  <c r="ER286" i="5"/>
  <c r="EQ286" i="5"/>
  <c r="ET287" i="5"/>
  <c r="EX287" i="5"/>
  <c r="EW287" i="5"/>
  <c r="ES287" i="5"/>
  <c r="EU287" i="5"/>
  <c r="EV287" i="5"/>
  <c r="EB287" i="5"/>
  <c r="EH287" i="5"/>
  <c r="EF287" i="5"/>
  <c r="EL287" i="5"/>
  <c r="EE287" i="5"/>
  <c r="EK287" i="5"/>
  <c r="EA287" i="5"/>
  <c r="EG287" i="5"/>
  <c r="EC287" i="5"/>
  <c r="EI287" i="5"/>
  <c r="ED287" i="5"/>
  <c r="EJ287" i="5"/>
  <c r="DX287" i="5"/>
  <c r="DY287" i="5"/>
  <c r="N288" i="5"/>
  <c r="DM287" i="5"/>
  <c r="K288" i="5"/>
  <c r="DL287" i="5"/>
  <c r="Q288" i="5"/>
  <c r="DN287" i="5"/>
  <c r="DZ288" i="5"/>
  <c r="DW287" i="5"/>
  <c r="DV288" i="5"/>
  <c r="DU286" i="5"/>
  <c r="H288" i="5"/>
  <c r="DK287" i="5"/>
  <c r="E288" i="5"/>
  <c r="DJ287" i="5"/>
  <c r="B288" i="5"/>
  <c r="DI288" i="5" s="1"/>
  <c r="H282" i="4" a="1"/>
  <c r="H282" i="4" s="1"/>
  <c r="I282" i="4" a="1"/>
  <c r="I282" i="4" s="1"/>
  <c r="AJ281" i="3"/>
  <c r="V286" i="3"/>
  <c r="AI285" i="3"/>
  <c r="H283" i="3"/>
  <c r="AB282" i="3"/>
  <c r="J283" i="3"/>
  <c r="AC282" i="3"/>
  <c r="D283" i="3"/>
  <c r="Z282" i="3"/>
  <c r="T283" i="3"/>
  <c r="AH282" i="3"/>
  <c r="F283" i="3"/>
  <c r="AA282" i="3"/>
  <c r="P283" i="3"/>
  <c r="AF282" i="3"/>
  <c r="L283" i="3"/>
  <c r="AD282" i="3"/>
  <c r="R283" i="3"/>
  <c r="AG282" i="3"/>
  <c r="N283" i="3"/>
  <c r="AE282" i="3"/>
  <c r="B283" i="3"/>
  <c r="Y283" i="3" s="1"/>
  <c r="M280" i="1"/>
  <c r="Q278" i="1"/>
  <c r="P278" i="1"/>
  <c r="I281" i="1"/>
  <c r="H281" i="1"/>
  <c r="N279" i="1"/>
  <c r="O279" i="1"/>
  <c r="L281" i="1"/>
  <c r="K281" i="1"/>
  <c r="B283" i="1"/>
  <c r="G283" i="4" s="1"/>
  <c r="J282" i="1"/>
  <c r="F282" i="1"/>
  <c r="G282" i="1"/>
  <c r="E282" i="1"/>
  <c r="EM287" i="5" l="1"/>
  <c r="EO287" i="5"/>
  <c r="EP287" i="5"/>
  <c r="EN287" i="5"/>
  <c r="ER287" i="5"/>
  <c r="EQ287" i="5"/>
  <c r="ET288" i="5"/>
  <c r="EX288" i="5"/>
  <c r="EW288" i="5"/>
  <c r="ES288" i="5"/>
  <c r="EU288" i="5"/>
  <c r="EV288" i="5"/>
  <c r="EF288" i="5"/>
  <c r="EL288" i="5"/>
  <c r="EB288" i="5"/>
  <c r="EH288" i="5"/>
  <c r="EE288" i="5"/>
  <c r="EK288" i="5"/>
  <c r="EA288" i="5"/>
  <c r="EG288" i="5"/>
  <c r="EC288" i="5"/>
  <c r="EI288" i="5"/>
  <c r="ED288" i="5"/>
  <c r="EJ288" i="5"/>
  <c r="DY288" i="5"/>
  <c r="DX288" i="5"/>
  <c r="N289" i="5"/>
  <c r="DM288" i="5"/>
  <c r="K289" i="5"/>
  <c r="DL288" i="5"/>
  <c r="Q289" i="5"/>
  <c r="DN288" i="5"/>
  <c r="DZ289" i="5"/>
  <c r="DW288" i="5"/>
  <c r="DV289" i="5"/>
  <c r="DU287" i="5"/>
  <c r="H289" i="5"/>
  <c r="DK288" i="5"/>
  <c r="E289" i="5"/>
  <c r="DJ288" i="5"/>
  <c r="B289" i="5"/>
  <c r="DI289" i="5" s="1"/>
  <c r="I283" i="4" a="1"/>
  <c r="I283" i="4" s="1"/>
  <c r="H283" i="4" a="1"/>
  <c r="H283" i="4" s="1"/>
  <c r="AJ282" i="3"/>
  <c r="V287" i="3"/>
  <c r="AI286" i="3"/>
  <c r="R284" i="3"/>
  <c r="AG283" i="3"/>
  <c r="P284" i="3"/>
  <c r="AF283" i="3"/>
  <c r="T284" i="3"/>
  <c r="AH283" i="3"/>
  <c r="J284" i="3"/>
  <c r="AC283" i="3"/>
  <c r="N284" i="3"/>
  <c r="AE283" i="3"/>
  <c r="L284" i="3"/>
  <c r="AD283" i="3"/>
  <c r="F284" i="3"/>
  <c r="AA283" i="3"/>
  <c r="D284" i="3"/>
  <c r="Z283" i="3"/>
  <c r="H284" i="3"/>
  <c r="AB283" i="3"/>
  <c r="B284" i="3"/>
  <c r="Y284" i="3" s="1"/>
  <c r="Q279" i="1"/>
  <c r="P279" i="1"/>
  <c r="O280" i="1"/>
  <c r="N280" i="1"/>
  <c r="M281" i="1"/>
  <c r="I282" i="1"/>
  <c r="H282" i="1"/>
  <c r="K282" i="1"/>
  <c r="L282" i="1"/>
  <c r="J283" i="1"/>
  <c r="B284" i="1"/>
  <c r="G284" i="4" s="1"/>
  <c r="F283" i="1"/>
  <c r="G283" i="1"/>
  <c r="E283" i="1"/>
  <c r="EM288" i="5" l="1"/>
  <c r="EO288" i="5"/>
  <c r="EP288" i="5"/>
  <c r="EN288" i="5"/>
  <c r="ER288" i="5"/>
  <c r="EQ288" i="5"/>
  <c r="ET289" i="5"/>
  <c r="EX289" i="5"/>
  <c r="EW289" i="5"/>
  <c r="ES289" i="5"/>
  <c r="EU289" i="5"/>
  <c r="EV289" i="5"/>
  <c r="EB289" i="5"/>
  <c r="EH289" i="5"/>
  <c r="EF289" i="5"/>
  <c r="EL289" i="5"/>
  <c r="EE289" i="5"/>
  <c r="EK289" i="5"/>
  <c r="EA289" i="5"/>
  <c r="EG289" i="5"/>
  <c r="EC289" i="5"/>
  <c r="EI289" i="5"/>
  <c r="ED289" i="5"/>
  <c r="EJ289" i="5"/>
  <c r="DX289" i="5"/>
  <c r="DY289" i="5"/>
  <c r="N290" i="5"/>
  <c r="DM289" i="5"/>
  <c r="K290" i="5"/>
  <c r="DL289" i="5"/>
  <c r="Q290" i="5"/>
  <c r="DN289" i="5"/>
  <c r="DZ290" i="5"/>
  <c r="DW289" i="5"/>
  <c r="DV290" i="5"/>
  <c r="DU288" i="5"/>
  <c r="H290" i="5"/>
  <c r="DK289" i="5"/>
  <c r="E290" i="5"/>
  <c r="DJ289" i="5"/>
  <c r="B290" i="5"/>
  <c r="DI290" i="5" s="1"/>
  <c r="H284" i="4" a="1"/>
  <c r="H284" i="4" s="1"/>
  <c r="I284" i="4" a="1"/>
  <c r="I284" i="4" s="1"/>
  <c r="AJ283" i="3"/>
  <c r="V288" i="3"/>
  <c r="AI287" i="3"/>
  <c r="D285" i="3"/>
  <c r="Z284" i="3"/>
  <c r="L285" i="3"/>
  <c r="AD284" i="3"/>
  <c r="J285" i="3"/>
  <c r="AC284" i="3"/>
  <c r="P285" i="3"/>
  <c r="AF284" i="3"/>
  <c r="H285" i="3"/>
  <c r="AB284" i="3"/>
  <c r="F285" i="3"/>
  <c r="AA284" i="3"/>
  <c r="N285" i="3"/>
  <c r="AE284" i="3"/>
  <c r="T285" i="3"/>
  <c r="AH284" i="3"/>
  <c r="R285" i="3"/>
  <c r="AG284" i="3"/>
  <c r="B285" i="3"/>
  <c r="Y285" i="3" s="1"/>
  <c r="P280" i="1"/>
  <c r="Q280" i="1"/>
  <c r="J284" i="1"/>
  <c r="B285" i="1"/>
  <c r="G285" i="4" s="1"/>
  <c r="F284" i="1"/>
  <c r="G284" i="1"/>
  <c r="E284" i="1"/>
  <c r="N281" i="1"/>
  <c r="O281" i="1"/>
  <c r="H283" i="1"/>
  <c r="I283" i="1"/>
  <c r="K283" i="1"/>
  <c r="L283" i="1"/>
  <c r="M282" i="1"/>
  <c r="EM289" i="5" l="1"/>
  <c r="EO289" i="5"/>
  <c r="EP289" i="5"/>
  <c r="EN289" i="5"/>
  <c r="ER289" i="5"/>
  <c r="EQ289" i="5"/>
  <c r="ES290" i="5"/>
  <c r="EU290" i="5"/>
  <c r="EV290" i="5"/>
  <c r="ET290" i="5"/>
  <c r="EX290" i="5"/>
  <c r="EW290" i="5"/>
  <c r="EB290" i="5"/>
  <c r="EH290" i="5"/>
  <c r="EF290" i="5"/>
  <c r="EL290" i="5"/>
  <c r="EE290" i="5"/>
  <c r="EK290" i="5"/>
  <c r="EA290" i="5"/>
  <c r="EG290" i="5"/>
  <c r="EC290" i="5"/>
  <c r="EI290" i="5"/>
  <c r="ED290" i="5"/>
  <c r="EJ290" i="5"/>
  <c r="DY290" i="5"/>
  <c r="DX290" i="5"/>
  <c r="N291" i="5"/>
  <c r="DM290" i="5"/>
  <c r="K291" i="5"/>
  <c r="DL290" i="5"/>
  <c r="Q291" i="5"/>
  <c r="DN290" i="5"/>
  <c r="DZ291" i="5"/>
  <c r="DW290" i="5"/>
  <c r="DV291" i="5"/>
  <c r="DU289" i="5"/>
  <c r="H291" i="5"/>
  <c r="DK290" i="5"/>
  <c r="E291" i="5"/>
  <c r="DJ290" i="5"/>
  <c r="B291" i="5"/>
  <c r="DI291" i="5" s="1"/>
  <c r="I285" i="4" a="1"/>
  <c r="I285" i="4" s="1"/>
  <c r="H285" i="4" a="1"/>
  <c r="H285" i="4" s="1"/>
  <c r="AJ284" i="3"/>
  <c r="V289" i="3"/>
  <c r="AI288" i="3"/>
  <c r="T286" i="3"/>
  <c r="AH285" i="3"/>
  <c r="F286" i="3"/>
  <c r="AA285" i="3"/>
  <c r="P286" i="3"/>
  <c r="AF285" i="3"/>
  <c r="L286" i="3"/>
  <c r="AD285" i="3"/>
  <c r="R286" i="3"/>
  <c r="AG285" i="3"/>
  <c r="N286" i="3"/>
  <c r="AE285" i="3"/>
  <c r="H286" i="3"/>
  <c r="AB285" i="3"/>
  <c r="J286" i="3"/>
  <c r="AC285" i="3"/>
  <c r="D286" i="3"/>
  <c r="Z285" i="3"/>
  <c r="B286" i="3"/>
  <c r="Y286" i="3" s="1"/>
  <c r="Q281" i="1"/>
  <c r="P281" i="1"/>
  <c r="B286" i="1"/>
  <c r="J285" i="1"/>
  <c r="F285" i="1"/>
  <c r="G285" i="1"/>
  <c r="E285" i="1"/>
  <c r="N282" i="1"/>
  <c r="O282" i="1"/>
  <c r="M283" i="1"/>
  <c r="H284" i="1"/>
  <c r="I284" i="1"/>
  <c r="L284" i="1"/>
  <c r="K284" i="1"/>
  <c r="EN290" i="5" l="1"/>
  <c r="ER290" i="5"/>
  <c r="EM290" i="5"/>
  <c r="EQ290" i="5"/>
  <c r="EO290" i="5"/>
  <c r="EP290" i="5"/>
  <c r="ET291" i="5"/>
  <c r="EX291" i="5"/>
  <c r="EW291" i="5"/>
  <c r="ES291" i="5"/>
  <c r="EU291" i="5"/>
  <c r="EV291" i="5"/>
  <c r="EB291" i="5"/>
  <c r="EH291" i="5"/>
  <c r="EF291" i="5"/>
  <c r="EL291" i="5"/>
  <c r="EE291" i="5"/>
  <c r="EK291" i="5"/>
  <c r="EA291" i="5"/>
  <c r="EG291" i="5"/>
  <c r="EC291" i="5"/>
  <c r="EI291" i="5"/>
  <c r="ED291" i="5"/>
  <c r="EJ291" i="5"/>
  <c r="DX291" i="5"/>
  <c r="DY291" i="5"/>
  <c r="N292" i="5"/>
  <c r="DM291" i="5"/>
  <c r="K292" i="5"/>
  <c r="DL291" i="5"/>
  <c r="Q292" i="5"/>
  <c r="DN291" i="5"/>
  <c r="DZ292" i="5"/>
  <c r="DW291" i="5"/>
  <c r="DV292" i="5"/>
  <c r="DU290" i="5"/>
  <c r="H292" i="5"/>
  <c r="DK291" i="5"/>
  <c r="E292" i="5"/>
  <c r="DJ291" i="5"/>
  <c r="B292" i="5"/>
  <c r="DI292" i="5" s="1"/>
  <c r="D286" i="4"/>
  <c r="G286" i="4"/>
  <c r="AJ285" i="3"/>
  <c r="V290" i="3"/>
  <c r="AI289" i="3"/>
  <c r="J287" i="3"/>
  <c r="AC286" i="3"/>
  <c r="N287" i="3"/>
  <c r="AE286" i="3"/>
  <c r="L287" i="3"/>
  <c r="AD286" i="3"/>
  <c r="F287" i="3"/>
  <c r="AA286" i="3"/>
  <c r="D287" i="3"/>
  <c r="Z286" i="3"/>
  <c r="H287" i="3"/>
  <c r="AB286" i="3"/>
  <c r="R287" i="3"/>
  <c r="AG286" i="3"/>
  <c r="P287" i="3"/>
  <c r="AF286" i="3"/>
  <c r="T287" i="3"/>
  <c r="AH286" i="3"/>
  <c r="B287" i="3"/>
  <c r="Y287" i="3" s="1"/>
  <c r="L285" i="1"/>
  <c r="K285" i="1"/>
  <c r="I285" i="1"/>
  <c r="H285" i="1"/>
  <c r="P282" i="1"/>
  <c r="Q282" i="1"/>
  <c r="B287" i="1"/>
  <c r="G287" i="4" s="1"/>
  <c r="J286" i="1"/>
  <c r="F286" i="1"/>
  <c r="G286" i="1"/>
  <c r="E286" i="1"/>
  <c r="M284" i="1"/>
  <c r="O283" i="1"/>
  <c r="N283" i="1"/>
  <c r="EM291" i="5" l="1"/>
  <c r="EO291" i="5"/>
  <c r="EN291" i="5"/>
  <c r="EP291" i="5"/>
  <c r="ER291" i="5"/>
  <c r="EQ291" i="5"/>
  <c r="ET292" i="5"/>
  <c r="EX292" i="5"/>
  <c r="EW292" i="5"/>
  <c r="ES292" i="5"/>
  <c r="EU292" i="5"/>
  <c r="EV292" i="5"/>
  <c r="EB292" i="5"/>
  <c r="EH292" i="5"/>
  <c r="EF292" i="5"/>
  <c r="EL292" i="5"/>
  <c r="EE292" i="5"/>
  <c r="EK292" i="5"/>
  <c r="EA292" i="5"/>
  <c r="EG292" i="5"/>
  <c r="EC292" i="5"/>
  <c r="EI292" i="5"/>
  <c r="ED292" i="5"/>
  <c r="EJ292" i="5"/>
  <c r="DY292" i="5"/>
  <c r="DX292" i="5"/>
  <c r="N293" i="5"/>
  <c r="DM292" i="5"/>
  <c r="K293" i="5"/>
  <c r="DL292" i="5"/>
  <c r="Q293" i="5"/>
  <c r="DN292" i="5"/>
  <c r="DZ293" i="5"/>
  <c r="DW292" i="5"/>
  <c r="DV293" i="5"/>
  <c r="DU291" i="5"/>
  <c r="H293" i="5"/>
  <c r="DK292" i="5"/>
  <c r="E293" i="5"/>
  <c r="DJ292" i="5"/>
  <c r="B293" i="5"/>
  <c r="DI293" i="5" s="1"/>
  <c r="I287" i="4" a="1"/>
  <c r="I287" i="4" s="1"/>
  <c r="I286" i="4" a="1"/>
  <c r="I286" i="4" s="1"/>
  <c r="H287" i="4" a="1"/>
  <c r="H287" i="4" s="1"/>
  <c r="H286" i="4" a="1"/>
  <c r="H286" i="4" s="1"/>
  <c r="AJ286" i="3"/>
  <c r="V291" i="3"/>
  <c r="AI290" i="3"/>
  <c r="P288" i="3"/>
  <c r="AF287" i="3"/>
  <c r="H288" i="3"/>
  <c r="AB287" i="3"/>
  <c r="F288" i="3"/>
  <c r="AA287" i="3"/>
  <c r="N288" i="3"/>
  <c r="AE287" i="3"/>
  <c r="T288" i="3"/>
  <c r="AH287" i="3"/>
  <c r="R288" i="3"/>
  <c r="AG287" i="3"/>
  <c r="D288" i="3"/>
  <c r="Z287" i="3"/>
  <c r="L288" i="3"/>
  <c r="AD287" i="3"/>
  <c r="J288" i="3"/>
  <c r="AC287" i="3"/>
  <c r="B288" i="3"/>
  <c r="Y288" i="3" s="1"/>
  <c r="N284" i="1"/>
  <c r="O284" i="1"/>
  <c r="L286" i="1"/>
  <c r="K286" i="1"/>
  <c r="H286" i="1"/>
  <c r="I286" i="1"/>
  <c r="B288" i="1"/>
  <c r="G288" i="4" s="1"/>
  <c r="J287" i="1"/>
  <c r="F287" i="1"/>
  <c r="E287" i="1"/>
  <c r="G287" i="1"/>
  <c r="Q283" i="1"/>
  <c r="P283" i="1"/>
  <c r="M285" i="1"/>
  <c r="EN292" i="5" l="1"/>
  <c r="EM292" i="5"/>
  <c r="EP292" i="5"/>
  <c r="ER292" i="5"/>
  <c r="EQ292" i="5"/>
  <c r="EO292" i="5"/>
  <c r="ES293" i="5"/>
  <c r="EU293" i="5"/>
  <c r="EV293" i="5"/>
  <c r="ET293" i="5"/>
  <c r="EX293" i="5"/>
  <c r="EW293" i="5"/>
  <c r="EB293" i="5"/>
  <c r="EH293" i="5"/>
  <c r="EF293" i="5"/>
  <c r="EL293" i="5"/>
  <c r="EE293" i="5"/>
  <c r="EK293" i="5"/>
  <c r="EA293" i="5"/>
  <c r="EG293" i="5"/>
  <c r="EC293" i="5"/>
  <c r="EI293" i="5"/>
  <c r="ED293" i="5"/>
  <c r="EJ293" i="5"/>
  <c r="DX293" i="5"/>
  <c r="DY293" i="5"/>
  <c r="N294" i="5"/>
  <c r="DM293" i="5"/>
  <c r="K294" i="5"/>
  <c r="DL293" i="5"/>
  <c r="Q294" i="5"/>
  <c r="DN293" i="5"/>
  <c r="DZ294" i="5"/>
  <c r="DW293" i="5"/>
  <c r="DV294" i="5"/>
  <c r="DU292" i="5"/>
  <c r="H294" i="5"/>
  <c r="DK293" i="5"/>
  <c r="E294" i="5"/>
  <c r="DJ293" i="5"/>
  <c r="B294" i="5"/>
  <c r="DI294" i="5" s="1"/>
  <c r="I288" i="4" a="1"/>
  <c r="I288" i="4" s="1"/>
  <c r="H288" i="4" a="1"/>
  <c r="H288" i="4" s="1"/>
  <c r="AJ287" i="3"/>
  <c r="V292" i="3"/>
  <c r="AI291" i="3"/>
  <c r="L289" i="3"/>
  <c r="AD288" i="3"/>
  <c r="R289" i="3"/>
  <c r="AG288" i="3"/>
  <c r="N289" i="3"/>
  <c r="AE288" i="3"/>
  <c r="H289" i="3"/>
  <c r="AB288" i="3"/>
  <c r="J289" i="3"/>
  <c r="AC288" i="3"/>
  <c r="D289" i="3"/>
  <c r="Z288" i="3"/>
  <c r="T289" i="3"/>
  <c r="AH288" i="3"/>
  <c r="F289" i="3"/>
  <c r="AA288" i="3"/>
  <c r="P289" i="3"/>
  <c r="AF288" i="3"/>
  <c r="B289" i="3"/>
  <c r="Y289" i="3" s="1"/>
  <c r="K287" i="1"/>
  <c r="L287" i="1"/>
  <c r="M286" i="1"/>
  <c r="P284" i="1"/>
  <c r="Q284" i="1"/>
  <c r="O285" i="1"/>
  <c r="N285" i="1"/>
  <c r="I287" i="1"/>
  <c r="H287" i="1"/>
  <c r="B289" i="1"/>
  <c r="G289" i="4" s="1"/>
  <c r="J288" i="1"/>
  <c r="F288" i="1"/>
  <c r="G288" i="1"/>
  <c r="E288" i="1"/>
  <c r="EN293" i="5" l="1"/>
  <c r="ER293" i="5"/>
  <c r="EQ293" i="5"/>
  <c r="EM293" i="5"/>
  <c r="EO293" i="5"/>
  <c r="EP293" i="5"/>
  <c r="ES294" i="5"/>
  <c r="EU294" i="5"/>
  <c r="EV294" i="5"/>
  <c r="ET294" i="5"/>
  <c r="EX294" i="5"/>
  <c r="EW294" i="5"/>
  <c r="EB294" i="5"/>
  <c r="EH294" i="5"/>
  <c r="EF294" i="5"/>
  <c r="EL294" i="5"/>
  <c r="EE294" i="5"/>
  <c r="EK294" i="5"/>
  <c r="EA294" i="5"/>
  <c r="EG294" i="5"/>
  <c r="EC294" i="5"/>
  <c r="EI294" i="5"/>
  <c r="ED294" i="5"/>
  <c r="EJ294" i="5"/>
  <c r="DY294" i="5"/>
  <c r="DX294" i="5"/>
  <c r="N295" i="5"/>
  <c r="DM294" i="5"/>
  <c r="K295" i="5"/>
  <c r="DL294" i="5"/>
  <c r="Q295" i="5"/>
  <c r="DN294" i="5"/>
  <c r="DZ295" i="5"/>
  <c r="DW294" i="5"/>
  <c r="DV295" i="5"/>
  <c r="DU293" i="5"/>
  <c r="H295" i="5"/>
  <c r="DK294" i="5"/>
  <c r="E295" i="5"/>
  <c r="DJ294" i="5"/>
  <c r="B295" i="5"/>
  <c r="DI295" i="5" s="1"/>
  <c r="I289" i="4" a="1"/>
  <c r="I289" i="4" s="1"/>
  <c r="H289" i="4" a="1"/>
  <c r="H289" i="4" s="1"/>
  <c r="AJ288" i="3"/>
  <c r="V293" i="3"/>
  <c r="AI292" i="3"/>
  <c r="F290" i="3"/>
  <c r="AA289" i="3"/>
  <c r="D290" i="3"/>
  <c r="Z289" i="3"/>
  <c r="H290" i="3"/>
  <c r="AB289" i="3"/>
  <c r="R290" i="3"/>
  <c r="AG289" i="3"/>
  <c r="P290" i="3"/>
  <c r="AF289" i="3"/>
  <c r="T290" i="3"/>
  <c r="AH289" i="3"/>
  <c r="J290" i="3"/>
  <c r="AC289" i="3"/>
  <c r="N290" i="3"/>
  <c r="AE289" i="3"/>
  <c r="L290" i="3"/>
  <c r="AD289" i="3"/>
  <c r="B290" i="3"/>
  <c r="Y290" i="3" s="1"/>
  <c r="L288" i="1"/>
  <c r="K288" i="1"/>
  <c r="M287" i="1"/>
  <c r="H288" i="1"/>
  <c r="I288" i="1"/>
  <c r="Q285" i="1"/>
  <c r="P285" i="1"/>
  <c r="J289" i="1"/>
  <c r="B290" i="1"/>
  <c r="G290" i="4" s="1"/>
  <c r="F289" i="1"/>
  <c r="G289" i="1"/>
  <c r="E289" i="1"/>
  <c r="O286" i="1"/>
  <c r="N286" i="1"/>
  <c r="EN294" i="5" l="1"/>
  <c r="ER294" i="5"/>
  <c r="EQ294" i="5"/>
  <c r="EM294" i="5"/>
  <c r="EO294" i="5"/>
  <c r="EP294" i="5"/>
  <c r="ES295" i="5"/>
  <c r="EU295" i="5"/>
  <c r="EV295" i="5"/>
  <c r="ET295" i="5"/>
  <c r="EX295" i="5"/>
  <c r="EW295" i="5"/>
  <c r="EB295" i="5"/>
  <c r="EH295" i="5"/>
  <c r="EF295" i="5"/>
  <c r="EL295" i="5"/>
  <c r="EE295" i="5"/>
  <c r="EK295" i="5"/>
  <c r="EA295" i="5"/>
  <c r="EG295" i="5"/>
  <c r="EC295" i="5"/>
  <c r="EI295" i="5"/>
  <c r="ED295" i="5"/>
  <c r="EJ295" i="5"/>
  <c r="DX295" i="5"/>
  <c r="DY295" i="5"/>
  <c r="N296" i="5"/>
  <c r="DM295" i="5"/>
  <c r="K296" i="5"/>
  <c r="DL295" i="5"/>
  <c r="Q296" i="5"/>
  <c r="DN295" i="5"/>
  <c r="DZ296" i="5"/>
  <c r="DW295" i="5"/>
  <c r="DV296" i="5"/>
  <c r="DU294" i="5"/>
  <c r="H296" i="5"/>
  <c r="DK295" i="5"/>
  <c r="E296" i="5"/>
  <c r="DJ295" i="5"/>
  <c r="B296" i="5"/>
  <c r="DI296" i="5" s="1"/>
  <c r="I290" i="4" a="1"/>
  <c r="I290" i="4" s="1"/>
  <c r="H290" i="4" a="1"/>
  <c r="H290" i="4" s="1"/>
  <c r="AJ289" i="3"/>
  <c r="V294" i="3"/>
  <c r="AI293" i="3"/>
  <c r="N291" i="3"/>
  <c r="AE290" i="3"/>
  <c r="T291" i="3"/>
  <c r="AH290" i="3"/>
  <c r="R291" i="3"/>
  <c r="AG290" i="3"/>
  <c r="D291" i="3"/>
  <c r="Z290" i="3"/>
  <c r="L291" i="3"/>
  <c r="AD290" i="3"/>
  <c r="J291" i="3"/>
  <c r="AC290" i="3"/>
  <c r="P291" i="3"/>
  <c r="AF290" i="3"/>
  <c r="H291" i="3"/>
  <c r="AB290" i="3"/>
  <c r="F291" i="3"/>
  <c r="AA290" i="3"/>
  <c r="B291" i="3"/>
  <c r="Y291" i="3" s="1"/>
  <c r="O287" i="1"/>
  <c r="N287" i="1"/>
  <c r="B291" i="1"/>
  <c r="G291" i="4" s="1"/>
  <c r="J290" i="1"/>
  <c r="F290" i="1"/>
  <c r="E290" i="1"/>
  <c r="G290" i="1"/>
  <c r="Q286" i="1"/>
  <c r="P286" i="1"/>
  <c r="I289" i="1"/>
  <c r="H289" i="1"/>
  <c r="K289" i="1"/>
  <c r="L289" i="1"/>
  <c r="M288" i="1"/>
  <c r="EN295" i="5" l="1"/>
  <c r="ER295" i="5"/>
  <c r="EQ295" i="5"/>
  <c r="EM295" i="5"/>
  <c r="EO295" i="5"/>
  <c r="EP295" i="5"/>
  <c r="ET296" i="5"/>
  <c r="EX296" i="5"/>
  <c r="EW296" i="5"/>
  <c r="ES296" i="5"/>
  <c r="EU296" i="5"/>
  <c r="EV296" i="5"/>
  <c r="EB296" i="5"/>
  <c r="EH296" i="5"/>
  <c r="EF296" i="5"/>
  <c r="EL296" i="5"/>
  <c r="EE296" i="5"/>
  <c r="EK296" i="5"/>
  <c r="EA296" i="5"/>
  <c r="EG296" i="5"/>
  <c r="EC296" i="5"/>
  <c r="EI296" i="5"/>
  <c r="ED296" i="5"/>
  <c r="EJ296" i="5"/>
  <c r="DY296" i="5"/>
  <c r="DX296" i="5"/>
  <c r="N297" i="5"/>
  <c r="DM296" i="5"/>
  <c r="K297" i="5"/>
  <c r="DL296" i="5"/>
  <c r="Q297" i="5"/>
  <c r="DN296" i="5"/>
  <c r="DZ297" i="5"/>
  <c r="DW296" i="5"/>
  <c r="DV297" i="5"/>
  <c r="DU295" i="5"/>
  <c r="H297" i="5"/>
  <c r="DK296" i="5"/>
  <c r="E297" i="5"/>
  <c r="DJ296" i="5"/>
  <c r="B297" i="5"/>
  <c r="DI297" i="5" s="1"/>
  <c r="I291" i="4" a="1"/>
  <c r="I291" i="4" s="1"/>
  <c r="H291" i="4" a="1"/>
  <c r="H291" i="4" s="1"/>
  <c r="AJ290" i="3"/>
  <c r="V295" i="3"/>
  <c r="AI294" i="3"/>
  <c r="H292" i="3"/>
  <c r="AB291" i="3"/>
  <c r="J292" i="3"/>
  <c r="AC291" i="3"/>
  <c r="D292" i="3"/>
  <c r="Z291" i="3"/>
  <c r="T292" i="3"/>
  <c r="AH291" i="3"/>
  <c r="F292" i="3"/>
  <c r="AA291" i="3"/>
  <c r="P292" i="3"/>
  <c r="AF291" i="3"/>
  <c r="L292" i="3"/>
  <c r="AD291" i="3"/>
  <c r="R292" i="3"/>
  <c r="AG291" i="3"/>
  <c r="N292" i="3"/>
  <c r="AE291" i="3"/>
  <c r="B292" i="3"/>
  <c r="Y292" i="3" s="1"/>
  <c r="O288" i="1"/>
  <c r="N288" i="1"/>
  <c r="L290" i="1"/>
  <c r="K290" i="1"/>
  <c r="H290" i="1"/>
  <c r="I290" i="1"/>
  <c r="J291" i="1"/>
  <c r="B292" i="1"/>
  <c r="G292" i="4" s="1"/>
  <c r="F291" i="1"/>
  <c r="G291" i="1"/>
  <c r="E291" i="1"/>
  <c r="M289" i="1"/>
  <c r="Q287" i="1"/>
  <c r="P287" i="1"/>
  <c r="EN296" i="5" l="1"/>
  <c r="EM296" i="5"/>
  <c r="EO296" i="5"/>
  <c r="EP296" i="5"/>
  <c r="ER296" i="5"/>
  <c r="EQ296" i="5"/>
  <c r="ES297" i="5"/>
  <c r="EU297" i="5"/>
  <c r="EV297" i="5"/>
  <c r="ET297" i="5"/>
  <c r="EX297" i="5"/>
  <c r="EW297" i="5"/>
  <c r="EB297" i="5"/>
  <c r="EH297" i="5"/>
  <c r="EF297" i="5"/>
  <c r="EL297" i="5"/>
  <c r="EE297" i="5"/>
  <c r="EK297" i="5"/>
  <c r="EA297" i="5"/>
  <c r="EG297" i="5"/>
  <c r="EC297" i="5"/>
  <c r="EI297" i="5"/>
  <c r="ED297" i="5"/>
  <c r="EJ297" i="5"/>
  <c r="DX297" i="5"/>
  <c r="DY297" i="5"/>
  <c r="N298" i="5"/>
  <c r="DM297" i="5"/>
  <c r="K298" i="5"/>
  <c r="DL297" i="5"/>
  <c r="Q298" i="5"/>
  <c r="DN297" i="5"/>
  <c r="DZ298" i="5"/>
  <c r="DW297" i="5"/>
  <c r="DV298" i="5"/>
  <c r="DU296" i="5"/>
  <c r="H298" i="5"/>
  <c r="DK297" i="5"/>
  <c r="E298" i="5"/>
  <c r="DJ297" i="5"/>
  <c r="B298" i="5"/>
  <c r="DI298" i="5" s="1"/>
  <c r="I292" i="4" a="1"/>
  <c r="I292" i="4" s="1"/>
  <c r="H292" i="4" a="1"/>
  <c r="H292" i="4" s="1"/>
  <c r="AJ291" i="3"/>
  <c r="V296" i="3"/>
  <c r="AI295" i="3"/>
  <c r="R293" i="3"/>
  <c r="AG292" i="3"/>
  <c r="P293" i="3"/>
  <c r="AF292" i="3"/>
  <c r="T293" i="3"/>
  <c r="AH292" i="3"/>
  <c r="J293" i="3"/>
  <c r="AC292" i="3"/>
  <c r="N293" i="3"/>
  <c r="AE292" i="3"/>
  <c r="L293" i="3"/>
  <c r="AD292" i="3"/>
  <c r="F293" i="3"/>
  <c r="AA292" i="3"/>
  <c r="D293" i="3"/>
  <c r="Z292" i="3"/>
  <c r="H293" i="3"/>
  <c r="AB292" i="3"/>
  <c r="B293" i="3"/>
  <c r="Y293" i="3" s="1"/>
  <c r="N289" i="1"/>
  <c r="O289" i="1"/>
  <c r="M290" i="1"/>
  <c r="B293" i="1"/>
  <c r="J292" i="1"/>
  <c r="F292" i="1"/>
  <c r="E292" i="1"/>
  <c r="G292" i="1"/>
  <c r="I291" i="1"/>
  <c r="H291" i="1"/>
  <c r="L291" i="1"/>
  <c r="K291" i="1"/>
  <c r="P288" i="1"/>
  <c r="Q288" i="1"/>
  <c r="EN297" i="5" l="1"/>
  <c r="ER297" i="5"/>
  <c r="EQ297" i="5"/>
  <c r="EM297" i="5"/>
  <c r="EO297" i="5"/>
  <c r="EP297" i="5"/>
  <c r="ET298" i="5"/>
  <c r="EX298" i="5"/>
  <c r="EW298" i="5"/>
  <c r="ES298" i="5"/>
  <c r="EU298" i="5"/>
  <c r="EV298" i="5"/>
  <c r="EB298" i="5"/>
  <c r="EH298" i="5"/>
  <c r="EF298" i="5"/>
  <c r="EL298" i="5"/>
  <c r="EE298" i="5"/>
  <c r="EK298" i="5"/>
  <c r="EA298" i="5"/>
  <c r="EG298" i="5"/>
  <c r="EC298" i="5"/>
  <c r="EI298" i="5"/>
  <c r="ED298" i="5"/>
  <c r="EJ298" i="5"/>
  <c r="DY298" i="5"/>
  <c r="DX298" i="5"/>
  <c r="N299" i="5"/>
  <c r="DM298" i="5"/>
  <c r="K299" i="5"/>
  <c r="DL298" i="5"/>
  <c r="Q299" i="5"/>
  <c r="DN298" i="5"/>
  <c r="DZ299" i="5"/>
  <c r="DW298" i="5"/>
  <c r="DV299" i="5"/>
  <c r="DU297" i="5"/>
  <c r="H299" i="5"/>
  <c r="DK298" i="5"/>
  <c r="E299" i="5"/>
  <c r="DJ298" i="5"/>
  <c r="B299" i="5"/>
  <c r="DI299" i="5" s="1"/>
  <c r="D293" i="4"/>
  <c r="G293" i="4"/>
  <c r="AJ292" i="3"/>
  <c r="V297" i="3"/>
  <c r="AI296" i="3"/>
  <c r="D294" i="3"/>
  <c r="Z293" i="3"/>
  <c r="L294" i="3"/>
  <c r="AD293" i="3"/>
  <c r="J294" i="3"/>
  <c r="AC293" i="3"/>
  <c r="P294" i="3"/>
  <c r="AF293" i="3"/>
  <c r="H294" i="3"/>
  <c r="AB293" i="3"/>
  <c r="F294" i="3"/>
  <c r="AA293" i="3"/>
  <c r="N294" i="3"/>
  <c r="AE293" i="3"/>
  <c r="T294" i="3"/>
  <c r="AH293" i="3"/>
  <c r="R294" i="3"/>
  <c r="AG293" i="3"/>
  <c r="B294" i="3"/>
  <c r="Y294" i="3" s="1"/>
  <c r="I292" i="1"/>
  <c r="H292" i="1"/>
  <c r="B294" i="1"/>
  <c r="G294" i="4" s="1"/>
  <c r="J293" i="1"/>
  <c r="F293" i="1"/>
  <c r="G293" i="1"/>
  <c r="E293" i="1"/>
  <c r="N290" i="1"/>
  <c r="O290" i="1"/>
  <c r="Q289" i="1"/>
  <c r="P289" i="1"/>
  <c r="M291" i="1"/>
  <c r="L292" i="1"/>
  <c r="K292" i="1"/>
  <c r="EN298" i="5" l="1"/>
  <c r="ER298" i="5"/>
  <c r="EQ298" i="5"/>
  <c r="EM298" i="5"/>
  <c r="EO298" i="5"/>
  <c r="EP298" i="5"/>
  <c r="ES299" i="5"/>
  <c r="EU299" i="5"/>
  <c r="EV299" i="5"/>
  <c r="ET299" i="5"/>
  <c r="EX299" i="5"/>
  <c r="EW299" i="5"/>
  <c r="EB299" i="5"/>
  <c r="EH299" i="5"/>
  <c r="EF299" i="5"/>
  <c r="EL299" i="5"/>
  <c r="EE299" i="5"/>
  <c r="EK299" i="5"/>
  <c r="EA299" i="5"/>
  <c r="EG299" i="5"/>
  <c r="EC299" i="5"/>
  <c r="EI299" i="5"/>
  <c r="ED299" i="5"/>
  <c r="EJ299" i="5"/>
  <c r="DX299" i="5"/>
  <c r="DY299" i="5"/>
  <c r="N300" i="5"/>
  <c r="DM299" i="5"/>
  <c r="K300" i="5"/>
  <c r="DL299" i="5"/>
  <c r="Q300" i="5"/>
  <c r="DN299" i="5"/>
  <c r="DZ300" i="5"/>
  <c r="DW299" i="5"/>
  <c r="DV300" i="5"/>
  <c r="DU298" i="5"/>
  <c r="H300" i="5"/>
  <c r="DK299" i="5"/>
  <c r="E300" i="5"/>
  <c r="DJ299" i="5"/>
  <c r="B300" i="5"/>
  <c r="DI300" i="5" s="1"/>
  <c r="I294" i="4" a="1"/>
  <c r="I294" i="4" s="1"/>
  <c r="I293" i="4" a="1"/>
  <c r="I293" i="4" s="1"/>
  <c r="H294" i="4" a="1"/>
  <c r="H294" i="4" s="1"/>
  <c r="H293" i="4" a="1"/>
  <c r="H293" i="4" s="1"/>
  <c r="AJ293" i="3"/>
  <c r="V298" i="3"/>
  <c r="AI297" i="3"/>
  <c r="T295" i="3"/>
  <c r="AH294" i="3"/>
  <c r="F295" i="3"/>
  <c r="AA294" i="3"/>
  <c r="P295" i="3"/>
  <c r="AF294" i="3"/>
  <c r="L295" i="3"/>
  <c r="AD294" i="3"/>
  <c r="R295" i="3"/>
  <c r="AG294" i="3"/>
  <c r="N295" i="3"/>
  <c r="AE294" i="3"/>
  <c r="H295" i="3"/>
  <c r="AB294" i="3"/>
  <c r="J295" i="3"/>
  <c r="AC294" i="3"/>
  <c r="D295" i="3"/>
  <c r="Z294" i="3"/>
  <c r="B295" i="3"/>
  <c r="Y295" i="3" s="1"/>
  <c r="M292" i="1"/>
  <c r="I293" i="1"/>
  <c r="H293" i="1"/>
  <c r="K293" i="1"/>
  <c r="L293" i="1"/>
  <c r="N291" i="1"/>
  <c r="O291" i="1"/>
  <c r="P290" i="1"/>
  <c r="Q290" i="1"/>
  <c r="B295" i="1"/>
  <c r="G295" i="4" s="1"/>
  <c r="J294" i="1"/>
  <c r="F294" i="1"/>
  <c r="G294" i="1"/>
  <c r="E294" i="1"/>
  <c r="EN299" i="5" l="1"/>
  <c r="ER299" i="5"/>
  <c r="EQ299" i="5"/>
  <c r="EM299" i="5"/>
  <c r="EO299" i="5"/>
  <c r="EP299" i="5"/>
  <c r="ET300" i="5"/>
  <c r="EX300" i="5"/>
  <c r="EW300" i="5"/>
  <c r="ES300" i="5"/>
  <c r="EU300" i="5"/>
  <c r="EV300" i="5"/>
  <c r="EB300" i="5"/>
  <c r="EH300" i="5"/>
  <c r="EF300" i="5"/>
  <c r="EL300" i="5"/>
  <c r="EE300" i="5"/>
  <c r="EK300" i="5"/>
  <c r="EA300" i="5"/>
  <c r="EG300" i="5"/>
  <c r="EC300" i="5"/>
  <c r="EI300" i="5"/>
  <c r="ED300" i="5"/>
  <c r="EJ300" i="5"/>
  <c r="DY300" i="5"/>
  <c r="DX300" i="5"/>
  <c r="N301" i="5"/>
  <c r="DM300" i="5"/>
  <c r="K301" i="5"/>
  <c r="DL300" i="5"/>
  <c r="Q301" i="5"/>
  <c r="DN300" i="5"/>
  <c r="DZ301" i="5"/>
  <c r="DW300" i="5"/>
  <c r="DV301" i="5"/>
  <c r="DU299" i="5"/>
  <c r="H301" i="5"/>
  <c r="DK300" i="5"/>
  <c r="E301" i="5"/>
  <c r="DJ300" i="5"/>
  <c r="B301" i="5"/>
  <c r="DI301" i="5" s="1"/>
  <c r="I295" i="4" a="1"/>
  <c r="I295" i="4" s="1"/>
  <c r="H295" i="4" a="1"/>
  <c r="H295" i="4" s="1"/>
  <c r="AJ294" i="3"/>
  <c r="V299" i="3"/>
  <c r="AI298" i="3"/>
  <c r="J296" i="3"/>
  <c r="AC295" i="3"/>
  <c r="N296" i="3"/>
  <c r="AE295" i="3"/>
  <c r="L296" i="3"/>
  <c r="AD295" i="3"/>
  <c r="F296" i="3"/>
  <c r="AA295" i="3"/>
  <c r="D296" i="3"/>
  <c r="Z295" i="3"/>
  <c r="H296" i="3"/>
  <c r="AB295" i="3"/>
  <c r="R296" i="3"/>
  <c r="AG295" i="3"/>
  <c r="P296" i="3"/>
  <c r="AF295" i="3"/>
  <c r="T296" i="3"/>
  <c r="AH295" i="3"/>
  <c r="B296" i="3"/>
  <c r="Y296" i="3" s="1"/>
  <c r="L294" i="1"/>
  <c r="K294" i="1"/>
  <c r="Q291" i="1"/>
  <c r="P291" i="1"/>
  <c r="H294" i="1"/>
  <c r="I294" i="1"/>
  <c r="B296" i="1"/>
  <c r="G296" i="4" s="1"/>
  <c r="J295" i="1"/>
  <c r="F295" i="1"/>
  <c r="G295" i="1"/>
  <c r="E295" i="1"/>
  <c r="O292" i="1"/>
  <c r="N292" i="1"/>
  <c r="M293" i="1"/>
  <c r="EM300" i="5" l="1"/>
  <c r="EO300" i="5"/>
  <c r="EP300" i="5"/>
  <c r="ER300" i="5"/>
  <c r="EN300" i="5"/>
  <c r="EQ300" i="5"/>
  <c r="ES301" i="5"/>
  <c r="EU301" i="5"/>
  <c r="EV301" i="5"/>
  <c r="ET301" i="5"/>
  <c r="EX301" i="5"/>
  <c r="EW301" i="5"/>
  <c r="EB301" i="5"/>
  <c r="EH301" i="5"/>
  <c r="EF301" i="5"/>
  <c r="EL301" i="5"/>
  <c r="EE301" i="5"/>
  <c r="EK301" i="5"/>
  <c r="EA301" i="5"/>
  <c r="EG301" i="5"/>
  <c r="EC301" i="5"/>
  <c r="EI301" i="5"/>
  <c r="ED301" i="5"/>
  <c r="EJ301" i="5"/>
  <c r="DX301" i="5"/>
  <c r="DY301" i="5"/>
  <c r="N302" i="5"/>
  <c r="DM301" i="5"/>
  <c r="K302" i="5"/>
  <c r="DL301" i="5"/>
  <c r="Q302" i="5"/>
  <c r="DN301" i="5"/>
  <c r="DZ302" i="5"/>
  <c r="DW301" i="5"/>
  <c r="DV302" i="5"/>
  <c r="DU300" i="5"/>
  <c r="H302" i="5"/>
  <c r="DK301" i="5"/>
  <c r="E302" i="5"/>
  <c r="DJ301" i="5"/>
  <c r="B302" i="5"/>
  <c r="DI302" i="5" s="1"/>
  <c r="I296" i="4" a="1"/>
  <c r="I296" i="4" s="1"/>
  <c r="H296" i="4" a="1"/>
  <c r="H296" i="4" s="1"/>
  <c r="AJ295" i="3"/>
  <c r="V300" i="3"/>
  <c r="AI299" i="3"/>
  <c r="P297" i="3"/>
  <c r="AF296" i="3"/>
  <c r="H297" i="3"/>
  <c r="AB296" i="3"/>
  <c r="F297" i="3"/>
  <c r="AA296" i="3"/>
  <c r="N297" i="3"/>
  <c r="AE296" i="3"/>
  <c r="T297" i="3"/>
  <c r="AH296" i="3"/>
  <c r="R297" i="3"/>
  <c r="AG296" i="3"/>
  <c r="D297" i="3"/>
  <c r="Z296" i="3"/>
  <c r="L297" i="3"/>
  <c r="AD296" i="3"/>
  <c r="J297" i="3"/>
  <c r="AC296" i="3"/>
  <c r="B297" i="3"/>
  <c r="Y297" i="3" s="1"/>
  <c r="L295" i="1"/>
  <c r="K295" i="1"/>
  <c r="Q292" i="1"/>
  <c r="P292" i="1"/>
  <c r="I295" i="1"/>
  <c r="H295" i="1"/>
  <c r="N293" i="1"/>
  <c r="O293" i="1"/>
  <c r="B297" i="1"/>
  <c r="G297" i="4" s="1"/>
  <c r="J296" i="1"/>
  <c r="F296" i="1"/>
  <c r="G296" i="1"/>
  <c r="E296" i="1"/>
  <c r="M294" i="1"/>
  <c r="EN301" i="5" l="1"/>
  <c r="ER301" i="5"/>
  <c r="EQ301" i="5"/>
  <c r="EO301" i="5"/>
  <c r="EP301" i="5"/>
  <c r="EM301" i="5"/>
  <c r="ET302" i="5"/>
  <c r="EX302" i="5"/>
  <c r="EW302" i="5"/>
  <c r="ES302" i="5"/>
  <c r="EU302" i="5"/>
  <c r="EV302" i="5"/>
  <c r="EB302" i="5"/>
  <c r="EH302" i="5"/>
  <c r="EF302" i="5"/>
  <c r="EL302" i="5"/>
  <c r="EE302" i="5"/>
  <c r="EK302" i="5"/>
  <c r="EA302" i="5"/>
  <c r="EG302" i="5"/>
  <c r="EC302" i="5"/>
  <c r="EI302" i="5"/>
  <c r="ED302" i="5"/>
  <c r="EJ302" i="5"/>
  <c r="DY302" i="5"/>
  <c r="DX302" i="5"/>
  <c r="N303" i="5"/>
  <c r="DM302" i="5"/>
  <c r="K303" i="5"/>
  <c r="DL302" i="5"/>
  <c r="Q303" i="5"/>
  <c r="DN302" i="5"/>
  <c r="DZ303" i="5"/>
  <c r="DW302" i="5"/>
  <c r="DV303" i="5"/>
  <c r="DU301" i="5"/>
  <c r="H303" i="5"/>
  <c r="DK302" i="5"/>
  <c r="E303" i="5"/>
  <c r="DJ302" i="5"/>
  <c r="B303" i="5"/>
  <c r="DI303" i="5" s="1"/>
  <c r="I297" i="4" a="1"/>
  <c r="I297" i="4" s="1"/>
  <c r="H297" i="4" a="1"/>
  <c r="H297" i="4" s="1"/>
  <c r="AJ296" i="3"/>
  <c r="V301" i="3"/>
  <c r="AI300" i="3"/>
  <c r="L298" i="3"/>
  <c r="AD297" i="3"/>
  <c r="R298" i="3"/>
  <c r="AG297" i="3"/>
  <c r="N298" i="3"/>
  <c r="AE297" i="3"/>
  <c r="H298" i="3"/>
  <c r="AB297" i="3"/>
  <c r="J298" i="3"/>
  <c r="AC297" i="3"/>
  <c r="D298" i="3"/>
  <c r="Z297" i="3"/>
  <c r="T298" i="3"/>
  <c r="AH297" i="3"/>
  <c r="F298" i="3"/>
  <c r="AA297" i="3"/>
  <c r="P298" i="3"/>
  <c r="AF297" i="3"/>
  <c r="B298" i="3"/>
  <c r="Y298" i="3" s="1"/>
  <c r="N294" i="1"/>
  <c r="O294" i="1"/>
  <c r="M295" i="1"/>
  <c r="I296" i="1"/>
  <c r="H296" i="1"/>
  <c r="L296" i="1"/>
  <c r="K296" i="1"/>
  <c r="B298" i="1"/>
  <c r="G298" i="4" s="1"/>
  <c r="J297" i="1"/>
  <c r="F297" i="1"/>
  <c r="E297" i="1"/>
  <c r="G297" i="1"/>
  <c r="Q293" i="1"/>
  <c r="P293" i="1"/>
  <c r="EN302" i="5" l="1"/>
  <c r="ER302" i="5"/>
  <c r="EQ302" i="5"/>
  <c r="EM302" i="5"/>
  <c r="EO302" i="5"/>
  <c r="EP302" i="5"/>
  <c r="ET303" i="5"/>
  <c r="EX303" i="5"/>
  <c r="EW303" i="5"/>
  <c r="ES303" i="5"/>
  <c r="EU303" i="5"/>
  <c r="EV303" i="5"/>
  <c r="EB303" i="5"/>
  <c r="EH303" i="5"/>
  <c r="EF303" i="5"/>
  <c r="EL303" i="5"/>
  <c r="EE303" i="5"/>
  <c r="EK303" i="5"/>
  <c r="EA303" i="5"/>
  <c r="EG303" i="5"/>
  <c r="EC303" i="5"/>
  <c r="EI303" i="5"/>
  <c r="ED303" i="5"/>
  <c r="EJ303" i="5"/>
  <c r="DX303" i="5"/>
  <c r="DY303" i="5"/>
  <c r="N304" i="5"/>
  <c r="DM303" i="5"/>
  <c r="K304" i="5"/>
  <c r="DL303" i="5"/>
  <c r="Q304" i="5"/>
  <c r="DN303" i="5"/>
  <c r="DZ304" i="5"/>
  <c r="DW303" i="5"/>
  <c r="DV304" i="5"/>
  <c r="DU302" i="5"/>
  <c r="H304" i="5"/>
  <c r="DK303" i="5"/>
  <c r="E304" i="5"/>
  <c r="DJ303" i="5"/>
  <c r="B304" i="5"/>
  <c r="DI304" i="5" s="1"/>
  <c r="I298" i="4" a="1"/>
  <c r="I298" i="4" s="1"/>
  <c r="H298" i="4" a="1"/>
  <c r="H298" i="4" s="1"/>
  <c r="AJ297" i="3"/>
  <c r="V302" i="3"/>
  <c r="AI301" i="3"/>
  <c r="F299" i="3"/>
  <c r="AA298" i="3"/>
  <c r="D299" i="3"/>
  <c r="Z298" i="3"/>
  <c r="H299" i="3"/>
  <c r="AB298" i="3"/>
  <c r="R299" i="3"/>
  <c r="AG298" i="3"/>
  <c r="P299" i="3"/>
  <c r="AF298" i="3"/>
  <c r="T299" i="3"/>
  <c r="AH298" i="3"/>
  <c r="J299" i="3"/>
  <c r="AC298" i="3"/>
  <c r="N299" i="3"/>
  <c r="AE298" i="3"/>
  <c r="L299" i="3"/>
  <c r="AD298" i="3"/>
  <c r="B299" i="3"/>
  <c r="Y299" i="3" s="1"/>
  <c r="P294" i="1"/>
  <c r="Q294" i="1"/>
  <c r="K297" i="1"/>
  <c r="L297" i="1"/>
  <c r="I297" i="1"/>
  <c r="H297" i="1"/>
  <c r="B299" i="1"/>
  <c r="G299" i="4" s="1"/>
  <c r="J298" i="1"/>
  <c r="F298" i="1"/>
  <c r="E298" i="1"/>
  <c r="G298" i="1"/>
  <c r="M296" i="1"/>
  <c r="N295" i="1"/>
  <c r="O295" i="1"/>
  <c r="EM303" i="5" l="1"/>
  <c r="EO303" i="5"/>
  <c r="EP303" i="5"/>
  <c r="EN303" i="5"/>
  <c r="ER303" i="5"/>
  <c r="EQ303" i="5"/>
  <c r="ET304" i="5"/>
  <c r="EX304" i="5"/>
  <c r="EW304" i="5"/>
  <c r="ES304" i="5"/>
  <c r="EU304" i="5"/>
  <c r="EV304" i="5"/>
  <c r="EB304" i="5"/>
  <c r="EH304" i="5"/>
  <c r="EF304" i="5"/>
  <c r="EL304" i="5"/>
  <c r="EE304" i="5"/>
  <c r="EK304" i="5"/>
  <c r="EA304" i="5"/>
  <c r="EG304" i="5"/>
  <c r="EC304" i="5"/>
  <c r="EI304" i="5"/>
  <c r="ED304" i="5"/>
  <c r="EJ304" i="5"/>
  <c r="DY304" i="5"/>
  <c r="DX304" i="5"/>
  <c r="N305" i="5"/>
  <c r="DM304" i="5"/>
  <c r="K305" i="5"/>
  <c r="DL304" i="5"/>
  <c r="Q305" i="5"/>
  <c r="DN304" i="5"/>
  <c r="DZ305" i="5"/>
  <c r="DW304" i="5"/>
  <c r="DV305" i="5"/>
  <c r="DU303" i="5"/>
  <c r="H305" i="5"/>
  <c r="DK304" i="5"/>
  <c r="E305" i="5"/>
  <c r="DJ304" i="5"/>
  <c r="B305" i="5"/>
  <c r="DI305" i="5" s="1"/>
  <c r="I299" i="4" a="1"/>
  <c r="I299" i="4" s="1"/>
  <c r="H299" i="4" a="1"/>
  <c r="H299" i="4" s="1"/>
  <c r="AJ298" i="3"/>
  <c r="V303" i="3"/>
  <c r="AI302" i="3"/>
  <c r="N300" i="3"/>
  <c r="AE299" i="3"/>
  <c r="T300" i="3"/>
  <c r="AH299" i="3"/>
  <c r="R300" i="3"/>
  <c r="AG299" i="3"/>
  <c r="D300" i="3"/>
  <c r="Z299" i="3"/>
  <c r="L300" i="3"/>
  <c r="AD299" i="3"/>
  <c r="J300" i="3"/>
  <c r="AC299" i="3"/>
  <c r="P300" i="3"/>
  <c r="AF299" i="3"/>
  <c r="H300" i="3"/>
  <c r="AB299" i="3"/>
  <c r="F300" i="3"/>
  <c r="AA299" i="3"/>
  <c r="B300" i="3"/>
  <c r="Y300" i="3" s="1"/>
  <c r="L298" i="1"/>
  <c r="K298" i="1"/>
  <c r="M297" i="1"/>
  <c r="N296" i="1"/>
  <c r="O296" i="1"/>
  <c r="J299" i="1"/>
  <c r="B300" i="1"/>
  <c r="F299" i="1"/>
  <c r="G299" i="1"/>
  <c r="E299" i="1"/>
  <c r="Q295" i="1"/>
  <c r="P295" i="1"/>
  <c r="H298" i="1"/>
  <c r="I298" i="1"/>
  <c r="EM304" i="5" l="1"/>
  <c r="EP304" i="5"/>
  <c r="EN304" i="5"/>
  <c r="EQ304" i="5"/>
  <c r="EO304" i="5"/>
  <c r="ER304" i="5"/>
  <c r="ES305" i="5"/>
  <c r="EU305" i="5"/>
  <c r="EV305" i="5"/>
  <c r="ET305" i="5"/>
  <c r="EX305" i="5"/>
  <c r="EW305" i="5"/>
  <c r="EB305" i="5"/>
  <c r="EH305" i="5"/>
  <c r="EF305" i="5"/>
  <c r="EL305" i="5"/>
  <c r="EE305" i="5"/>
  <c r="EK305" i="5"/>
  <c r="EA305" i="5"/>
  <c r="EG305" i="5"/>
  <c r="EC305" i="5"/>
  <c r="EI305" i="5"/>
  <c r="ED305" i="5"/>
  <c r="EJ305" i="5"/>
  <c r="DX305" i="5"/>
  <c r="DY305" i="5"/>
  <c r="N306" i="5"/>
  <c r="DM305" i="5"/>
  <c r="K306" i="5"/>
  <c r="DL305" i="5"/>
  <c r="Q306" i="5"/>
  <c r="DN305" i="5"/>
  <c r="DZ306" i="5"/>
  <c r="DW305" i="5"/>
  <c r="DV306" i="5"/>
  <c r="DU304" i="5"/>
  <c r="H306" i="5"/>
  <c r="DK305" i="5"/>
  <c r="E306" i="5"/>
  <c r="DJ305" i="5"/>
  <c r="B306" i="5"/>
  <c r="DI306" i="5" s="1"/>
  <c r="D300" i="4"/>
  <c r="G300" i="4"/>
  <c r="AJ299" i="3"/>
  <c r="V304" i="3"/>
  <c r="AI303" i="3"/>
  <c r="H301" i="3"/>
  <c r="AB300" i="3"/>
  <c r="J301" i="3"/>
  <c r="AC300" i="3"/>
  <c r="D301" i="3"/>
  <c r="Z300" i="3"/>
  <c r="T301" i="3"/>
  <c r="AH300" i="3"/>
  <c r="F301" i="3"/>
  <c r="AA300" i="3"/>
  <c r="P301" i="3"/>
  <c r="AF300" i="3"/>
  <c r="L301" i="3"/>
  <c r="AD300" i="3"/>
  <c r="R301" i="3"/>
  <c r="AG300" i="3"/>
  <c r="N301" i="3"/>
  <c r="AE300" i="3"/>
  <c r="B301" i="3"/>
  <c r="Y301" i="3" s="1"/>
  <c r="M298" i="1"/>
  <c r="O297" i="1"/>
  <c r="N297" i="1"/>
  <c r="I299" i="1"/>
  <c r="H299" i="1"/>
  <c r="B301" i="1"/>
  <c r="G301" i="4" s="1"/>
  <c r="J300" i="1"/>
  <c r="F300" i="1"/>
  <c r="G300" i="1"/>
  <c r="E300" i="1"/>
  <c r="Q296" i="1"/>
  <c r="P296" i="1"/>
  <c r="L299" i="1"/>
  <c r="K299" i="1"/>
  <c r="EM305" i="5" l="1"/>
  <c r="EO305" i="5"/>
  <c r="EP305" i="5"/>
  <c r="EN305" i="5"/>
  <c r="ER305" i="5"/>
  <c r="EQ305" i="5"/>
  <c r="ET306" i="5"/>
  <c r="EX306" i="5"/>
  <c r="EW306" i="5"/>
  <c r="ES306" i="5"/>
  <c r="EU306" i="5"/>
  <c r="EV306" i="5"/>
  <c r="EB306" i="5"/>
  <c r="EH306" i="5"/>
  <c r="EF306" i="5"/>
  <c r="EL306" i="5"/>
  <c r="EE306" i="5"/>
  <c r="EK306" i="5"/>
  <c r="EA306" i="5"/>
  <c r="EG306" i="5"/>
  <c r="EC306" i="5"/>
  <c r="EI306" i="5"/>
  <c r="ED306" i="5"/>
  <c r="EJ306" i="5"/>
  <c r="DY306" i="5"/>
  <c r="DX306" i="5"/>
  <c r="N307" i="5"/>
  <c r="DM306" i="5"/>
  <c r="K307" i="5"/>
  <c r="DL306" i="5"/>
  <c r="Q307" i="5"/>
  <c r="DN306" i="5"/>
  <c r="DZ307" i="5"/>
  <c r="DW306" i="5"/>
  <c r="DV307" i="5"/>
  <c r="DU305" i="5"/>
  <c r="H307" i="5"/>
  <c r="DK306" i="5"/>
  <c r="E307" i="5"/>
  <c r="DJ306" i="5"/>
  <c r="B307" i="5"/>
  <c r="DI307" i="5" s="1"/>
  <c r="I301" i="4" a="1"/>
  <c r="I301" i="4" s="1"/>
  <c r="I300" i="4" a="1"/>
  <c r="I300" i="4" s="1"/>
  <c r="H301" i="4" a="1"/>
  <c r="H301" i="4" s="1"/>
  <c r="H300" i="4" a="1"/>
  <c r="H300" i="4" s="1"/>
  <c r="AJ300" i="3"/>
  <c r="V305" i="3"/>
  <c r="AI304" i="3"/>
  <c r="R302" i="3"/>
  <c r="AG301" i="3"/>
  <c r="P302" i="3"/>
  <c r="AF301" i="3"/>
  <c r="T302" i="3"/>
  <c r="AH301" i="3"/>
  <c r="J302" i="3"/>
  <c r="AC301" i="3"/>
  <c r="N302" i="3"/>
  <c r="AE301" i="3"/>
  <c r="L302" i="3"/>
  <c r="AD301" i="3"/>
  <c r="F302" i="3"/>
  <c r="AA301" i="3"/>
  <c r="D302" i="3"/>
  <c r="Z301" i="3"/>
  <c r="H302" i="3"/>
  <c r="AB301" i="3"/>
  <c r="B302" i="3"/>
  <c r="Y302" i="3" s="1"/>
  <c r="I300" i="1"/>
  <c r="H300" i="1"/>
  <c r="L300" i="1"/>
  <c r="K300" i="1"/>
  <c r="Q297" i="1"/>
  <c r="P297" i="1"/>
  <c r="N298" i="1"/>
  <c r="O298" i="1"/>
  <c r="B302" i="1"/>
  <c r="G302" i="4" s="1"/>
  <c r="J301" i="1"/>
  <c r="F301" i="1"/>
  <c r="E301" i="1"/>
  <c r="G301" i="1"/>
  <c r="M299" i="1"/>
  <c r="EN306" i="5" l="1"/>
  <c r="ER306" i="5"/>
  <c r="EQ306" i="5"/>
  <c r="EM306" i="5"/>
  <c r="EO306" i="5"/>
  <c r="EP306" i="5"/>
  <c r="ES307" i="5"/>
  <c r="EU307" i="5"/>
  <c r="EV307" i="5"/>
  <c r="ET307" i="5"/>
  <c r="EX307" i="5"/>
  <c r="EW307" i="5"/>
  <c r="EB307" i="5"/>
  <c r="EH307" i="5"/>
  <c r="EF307" i="5"/>
  <c r="EL307" i="5"/>
  <c r="EE307" i="5"/>
  <c r="EK307" i="5"/>
  <c r="EA307" i="5"/>
  <c r="EG307" i="5"/>
  <c r="EC307" i="5"/>
  <c r="EI307" i="5"/>
  <c r="ED307" i="5"/>
  <c r="EJ307" i="5"/>
  <c r="DX307" i="5"/>
  <c r="DY307" i="5"/>
  <c r="N308" i="5"/>
  <c r="DM307" i="5"/>
  <c r="K308" i="5"/>
  <c r="DL307" i="5"/>
  <c r="Q308" i="5"/>
  <c r="DN307" i="5"/>
  <c r="DZ308" i="5"/>
  <c r="DW307" i="5"/>
  <c r="DV308" i="5"/>
  <c r="DU306" i="5"/>
  <c r="H308" i="5"/>
  <c r="DK307" i="5"/>
  <c r="E308" i="5"/>
  <c r="DJ307" i="5"/>
  <c r="B308" i="5"/>
  <c r="DI308" i="5" s="1"/>
  <c r="I302" i="4" a="1"/>
  <c r="I302" i="4" s="1"/>
  <c r="H302" i="4" a="1"/>
  <c r="H302" i="4" s="1"/>
  <c r="AJ301" i="3"/>
  <c r="V306" i="3"/>
  <c r="AI305" i="3"/>
  <c r="D303" i="3"/>
  <c r="Z302" i="3"/>
  <c r="L303" i="3"/>
  <c r="AD302" i="3"/>
  <c r="J303" i="3"/>
  <c r="AC302" i="3"/>
  <c r="P303" i="3"/>
  <c r="AF302" i="3"/>
  <c r="H303" i="3"/>
  <c r="AB302" i="3"/>
  <c r="F303" i="3"/>
  <c r="AA302" i="3"/>
  <c r="N303" i="3"/>
  <c r="AE302" i="3"/>
  <c r="T303" i="3"/>
  <c r="AH302" i="3"/>
  <c r="R303" i="3"/>
  <c r="AG302" i="3"/>
  <c r="B303" i="3"/>
  <c r="Y303" i="3" s="1"/>
  <c r="I301" i="1"/>
  <c r="H301" i="1"/>
  <c r="M300" i="1"/>
  <c r="N299" i="1"/>
  <c r="O299" i="1"/>
  <c r="K301" i="1"/>
  <c r="L301" i="1"/>
  <c r="P298" i="1"/>
  <c r="Q298" i="1"/>
  <c r="B303" i="1"/>
  <c r="G303" i="4" s="1"/>
  <c r="J302" i="1"/>
  <c r="F302" i="1"/>
  <c r="G302" i="1"/>
  <c r="E302" i="1"/>
  <c r="EM307" i="5" l="1"/>
  <c r="EO307" i="5"/>
  <c r="EP307" i="5"/>
  <c r="EN307" i="5"/>
  <c r="ER307" i="5"/>
  <c r="EQ307" i="5"/>
  <c r="ES308" i="5"/>
  <c r="EU308" i="5"/>
  <c r="EV308" i="5"/>
  <c r="ET308" i="5"/>
  <c r="EX308" i="5"/>
  <c r="EW308" i="5"/>
  <c r="EB308" i="5"/>
  <c r="EH308" i="5"/>
  <c r="EF308" i="5"/>
  <c r="EL308" i="5"/>
  <c r="EE308" i="5"/>
  <c r="EK308" i="5"/>
  <c r="EA308" i="5"/>
  <c r="EG308" i="5"/>
  <c r="EC308" i="5"/>
  <c r="EI308" i="5"/>
  <c r="ED308" i="5"/>
  <c r="EJ308" i="5"/>
  <c r="DY308" i="5"/>
  <c r="DX308" i="5"/>
  <c r="N309" i="5"/>
  <c r="DM308" i="5"/>
  <c r="K309" i="5"/>
  <c r="DL308" i="5"/>
  <c r="Q309" i="5"/>
  <c r="DN308" i="5"/>
  <c r="DZ309" i="5"/>
  <c r="DW308" i="5"/>
  <c r="DV309" i="5"/>
  <c r="DU307" i="5"/>
  <c r="H309" i="5"/>
  <c r="DK308" i="5"/>
  <c r="E309" i="5"/>
  <c r="DJ308" i="5"/>
  <c r="B309" i="5"/>
  <c r="DI309" i="5" s="1"/>
  <c r="I303" i="4" a="1"/>
  <c r="I303" i="4" s="1"/>
  <c r="H303" i="4" a="1"/>
  <c r="H303" i="4" s="1"/>
  <c r="AJ302" i="3"/>
  <c r="V307" i="3"/>
  <c r="AI306" i="3"/>
  <c r="T304" i="3"/>
  <c r="AH303" i="3"/>
  <c r="F304" i="3"/>
  <c r="AA303" i="3"/>
  <c r="P304" i="3"/>
  <c r="AF303" i="3"/>
  <c r="L304" i="3"/>
  <c r="AD303" i="3"/>
  <c r="R304" i="3"/>
  <c r="AG303" i="3"/>
  <c r="N304" i="3"/>
  <c r="AE303" i="3"/>
  <c r="H304" i="3"/>
  <c r="AB303" i="3"/>
  <c r="J304" i="3"/>
  <c r="AC303" i="3"/>
  <c r="D304" i="3"/>
  <c r="Z303" i="3"/>
  <c r="B304" i="3"/>
  <c r="Y304" i="3" s="1"/>
  <c r="B304" i="1"/>
  <c r="G304" i="4" s="1"/>
  <c r="J303" i="1"/>
  <c r="F303" i="1"/>
  <c r="E303" i="1"/>
  <c r="G303" i="1"/>
  <c r="M301" i="1"/>
  <c r="H302" i="1"/>
  <c r="I302" i="1"/>
  <c r="L302" i="1"/>
  <c r="K302" i="1"/>
  <c r="Q299" i="1"/>
  <c r="P299" i="1"/>
  <c r="O300" i="1"/>
  <c r="N300" i="1"/>
  <c r="EN308" i="5" l="1"/>
  <c r="ER308" i="5"/>
  <c r="EQ308" i="5"/>
  <c r="EM308" i="5"/>
  <c r="EO308" i="5"/>
  <c r="EP308" i="5"/>
  <c r="ES309" i="5"/>
  <c r="EU309" i="5"/>
  <c r="EV309" i="5"/>
  <c r="ET309" i="5"/>
  <c r="EX309" i="5"/>
  <c r="EW309" i="5"/>
  <c r="EB309" i="5"/>
  <c r="EH309" i="5"/>
  <c r="EF309" i="5"/>
  <c r="EL309" i="5"/>
  <c r="EE309" i="5"/>
  <c r="EK309" i="5"/>
  <c r="EA309" i="5"/>
  <c r="EG309" i="5"/>
  <c r="EC309" i="5"/>
  <c r="EI309" i="5"/>
  <c r="ED309" i="5"/>
  <c r="EJ309" i="5"/>
  <c r="DX309" i="5"/>
  <c r="DY309" i="5"/>
  <c r="N310" i="5"/>
  <c r="DM309" i="5"/>
  <c r="K310" i="5"/>
  <c r="DL309" i="5"/>
  <c r="Q310" i="5"/>
  <c r="DN309" i="5"/>
  <c r="DZ310" i="5"/>
  <c r="DW309" i="5"/>
  <c r="DV310" i="5"/>
  <c r="DU308" i="5"/>
  <c r="H310" i="5"/>
  <c r="DK309" i="5"/>
  <c r="E310" i="5"/>
  <c r="DJ309" i="5"/>
  <c r="B310" i="5"/>
  <c r="DI310" i="5" s="1"/>
  <c r="I304" i="4" a="1"/>
  <c r="I304" i="4" s="1"/>
  <c r="H304" i="4" a="1"/>
  <c r="H304" i="4" s="1"/>
  <c r="AJ303" i="3"/>
  <c r="V308" i="3"/>
  <c r="AI307" i="3"/>
  <c r="J305" i="3"/>
  <c r="AC304" i="3"/>
  <c r="N305" i="3"/>
  <c r="AE304" i="3"/>
  <c r="L305" i="3"/>
  <c r="AD304" i="3"/>
  <c r="F305" i="3"/>
  <c r="AA304" i="3"/>
  <c r="D305" i="3"/>
  <c r="Z304" i="3"/>
  <c r="H305" i="3"/>
  <c r="AB304" i="3"/>
  <c r="R305" i="3"/>
  <c r="AG304" i="3"/>
  <c r="P305" i="3"/>
  <c r="AF304" i="3"/>
  <c r="T305" i="3"/>
  <c r="AH304" i="3"/>
  <c r="B305" i="3"/>
  <c r="Y305" i="3" s="1"/>
  <c r="M302" i="1"/>
  <c r="Q300" i="1"/>
  <c r="P300" i="1"/>
  <c r="O301" i="1"/>
  <c r="N301" i="1"/>
  <c r="L303" i="1"/>
  <c r="K303" i="1"/>
  <c r="B305" i="1"/>
  <c r="G305" i="4" s="1"/>
  <c r="J304" i="1"/>
  <c r="F304" i="1"/>
  <c r="E304" i="1"/>
  <c r="G304" i="1"/>
  <c r="I303" i="1"/>
  <c r="H303" i="1"/>
  <c r="EM309" i="5" l="1"/>
  <c r="EN309" i="5"/>
  <c r="ER309" i="5"/>
  <c r="EQ309" i="5"/>
  <c r="EO309" i="5"/>
  <c r="EP309" i="5"/>
  <c r="ET310" i="5"/>
  <c r="EX310" i="5"/>
  <c r="EW310" i="5"/>
  <c r="ES310" i="5"/>
  <c r="EU310" i="5"/>
  <c r="EV310" i="5"/>
  <c r="EB310" i="5"/>
  <c r="EH310" i="5"/>
  <c r="EF310" i="5"/>
  <c r="EL310" i="5"/>
  <c r="EE310" i="5"/>
  <c r="EK310" i="5"/>
  <c r="EA310" i="5"/>
  <c r="EG310" i="5"/>
  <c r="EC310" i="5"/>
  <c r="EI310" i="5"/>
  <c r="ED310" i="5"/>
  <c r="EJ310" i="5"/>
  <c r="DY310" i="5"/>
  <c r="DX310" i="5"/>
  <c r="N311" i="5"/>
  <c r="DM310" i="5"/>
  <c r="K311" i="5"/>
  <c r="DL310" i="5"/>
  <c r="Q311" i="5"/>
  <c r="DN310" i="5"/>
  <c r="DZ311" i="5"/>
  <c r="DW310" i="5"/>
  <c r="DV311" i="5"/>
  <c r="DU309" i="5"/>
  <c r="H311" i="5"/>
  <c r="DK310" i="5"/>
  <c r="E311" i="5"/>
  <c r="DJ310" i="5"/>
  <c r="B311" i="5"/>
  <c r="DI311" i="5" s="1"/>
  <c r="I305" i="4" a="1"/>
  <c r="I305" i="4" s="1"/>
  <c r="H305" i="4" a="1"/>
  <c r="H305" i="4" s="1"/>
  <c r="AJ304" i="3"/>
  <c r="V309" i="3"/>
  <c r="AI308" i="3"/>
  <c r="P306" i="3"/>
  <c r="AF305" i="3"/>
  <c r="H306" i="3"/>
  <c r="AB305" i="3"/>
  <c r="F306" i="3"/>
  <c r="AA305" i="3"/>
  <c r="N306" i="3"/>
  <c r="AE305" i="3"/>
  <c r="T306" i="3"/>
  <c r="AH305" i="3"/>
  <c r="R306" i="3"/>
  <c r="AG305" i="3"/>
  <c r="D306" i="3"/>
  <c r="Z305" i="3"/>
  <c r="L306" i="3"/>
  <c r="AD305" i="3"/>
  <c r="J306" i="3"/>
  <c r="AC305" i="3"/>
  <c r="B306" i="3"/>
  <c r="Y306" i="3" s="1"/>
  <c r="I304" i="1"/>
  <c r="H304" i="1"/>
  <c r="Q301" i="1"/>
  <c r="P301" i="1"/>
  <c r="O302" i="1"/>
  <c r="N302" i="1"/>
  <c r="L304" i="1"/>
  <c r="K304" i="1"/>
  <c r="M303" i="1"/>
  <c r="B306" i="1"/>
  <c r="J305" i="1"/>
  <c r="F305" i="1"/>
  <c r="E305" i="1"/>
  <c r="G305" i="1"/>
  <c r="EN310" i="5" l="1"/>
  <c r="ER310" i="5"/>
  <c r="EQ310" i="5"/>
  <c r="EM310" i="5"/>
  <c r="EO310" i="5"/>
  <c r="EP310" i="5"/>
  <c r="ES311" i="5"/>
  <c r="EU311" i="5"/>
  <c r="EV311" i="5"/>
  <c r="ET311" i="5"/>
  <c r="EX311" i="5"/>
  <c r="EW311" i="5"/>
  <c r="EB311" i="5"/>
  <c r="EH311" i="5"/>
  <c r="EF311" i="5"/>
  <c r="EL311" i="5"/>
  <c r="EE311" i="5"/>
  <c r="EK311" i="5"/>
  <c r="EA311" i="5"/>
  <c r="EG311" i="5"/>
  <c r="EC311" i="5"/>
  <c r="EI311" i="5"/>
  <c r="ED311" i="5"/>
  <c r="EJ311" i="5"/>
  <c r="DX311" i="5"/>
  <c r="DY311" i="5"/>
  <c r="N312" i="5"/>
  <c r="DM311" i="5"/>
  <c r="K312" i="5"/>
  <c r="DL311" i="5"/>
  <c r="Q312" i="5"/>
  <c r="DN311" i="5"/>
  <c r="DZ312" i="5"/>
  <c r="DW311" i="5"/>
  <c r="DV312" i="5"/>
  <c r="DU310" i="5"/>
  <c r="H312" i="5"/>
  <c r="DK311" i="5"/>
  <c r="E312" i="5"/>
  <c r="DJ311" i="5"/>
  <c r="B312" i="5"/>
  <c r="DI312" i="5" s="1"/>
  <c r="E306" i="4"/>
  <c r="G306" i="4"/>
  <c r="AJ305" i="3"/>
  <c r="V310" i="3"/>
  <c r="AI309" i="3"/>
  <c r="L307" i="3"/>
  <c r="AD306" i="3"/>
  <c r="R307" i="3"/>
  <c r="AG306" i="3"/>
  <c r="N307" i="3"/>
  <c r="AE306" i="3"/>
  <c r="H307" i="3"/>
  <c r="AB306" i="3"/>
  <c r="J307" i="3"/>
  <c r="AC306" i="3"/>
  <c r="D307" i="3"/>
  <c r="Z306" i="3"/>
  <c r="T307" i="3"/>
  <c r="AH306" i="3"/>
  <c r="F307" i="3"/>
  <c r="AA306" i="3"/>
  <c r="P307" i="3"/>
  <c r="AF306" i="3"/>
  <c r="B307" i="3"/>
  <c r="Y307" i="3" s="1"/>
  <c r="K305" i="1"/>
  <c r="L305" i="1"/>
  <c r="M304" i="1"/>
  <c r="P302" i="1"/>
  <c r="Q302" i="1"/>
  <c r="I305" i="1"/>
  <c r="H305" i="1"/>
  <c r="B307" i="1"/>
  <c r="J306" i="1"/>
  <c r="F306" i="1"/>
  <c r="G306" i="1"/>
  <c r="E306" i="1"/>
  <c r="N303" i="1"/>
  <c r="O303" i="1"/>
  <c r="EQ311" i="5" l="1"/>
  <c r="EN311" i="5"/>
  <c r="ER311" i="5"/>
  <c r="EM311" i="5"/>
  <c r="EO311" i="5"/>
  <c r="EP311" i="5"/>
  <c r="ES312" i="5"/>
  <c r="EU312" i="5"/>
  <c r="EV312" i="5"/>
  <c r="ET312" i="5"/>
  <c r="EX312" i="5"/>
  <c r="EW312" i="5"/>
  <c r="EB312" i="5"/>
  <c r="EH312" i="5"/>
  <c r="EF312" i="5"/>
  <c r="EL312" i="5"/>
  <c r="EE312" i="5"/>
  <c r="EK312" i="5"/>
  <c r="EA312" i="5"/>
  <c r="EG312" i="5"/>
  <c r="EC312" i="5"/>
  <c r="EI312" i="5"/>
  <c r="ED312" i="5"/>
  <c r="EJ312" i="5"/>
  <c r="DY312" i="5"/>
  <c r="DX312" i="5"/>
  <c r="N313" i="5"/>
  <c r="DM312" i="5"/>
  <c r="K313" i="5"/>
  <c r="DL312" i="5"/>
  <c r="Q313" i="5"/>
  <c r="DN312" i="5"/>
  <c r="DZ313" i="5"/>
  <c r="DW312" i="5"/>
  <c r="DV313" i="5"/>
  <c r="DU311" i="5"/>
  <c r="H313" i="5"/>
  <c r="DK312" i="5"/>
  <c r="E313" i="5"/>
  <c r="DJ312" i="5"/>
  <c r="B313" i="5"/>
  <c r="DI313" i="5" s="1"/>
  <c r="I306" i="4" a="1"/>
  <c r="I306" i="4" s="1"/>
  <c r="H306" i="4" a="1"/>
  <c r="H306" i="4" s="1"/>
  <c r="D307" i="4"/>
  <c r="G307" i="4"/>
  <c r="AJ306" i="3"/>
  <c r="V311" i="3"/>
  <c r="AI310" i="3"/>
  <c r="F308" i="3"/>
  <c r="AA307" i="3"/>
  <c r="D308" i="3"/>
  <c r="Z307" i="3"/>
  <c r="H308" i="3"/>
  <c r="AB307" i="3"/>
  <c r="R308" i="3"/>
  <c r="AG307" i="3"/>
  <c r="P308" i="3"/>
  <c r="AF307" i="3"/>
  <c r="T308" i="3"/>
  <c r="AH307" i="3"/>
  <c r="J308" i="3"/>
  <c r="AC307" i="3"/>
  <c r="N308" i="3"/>
  <c r="AE307" i="3"/>
  <c r="L308" i="3"/>
  <c r="AD307" i="3"/>
  <c r="B308" i="3"/>
  <c r="Y308" i="3" s="1"/>
  <c r="N304" i="1"/>
  <c r="O304" i="1"/>
  <c r="L306" i="1"/>
  <c r="K306" i="1"/>
  <c r="Q303" i="1"/>
  <c r="P303" i="1"/>
  <c r="H306" i="1"/>
  <c r="I306" i="1"/>
  <c r="J307" i="1"/>
  <c r="B308" i="1"/>
  <c r="G308" i="4" s="1"/>
  <c r="F307" i="1"/>
  <c r="E307" i="1"/>
  <c r="G307" i="1"/>
  <c r="M305" i="1"/>
  <c r="EM312" i="5" l="1"/>
  <c r="EO312" i="5"/>
  <c r="EP312" i="5"/>
  <c r="EN312" i="5"/>
  <c r="ER312" i="5"/>
  <c r="EQ312" i="5"/>
  <c r="ET313" i="5"/>
  <c r="ES313" i="5"/>
  <c r="EU313" i="5"/>
  <c r="EV313" i="5"/>
  <c r="EX313" i="5"/>
  <c r="EW313" i="5"/>
  <c r="EB313" i="5"/>
  <c r="EH313" i="5"/>
  <c r="EF313" i="5"/>
  <c r="EL313" i="5"/>
  <c r="EE313" i="5"/>
  <c r="EK313" i="5"/>
  <c r="EA313" i="5"/>
  <c r="EG313" i="5"/>
  <c r="EC313" i="5"/>
  <c r="EI313" i="5"/>
  <c r="ED313" i="5"/>
  <c r="EJ313" i="5"/>
  <c r="DX313" i="5"/>
  <c r="DY313" i="5"/>
  <c r="N314" i="5"/>
  <c r="DM313" i="5"/>
  <c r="K314" i="5"/>
  <c r="DL313" i="5"/>
  <c r="Q314" i="5"/>
  <c r="DN313" i="5"/>
  <c r="DZ314" i="5"/>
  <c r="DW313" i="5"/>
  <c r="DV314" i="5"/>
  <c r="DU312" i="5"/>
  <c r="H314" i="5"/>
  <c r="DK313" i="5"/>
  <c r="E314" i="5"/>
  <c r="DJ313" i="5"/>
  <c r="B314" i="5"/>
  <c r="DI314" i="5" s="1"/>
  <c r="I308" i="4" a="1"/>
  <c r="I308" i="4" s="1"/>
  <c r="I307" i="4" a="1"/>
  <c r="I307" i="4" s="1"/>
  <c r="H308" i="4" a="1"/>
  <c r="H308" i="4" s="1"/>
  <c r="H307" i="4" a="1"/>
  <c r="H307" i="4" s="1"/>
  <c r="AJ307" i="3"/>
  <c r="V312" i="3"/>
  <c r="AI311" i="3"/>
  <c r="N309" i="3"/>
  <c r="AE308" i="3"/>
  <c r="T309" i="3"/>
  <c r="AH308" i="3"/>
  <c r="R309" i="3"/>
  <c r="AG308" i="3"/>
  <c r="D309" i="3"/>
  <c r="Z308" i="3"/>
  <c r="L309" i="3"/>
  <c r="AD308" i="3"/>
  <c r="J309" i="3"/>
  <c r="AC308" i="3"/>
  <c r="P309" i="3"/>
  <c r="AF308" i="3"/>
  <c r="H309" i="3"/>
  <c r="AB308" i="3"/>
  <c r="F309" i="3"/>
  <c r="AA308" i="3"/>
  <c r="B309" i="3"/>
  <c r="Y309" i="3" s="1"/>
  <c r="I307" i="1"/>
  <c r="H307" i="1"/>
  <c r="M306" i="1"/>
  <c r="N305" i="1"/>
  <c r="O305" i="1"/>
  <c r="Q304" i="1"/>
  <c r="P304" i="1"/>
  <c r="B309" i="1"/>
  <c r="G309" i="4" s="1"/>
  <c r="J308" i="1"/>
  <c r="F308" i="1"/>
  <c r="E308" i="1"/>
  <c r="G308" i="1"/>
  <c r="L307" i="1"/>
  <c r="K307" i="1"/>
  <c r="EM313" i="5" l="1"/>
  <c r="EO313" i="5"/>
  <c r="EP313" i="5"/>
  <c r="EN313" i="5"/>
  <c r="ER313" i="5"/>
  <c r="EQ313" i="5"/>
  <c r="ET314" i="5"/>
  <c r="EX314" i="5"/>
  <c r="EW314" i="5"/>
  <c r="ES314" i="5"/>
  <c r="EV314" i="5"/>
  <c r="EU314" i="5"/>
  <c r="EB314" i="5"/>
  <c r="EH314" i="5"/>
  <c r="EF314" i="5"/>
  <c r="EL314" i="5"/>
  <c r="EE314" i="5"/>
  <c r="EK314" i="5"/>
  <c r="EA314" i="5"/>
  <c r="EG314" i="5"/>
  <c r="EC314" i="5"/>
  <c r="EI314" i="5"/>
  <c r="ED314" i="5"/>
  <c r="EJ314" i="5"/>
  <c r="DY314" i="5"/>
  <c r="DX314" i="5"/>
  <c r="N315" i="5"/>
  <c r="DM314" i="5"/>
  <c r="K315" i="5"/>
  <c r="DL314" i="5"/>
  <c r="Q315" i="5"/>
  <c r="DN314" i="5"/>
  <c r="DZ315" i="5"/>
  <c r="DW314" i="5"/>
  <c r="DV315" i="5"/>
  <c r="DU313" i="5"/>
  <c r="H315" i="5"/>
  <c r="DK314" i="5"/>
  <c r="E315" i="5"/>
  <c r="DJ314" i="5"/>
  <c r="B315" i="5"/>
  <c r="DI315" i="5" s="1"/>
  <c r="I309" i="4" a="1"/>
  <c r="I309" i="4" s="1"/>
  <c r="H309" i="4" a="1"/>
  <c r="H309" i="4" s="1"/>
  <c r="AJ308" i="3"/>
  <c r="V313" i="3"/>
  <c r="AI312" i="3"/>
  <c r="H310" i="3"/>
  <c r="AB309" i="3"/>
  <c r="J310" i="3"/>
  <c r="AC309" i="3"/>
  <c r="D310" i="3"/>
  <c r="Z309" i="3"/>
  <c r="T310" i="3"/>
  <c r="AH309" i="3"/>
  <c r="F310" i="3"/>
  <c r="AA309" i="3"/>
  <c r="P310" i="3"/>
  <c r="AF309" i="3"/>
  <c r="L310" i="3"/>
  <c r="AD309" i="3"/>
  <c r="R310" i="3"/>
  <c r="AG309" i="3"/>
  <c r="N310" i="3"/>
  <c r="AE309" i="3"/>
  <c r="B310" i="3"/>
  <c r="Y310" i="3" s="1"/>
  <c r="I308" i="1"/>
  <c r="H308" i="1"/>
  <c r="N306" i="1"/>
  <c r="O306" i="1"/>
  <c r="M307" i="1"/>
  <c r="L308" i="1"/>
  <c r="K308" i="1"/>
  <c r="B310" i="1"/>
  <c r="G310" i="4" s="1"/>
  <c r="J309" i="1"/>
  <c r="F309" i="1"/>
  <c r="G309" i="1"/>
  <c r="E309" i="1"/>
  <c r="Q305" i="1"/>
  <c r="P305" i="1"/>
  <c r="EM314" i="5" l="1"/>
  <c r="EO314" i="5"/>
  <c r="EP314" i="5"/>
  <c r="EQ314" i="5"/>
  <c r="EN314" i="5"/>
  <c r="ER314" i="5"/>
  <c r="ES315" i="5"/>
  <c r="EU315" i="5"/>
  <c r="EV315" i="5"/>
  <c r="ET315" i="5"/>
  <c r="EX315" i="5"/>
  <c r="EW315" i="5"/>
  <c r="EB315" i="5"/>
  <c r="EH315" i="5"/>
  <c r="EF315" i="5"/>
  <c r="EL315" i="5"/>
  <c r="EE315" i="5"/>
  <c r="EK315" i="5"/>
  <c r="EA315" i="5"/>
  <c r="EG315" i="5"/>
  <c r="EC315" i="5"/>
  <c r="EI315" i="5"/>
  <c r="ED315" i="5"/>
  <c r="EJ315" i="5"/>
  <c r="DX315" i="5"/>
  <c r="DY315" i="5"/>
  <c r="N316" i="5"/>
  <c r="DM315" i="5"/>
  <c r="K316" i="5"/>
  <c r="DL315" i="5"/>
  <c r="Q316" i="5"/>
  <c r="DN315" i="5"/>
  <c r="DZ316" i="5"/>
  <c r="DW315" i="5"/>
  <c r="DV316" i="5"/>
  <c r="DU314" i="5"/>
  <c r="H316" i="5"/>
  <c r="DK315" i="5"/>
  <c r="E316" i="5"/>
  <c r="DJ315" i="5"/>
  <c r="B316" i="5"/>
  <c r="DI316" i="5" s="1"/>
  <c r="I310" i="4" a="1"/>
  <c r="I310" i="4" s="1"/>
  <c r="H310" i="4" a="1"/>
  <c r="H310" i="4" s="1"/>
  <c r="AJ309" i="3"/>
  <c r="V314" i="3"/>
  <c r="AI313" i="3"/>
  <c r="R311" i="3"/>
  <c r="AG310" i="3"/>
  <c r="P311" i="3"/>
  <c r="AF310" i="3"/>
  <c r="T311" i="3"/>
  <c r="AH310" i="3"/>
  <c r="J311" i="3"/>
  <c r="AC310" i="3"/>
  <c r="N311" i="3"/>
  <c r="AE310" i="3"/>
  <c r="L311" i="3"/>
  <c r="AD310" i="3"/>
  <c r="F311" i="3"/>
  <c r="AA310" i="3"/>
  <c r="D311" i="3"/>
  <c r="Z310" i="3"/>
  <c r="H311" i="3"/>
  <c r="AB310" i="3"/>
  <c r="B311" i="3"/>
  <c r="Y311" i="3" s="1"/>
  <c r="I309" i="1"/>
  <c r="H309" i="1"/>
  <c r="B311" i="1"/>
  <c r="G311" i="4" s="1"/>
  <c r="J310" i="1"/>
  <c r="F310" i="1"/>
  <c r="G310" i="1"/>
  <c r="E310" i="1"/>
  <c r="O307" i="1"/>
  <c r="N307" i="1"/>
  <c r="M308" i="1"/>
  <c r="K309" i="1"/>
  <c r="L309" i="1"/>
  <c r="P306" i="1"/>
  <c r="Q306" i="1"/>
  <c r="EN315" i="5" l="1"/>
  <c r="EQ315" i="5"/>
  <c r="EM315" i="5"/>
  <c r="EO315" i="5"/>
  <c r="EP315" i="5"/>
  <c r="ER315" i="5"/>
  <c r="ES316" i="5"/>
  <c r="EU316" i="5"/>
  <c r="EV316" i="5"/>
  <c r="ET316" i="5"/>
  <c r="EX316" i="5"/>
  <c r="EW316" i="5"/>
  <c r="EB316" i="5"/>
  <c r="EH316" i="5"/>
  <c r="EF316" i="5"/>
  <c r="EL316" i="5"/>
  <c r="EE316" i="5"/>
  <c r="EK316" i="5"/>
  <c r="EA316" i="5"/>
  <c r="EG316" i="5"/>
  <c r="EC316" i="5"/>
  <c r="EI316" i="5"/>
  <c r="ED316" i="5"/>
  <c r="EJ316" i="5"/>
  <c r="DY316" i="5"/>
  <c r="DX316" i="5"/>
  <c r="N317" i="5"/>
  <c r="DM316" i="5"/>
  <c r="K317" i="5"/>
  <c r="DL316" i="5"/>
  <c r="Q317" i="5"/>
  <c r="DN316" i="5"/>
  <c r="DZ317" i="5"/>
  <c r="DW316" i="5"/>
  <c r="DV317" i="5"/>
  <c r="DU315" i="5"/>
  <c r="H317" i="5"/>
  <c r="DK316" i="5"/>
  <c r="E317" i="5"/>
  <c r="DJ316" i="5"/>
  <c r="B317" i="5"/>
  <c r="DI317" i="5" s="1"/>
  <c r="I311" i="4" a="1"/>
  <c r="I311" i="4" s="1"/>
  <c r="H311" i="4" a="1"/>
  <c r="H311" i="4" s="1"/>
  <c r="AJ310" i="3"/>
  <c r="V315" i="3"/>
  <c r="AI314" i="3"/>
  <c r="D312" i="3"/>
  <c r="Z311" i="3"/>
  <c r="L312" i="3"/>
  <c r="AD311" i="3"/>
  <c r="J312" i="3"/>
  <c r="AC311" i="3"/>
  <c r="P312" i="3"/>
  <c r="AF311" i="3"/>
  <c r="H312" i="3"/>
  <c r="AB311" i="3"/>
  <c r="F312" i="3"/>
  <c r="AA311" i="3"/>
  <c r="N312" i="3"/>
  <c r="AE311" i="3"/>
  <c r="T312" i="3"/>
  <c r="AH311" i="3"/>
  <c r="R312" i="3"/>
  <c r="AG311" i="3"/>
  <c r="B312" i="3"/>
  <c r="Y312" i="3" s="1"/>
  <c r="Q307" i="1"/>
  <c r="P307" i="1"/>
  <c r="H310" i="1"/>
  <c r="I310" i="1"/>
  <c r="L310" i="1"/>
  <c r="K310" i="1"/>
  <c r="B312" i="1"/>
  <c r="G312" i="4" s="1"/>
  <c r="J311" i="1"/>
  <c r="F311" i="1"/>
  <c r="G311" i="1"/>
  <c r="E311" i="1"/>
  <c r="M309" i="1"/>
  <c r="N308" i="1"/>
  <c r="O308" i="1"/>
  <c r="EN316" i="5" l="1"/>
  <c r="ER316" i="5"/>
  <c r="EQ316" i="5"/>
  <c r="EM316" i="5"/>
  <c r="EO316" i="5"/>
  <c r="EP316" i="5"/>
  <c r="ES317" i="5"/>
  <c r="ET317" i="5"/>
  <c r="EX317" i="5"/>
  <c r="EW317" i="5"/>
  <c r="EU317" i="5"/>
  <c r="EV317" i="5"/>
  <c r="EB317" i="5"/>
  <c r="EH317" i="5"/>
  <c r="EF317" i="5"/>
  <c r="EL317" i="5"/>
  <c r="EE317" i="5"/>
  <c r="EK317" i="5"/>
  <c r="EA317" i="5"/>
  <c r="EG317" i="5"/>
  <c r="EC317" i="5"/>
  <c r="EI317" i="5"/>
  <c r="ED317" i="5"/>
  <c r="EJ317" i="5"/>
  <c r="DX317" i="5"/>
  <c r="DY317" i="5"/>
  <c r="N318" i="5"/>
  <c r="DM317" i="5"/>
  <c r="K318" i="5"/>
  <c r="DL317" i="5"/>
  <c r="Q318" i="5"/>
  <c r="DN317" i="5"/>
  <c r="DZ318" i="5"/>
  <c r="DW317" i="5"/>
  <c r="DV318" i="5"/>
  <c r="DU316" i="5"/>
  <c r="H318" i="5"/>
  <c r="DK317" i="5"/>
  <c r="E318" i="5"/>
  <c r="DJ317" i="5"/>
  <c r="B318" i="5"/>
  <c r="DI318" i="5" s="1"/>
  <c r="I312" i="4" a="1"/>
  <c r="I312" i="4" s="1"/>
  <c r="H312" i="4" a="1"/>
  <c r="H312" i="4" s="1"/>
  <c r="AJ311" i="3"/>
  <c r="V316" i="3"/>
  <c r="AI315" i="3"/>
  <c r="T313" i="3"/>
  <c r="AH312" i="3"/>
  <c r="F313" i="3"/>
  <c r="AA312" i="3"/>
  <c r="P313" i="3"/>
  <c r="AF312" i="3"/>
  <c r="L313" i="3"/>
  <c r="AD312" i="3"/>
  <c r="R313" i="3"/>
  <c r="AG312" i="3"/>
  <c r="N313" i="3"/>
  <c r="AE312" i="3"/>
  <c r="H313" i="3"/>
  <c r="AB312" i="3"/>
  <c r="J313" i="3"/>
  <c r="AC312" i="3"/>
  <c r="D313" i="3"/>
  <c r="Z312" i="3"/>
  <c r="B313" i="3"/>
  <c r="Y313" i="3" s="1"/>
  <c r="Q308" i="1"/>
  <c r="P308" i="1"/>
  <c r="M310" i="1"/>
  <c r="O309" i="1"/>
  <c r="N309" i="1"/>
  <c r="L311" i="1"/>
  <c r="K311" i="1"/>
  <c r="I311" i="1"/>
  <c r="H311" i="1"/>
  <c r="B313" i="1"/>
  <c r="G313" i="4" s="1"/>
  <c r="J312" i="1"/>
  <c r="F312" i="1"/>
  <c r="E312" i="1"/>
  <c r="G312" i="1"/>
  <c r="EM317" i="5" l="1"/>
  <c r="EO317" i="5"/>
  <c r="EP317" i="5"/>
  <c r="EN317" i="5"/>
  <c r="ER317" i="5"/>
  <c r="EQ317" i="5"/>
  <c r="ET318" i="5"/>
  <c r="EX318" i="5"/>
  <c r="EW318" i="5"/>
  <c r="ES318" i="5"/>
  <c r="EU318" i="5"/>
  <c r="EV318" i="5"/>
  <c r="EB318" i="5"/>
  <c r="EH318" i="5"/>
  <c r="EF318" i="5"/>
  <c r="EL318" i="5"/>
  <c r="EE318" i="5"/>
  <c r="EK318" i="5"/>
  <c r="EA318" i="5"/>
  <c r="EG318" i="5"/>
  <c r="EC318" i="5"/>
  <c r="EI318" i="5"/>
  <c r="ED318" i="5"/>
  <c r="EJ318" i="5"/>
  <c r="DY318" i="5"/>
  <c r="DX318" i="5"/>
  <c r="N319" i="5"/>
  <c r="DM318" i="5"/>
  <c r="K319" i="5"/>
  <c r="DL318" i="5"/>
  <c r="Q319" i="5"/>
  <c r="DN318" i="5"/>
  <c r="DZ319" i="5"/>
  <c r="DW318" i="5"/>
  <c r="DV319" i="5"/>
  <c r="DU317" i="5"/>
  <c r="H319" i="5"/>
  <c r="DK318" i="5"/>
  <c r="E319" i="5"/>
  <c r="DJ318" i="5"/>
  <c r="B319" i="5"/>
  <c r="DI319" i="5" s="1"/>
  <c r="I313" i="4" a="1"/>
  <c r="I313" i="4" s="1"/>
  <c r="H313" i="4" a="1"/>
  <c r="H313" i="4" s="1"/>
  <c r="AJ312" i="3"/>
  <c r="V317" i="3"/>
  <c r="AI316" i="3"/>
  <c r="J314" i="3"/>
  <c r="AC313" i="3"/>
  <c r="N314" i="3"/>
  <c r="AE313" i="3"/>
  <c r="L314" i="3"/>
  <c r="AD313" i="3"/>
  <c r="F314" i="3"/>
  <c r="AA313" i="3"/>
  <c r="D314" i="3"/>
  <c r="Z313" i="3"/>
  <c r="H314" i="3"/>
  <c r="AB313" i="3"/>
  <c r="R314" i="3"/>
  <c r="AG313" i="3"/>
  <c r="P314" i="3"/>
  <c r="AF313" i="3"/>
  <c r="T314" i="3"/>
  <c r="AH313" i="3"/>
  <c r="B314" i="3"/>
  <c r="Y314" i="3" s="1"/>
  <c r="B314" i="1"/>
  <c r="J313" i="1"/>
  <c r="F313" i="1"/>
  <c r="G313" i="1"/>
  <c r="E313" i="1"/>
  <c r="Q309" i="1"/>
  <c r="P309" i="1"/>
  <c r="I312" i="1"/>
  <c r="H312" i="1"/>
  <c r="M311" i="1"/>
  <c r="L312" i="1"/>
  <c r="K312" i="1"/>
  <c r="O310" i="1"/>
  <c r="N310" i="1"/>
  <c r="EN318" i="5" l="1"/>
  <c r="ER318" i="5"/>
  <c r="EQ318" i="5"/>
  <c r="EM318" i="5"/>
  <c r="EO318" i="5"/>
  <c r="EP318" i="5"/>
  <c r="ES319" i="5"/>
  <c r="EU319" i="5"/>
  <c r="EV319" i="5"/>
  <c r="ET319" i="5"/>
  <c r="EX319" i="5"/>
  <c r="EW319" i="5"/>
  <c r="EB319" i="5"/>
  <c r="EH319" i="5"/>
  <c r="EE319" i="5"/>
  <c r="EK319" i="5"/>
  <c r="EF319" i="5"/>
  <c r="EL319" i="5"/>
  <c r="EA319" i="5"/>
  <c r="EG319" i="5"/>
  <c r="EC319" i="5"/>
  <c r="EI319" i="5"/>
  <c r="ED319" i="5"/>
  <c r="EJ319" i="5"/>
  <c r="DX319" i="5"/>
  <c r="DY319" i="5"/>
  <c r="N320" i="5"/>
  <c r="DM319" i="5"/>
  <c r="K320" i="5"/>
  <c r="DL319" i="5"/>
  <c r="Q320" i="5"/>
  <c r="DN319" i="5"/>
  <c r="DZ320" i="5"/>
  <c r="DW319" i="5"/>
  <c r="DV320" i="5"/>
  <c r="DU318" i="5"/>
  <c r="H320" i="5"/>
  <c r="DK319" i="5"/>
  <c r="E320" i="5"/>
  <c r="DJ319" i="5"/>
  <c r="B320" i="5"/>
  <c r="DI320" i="5" s="1"/>
  <c r="D314" i="4"/>
  <c r="G314" i="4"/>
  <c r="AJ313" i="3"/>
  <c r="V318" i="3"/>
  <c r="AI317" i="3"/>
  <c r="P315" i="3"/>
  <c r="AF314" i="3"/>
  <c r="H315" i="3"/>
  <c r="AB314" i="3"/>
  <c r="F315" i="3"/>
  <c r="AA314" i="3"/>
  <c r="N315" i="3"/>
  <c r="AE314" i="3"/>
  <c r="T315" i="3"/>
  <c r="AH314" i="3"/>
  <c r="R315" i="3"/>
  <c r="AG314" i="3"/>
  <c r="D315" i="3"/>
  <c r="Z314" i="3"/>
  <c r="L315" i="3"/>
  <c r="AD314" i="3"/>
  <c r="J315" i="3"/>
  <c r="AC314" i="3"/>
  <c r="B315" i="3"/>
  <c r="Y315" i="3" s="1"/>
  <c r="P310" i="1"/>
  <c r="Q310" i="1"/>
  <c r="B315" i="1"/>
  <c r="G315" i="4" s="1"/>
  <c r="J314" i="1"/>
  <c r="F314" i="1"/>
  <c r="G314" i="1"/>
  <c r="E314" i="1"/>
  <c r="M312" i="1"/>
  <c r="O311" i="1"/>
  <c r="N311" i="1"/>
  <c r="I313" i="1"/>
  <c r="H313" i="1"/>
  <c r="K313" i="1"/>
  <c r="L313" i="1"/>
  <c r="EN319" i="5" l="1"/>
  <c r="ER319" i="5"/>
  <c r="EQ319" i="5"/>
  <c r="EM319" i="5"/>
  <c r="EO319" i="5"/>
  <c r="EP319" i="5"/>
  <c r="ET320" i="5"/>
  <c r="EX320" i="5"/>
  <c r="EW320" i="5"/>
  <c r="ES320" i="5"/>
  <c r="EU320" i="5"/>
  <c r="EV320" i="5"/>
  <c r="EB320" i="5"/>
  <c r="EH320" i="5"/>
  <c r="EF320" i="5"/>
  <c r="EL320" i="5"/>
  <c r="EE320" i="5"/>
  <c r="EK320" i="5"/>
  <c r="EA320" i="5"/>
  <c r="EG320" i="5"/>
  <c r="EC320" i="5"/>
  <c r="EI320" i="5"/>
  <c r="ED320" i="5"/>
  <c r="EJ320" i="5"/>
  <c r="DY320" i="5"/>
  <c r="DX320" i="5"/>
  <c r="N321" i="5"/>
  <c r="DM320" i="5"/>
  <c r="K321" i="5"/>
  <c r="DL320" i="5"/>
  <c r="Q321" i="5"/>
  <c r="DN320" i="5"/>
  <c r="DZ321" i="5"/>
  <c r="DW320" i="5"/>
  <c r="DV321" i="5"/>
  <c r="DU319" i="5"/>
  <c r="H321" i="5"/>
  <c r="DK320" i="5"/>
  <c r="E321" i="5"/>
  <c r="DJ320" i="5"/>
  <c r="B321" i="5"/>
  <c r="DI321" i="5" s="1"/>
  <c r="I315" i="4" a="1"/>
  <c r="I315" i="4" s="1"/>
  <c r="I314" i="4" a="1"/>
  <c r="I314" i="4" s="1"/>
  <c r="H315" i="4" a="1"/>
  <c r="H315" i="4" s="1"/>
  <c r="H314" i="4" a="1"/>
  <c r="H314" i="4" s="1"/>
  <c r="AJ314" i="3"/>
  <c r="V319" i="3"/>
  <c r="AI318" i="3"/>
  <c r="L316" i="3"/>
  <c r="AD315" i="3"/>
  <c r="R316" i="3"/>
  <c r="AG315" i="3"/>
  <c r="N316" i="3"/>
  <c r="AE315" i="3"/>
  <c r="H316" i="3"/>
  <c r="AB315" i="3"/>
  <c r="J316" i="3"/>
  <c r="AC315" i="3"/>
  <c r="D316" i="3"/>
  <c r="Z315" i="3"/>
  <c r="T316" i="3"/>
  <c r="AH315" i="3"/>
  <c r="F316" i="3"/>
  <c r="AA315" i="3"/>
  <c r="P316" i="3"/>
  <c r="AF315" i="3"/>
  <c r="B316" i="3"/>
  <c r="Y316" i="3" s="1"/>
  <c r="H314" i="1"/>
  <c r="I314" i="1"/>
  <c r="J315" i="1"/>
  <c r="B316" i="1"/>
  <c r="G316" i="4" s="1"/>
  <c r="F315" i="1"/>
  <c r="G315" i="1"/>
  <c r="E315" i="1"/>
  <c r="Q311" i="1"/>
  <c r="P311" i="1"/>
  <c r="O312" i="1"/>
  <c r="N312" i="1"/>
  <c r="M313" i="1"/>
  <c r="L314" i="1"/>
  <c r="K314" i="1"/>
  <c r="EN320" i="5" l="1"/>
  <c r="ER320" i="5"/>
  <c r="EQ320" i="5"/>
  <c r="EM320" i="5"/>
  <c r="EO320" i="5"/>
  <c r="EP320" i="5"/>
  <c r="ES321" i="5"/>
  <c r="EU321" i="5"/>
  <c r="EV321" i="5"/>
  <c r="ET321" i="5"/>
  <c r="EX321" i="5"/>
  <c r="EW321" i="5"/>
  <c r="EB321" i="5"/>
  <c r="EH321" i="5"/>
  <c r="EF321" i="5"/>
  <c r="EL321" i="5"/>
  <c r="EE321" i="5"/>
  <c r="EK321" i="5"/>
  <c r="EA321" i="5"/>
  <c r="EG321" i="5"/>
  <c r="EC321" i="5"/>
  <c r="EI321" i="5"/>
  <c r="ED321" i="5"/>
  <c r="EJ321" i="5"/>
  <c r="DX321" i="5"/>
  <c r="DY321" i="5"/>
  <c r="N322" i="5"/>
  <c r="DM321" i="5"/>
  <c r="K322" i="5"/>
  <c r="DL321" i="5"/>
  <c r="Q322" i="5"/>
  <c r="DN321" i="5"/>
  <c r="DZ322" i="5"/>
  <c r="DW321" i="5"/>
  <c r="DV322" i="5"/>
  <c r="DU320" i="5"/>
  <c r="H322" i="5"/>
  <c r="DK321" i="5"/>
  <c r="E322" i="5"/>
  <c r="DJ321" i="5"/>
  <c r="B322" i="5"/>
  <c r="DI322" i="5" s="1"/>
  <c r="I316" i="4" a="1"/>
  <c r="I316" i="4" s="1"/>
  <c r="H316" i="4" a="1"/>
  <c r="H316" i="4" s="1"/>
  <c r="AJ315" i="3"/>
  <c r="V320" i="3"/>
  <c r="AI319" i="3"/>
  <c r="F317" i="3"/>
  <c r="AA316" i="3"/>
  <c r="D317" i="3"/>
  <c r="Z316" i="3"/>
  <c r="H317" i="3"/>
  <c r="AB316" i="3"/>
  <c r="R317" i="3"/>
  <c r="AG316" i="3"/>
  <c r="P317" i="3"/>
  <c r="AF316" i="3"/>
  <c r="T317" i="3"/>
  <c r="AH316" i="3"/>
  <c r="J317" i="3"/>
  <c r="AC316" i="3"/>
  <c r="N317" i="3"/>
  <c r="AE316" i="3"/>
  <c r="L317" i="3"/>
  <c r="AD316" i="3"/>
  <c r="B317" i="3"/>
  <c r="Y317" i="3" s="1"/>
  <c r="N313" i="1"/>
  <c r="O313" i="1"/>
  <c r="Q312" i="1"/>
  <c r="P312" i="1"/>
  <c r="B317" i="1"/>
  <c r="G317" i="4" s="1"/>
  <c r="J316" i="1"/>
  <c r="F316" i="1"/>
  <c r="G316" i="1"/>
  <c r="E316" i="1"/>
  <c r="I315" i="1"/>
  <c r="H315" i="1"/>
  <c r="L315" i="1"/>
  <c r="K315" i="1"/>
  <c r="M314" i="1"/>
  <c r="EM321" i="5" l="1"/>
  <c r="EO321" i="5"/>
  <c r="EP321" i="5"/>
  <c r="EN321" i="5"/>
  <c r="ER321" i="5"/>
  <c r="EQ321" i="5"/>
  <c r="ET322" i="5"/>
  <c r="EX322" i="5"/>
  <c r="EW322" i="5"/>
  <c r="ES322" i="5"/>
  <c r="EU322" i="5"/>
  <c r="EV322" i="5"/>
  <c r="EB322" i="5"/>
  <c r="EH322" i="5"/>
  <c r="EF322" i="5"/>
  <c r="EL322" i="5"/>
  <c r="EE322" i="5"/>
  <c r="EK322" i="5"/>
  <c r="EA322" i="5"/>
  <c r="EG322" i="5"/>
  <c r="EC322" i="5"/>
  <c r="EI322" i="5"/>
  <c r="ED322" i="5"/>
  <c r="EJ322" i="5"/>
  <c r="DY322" i="5"/>
  <c r="DX322" i="5"/>
  <c r="N323" i="5"/>
  <c r="DM322" i="5"/>
  <c r="K323" i="5"/>
  <c r="DL322" i="5"/>
  <c r="Q323" i="5"/>
  <c r="DN322" i="5"/>
  <c r="DZ323" i="5"/>
  <c r="DW322" i="5"/>
  <c r="DV323" i="5"/>
  <c r="DU321" i="5"/>
  <c r="H323" i="5"/>
  <c r="DK322" i="5"/>
  <c r="E323" i="5"/>
  <c r="DJ322" i="5"/>
  <c r="B323" i="5"/>
  <c r="DI323" i="5" s="1"/>
  <c r="I317" i="4" a="1"/>
  <c r="I317" i="4" s="1"/>
  <c r="H317" i="4" a="1"/>
  <c r="H317" i="4" s="1"/>
  <c r="AJ316" i="3"/>
  <c r="V321" i="3"/>
  <c r="AI320" i="3"/>
  <c r="N318" i="3"/>
  <c r="AE317" i="3"/>
  <c r="T318" i="3"/>
  <c r="AH317" i="3"/>
  <c r="R318" i="3"/>
  <c r="AG317" i="3"/>
  <c r="D318" i="3"/>
  <c r="Z317" i="3"/>
  <c r="L318" i="3"/>
  <c r="AD317" i="3"/>
  <c r="J318" i="3"/>
  <c r="AC317" i="3"/>
  <c r="P318" i="3"/>
  <c r="AF317" i="3"/>
  <c r="H318" i="3"/>
  <c r="AB317" i="3"/>
  <c r="F318" i="3"/>
  <c r="AA317" i="3"/>
  <c r="B318" i="3"/>
  <c r="Y318" i="3" s="1"/>
  <c r="Q313" i="1"/>
  <c r="P313" i="1"/>
  <c r="L316" i="1"/>
  <c r="K316" i="1"/>
  <c r="M315" i="1"/>
  <c r="I316" i="1"/>
  <c r="H316" i="1"/>
  <c r="B318" i="1"/>
  <c r="G318" i="4" s="1"/>
  <c r="J317" i="1"/>
  <c r="F317" i="1"/>
  <c r="E317" i="1"/>
  <c r="G317" i="1"/>
  <c r="O314" i="1"/>
  <c r="N314" i="1"/>
  <c r="EN322" i="5" l="1"/>
  <c r="ER322" i="5"/>
  <c r="EQ322" i="5"/>
  <c r="EM322" i="5"/>
  <c r="EO322" i="5"/>
  <c r="EP322" i="5"/>
  <c r="ET323" i="5"/>
  <c r="EX323" i="5"/>
  <c r="EW323" i="5"/>
  <c r="ES323" i="5"/>
  <c r="EU323" i="5"/>
  <c r="EV323" i="5"/>
  <c r="EB323" i="5"/>
  <c r="EH323" i="5"/>
  <c r="EF323" i="5"/>
  <c r="EL323" i="5"/>
  <c r="EE323" i="5"/>
  <c r="EK323" i="5"/>
  <c r="EA323" i="5"/>
  <c r="EG323" i="5"/>
  <c r="EC323" i="5"/>
  <c r="EI323" i="5"/>
  <c r="ED323" i="5"/>
  <c r="EJ323" i="5"/>
  <c r="DX323" i="5"/>
  <c r="DY323" i="5"/>
  <c r="N324" i="5"/>
  <c r="DM323" i="5"/>
  <c r="K324" i="5"/>
  <c r="DL323" i="5"/>
  <c r="Q324" i="5"/>
  <c r="DN323" i="5"/>
  <c r="DZ324" i="5"/>
  <c r="DW323" i="5"/>
  <c r="DV324" i="5"/>
  <c r="DU322" i="5"/>
  <c r="H324" i="5"/>
  <c r="DK323" i="5"/>
  <c r="E324" i="5"/>
  <c r="DJ323" i="5"/>
  <c r="B324" i="5"/>
  <c r="DI324" i="5" s="1"/>
  <c r="I318" i="4" a="1"/>
  <c r="I318" i="4" s="1"/>
  <c r="H318" i="4" a="1"/>
  <c r="H318" i="4" s="1"/>
  <c r="AJ317" i="3"/>
  <c r="V322" i="3"/>
  <c r="AI321" i="3"/>
  <c r="H319" i="3"/>
  <c r="AB318" i="3"/>
  <c r="J319" i="3"/>
  <c r="AC318" i="3"/>
  <c r="D319" i="3"/>
  <c r="Z318" i="3"/>
  <c r="T319" i="3"/>
  <c r="AH318" i="3"/>
  <c r="F319" i="3"/>
  <c r="AA318" i="3"/>
  <c r="P319" i="3"/>
  <c r="AF318" i="3"/>
  <c r="L319" i="3"/>
  <c r="AD318" i="3"/>
  <c r="R319" i="3"/>
  <c r="AG318" i="3"/>
  <c r="N319" i="3"/>
  <c r="AE318" i="3"/>
  <c r="B319" i="3"/>
  <c r="Y319" i="3" s="1"/>
  <c r="P314" i="1"/>
  <c r="Q314" i="1"/>
  <c r="B319" i="1"/>
  <c r="G319" i="4" s="1"/>
  <c r="J318" i="1"/>
  <c r="F318" i="1"/>
  <c r="G318" i="1"/>
  <c r="E318" i="1"/>
  <c r="O315" i="1"/>
  <c r="N315" i="1"/>
  <c r="I317" i="1"/>
  <c r="H317" i="1"/>
  <c r="M316" i="1"/>
  <c r="K317" i="1"/>
  <c r="L317" i="1"/>
  <c r="EO323" i="5" l="1"/>
  <c r="EP323" i="5"/>
  <c r="EN323" i="5"/>
  <c r="ER323" i="5"/>
  <c r="EQ323" i="5"/>
  <c r="EM323" i="5"/>
  <c r="ET324" i="5"/>
  <c r="EX324" i="5"/>
  <c r="EW324" i="5"/>
  <c r="ES324" i="5"/>
  <c r="EU324" i="5"/>
  <c r="EV324" i="5"/>
  <c r="EB324" i="5"/>
  <c r="EH324" i="5"/>
  <c r="EF324" i="5"/>
  <c r="EL324" i="5"/>
  <c r="EE324" i="5"/>
  <c r="EK324" i="5"/>
  <c r="EA324" i="5"/>
  <c r="EG324" i="5"/>
  <c r="EC324" i="5"/>
  <c r="EI324" i="5"/>
  <c r="ED324" i="5"/>
  <c r="EJ324" i="5"/>
  <c r="DX324" i="5"/>
  <c r="DY324" i="5"/>
  <c r="N325" i="5"/>
  <c r="DM324" i="5"/>
  <c r="K325" i="5"/>
  <c r="DL324" i="5"/>
  <c r="Q325" i="5"/>
  <c r="DN324" i="5"/>
  <c r="DZ325" i="5"/>
  <c r="DW324" i="5"/>
  <c r="DV325" i="5"/>
  <c r="DU323" i="5"/>
  <c r="H325" i="5"/>
  <c r="DK324" i="5"/>
  <c r="E325" i="5"/>
  <c r="DJ324" i="5"/>
  <c r="B325" i="5"/>
  <c r="DI325" i="5" s="1"/>
  <c r="I319" i="4" a="1"/>
  <c r="I319" i="4" s="1"/>
  <c r="H319" i="4" a="1"/>
  <c r="H319" i="4" s="1"/>
  <c r="AJ318" i="3"/>
  <c r="V323" i="3"/>
  <c r="AI322" i="3"/>
  <c r="R320" i="3"/>
  <c r="AG319" i="3"/>
  <c r="P320" i="3"/>
  <c r="AF319" i="3"/>
  <c r="T320" i="3"/>
  <c r="AH319" i="3"/>
  <c r="J320" i="3"/>
  <c r="AC319" i="3"/>
  <c r="N320" i="3"/>
  <c r="AE319" i="3"/>
  <c r="L320" i="3"/>
  <c r="AD319" i="3"/>
  <c r="F320" i="3"/>
  <c r="AA319" i="3"/>
  <c r="D320" i="3"/>
  <c r="Z319" i="3"/>
  <c r="H320" i="3"/>
  <c r="AB319" i="3"/>
  <c r="B320" i="3"/>
  <c r="Y320" i="3" s="1"/>
  <c r="N316" i="1"/>
  <c r="O316" i="1"/>
  <c r="Q315" i="1"/>
  <c r="P315" i="1"/>
  <c r="H318" i="1"/>
  <c r="I318" i="1"/>
  <c r="L318" i="1"/>
  <c r="K318" i="1"/>
  <c r="M317" i="1"/>
  <c r="B320" i="1"/>
  <c r="G320" i="4" s="1"/>
  <c r="J319" i="1"/>
  <c r="F319" i="1"/>
  <c r="G319" i="1"/>
  <c r="E319" i="1"/>
  <c r="EN324" i="5" l="1"/>
  <c r="ER324" i="5"/>
  <c r="EQ324" i="5"/>
  <c r="EM324" i="5"/>
  <c r="EO324" i="5"/>
  <c r="EP324" i="5"/>
  <c r="ET325" i="5"/>
  <c r="EX325" i="5"/>
  <c r="EW325" i="5"/>
  <c r="ES325" i="5"/>
  <c r="EU325" i="5"/>
  <c r="EV325" i="5"/>
  <c r="EB325" i="5"/>
  <c r="EH325" i="5"/>
  <c r="EF325" i="5"/>
  <c r="EL325" i="5"/>
  <c r="EE325" i="5"/>
  <c r="EK325" i="5"/>
  <c r="EA325" i="5"/>
  <c r="EG325" i="5"/>
  <c r="EC325" i="5"/>
  <c r="EI325" i="5"/>
  <c r="ED325" i="5"/>
  <c r="EJ325" i="5"/>
  <c r="DY325" i="5"/>
  <c r="DX325" i="5"/>
  <c r="N326" i="5"/>
  <c r="DM325" i="5"/>
  <c r="K326" i="5"/>
  <c r="DL325" i="5"/>
  <c r="Q326" i="5"/>
  <c r="DN325" i="5"/>
  <c r="DZ326" i="5"/>
  <c r="DW325" i="5"/>
  <c r="DV326" i="5"/>
  <c r="DU324" i="5"/>
  <c r="H326" i="5"/>
  <c r="DK325" i="5"/>
  <c r="E326" i="5"/>
  <c r="DJ325" i="5"/>
  <c r="B326" i="5"/>
  <c r="DI326" i="5" s="1"/>
  <c r="I320" i="4" a="1"/>
  <c r="I320" i="4" s="1"/>
  <c r="H320" i="4" a="1"/>
  <c r="H320" i="4" s="1"/>
  <c r="AJ319" i="3"/>
  <c r="V324" i="3"/>
  <c r="AI323" i="3"/>
  <c r="D321" i="3"/>
  <c r="Z320" i="3"/>
  <c r="L321" i="3"/>
  <c r="AD320" i="3"/>
  <c r="J321" i="3"/>
  <c r="AC320" i="3"/>
  <c r="P321" i="3"/>
  <c r="AF320" i="3"/>
  <c r="H321" i="3"/>
  <c r="AB320" i="3"/>
  <c r="F321" i="3"/>
  <c r="AA320" i="3"/>
  <c r="N321" i="3"/>
  <c r="AE320" i="3"/>
  <c r="T321" i="3"/>
  <c r="AH320" i="3"/>
  <c r="R321" i="3"/>
  <c r="AG320" i="3"/>
  <c r="B321" i="3"/>
  <c r="Y321" i="3" s="1"/>
  <c r="I319" i="1"/>
  <c r="H319" i="1"/>
  <c r="B321" i="1"/>
  <c r="J320" i="1"/>
  <c r="F320" i="1"/>
  <c r="G320" i="1"/>
  <c r="E320" i="1"/>
  <c r="Q316" i="1"/>
  <c r="P316" i="1"/>
  <c r="M318" i="1"/>
  <c r="O317" i="1"/>
  <c r="N317" i="1"/>
  <c r="L319" i="1"/>
  <c r="K319" i="1"/>
  <c r="EM325" i="5" l="1"/>
  <c r="EO325" i="5"/>
  <c r="EP325" i="5"/>
  <c r="EN325" i="5"/>
  <c r="ER325" i="5"/>
  <c r="EQ325" i="5"/>
  <c r="ET326" i="5"/>
  <c r="EW326" i="5"/>
  <c r="EX326" i="5"/>
  <c r="ES326" i="5"/>
  <c r="EU326" i="5"/>
  <c r="EV326" i="5"/>
  <c r="EB326" i="5"/>
  <c r="EH326" i="5"/>
  <c r="EF326" i="5"/>
  <c r="EL326" i="5"/>
  <c r="EE326" i="5"/>
  <c r="EK326" i="5"/>
  <c r="EA326" i="5"/>
  <c r="EG326" i="5"/>
  <c r="EC326" i="5"/>
  <c r="EI326" i="5"/>
  <c r="ED326" i="5"/>
  <c r="EJ326" i="5"/>
  <c r="DX326" i="5"/>
  <c r="DY326" i="5"/>
  <c r="N327" i="5"/>
  <c r="DM326" i="5"/>
  <c r="K327" i="5"/>
  <c r="DL326" i="5"/>
  <c r="Q327" i="5"/>
  <c r="DN326" i="5"/>
  <c r="DZ327" i="5"/>
  <c r="DW326" i="5"/>
  <c r="DV327" i="5"/>
  <c r="DU325" i="5"/>
  <c r="H327" i="5"/>
  <c r="DK326" i="5"/>
  <c r="E327" i="5"/>
  <c r="DJ326" i="5"/>
  <c r="B327" i="5"/>
  <c r="DI327" i="5" s="1"/>
  <c r="D321" i="4"/>
  <c r="G321" i="4"/>
  <c r="AJ320" i="3"/>
  <c r="V325" i="3"/>
  <c r="AI324" i="3"/>
  <c r="T322" i="3"/>
  <c r="AH321" i="3"/>
  <c r="F322" i="3"/>
  <c r="AA321" i="3"/>
  <c r="P322" i="3"/>
  <c r="AF321" i="3"/>
  <c r="L322" i="3"/>
  <c r="AD321" i="3"/>
  <c r="R322" i="3"/>
  <c r="AG321" i="3"/>
  <c r="N322" i="3"/>
  <c r="AE321" i="3"/>
  <c r="H322" i="3"/>
  <c r="AB321" i="3"/>
  <c r="J322" i="3"/>
  <c r="AC321" i="3"/>
  <c r="D322" i="3"/>
  <c r="Z321" i="3"/>
  <c r="B322" i="3"/>
  <c r="Y322" i="3" s="1"/>
  <c r="N318" i="1"/>
  <c r="O318" i="1"/>
  <c r="I320" i="1"/>
  <c r="H320" i="1"/>
  <c r="M319" i="1"/>
  <c r="B322" i="1"/>
  <c r="G322" i="4" s="1"/>
  <c r="J321" i="1"/>
  <c r="F321" i="1"/>
  <c r="G321" i="1"/>
  <c r="E321" i="1"/>
  <c r="Q317" i="1"/>
  <c r="P317" i="1"/>
  <c r="L320" i="1"/>
  <c r="K320" i="1"/>
  <c r="EM326" i="5" l="1"/>
  <c r="EO326" i="5"/>
  <c r="EP326" i="5"/>
  <c r="EN326" i="5"/>
  <c r="ER326" i="5"/>
  <c r="EQ326" i="5"/>
  <c r="ES327" i="5"/>
  <c r="EU327" i="5"/>
  <c r="EV327" i="5"/>
  <c r="ET327" i="5"/>
  <c r="EX327" i="5"/>
  <c r="EW327" i="5"/>
  <c r="EB327" i="5"/>
  <c r="EH327" i="5"/>
  <c r="EF327" i="5"/>
  <c r="EL327" i="5"/>
  <c r="EE327" i="5"/>
  <c r="EK327" i="5"/>
  <c r="EA327" i="5"/>
  <c r="EG327" i="5"/>
  <c r="EC327" i="5"/>
  <c r="EI327" i="5"/>
  <c r="ED327" i="5"/>
  <c r="EJ327" i="5"/>
  <c r="DY327" i="5"/>
  <c r="DX327" i="5"/>
  <c r="N328" i="5"/>
  <c r="DM327" i="5"/>
  <c r="K328" i="5"/>
  <c r="DL327" i="5"/>
  <c r="Q328" i="5"/>
  <c r="DN327" i="5"/>
  <c r="DZ328" i="5"/>
  <c r="DW327" i="5"/>
  <c r="DV328" i="5"/>
  <c r="DU326" i="5"/>
  <c r="H328" i="5"/>
  <c r="DK327" i="5"/>
  <c r="E328" i="5"/>
  <c r="DJ327" i="5"/>
  <c r="B328" i="5"/>
  <c r="DI328" i="5" s="1"/>
  <c r="I322" i="4" a="1"/>
  <c r="I322" i="4" s="1"/>
  <c r="I321" i="4" a="1"/>
  <c r="I321" i="4" s="1"/>
  <c r="H322" i="4" a="1"/>
  <c r="H322" i="4" s="1"/>
  <c r="H321" i="4" a="1"/>
  <c r="H321" i="4" s="1"/>
  <c r="AJ321" i="3"/>
  <c r="V326" i="3"/>
  <c r="AI325" i="3"/>
  <c r="J323" i="3"/>
  <c r="AC322" i="3"/>
  <c r="N323" i="3"/>
  <c r="AE322" i="3"/>
  <c r="L323" i="3"/>
  <c r="AD322" i="3"/>
  <c r="F323" i="3"/>
  <c r="AA322" i="3"/>
  <c r="D323" i="3"/>
  <c r="Z322" i="3"/>
  <c r="H323" i="3"/>
  <c r="AB322" i="3"/>
  <c r="R323" i="3"/>
  <c r="AG322" i="3"/>
  <c r="P323" i="3"/>
  <c r="AF322" i="3"/>
  <c r="T323" i="3"/>
  <c r="AH322" i="3"/>
  <c r="B323" i="3"/>
  <c r="Y323" i="3" s="1"/>
  <c r="M320" i="1"/>
  <c r="I321" i="1"/>
  <c r="H321" i="1"/>
  <c r="L321" i="1"/>
  <c r="K321" i="1"/>
  <c r="J322" i="1"/>
  <c r="B323" i="1"/>
  <c r="G323" i="4" s="1"/>
  <c r="F322" i="1"/>
  <c r="G322" i="1"/>
  <c r="E322" i="1"/>
  <c r="P318" i="1"/>
  <c r="Q318" i="1"/>
  <c r="N319" i="1"/>
  <c r="O319" i="1"/>
  <c r="EN327" i="5" l="1"/>
  <c r="ER327" i="5"/>
  <c r="EQ327" i="5"/>
  <c r="EM327" i="5"/>
  <c r="EO327" i="5"/>
  <c r="EP327" i="5"/>
  <c r="ET328" i="5"/>
  <c r="EX328" i="5"/>
  <c r="EW328" i="5"/>
  <c r="ES328" i="5"/>
  <c r="EU328" i="5"/>
  <c r="EV328" i="5"/>
  <c r="EB328" i="5"/>
  <c r="EH328" i="5"/>
  <c r="EF328" i="5"/>
  <c r="EL328" i="5"/>
  <c r="EE328" i="5"/>
  <c r="EK328" i="5"/>
  <c r="EA328" i="5"/>
  <c r="EG328" i="5"/>
  <c r="EC328" i="5"/>
  <c r="EI328" i="5"/>
  <c r="ED328" i="5"/>
  <c r="EJ328" i="5"/>
  <c r="DX328" i="5"/>
  <c r="DY328" i="5"/>
  <c r="N329" i="5"/>
  <c r="DM328" i="5"/>
  <c r="K329" i="5"/>
  <c r="DL328" i="5"/>
  <c r="Q329" i="5"/>
  <c r="DN328" i="5"/>
  <c r="DZ329" i="5"/>
  <c r="DW328" i="5"/>
  <c r="DV329" i="5"/>
  <c r="DU327" i="5"/>
  <c r="H329" i="5"/>
  <c r="DK328" i="5"/>
  <c r="E329" i="5"/>
  <c r="DJ328" i="5"/>
  <c r="B329" i="5"/>
  <c r="DI329" i="5" s="1"/>
  <c r="I323" i="4" a="1"/>
  <c r="I323" i="4" s="1"/>
  <c r="H323" i="4" a="1"/>
  <c r="H323" i="4" s="1"/>
  <c r="AJ322" i="3"/>
  <c r="V327" i="3"/>
  <c r="AI326" i="3"/>
  <c r="P324" i="3"/>
  <c r="AF323" i="3"/>
  <c r="H324" i="3"/>
  <c r="AB323" i="3"/>
  <c r="F324" i="3"/>
  <c r="AA323" i="3"/>
  <c r="N324" i="3"/>
  <c r="AE323" i="3"/>
  <c r="T324" i="3"/>
  <c r="AH323" i="3"/>
  <c r="R324" i="3"/>
  <c r="AG323" i="3"/>
  <c r="D324" i="3"/>
  <c r="Z323" i="3"/>
  <c r="L324" i="3"/>
  <c r="AD323" i="3"/>
  <c r="J324" i="3"/>
  <c r="AC323" i="3"/>
  <c r="B324" i="3"/>
  <c r="Y324" i="3" s="1"/>
  <c r="J323" i="1"/>
  <c r="B324" i="1"/>
  <c r="G324" i="4" s="1"/>
  <c r="F323" i="1"/>
  <c r="G323" i="1"/>
  <c r="E323" i="1"/>
  <c r="M321" i="1"/>
  <c r="O320" i="1"/>
  <c r="N320" i="1"/>
  <c r="P319" i="1"/>
  <c r="Q319" i="1"/>
  <c r="I322" i="1"/>
  <c r="H322" i="1"/>
  <c r="K322" i="1"/>
  <c r="L322" i="1"/>
  <c r="EM328" i="5" l="1"/>
  <c r="EO328" i="5"/>
  <c r="EP328" i="5"/>
  <c r="EN328" i="5"/>
  <c r="ER328" i="5"/>
  <c r="EQ328" i="5"/>
  <c r="ES329" i="5"/>
  <c r="EU329" i="5"/>
  <c r="EV329" i="5"/>
  <c r="ET329" i="5"/>
  <c r="EX329" i="5"/>
  <c r="EW329" i="5"/>
  <c r="EB329" i="5"/>
  <c r="EH329" i="5"/>
  <c r="EF329" i="5"/>
  <c r="EL329" i="5"/>
  <c r="EE329" i="5"/>
  <c r="EK329" i="5"/>
  <c r="EA329" i="5"/>
  <c r="EG329" i="5"/>
  <c r="EC329" i="5"/>
  <c r="EI329" i="5"/>
  <c r="ED329" i="5"/>
  <c r="EJ329" i="5"/>
  <c r="DY329" i="5"/>
  <c r="DX329" i="5"/>
  <c r="N330" i="5"/>
  <c r="DM329" i="5"/>
  <c r="K330" i="5"/>
  <c r="DL329" i="5"/>
  <c r="Q330" i="5"/>
  <c r="DN329" i="5"/>
  <c r="DZ330" i="5"/>
  <c r="DW329" i="5"/>
  <c r="DV330" i="5"/>
  <c r="DU328" i="5"/>
  <c r="H330" i="5"/>
  <c r="DK329" i="5"/>
  <c r="E330" i="5"/>
  <c r="DJ329" i="5"/>
  <c r="B330" i="5"/>
  <c r="DI330" i="5" s="1"/>
  <c r="I324" i="4" a="1"/>
  <c r="I324" i="4" s="1"/>
  <c r="H324" i="4" a="1"/>
  <c r="H324" i="4" s="1"/>
  <c r="AJ323" i="3"/>
  <c r="V328" i="3"/>
  <c r="AI327" i="3"/>
  <c r="L325" i="3"/>
  <c r="AD324" i="3"/>
  <c r="R325" i="3"/>
  <c r="AG324" i="3"/>
  <c r="N325" i="3"/>
  <c r="AE324" i="3"/>
  <c r="H325" i="3"/>
  <c r="AB324" i="3"/>
  <c r="J325" i="3"/>
  <c r="AC324" i="3"/>
  <c r="D325" i="3"/>
  <c r="Z324" i="3"/>
  <c r="T325" i="3"/>
  <c r="AH324" i="3"/>
  <c r="F325" i="3"/>
  <c r="AA324" i="3"/>
  <c r="P325" i="3"/>
  <c r="AF324" i="3"/>
  <c r="B325" i="3"/>
  <c r="Y325" i="3" s="1"/>
  <c r="M322" i="1"/>
  <c r="J324" i="1"/>
  <c r="B325" i="1"/>
  <c r="G325" i="4" s="1"/>
  <c r="F324" i="1"/>
  <c r="E324" i="1"/>
  <c r="G324" i="1"/>
  <c r="H323" i="1"/>
  <c r="I323" i="1"/>
  <c r="Q320" i="1"/>
  <c r="P320" i="1"/>
  <c r="O321" i="1"/>
  <c r="N321" i="1"/>
  <c r="L323" i="1"/>
  <c r="K323" i="1"/>
  <c r="EQ329" i="5" l="1"/>
  <c r="EO329" i="5"/>
  <c r="EN329" i="5"/>
  <c r="ER329" i="5"/>
  <c r="EP329" i="5"/>
  <c r="EM329" i="5"/>
  <c r="ET330" i="5"/>
  <c r="EX330" i="5"/>
  <c r="EW330" i="5"/>
  <c r="ES330" i="5"/>
  <c r="EU330" i="5"/>
  <c r="EV330" i="5"/>
  <c r="EB330" i="5"/>
  <c r="EH330" i="5"/>
  <c r="EF330" i="5"/>
  <c r="EL330" i="5"/>
  <c r="EE330" i="5"/>
  <c r="EK330" i="5"/>
  <c r="EA330" i="5"/>
  <c r="EG330" i="5"/>
  <c r="EC330" i="5"/>
  <c r="EI330" i="5"/>
  <c r="ED330" i="5"/>
  <c r="EJ330" i="5"/>
  <c r="DX330" i="5"/>
  <c r="DY330" i="5"/>
  <c r="N331" i="5"/>
  <c r="DM330" i="5"/>
  <c r="K331" i="5"/>
  <c r="DL330" i="5"/>
  <c r="Q331" i="5"/>
  <c r="DN330" i="5"/>
  <c r="DZ331" i="5"/>
  <c r="DW330" i="5"/>
  <c r="DV331" i="5"/>
  <c r="DU329" i="5"/>
  <c r="H331" i="5"/>
  <c r="DK330" i="5"/>
  <c r="E331" i="5"/>
  <c r="DJ330" i="5"/>
  <c r="B331" i="5"/>
  <c r="DI331" i="5" s="1"/>
  <c r="I325" i="4" a="1"/>
  <c r="I325" i="4" s="1"/>
  <c r="H325" i="4" a="1"/>
  <c r="H325" i="4" s="1"/>
  <c r="AJ324" i="3"/>
  <c r="V329" i="3"/>
  <c r="AI328" i="3"/>
  <c r="F326" i="3"/>
  <c r="AA325" i="3"/>
  <c r="D326" i="3"/>
  <c r="Z325" i="3"/>
  <c r="H326" i="3"/>
  <c r="AB325" i="3"/>
  <c r="R326" i="3"/>
  <c r="AG325" i="3"/>
  <c r="P326" i="3"/>
  <c r="AF325" i="3"/>
  <c r="T326" i="3"/>
  <c r="AH325" i="3"/>
  <c r="J326" i="3"/>
  <c r="AC325" i="3"/>
  <c r="N326" i="3"/>
  <c r="AE325" i="3"/>
  <c r="L326" i="3"/>
  <c r="AD325" i="3"/>
  <c r="B326" i="3"/>
  <c r="Y326" i="3" s="1"/>
  <c r="I324" i="1"/>
  <c r="H324" i="1"/>
  <c r="O322" i="1"/>
  <c r="N322" i="1"/>
  <c r="M323" i="1"/>
  <c r="B326" i="1"/>
  <c r="G326" i="4" s="1"/>
  <c r="J325" i="1"/>
  <c r="F325" i="1"/>
  <c r="E325" i="1"/>
  <c r="G325" i="1"/>
  <c r="K324" i="1"/>
  <c r="L324" i="1"/>
  <c r="Q321" i="1"/>
  <c r="P321" i="1"/>
  <c r="EN330" i="5" l="1"/>
  <c r="ER330" i="5"/>
  <c r="EQ330" i="5"/>
  <c r="EM330" i="5"/>
  <c r="EO330" i="5"/>
  <c r="EP330" i="5"/>
  <c r="ET331" i="5"/>
  <c r="EX331" i="5"/>
  <c r="EW331" i="5"/>
  <c r="ES331" i="5"/>
  <c r="EU331" i="5"/>
  <c r="EV331" i="5"/>
  <c r="EB331" i="5"/>
  <c r="EH331" i="5"/>
  <c r="EF331" i="5"/>
  <c r="EL331" i="5"/>
  <c r="EE331" i="5"/>
  <c r="EK331" i="5"/>
  <c r="EA331" i="5"/>
  <c r="EG331" i="5"/>
  <c r="EC331" i="5"/>
  <c r="EI331" i="5"/>
  <c r="ED331" i="5"/>
  <c r="EJ331" i="5"/>
  <c r="DY331" i="5"/>
  <c r="DX331" i="5"/>
  <c r="N332" i="5"/>
  <c r="DM331" i="5"/>
  <c r="K332" i="5"/>
  <c r="DL331" i="5"/>
  <c r="Q332" i="5"/>
  <c r="DN331" i="5"/>
  <c r="DZ332" i="5"/>
  <c r="DW331" i="5"/>
  <c r="DV332" i="5"/>
  <c r="DU330" i="5"/>
  <c r="H332" i="5"/>
  <c r="DK331" i="5"/>
  <c r="E332" i="5"/>
  <c r="DJ331" i="5"/>
  <c r="B332" i="5"/>
  <c r="DI332" i="5" s="1"/>
  <c r="H326" i="4" a="1"/>
  <c r="H326" i="4" s="1"/>
  <c r="I326" i="4" a="1"/>
  <c r="I326" i="4" s="1"/>
  <c r="AJ325" i="3"/>
  <c r="V330" i="3"/>
  <c r="AI329" i="3"/>
  <c r="N327" i="3"/>
  <c r="AE326" i="3"/>
  <c r="T327" i="3"/>
  <c r="AH326" i="3"/>
  <c r="R327" i="3"/>
  <c r="AG326" i="3"/>
  <c r="D327" i="3"/>
  <c r="Z326" i="3"/>
  <c r="L327" i="3"/>
  <c r="AD326" i="3"/>
  <c r="J327" i="3"/>
  <c r="AC326" i="3"/>
  <c r="P327" i="3"/>
  <c r="AF326" i="3"/>
  <c r="H327" i="3"/>
  <c r="AB326" i="3"/>
  <c r="F327" i="3"/>
  <c r="AA326" i="3"/>
  <c r="B327" i="3"/>
  <c r="Y327" i="3" s="1"/>
  <c r="N323" i="1"/>
  <c r="O323" i="1"/>
  <c r="P322" i="1"/>
  <c r="Q322" i="1"/>
  <c r="M324" i="1"/>
  <c r="I325" i="1"/>
  <c r="H325" i="1"/>
  <c r="L325" i="1"/>
  <c r="K325" i="1"/>
  <c r="B327" i="1"/>
  <c r="G327" i="4" s="1"/>
  <c r="J326" i="1"/>
  <c r="F326" i="1"/>
  <c r="G326" i="1"/>
  <c r="E326" i="1"/>
  <c r="EM331" i="5" l="1"/>
  <c r="EO331" i="5"/>
  <c r="EP331" i="5"/>
  <c r="EN331" i="5"/>
  <c r="ER331" i="5"/>
  <c r="EQ331" i="5"/>
  <c r="ES332" i="5"/>
  <c r="EU332" i="5"/>
  <c r="EV332" i="5"/>
  <c r="ET332" i="5"/>
  <c r="EX332" i="5"/>
  <c r="EW332" i="5"/>
  <c r="EB332" i="5"/>
  <c r="EH332" i="5"/>
  <c r="EF332" i="5"/>
  <c r="EL332" i="5"/>
  <c r="EE332" i="5"/>
  <c r="EK332" i="5"/>
  <c r="EA332" i="5"/>
  <c r="EG332" i="5"/>
  <c r="EC332" i="5"/>
  <c r="EI332" i="5"/>
  <c r="ED332" i="5"/>
  <c r="EJ332" i="5"/>
  <c r="DX332" i="5"/>
  <c r="DY332" i="5"/>
  <c r="N333" i="5"/>
  <c r="DM332" i="5"/>
  <c r="K333" i="5"/>
  <c r="DL332" i="5"/>
  <c r="Q333" i="5"/>
  <c r="DN332" i="5"/>
  <c r="DZ333" i="5"/>
  <c r="DW332" i="5"/>
  <c r="DV333" i="5"/>
  <c r="DU331" i="5"/>
  <c r="H333" i="5"/>
  <c r="DK332" i="5"/>
  <c r="E333" i="5"/>
  <c r="DJ332" i="5"/>
  <c r="B333" i="5"/>
  <c r="DI333" i="5" s="1"/>
  <c r="I327" i="4" a="1"/>
  <c r="I327" i="4" s="1"/>
  <c r="H327" i="4" a="1"/>
  <c r="H327" i="4" s="1"/>
  <c r="AJ326" i="3"/>
  <c r="V331" i="3"/>
  <c r="AI330" i="3"/>
  <c r="H328" i="3"/>
  <c r="AB327" i="3"/>
  <c r="J328" i="3"/>
  <c r="AC327" i="3"/>
  <c r="D328" i="3"/>
  <c r="Z327" i="3"/>
  <c r="T328" i="3"/>
  <c r="AH327" i="3"/>
  <c r="F328" i="3"/>
  <c r="AA327" i="3"/>
  <c r="P328" i="3"/>
  <c r="AF327" i="3"/>
  <c r="L328" i="3"/>
  <c r="AD327" i="3"/>
  <c r="R328" i="3"/>
  <c r="AG327" i="3"/>
  <c r="N328" i="3"/>
  <c r="AE327" i="3"/>
  <c r="B328" i="3"/>
  <c r="Y328" i="3" s="1"/>
  <c r="M325" i="1"/>
  <c r="P323" i="1"/>
  <c r="Q323" i="1"/>
  <c r="K326" i="1"/>
  <c r="L326" i="1"/>
  <c r="H326" i="1"/>
  <c r="I326" i="1"/>
  <c r="B328" i="1"/>
  <c r="J327" i="1"/>
  <c r="F327" i="1"/>
  <c r="E327" i="1"/>
  <c r="G327" i="1"/>
  <c r="O324" i="1"/>
  <c r="N324" i="1"/>
  <c r="EM332" i="5" l="1"/>
  <c r="EO332" i="5"/>
  <c r="EP332" i="5"/>
  <c r="EN332" i="5"/>
  <c r="ER332" i="5"/>
  <c r="EQ332" i="5"/>
  <c r="ET333" i="5"/>
  <c r="EX333" i="5"/>
  <c r="EW333" i="5"/>
  <c r="ES333" i="5"/>
  <c r="EU333" i="5"/>
  <c r="EV333" i="5"/>
  <c r="EB333" i="5"/>
  <c r="EH333" i="5"/>
  <c r="EF333" i="5"/>
  <c r="EL333" i="5"/>
  <c r="EE333" i="5"/>
  <c r="EK333" i="5"/>
  <c r="EA333" i="5"/>
  <c r="EG333" i="5"/>
  <c r="EC333" i="5"/>
  <c r="EI333" i="5"/>
  <c r="ED333" i="5"/>
  <c r="EJ333" i="5"/>
  <c r="DY333" i="5"/>
  <c r="DX333" i="5"/>
  <c r="N334" i="5"/>
  <c r="DM333" i="5"/>
  <c r="K334" i="5"/>
  <c r="DL333" i="5"/>
  <c r="Q334" i="5"/>
  <c r="DN333" i="5"/>
  <c r="DZ334" i="5"/>
  <c r="DW333" i="5"/>
  <c r="DV334" i="5"/>
  <c r="DU332" i="5"/>
  <c r="H334" i="5"/>
  <c r="DK333" i="5"/>
  <c r="E334" i="5"/>
  <c r="DJ333" i="5"/>
  <c r="B334" i="5"/>
  <c r="DI334" i="5" s="1"/>
  <c r="D328" i="4"/>
  <c r="G328" i="4"/>
  <c r="AJ327" i="3"/>
  <c r="V332" i="3"/>
  <c r="AI331" i="3"/>
  <c r="R329" i="3"/>
  <c r="AG328" i="3"/>
  <c r="P329" i="3"/>
  <c r="AF328" i="3"/>
  <c r="T329" i="3"/>
  <c r="AH328" i="3"/>
  <c r="J329" i="3"/>
  <c r="AC328" i="3"/>
  <c r="N329" i="3"/>
  <c r="AE328" i="3"/>
  <c r="L329" i="3"/>
  <c r="AD328" i="3"/>
  <c r="F329" i="3"/>
  <c r="AA328" i="3"/>
  <c r="D329" i="3"/>
  <c r="Z328" i="3"/>
  <c r="H329" i="3"/>
  <c r="AB328" i="3"/>
  <c r="B329" i="3"/>
  <c r="Y329" i="3" s="1"/>
  <c r="L327" i="1"/>
  <c r="K327" i="1"/>
  <c r="O325" i="1"/>
  <c r="N325" i="1"/>
  <c r="Q324" i="1"/>
  <c r="P324" i="1"/>
  <c r="B329" i="1"/>
  <c r="G329" i="4" s="1"/>
  <c r="J328" i="1"/>
  <c r="F328" i="1"/>
  <c r="E328" i="1"/>
  <c r="G328" i="1"/>
  <c r="H327" i="1"/>
  <c r="I327" i="1"/>
  <c r="M326" i="1"/>
  <c r="EM333" i="5" l="1"/>
  <c r="EP333" i="5"/>
  <c r="EN333" i="5"/>
  <c r="ER333" i="5"/>
  <c r="EQ333" i="5"/>
  <c r="EO333" i="5"/>
  <c r="ES334" i="5"/>
  <c r="EU334" i="5"/>
  <c r="EV334" i="5"/>
  <c r="ET334" i="5"/>
  <c r="EX334" i="5"/>
  <c r="EW334" i="5"/>
  <c r="EB334" i="5"/>
  <c r="EH334" i="5"/>
  <c r="EF334" i="5"/>
  <c r="EL334" i="5"/>
  <c r="EE334" i="5"/>
  <c r="EK334" i="5"/>
  <c r="EA334" i="5"/>
  <c r="EG334" i="5"/>
  <c r="EC334" i="5"/>
  <c r="EI334" i="5"/>
  <c r="ED334" i="5"/>
  <c r="EJ334" i="5"/>
  <c r="DX334" i="5"/>
  <c r="DY334" i="5"/>
  <c r="N335" i="5"/>
  <c r="DM334" i="5"/>
  <c r="K335" i="5"/>
  <c r="DL334" i="5"/>
  <c r="Q335" i="5"/>
  <c r="DN334" i="5"/>
  <c r="DZ335" i="5"/>
  <c r="DW334" i="5"/>
  <c r="DV335" i="5"/>
  <c r="DU333" i="5"/>
  <c r="H335" i="5"/>
  <c r="DK334" i="5"/>
  <c r="E335" i="5"/>
  <c r="DJ334" i="5"/>
  <c r="B335" i="5"/>
  <c r="DI335" i="5" s="1"/>
  <c r="I329" i="4" a="1"/>
  <c r="I329" i="4" s="1"/>
  <c r="I328" i="4" a="1"/>
  <c r="I328" i="4" s="1"/>
  <c r="H329" i="4" a="1"/>
  <c r="H329" i="4" s="1"/>
  <c r="H328" i="4" a="1"/>
  <c r="H328" i="4" s="1"/>
  <c r="AJ328" i="3"/>
  <c r="V333" i="3"/>
  <c r="AI332" i="3"/>
  <c r="D330" i="3"/>
  <c r="Z329" i="3"/>
  <c r="L330" i="3"/>
  <c r="AD329" i="3"/>
  <c r="J330" i="3"/>
  <c r="AC329" i="3"/>
  <c r="P330" i="3"/>
  <c r="AF329" i="3"/>
  <c r="H330" i="3"/>
  <c r="AB329" i="3"/>
  <c r="F330" i="3"/>
  <c r="AA329" i="3"/>
  <c r="N330" i="3"/>
  <c r="AE329" i="3"/>
  <c r="T330" i="3"/>
  <c r="AH329" i="3"/>
  <c r="R330" i="3"/>
  <c r="AG329" i="3"/>
  <c r="B330" i="3"/>
  <c r="Y330" i="3" s="1"/>
  <c r="B330" i="1"/>
  <c r="G330" i="4" s="1"/>
  <c r="J329" i="1"/>
  <c r="F329" i="1"/>
  <c r="G329" i="1"/>
  <c r="E329" i="1"/>
  <c r="I328" i="1"/>
  <c r="H328" i="1"/>
  <c r="Q325" i="1"/>
  <c r="P325" i="1"/>
  <c r="N326" i="1"/>
  <c r="O326" i="1"/>
  <c r="M327" i="1"/>
  <c r="L328" i="1"/>
  <c r="K328" i="1"/>
  <c r="EN334" i="5" l="1"/>
  <c r="ER334" i="5"/>
  <c r="EQ334" i="5"/>
  <c r="EM334" i="5"/>
  <c r="EO334" i="5"/>
  <c r="EP334" i="5"/>
  <c r="ET335" i="5"/>
  <c r="EX335" i="5"/>
  <c r="EW335" i="5"/>
  <c r="ES335" i="5"/>
  <c r="EU335" i="5"/>
  <c r="EV335" i="5"/>
  <c r="EB335" i="5"/>
  <c r="EH335" i="5"/>
  <c r="EF335" i="5"/>
  <c r="EL335" i="5"/>
  <c r="EE335" i="5"/>
  <c r="EK335" i="5"/>
  <c r="EA335" i="5"/>
  <c r="EG335" i="5"/>
  <c r="EC335" i="5"/>
  <c r="EI335" i="5"/>
  <c r="ED335" i="5"/>
  <c r="EJ335" i="5"/>
  <c r="DY335" i="5"/>
  <c r="DX335" i="5"/>
  <c r="N336" i="5"/>
  <c r="DM335" i="5"/>
  <c r="K336" i="5"/>
  <c r="DL335" i="5"/>
  <c r="Q336" i="5"/>
  <c r="DN335" i="5"/>
  <c r="DZ336" i="5"/>
  <c r="DW335" i="5"/>
  <c r="DV336" i="5"/>
  <c r="DU334" i="5"/>
  <c r="H336" i="5"/>
  <c r="DK335" i="5"/>
  <c r="E336" i="5"/>
  <c r="DJ335" i="5"/>
  <c r="B336" i="5"/>
  <c r="DI336" i="5" s="1"/>
  <c r="H330" i="4" a="1"/>
  <c r="H330" i="4" s="1"/>
  <c r="I330" i="4" a="1"/>
  <c r="I330" i="4" s="1"/>
  <c r="AJ329" i="3"/>
  <c r="V334" i="3"/>
  <c r="AI333" i="3"/>
  <c r="T331" i="3"/>
  <c r="AH330" i="3"/>
  <c r="F331" i="3"/>
  <c r="AA330" i="3"/>
  <c r="P331" i="3"/>
  <c r="AF330" i="3"/>
  <c r="L331" i="3"/>
  <c r="AD330" i="3"/>
  <c r="R331" i="3"/>
  <c r="AG330" i="3"/>
  <c r="N331" i="3"/>
  <c r="AE330" i="3"/>
  <c r="H331" i="3"/>
  <c r="AB330" i="3"/>
  <c r="J331" i="3"/>
  <c r="AC330" i="3"/>
  <c r="D331" i="3"/>
  <c r="Z330" i="3"/>
  <c r="B331" i="3"/>
  <c r="Y331" i="3" s="1"/>
  <c r="O327" i="1"/>
  <c r="N327" i="1"/>
  <c r="J330" i="1"/>
  <c r="B331" i="1"/>
  <c r="G331" i="4" s="1"/>
  <c r="F330" i="1"/>
  <c r="E330" i="1"/>
  <c r="G330" i="1"/>
  <c r="M328" i="1"/>
  <c r="Q326" i="1"/>
  <c r="P326" i="1"/>
  <c r="I329" i="1"/>
  <c r="H329" i="1"/>
  <c r="L329" i="1"/>
  <c r="K329" i="1"/>
  <c r="ER335" i="5" l="1"/>
  <c r="EM335" i="5"/>
  <c r="EO335" i="5"/>
  <c r="EP335" i="5"/>
  <c r="EN335" i="5"/>
  <c r="EQ335" i="5"/>
  <c r="ET336" i="5"/>
  <c r="EX336" i="5"/>
  <c r="EW336" i="5"/>
  <c r="ES336" i="5"/>
  <c r="EU336" i="5"/>
  <c r="EV336" i="5"/>
  <c r="EB336" i="5"/>
  <c r="EH336" i="5"/>
  <c r="EF336" i="5"/>
  <c r="EL336" i="5"/>
  <c r="EE336" i="5"/>
  <c r="EK336" i="5"/>
  <c r="EA336" i="5"/>
  <c r="EG336" i="5"/>
  <c r="EC336" i="5"/>
  <c r="EI336" i="5"/>
  <c r="ED336" i="5"/>
  <c r="EJ336" i="5"/>
  <c r="DX336" i="5"/>
  <c r="DY336" i="5"/>
  <c r="N337" i="5"/>
  <c r="DM336" i="5"/>
  <c r="K337" i="5"/>
  <c r="DL336" i="5"/>
  <c r="Q337" i="5"/>
  <c r="DN336" i="5"/>
  <c r="DZ337" i="5"/>
  <c r="DW336" i="5"/>
  <c r="DV337" i="5"/>
  <c r="DU335" i="5"/>
  <c r="H337" i="5"/>
  <c r="DK336" i="5"/>
  <c r="E337" i="5"/>
  <c r="DJ336" i="5"/>
  <c r="B337" i="5"/>
  <c r="DI337" i="5" s="1"/>
  <c r="I331" i="4" a="1"/>
  <c r="I331" i="4" s="1"/>
  <c r="H331" i="4" a="1"/>
  <c r="H331" i="4" s="1"/>
  <c r="AJ330" i="3"/>
  <c r="V335" i="3"/>
  <c r="AI334" i="3"/>
  <c r="J332" i="3"/>
  <c r="AC331" i="3"/>
  <c r="N332" i="3"/>
  <c r="AE331" i="3"/>
  <c r="L332" i="3"/>
  <c r="AD331" i="3"/>
  <c r="F332" i="3"/>
  <c r="AA331" i="3"/>
  <c r="D332" i="3"/>
  <c r="Z331" i="3"/>
  <c r="H332" i="3"/>
  <c r="AB331" i="3"/>
  <c r="R332" i="3"/>
  <c r="AG331" i="3"/>
  <c r="P332" i="3"/>
  <c r="AF331" i="3"/>
  <c r="T332" i="3"/>
  <c r="AH331" i="3"/>
  <c r="B332" i="3"/>
  <c r="Y332" i="3" s="1"/>
  <c r="N328" i="1"/>
  <c r="O328" i="1"/>
  <c r="J331" i="1"/>
  <c r="B332" i="1"/>
  <c r="G332" i="4" s="1"/>
  <c r="F331" i="1"/>
  <c r="E331" i="1"/>
  <c r="G331" i="1"/>
  <c r="M329" i="1"/>
  <c r="I330" i="1"/>
  <c r="H330" i="1"/>
  <c r="K330" i="1"/>
  <c r="L330" i="1"/>
  <c r="P327" i="1"/>
  <c r="Q327" i="1"/>
  <c r="EM336" i="5" l="1"/>
  <c r="EO336" i="5"/>
  <c r="EP336" i="5"/>
  <c r="EN336" i="5"/>
  <c r="ER336" i="5"/>
  <c r="EQ336" i="5"/>
  <c r="ES337" i="5"/>
  <c r="EU337" i="5"/>
  <c r="EV337" i="5"/>
  <c r="ET337" i="5"/>
  <c r="EX337" i="5"/>
  <c r="EW337" i="5"/>
  <c r="EB337" i="5"/>
  <c r="EH337" i="5"/>
  <c r="EF337" i="5"/>
  <c r="EL337" i="5"/>
  <c r="EE337" i="5"/>
  <c r="EK337" i="5"/>
  <c r="EA337" i="5"/>
  <c r="EG337" i="5"/>
  <c r="EC337" i="5"/>
  <c r="EI337" i="5"/>
  <c r="ED337" i="5"/>
  <c r="EJ337" i="5"/>
  <c r="DY337" i="5"/>
  <c r="DX337" i="5"/>
  <c r="N338" i="5"/>
  <c r="DM337" i="5"/>
  <c r="K338" i="5"/>
  <c r="DL337" i="5"/>
  <c r="Q338" i="5"/>
  <c r="DN337" i="5"/>
  <c r="DZ338" i="5"/>
  <c r="DW337" i="5"/>
  <c r="DV338" i="5"/>
  <c r="DU336" i="5"/>
  <c r="H338" i="5"/>
  <c r="DK337" i="5"/>
  <c r="E338" i="5"/>
  <c r="DJ337" i="5"/>
  <c r="B338" i="5"/>
  <c r="DI338" i="5" s="1"/>
  <c r="I332" i="4" a="1"/>
  <c r="I332" i="4" s="1"/>
  <c r="H332" i="4" a="1"/>
  <c r="H332" i="4" s="1"/>
  <c r="AJ331" i="3"/>
  <c r="V336" i="3"/>
  <c r="AI335" i="3"/>
  <c r="P333" i="3"/>
  <c r="AF332" i="3"/>
  <c r="H333" i="3"/>
  <c r="AB332" i="3"/>
  <c r="F333" i="3"/>
  <c r="AA332" i="3"/>
  <c r="N333" i="3"/>
  <c r="AE332" i="3"/>
  <c r="T333" i="3"/>
  <c r="AH332" i="3"/>
  <c r="R333" i="3"/>
  <c r="AG332" i="3"/>
  <c r="D333" i="3"/>
  <c r="Z332" i="3"/>
  <c r="L333" i="3"/>
  <c r="AD332" i="3"/>
  <c r="J333" i="3"/>
  <c r="AC332" i="3"/>
  <c r="B333" i="3"/>
  <c r="Y333" i="3" s="1"/>
  <c r="H331" i="1"/>
  <c r="I331" i="1"/>
  <c r="Q328" i="1"/>
  <c r="P328" i="1"/>
  <c r="O329" i="1"/>
  <c r="N329" i="1"/>
  <c r="J332" i="1"/>
  <c r="B333" i="1"/>
  <c r="G333" i="4" s="1"/>
  <c r="F332" i="1"/>
  <c r="E332" i="1"/>
  <c r="G332" i="1"/>
  <c r="M330" i="1"/>
  <c r="L331" i="1"/>
  <c r="K331" i="1"/>
  <c r="EM337" i="5" l="1"/>
  <c r="EN337" i="5"/>
  <c r="ER337" i="5"/>
  <c r="EQ337" i="5"/>
  <c r="EO337" i="5"/>
  <c r="EP337" i="5"/>
  <c r="ET338" i="5"/>
  <c r="EX338" i="5"/>
  <c r="EW338" i="5"/>
  <c r="ES338" i="5"/>
  <c r="EU338" i="5"/>
  <c r="EV338" i="5"/>
  <c r="EB338" i="5"/>
  <c r="EH338" i="5"/>
  <c r="EF338" i="5"/>
  <c r="EL338" i="5"/>
  <c r="EE338" i="5"/>
  <c r="EK338" i="5"/>
  <c r="EA338" i="5"/>
  <c r="EG338" i="5"/>
  <c r="EC338" i="5"/>
  <c r="EI338" i="5"/>
  <c r="ED338" i="5"/>
  <c r="EJ338" i="5"/>
  <c r="DX338" i="5"/>
  <c r="DY338" i="5"/>
  <c r="N339" i="5"/>
  <c r="DM338" i="5"/>
  <c r="K339" i="5"/>
  <c r="DL338" i="5"/>
  <c r="Q339" i="5"/>
  <c r="DN338" i="5"/>
  <c r="DZ339" i="5"/>
  <c r="DW338" i="5"/>
  <c r="DV339" i="5"/>
  <c r="DU337" i="5"/>
  <c r="H339" i="5"/>
  <c r="DK338" i="5"/>
  <c r="E339" i="5"/>
  <c r="DJ338" i="5"/>
  <c r="B339" i="5"/>
  <c r="DI339" i="5" s="1"/>
  <c r="I333" i="4" a="1"/>
  <c r="I333" i="4" s="1"/>
  <c r="H333" i="4" a="1"/>
  <c r="H333" i="4" s="1"/>
  <c r="AJ332" i="3"/>
  <c r="V337" i="3"/>
  <c r="AI336" i="3"/>
  <c r="L334" i="3"/>
  <c r="AD333" i="3"/>
  <c r="R334" i="3"/>
  <c r="AG333" i="3"/>
  <c r="N334" i="3"/>
  <c r="AE333" i="3"/>
  <c r="H334" i="3"/>
  <c r="AB333" i="3"/>
  <c r="J334" i="3"/>
  <c r="AC333" i="3"/>
  <c r="D334" i="3"/>
  <c r="Z333" i="3"/>
  <c r="T334" i="3"/>
  <c r="AH333" i="3"/>
  <c r="F334" i="3"/>
  <c r="AA333" i="3"/>
  <c r="P334" i="3"/>
  <c r="AF333" i="3"/>
  <c r="B334" i="3"/>
  <c r="Y334" i="3" s="1"/>
  <c r="I332" i="1"/>
  <c r="H332" i="1"/>
  <c r="K332" i="1"/>
  <c r="L332" i="1"/>
  <c r="M331" i="1"/>
  <c r="O330" i="1"/>
  <c r="N330" i="1"/>
  <c r="B334" i="1"/>
  <c r="G334" i="4" s="1"/>
  <c r="J333" i="1"/>
  <c r="F333" i="1"/>
  <c r="G333" i="1"/>
  <c r="E333" i="1"/>
  <c r="Q329" i="1"/>
  <c r="P329" i="1"/>
  <c r="EM338" i="5" l="1"/>
  <c r="EO338" i="5"/>
  <c r="EP338" i="5"/>
  <c r="EN338" i="5"/>
  <c r="ER338" i="5"/>
  <c r="EQ338" i="5"/>
  <c r="ET339" i="5"/>
  <c r="EX339" i="5"/>
  <c r="EW339" i="5"/>
  <c r="ES339" i="5"/>
  <c r="EU339" i="5"/>
  <c r="EV339" i="5"/>
  <c r="EB339" i="5"/>
  <c r="EH339" i="5"/>
  <c r="EF339" i="5"/>
  <c r="EL339" i="5"/>
  <c r="EE339" i="5"/>
  <c r="EK339" i="5"/>
  <c r="EA339" i="5"/>
  <c r="EG339" i="5"/>
  <c r="EC339" i="5"/>
  <c r="EI339" i="5"/>
  <c r="ED339" i="5"/>
  <c r="EJ339" i="5"/>
  <c r="DY339" i="5"/>
  <c r="DX339" i="5"/>
  <c r="N340" i="5"/>
  <c r="DM339" i="5"/>
  <c r="K340" i="5"/>
  <c r="DL339" i="5"/>
  <c r="Q340" i="5"/>
  <c r="DN339" i="5"/>
  <c r="DZ340" i="5"/>
  <c r="DW339" i="5"/>
  <c r="DV340" i="5"/>
  <c r="DU338" i="5"/>
  <c r="H340" i="5"/>
  <c r="DK339" i="5"/>
  <c r="E340" i="5"/>
  <c r="DJ339" i="5"/>
  <c r="B340" i="5"/>
  <c r="DI340" i="5" s="1"/>
  <c r="I334" i="4" a="1"/>
  <c r="I334" i="4" s="1"/>
  <c r="H334" i="4" a="1"/>
  <c r="H334" i="4" s="1"/>
  <c r="AJ333" i="3"/>
  <c r="V338" i="3"/>
  <c r="AI337" i="3"/>
  <c r="F335" i="3"/>
  <c r="AA334" i="3"/>
  <c r="D335" i="3"/>
  <c r="Z334" i="3"/>
  <c r="H335" i="3"/>
  <c r="AB334" i="3"/>
  <c r="R335" i="3"/>
  <c r="AG334" i="3"/>
  <c r="P335" i="3"/>
  <c r="AF334" i="3"/>
  <c r="T335" i="3"/>
  <c r="AH334" i="3"/>
  <c r="J335" i="3"/>
  <c r="AC334" i="3"/>
  <c r="N335" i="3"/>
  <c r="AE334" i="3"/>
  <c r="L335" i="3"/>
  <c r="AD334" i="3"/>
  <c r="B335" i="3"/>
  <c r="Y335" i="3" s="1"/>
  <c r="N331" i="1"/>
  <c r="O331" i="1"/>
  <c r="I333" i="1"/>
  <c r="H333" i="1"/>
  <c r="L333" i="1"/>
  <c r="K333" i="1"/>
  <c r="P330" i="1"/>
  <c r="Q330" i="1"/>
  <c r="M332" i="1"/>
  <c r="B335" i="1"/>
  <c r="J334" i="1"/>
  <c r="F334" i="1"/>
  <c r="E334" i="1"/>
  <c r="G334" i="1"/>
  <c r="EN339" i="5" l="1"/>
  <c r="ER339" i="5"/>
  <c r="EQ339" i="5"/>
  <c r="EM339" i="5"/>
  <c r="EO339" i="5"/>
  <c r="EP339" i="5"/>
  <c r="ES340" i="5"/>
  <c r="EU340" i="5"/>
  <c r="EV340" i="5"/>
  <c r="ET340" i="5"/>
  <c r="EX340" i="5"/>
  <c r="EW340" i="5"/>
  <c r="EA340" i="5"/>
  <c r="EG340" i="5"/>
  <c r="ED340" i="5"/>
  <c r="EJ340" i="5"/>
  <c r="EB340" i="5"/>
  <c r="EH340" i="5"/>
  <c r="EF340" i="5"/>
  <c r="EL340" i="5"/>
  <c r="EE340" i="5"/>
  <c r="EK340" i="5"/>
  <c r="EC340" i="5"/>
  <c r="EI340" i="5"/>
  <c r="DX340" i="5"/>
  <c r="DY340" i="5"/>
  <c r="N341" i="5"/>
  <c r="DM340" i="5"/>
  <c r="K341" i="5"/>
  <c r="DL340" i="5"/>
  <c r="Q341" i="5"/>
  <c r="DN340" i="5"/>
  <c r="DZ341" i="5"/>
  <c r="DW340" i="5"/>
  <c r="DV341" i="5"/>
  <c r="DU339" i="5"/>
  <c r="H341" i="5"/>
  <c r="DK340" i="5"/>
  <c r="E341" i="5"/>
  <c r="DJ340" i="5"/>
  <c r="B341" i="5"/>
  <c r="DI341" i="5" s="1"/>
  <c r="D335" i="4"/>
  <c r="G335" i="4"/>
  <c r="AJ334" i="3"/>
  <c r="V339" i="3"/>
  <c r="AI338" i="3"/>
  <c r="N336" i="3"/>
  <c r="AE335" i="3"/>
  <c r="T336" i="3"/>
  <c r="AH335" i="3"/>
  <c r="R336" i="3"/>
  <c r="AG335" i="3"/>
  <c r="D336" i="3"/>
  <c r="Z335" i="3"/>
  <c r="L336" i="3"/>
  <c r="AD335" i="3"/>
  <c r="J336" i="3"/>
  <c r="AC335" i="3"/>
  <c r="P336" i="3"/>
  <c r="AF335" i="3"/>
  <c r="H336" i="3"/>
  <c r="AB335" i="3"/>
  <c r="F336" i="3"/>
  <c r="AA335" i="3"/>
  <c r="B336" i="3"/>
  <c r="Y336" i="3" s="1"/>
  <c r="K334" i="1"/>
  <c r="L334" i="1"/>
  <c r="O332" i="1"/>
  <c r="N332" i="1"/>
  <c r="B336" i="1"/>
  <c r="J335" i="1"/>
  <c r="F335" i="1"/>
  <c r="E335" i="1"/>
  <c r="G335" i="1"/>
  <c r="M333" i="1"/>
  <c r="P331" i="1"/>
  <c r="Q331" i="1"/>
  <c r="H334" i="1"/>
  <c r="I334" i="1"/>
  <c r="EN340" i="5" l="1"/>
  <c r="ER340" i="5"/>
  <c r="EQ340" i="5"/>
  <c r="EM340" i="5"/>
  <c r="EO340" i="5"/>
  <c r="EP340" i="5"/>
  <c r="ES341" i="5"/>
  <c r="EU341" i="5"/>
  <c r="EV341" i="5"/>
  <c r="ET341" i="5"/>
  <c r="EX341" i="5"/>
  <c r="EW341" i="5"/>
  <c r="EB341" i="5"/>
  <c r="EH341" i="5"/>
  <c r="EF341" i="5"/>
  <c r="EL341" i="5"/>
  <c r="EE341" i="5"/>
  <c r="EK341" i="5"/>
  <c r="EA341" i="5"/>
  <c r="EG341" i="5"/>
  <c r="EC341" i="5"/>
  <c r="EI341" i="5"/>
  <c r="ED341" i="5"/>
  <c r="EJ341" i="5"/>
  <c r="DY341" i="5"/>
  <c r="DX341" i="5"/>
  <c r="N342" i="5"/>
  <c r="DM341" i="5"/>
  <c r="K342" i="5"/>
  <c r="DL341" i="5"/>
  <c r="Q342" i="5"/>
  <c r="DN341" i="5"/>
  <c r="DZ342" i="5"/>
  <c r="DW341" i="5"/>
  <c r="DV342" i="5"/>
  <c r="DU340" i="5"/>
  <c r="H342" i="5"/>
  <c r="DK341" i="5"/>
  <c r="E342" i="5"/>
  <c r="DJ341" i="5"/>
  <c r="B342" i="5"/>
  <c r="DI342" i="5" s="1"/>
  <c r="I335" i="4" a="1"/>
  <c r="I335" i="4" s="1"/>
  <c r="H335" i="4" a="1"/>
  <c r="H335" i="4" s="1"/>
  <c r="E336" i="4"/>
  <c r="G336" i="4"/>
  <c r="AJ335" i="3"/>
  <c r="V340" i="3"/>
  <c r="AI339" i="3"/>
  <c r="H337" i="3"/>
  <c r="AB336" i="3"/>
  <c r="J337" i="3"/>
  <c r="AC336" i="3"/>
  <c r="D337" i="3"/>
  <c r="Z336" i="3"/>
  <c r="T337" i="3"/>
  <c r="AH336" i="3"/>
  <c r="F337" i="3"/>
  <c r="AA336" i="3"/>
  <c r="P337" i="3"/>
  <c r="AF336" i="3"/>
  <c r="L337" i="3"/>
  <c r="AD336" i="3"/>
  <c r="R337" i="3"/>
  <c r="AG336" i="3"/>
  <c r="N337" i="3"/>
  <c r="AE336" i="3"/>
  <c r="B337" i="3"/>
  <c r="Y337" i="3" s="1"/>
  <c r="N333" i="1"/>
  <c r="O333" i="1"/>
  <c r="L335" i="1"/>
  <c r="K335" i="1"/>
  <c r="Q332" i="1"/>
  <c r="P332" i="1"/>
  <c r="M334" i="1"/>
  <c r="B337" i="1"/>
  <c r="G337" i="4" s="1"/>
  <c r="J336" i="1"/>
  <c r="F336" i="1"/>
  <c r="E336" i="1"/>
  <c r="G336" i="1"/>
  <c r="H335" i="1"/>
  <c r="I335" i="1"/>
  <c r="EM341" i="5" l="1"/>
  <c r="EO341" i="5"/>
  <c r="EP341" i="5"/>
  <c r="EN341" i="5"/>
  <c r="ER341" i="5"/>
  <c r="EQ341" i="5"/>
  <c r="ES342" i="5"/>
  <c r="EU342" i="5"/>
  <c r="EV342" i="5"/>
  <c r="ET342" i="5"/>
  <c r="EX342" i="5"/>
  <c r="EW342" i="5"/>
  <c r="EB342" i="5"/>
  <c r="EH342" i="5"/>
  <c r="EF342" i="5"/>
  <c r="EL342" i="5"/>
  <c r="EE342" i="5"/>
  <c r="EK342" i="5"/>
  <c r="EA342" i="5"/>
  <c r="EG342" i="5"/>
  <c r="EC342" i="5"/>
  <c r="EI342" i="5"/>
  <c r="ED342" i="5"/>
  <c r="EJ342" i="5"/>
  <c r="DX342" i="5"/>
  <c r="DY342" i="5"/>
  <c r="N343" i="5"/>
  <c r="DM342" i="5"/>
  <c r="K343" i="5"/>
  <c r="DL342" i="5"/>
  <c r="Q343" i="5"/>
  <c r="DN342" i="5"/>
  <c r="DZ343" i="5"/>
  <c r="DW342" i="5"/>
  <c r="DV343" i="5"/>
  <c r="DU341" i="5"/>
  <c r="H343" i="5"/>
  <c r="DK342" i="5"/>
  <c r="E343" i="5"/>
  <c r="DJ342" i="5"/>
  <c r="B343" i="5"/>
  <c r="DI343" i="5" s="1"/>
  <c r="I336" i="4" a="1"/>
  <c r="I336" i="4" s="1"/>
  <c r="I337" i="4" a="1"/>
  <c r="I337" i="4" s="1"/>
  <c r="H336" i="4" a="1"/>
  <c r="H336" i="4" s="1"/>
  <c r="H337" i="4" a="1"/>
  <c r="H337" i="4" s="1"/>
  <c r="AJ336" i="3"/>
  <c r="V341" i="3"/>
  <c r="AI340" i="3"/>
  <c r="R338" i="3"/>
  <c r="AG337" i="3"/>
  <c r="P338" i="3"/>
  <c r="AF337" i="3"/>
  <c r="T338" i="3"/>
  <c r="AH337" i="3"/>
  <c r="J338" i="3"/>
  <c r="AC337" i="3"/>
  <c r="N338" i="3"/>
  <c r="AE337" i="3"/>
  <c r="L338" i="3"/>
  <c r="AD337" i="3"/>
  <c r="F338" i="3"/>
  <c r="AA337" i="3"/>
  <c r="D338" i="3"/>
  <c r="Z337" i="3"/>
  <c r="H338" i="3"/>
  <c r="AB337" i="3"/>
  <c r="B338" i="3"/>
  <c r="Y338" i="3" s="1"/>
  <c r="I336" i="1"/>
  <c r="H336" i="1"/>
  <c r="Q333" i="1"/>
  <c r="P333" i="1"/>
  <c r="L336" i="1"/>
  <c r="K336" i="1"/>
  <c r="M335" i="1"/>
  <c r="B338" i="1"/>
  <c r="G338" i="4" s="1"/>
  <c r="J337" i="1"/>
  <c r="F337" i="1"/>
  <c r="G337" i="1"/>
  <c r="E337" i="1"/>
  <c r="O334" i="1"/>
  <c r="N334" i="1"/>
  <c r="EM342" i="5" l="1"/>
  <c r="EO342" i="5"/>
  <c r="EP342" i="5"/>
  <c r="EN342" i="5"/>
  <c r="ER342" i="5"/>
  <c r="EQ342" i="5"/>
  <c r="ES343" i="5"/>
  <c r="EU343" i="5"/>
  <c r="EV343" i="5"/>
  <c r="ET343" i="5"/>
  <c r="EX343" i="5"/>
  <c r="EW343" i="5"/>
  <c r="EB343" i="5"/>
  <c r="EH343" i="5"/>
  <c r="EF343" i="5"/>
  <c r="EL343" i="5"/>
  <c r="EE343" i="5"/>
  <c r="EK343" i="5"/>
  <c r="EA343" i="5"/>
  <c r="EG343" i="5"/>
  <c r="EC343" i="5"/>
  <c r="EI343" i="5"/>
  <c r="ED343" i="5"/>
  <c r="EJ343" i="5"/>
  <c r="DY343" i="5"/>
  <c r="DX343" i="5"/>
  <c r="N344" i="5"/>
  <c r="DM343" i="5"/>
  <c r="K344" i="5"/>
  <c r="DL343" i="5"/>
  <c r="Q344" i="5"/>
  <c r="DN343" i="5"/>
  <c r="DZ344" i="5"/>
  <c r="DW343" i="5"/>
  <c r="DV344" i="5"/>
  <c r="DU342" i="5"/>
  <c r="H344" i="5"/>
  <c r="DK343" i="5"/>
  <c r="E344" i="5"/>
  <c r="DJ343" i="5"/>
  <c r="B344" i="5"/>
  <c r="DI344" i="5" s="1"/>
  <c r="I338" i="4" a="1"/>
  <c r="I338" i="4" s="1"/>
  <c r="H338" i="4" a="1"/>
  <c r="H338" i="4" s="1"/>
  <c r="AJ337" i="3"/>
  <c r="V342" i="3"/>
  <c r="AI341" i="3"/>
  <c r="D339" i="3"/>
  <c r="Z338" i="3"/>
  <c r="L339" i="3"/>
  <c r="AD338" i="3"/>
  <c r="J339" i="3"/>
  <c r="AC338" i="3"/>
  <c r="P339" i="3"/>
  <c r="AF338" i="3"/>
  <c r="H339" i="3"/>
  <c r="AB338" i="3"/>
  <c r="F339" i="3"/>
  <c r="AA338" i="3"/>
  <c r="N339" i="3"/>
  <c r="AE338" i="3"/>
  <c r="T339" i="3"/>
  <c r="AH338" i="3"/>
  <c r="R339" i="3"/>
  <c r="AG338" i="3"/>
  <c r="B339" i="3"/>
  <c r="Y339" i="3" s="1"/>
  <c r="N335" i="1"/>
  <c r="O335" i="1"/>
  <c r="Q334" i="1"/>
  <c r="P334" i="1"/>
  <c r="I337" i="1"/>
  <c r="H337" i="1"/>
  <c r="L337" i="1"/>
  <c r="K337" i="1"/>
  <c r="J338" i="1"/>
  <c r="B339" i="1"/>
  <c r="G339" i="4" s="1"/>
  <c r="F338" i="1"/>
  <c r="G338" i="1"/>
  <c r="E338" i="1"/>
  <c r="M336" i="1"/>
  <c r="EO343" i="5" l="1"/>
  <c r="EP343" i="5"/>
  <c r="EN343" i="5"/>
  <c r="ER343" i="5"/>
  <c r="EQ343" i="5"/>
  <c r="EM343" i="5"/>
  <c r="ET344" i="5"/>
  <c r="EX344" i="5"/>
  <c r="EW344" i="5"/>
  <c r="ES344" i="5"/>
  <c r="EU344" i="5"/>
  <c r="EV344" i="5"/>
  <c r="EB344" i="5"/>
  <c r="EH344" i="5"/>
  <c r="EF344" i="5"/>
  <c r="EL344" i="5"/>
  <c r="EE344" i="5"/>
  <c r="EK344" i="5"/>
  <c r="EA344" i="5"/>
  <c r="EG344" i="5"/>
  <c r="EC344" i="5"/>
  <c r="EI344" i="5"/>
  <c r="ED344" i="5"/>
  <c r="EJ344" i="5"/>
  <c r="DX344" i="5"/>
  <c r="DY344" i="5"/>
  <c r="N345" i="5"/>
  <c r="DM344" i="5"/>
  <c r="K345" i="5"/>
  <c r="DL344" i="5"/>
  <c r="Q345" i="5"/>
  <c r="DN344" i="5"/>
  <c r="DZ345" i="5"/>
  <c r="DW344" i="5"/>
  <c r="DV345" i="5"/>
  <c r="DU343" i="5"/>
  <c r="H345" i="5"/>
  <c r="DK344" i="5"/>
  <c r="E345" i="5"/>
  <c r="DJ344" i="5"/>
  <c r="B345" i="5"/>
  <c r="DI345" i="5" s="1"/>
  <c r="H339" i="4" a="1"/>
  <c r="H339" i="4" s="1"/>
  <c r="I339" i="4" a="1"/>
  <c r="I339" i="4" s="1"/>
  <c r="AJ338" i="3"/>
  <c r="V343" i="3"/>
  <c r="AI342" i="3"/>
  <c r="T340" i="3"/>
  <c r="AH339" i="3"/>
  <c r="F340" i="3"/>
  <c r="AA339" i="3"/>
  <c r="P340" i="3"/>
  <c r="AF339" i="3"/>
  <c r="L340" i="3"/>
  <c r="AD339" i="3"/>
  <c r="R340" i="3"/>
  <c r="AG339" i="3"/>
  <c r="N340" i="3"/>
  <c r="AE339" i="3"/>
  <c r="H340" i="3"/>
  <c r="AB339" i="3"/>
  <c r="J340" i="3"/>
  <c r="AC339" i="3"/>
  <c r="D340" i="3"/>
  <c r="Z339" i="3"/>
  <c r="B340" i="3"/>
  <c r="Y340" i="3" s="1"/>
  <c r="K338" i="1"/>
  <c r="L338" i="1"/>
  <c r="P335" i="1"/>
  <c r="Q335" i="1"/>
  <c r="O336" i="1"/>
  <c r="N336" i="1"/>
  <c r="J339" i="1"/>
  <c r="B340" i="1"/>
  <c r="G340" i="4" s="1"/>
  <c r="F339" i="1"/>
  <c r="E339" i="1"/>
  <c r="G339" i="1"/>
  <c r="I338" i="1"/>
  <c r="H338" i="1"/>
  <c r="M337" i="1"/>
  <c r="EM344" i="5" l="1"/>
  <c r="EO344" i="5"/>
  <c r="EP344" i="5"/>
  <c r="EN344" i="5"/>
  <c r="ER344" i="5"/>
  <c r="EQ344" i="5"/>
  <c r="ET345" i="5"/>
  <c r="EX345" i="5"/>
  <c r="EW345" i="5"/>
  <c r="ES345" i="5"/>
  <c r="EU345" i="5"/>
  <c r="EV345" i="5"/>
  <c r="EB345" i="5"/>
  <c r="EH345" i="5"/>
  <c r="EE345" i="5"/>
  <c r="EK345" i="5"/>
  <c r="EF345" i="5"/>
  <c r="EL345" i="5"/>
  <c r="EA345" i="5"/>
  <c r="EG345" i="5"/>
  <c r="EC345" i="5"/>
  <c r="EI345" i="5"/>
  <c r="ED345" i="5"/>
  <c r="EJ345" i="5"/>
  <c r="DY345" i="5"/>
  <c r="DX345" i="5"/>
  <c r="N346" i="5"/>
  <c r="DM345" i="5"/>
  <c r="K346" i="5"/>
  <c r="DL345" i="5"/>
  <c r="Q346" i="5"/>
  <c r="DN345" i="5"/>
  <c r="DZ346" i="5"/>
  <c r="DW345" i="5"/>
  <c r="DV346" i="5"/>
  <c r="DU344" i="5"/>
  <c r="H346" i="5"/>
  <c r="DK345" i="5"/>
  <c r="E346" i="5"/>
  <c r="DJ345" i="5"/>
  <c r="B346" i="5"/>
  <c r="DI346" i="5" s="1"/>
  <c r="I340" i="4" a="1"/>
  <c r="I340" i="4" s="1"/>
  <c r="H340" i="4" a="1"/>
  <c r="H340" i="4" s="1"/>
  <c r="AJ339" i="3"/>
  <c r="V344" i="3"/>
  <c r="AI343" i="3"/>
  <c r="J341" i="3"/>
  <c r="AC340" i="3"/>
  <c r="N341" i="3"/>
  <c r="AE340" i="3"/>
  <c r="L341" i="3"/>
  <c r="AD340" i="3"/>
  <c r="F341" i="3"/>
  <c r="AA340" i="3"/>
  <c r="D341" i="3"/>
  <c r="Z340" i="3"/>
  <c r="H341" i="3"/>
  <c r="AB340" i="3"/>
  <c r="R341" i="3"/>
  <c r="AG340" i="3"/>
  <c r="P341" i="3"/>
  <c r="AF340" i="3"/>
  <c r="T341" i="3"/>
  <c r="AH340" i="3"/>
  <c r="B341" i="3"/>
  <c r="Y341" i="3" s="1"/>
  <c r="Q336" i="1"/>
  <c r="P336" i="1"/>
  <c r="O337" i="1"/>
  <c r="N337" i="1"/>
  <c r="J340" i="1"/>
  <c r="B341" i="1"/>
  <c r="G341" i="4" s="1"/>
  <c r="F340" i="1"/>
  <c r="E340" i="1"/>
  <c r="G340" i="1"/>
  <c r="M338" i="1"/>
  <c r="L339" i="1"/>
  <c r="K339" i="1"/>
  <c r="H339" i="1"/>
  <c r="I339" i="1"/>
  <c r="EM345" i="5" l="1"/>
  <c r="EO345" i="5"/>
  <c r="EP345" i="5"/>
  <c r="EN345" i="5"/>
  <c r="ER345" i="5"/>
  <c r="EQ345" i="5"/>
  <c r="ES346" i="5"/>
  <c r="EU346" i="5"/>
  <c r="EV346" i="5"/>
  <c r="ET346" i="5"/>
  <c r="EX346" i="5"/>
  <c r="EW346" i="5"/>
  <c r="EB346" i="5"/>
  <c r="EH346" i="5"/>
  <c r="EF346" i="5"/>
  <c r="EL346" i="5"/>
  <c r="EE346" i="5"/>
  <c r="EK346" i="5"/>
  <c r="EA346" i="5"/>
  <c r="EG346" i="5"/>
  <c r="EC346" i="5"/>
  <c r="EI346" i="5"/>
  <c r="ED346" i="5"/>
  <c r="EJ346" i="5"/>
  <c r="DX346" i="5"/>
  <c r="DY346" i="5"/>
  <c r="N347" i="5"/>
  <c r="DM346" i="5"/>
  <c r="K347" i="5"/>
  <c r="DL346" i="5"/>
  <c r="Q347" i="5"/>
  <c r="DN346" i="5"/>
  <c r="DZ347" i="5"/>
  <c r="DW346" i="5"/>
  <c r="DV347" i="5"/>
  <c r="DU345" i="5"/>
  <c r="H347" i="5"/>
  <c r="DK346" i="5"/>
  <c r="E347" i="5"/>
  <c r="DJ346" i="5"/>
  <c r="B347" i="5"/>
  <c r="DI347" i="5" s="1"/>
  <c r="I341" i="4" a="1"/>
  <c r="I341" i="4" s="1"/>
  <c r="H341" i="4" a="1"/>
  <c r="H341" i="4" s="1"/>
  <c r="AJ340" i="3"/>
  <c r="V345" i="3"/>
  <c r="AI344" i="3"/>
  <c r="P342" i="3"/>
  <c r="AF341" i="3"/>
  <c r="H342" i="3"/>
  <c r="AB341" i="3"/>
  <c r="F342" i="3"/>
  <c r="AA341" i="3"/>
  <c r="N342" i="3"/>
  <c r="AE341" i="3"/>
  <c r="T342" i="3"/>
  <c r="AH341" i="3"/>
  <c r="R342" i="3"/>
  <c r="AG341" i="3"/>
  <c r="D342" i="3"/>
  <c r="Z341" i="3"/>
  <c r="L342" i="3"/>
  <c r="AD341" i="3"/>
  <c r="J342" i="3"/>
  <c r="AC341" i="3"/>
  <c r="B342" i="3"/>
  <c r="Y342" i="3" s="1"/>
  <c r="N338" i="1"/>
  <c r="O338" i="1"/>
  <c r="K340" i="1"/>
  <c r="L340" i="1"/>
  <c r="Q337" i="1"/>
  <c r="P337" i="1"/>
  <c r="I340" i="1"/>
  <c r="H340" i="1"/>
  <c r="M339" i="1"/>
  <c r="B342" i="1"/>
  <c r="J341" i="1"/>
  <c r="F341" i="1"/>
  <c r="G341" i="1"/>
  <c r="E341" i="1"/>
  <c r="EN346" i="5" l="1"/>
  <c r="ER346" i="5"/>
  <c r="EQ346" i="5"/>
  <c r="EO346" i="5"/>
  <c r="EP346" i="5"/>
  <c r="EM346" i="5"/>
  <c r="ET347" i="5"/>
  <c r="EX347" i="5"/>
  <c r="EW347" i="5"/>
  <c r="ES347" i="5"/>
  <c r="EU347" i="5"/>
  <c r="EV347" i="5"/>
  <c r="EB347" i="5"/>
  <c r="EH347" i="5"/>
  <c r="EF347" i="5"/>
  <c r="EL347" i="5"/>
  <c r="EE347" i="5"/>
  <c r="EK347" i="5"/>
  <c r="EA347" i="5"/>
  <c r="EG347" i="5"/>
  <c r="EC347" i="5"/>
  <c r="EI347" i="5"/>
  <c r="ED347" i="5"/>
  <c r="EJ347" i="5"/>
  <c r="DY347" i="5"/>
  <c r="DX347" i="5"/>
  <c r="N348" i="5"/>
  <c r="DM347" i="5"/>
  <c r="K348" i="5"/>
  <c r="DL347" i="5"/>
  <c r="Q348" i="5"/>
  <c r="EX348" i="5" s="1"/>
  <c r="DN347" i="5"/>
  <c r="DZ348" i="5"/>
  <c r="DW347" i="5"/>
  <c r="DV348" i="5"/>
  <c r="DU346" i="5"/>
  <c r="H348" i="5"/>
  <c r="DK347" i="5"/>
  <c r="E348" i="5"/>
  <c r="DJ347" i="5"/>
  <c r="B348" i="5"/>
  <c r="DI348" i="5" s="1"/>
  <c r="D342" i="4"/>
  <c r="G342" i="4"/>
  <c r="AJ341" i="3"/>
  <c r="V346" i="3"/>
  <c r="AI345" i="3"/>
  <c r="L343" i="3"/>
  <c r="AD342" i="3"/>
  <c r="R343" i="3"/>
  <c r="AG342" i="3"/>
  <c r="N343" i="3"/>
  <c r="AE342" i="3"/>
  <c r="H343" i="3"/>
  <c r="AB342" i="3"/>
  <c r="J343" i="3"/>
  <c r="AC342" i="3"/>
  <c r="D343" i="3"/>
  <c r="Z342" i="3"/>
  <c r="T343" i="3"/>
  <c r="AH342" i="3"/>
  <c r="F343" i="3"/>
  <c r="AA342" i="3"/>
  <c r="P343" i="3"/>
  <c r="AF342" i="3"/>
  <c r="B343" i="3"/>
  <c r="Y343" i="3" s="1"/>
  <c r="I341" i="1"/>
  <c r="H341" i="1"/>
  <c r="B343" i="1"/>
  <c r="G343" i="4" s="1"/>
  <c r="J342" i="1"/>
  <c r="F342" i="1"/>
  <c r="G342" i="1"/>
  <c r="E342" i="1"/>
  <c r="M340" i="1"/>
  <c r="P338" i="1"/>
  <c r="Q338" i="1"/>
  <c r="L341" i="1"/>
  <c r="K341" i="1"/>
  <c r="O339" i="1"/>
  <c r="N339" i="1"/>
  <c r="ET348" i="5" l="1"/>
  <c r="EN347" i="5"/>
  <c r="ER347" i="5"/>
  <c r="EQ347" i="5"/>
  <c r="EM347" i="5"/>
  <c r="EO347" i="5"/>
  <c r="EP347" i="5"/>
  <c r="ES348" i="5"/>
  <c r="EW348" i="5"/>
  <c r="EU348" i="5"/>
  <c r="EV348" i="5"/>
  <c r="EB348" i="5"/>
  <c r="EH348" i="5"/>
  <c r="EF348" i="5"/>
  <c r="EL348" i="5"/>
  <c r="EE348" i="5"/>
  <c r="EK348" i="5"/>
  <c r="EA348" i="5"/>
  <c r="EG348" i="5"/>
  <c r="EC348" i="5"/>
  <c r="EI348" i="5"/>
  <c r="ED348" i="5"/>
  <c r="EJ348" i="5"/>
  <c r="DX348" i="5"/>
  <c r="DY348" i="5"/>
  <c r="N349" i="5"/>
  <c r="DM348" i="5"/>
  <c r="K349" i="5"/>
  <c r="DL348" i="5"/>
  <c r="Q349" i="5"/>
  <c r="EX349" i="5" s="1"/>
  <c r="DN348" i="5"/>
  <c r="ER348" i="5" s="1"/>
  <c r="DZ349" i="5"/>
  <c r="DW348" i="5"/>
  <c r="DV349" i="5"/>
  <c r="DU347" i="5"/>
  <c r="H349" i="5"/>
  <c r="DK348" i="5"/>
  <c r="E349" i="5"/>
  <c r="DJ348" i="5"/>
  <c r="B349" i="5"/>
  <c r="DI349" i="5" s="1"/>
  <c r="I343" i="4" a="1"/>
  <c r="I343" i="4" s="1"/>
  <c r="I342" i="4" a="1"/>
  <c r="I342" i="4" s="1"/>
  <c r="H343" i="4" a="1"/>
  <c r="H343" i="4" s="1"/>
  <c r="H342" i="4" a="1"/>
  <c r="H342" i="4" s="1"/>
  <c r="AJ342" i="3"/>
  <c r="V347" i="3"/>
  <c r="AI346" i="3"/>
  <c r="F344" i="3"/>
  <c r="AA343" i="3"/>
  <c r="D344" i="3"/>
  <c r="Z343" i="3"/>
  <c r="H344" i="3"/>
  <c r="AB343" i="3"/>
  <c r="R344" i="3"/>
  <c r="AG343" i="3"/>
  <c r="P344" i="3"/>
  <c r="AF343" i="3"/>
  <c r="T344" i="3"/>
  <c r="AH343" i="3"/>
  <c r="J344" i="3"/>
  <c r="AC343" i="3"/>
  <c r="N344" i="3"/>
  <c r="AE343" i="3"/>
  <c r="L344" i="3"/>
  <c r="AD343" i="3"/>
  <c r="B344" i="3"/>
  <c r="Y344" i="3" s="1"/>
  <c r="P339" i="1"/>
  <c r="Q339" i="1"/>
  <c r="O340" i="1"/>
  <c r="N340" i="1"/>
  <c r="M341" i="1"/>
  <c r="K342" i="1"/>
  <c r="L342" i="1"/>
  <c r="H342" i="1"/>
  <c r="I342" i="1"/>
  <c r="B344" i="1"/>
  <c r="G344" i="4" s="1"/>
  <c r="J343" i="1"/>
  <c r="F343" i="1"/>
  <c r="G343" i="1"/>
  <c r="E343" i="1"/>
  <c r="EN348" i="5" l="1"/>
  <c r="EO348" i="5"/>
  <c r="EM348" i="5"/>
  <c r="EP348" i="5"/>
  <c r="EQ348" i="5"/>
  <c r="ET349" i="5"/>
  <c r="ES349" i="5"/>
  <c r="EU349" i="5"/>
  <c r="EV349" i="5"/>
  <c r="EW349" i="5"/>
  <c r="EC349" i="5"/>
  <c r="EI349" i="5"/>
  <c r="EA349" i="5"/>
  <c r="EG349" i="5"/>
  <c r="ED349" i="5"/>
  <c r="EJ349" i="5"/>
  <c r="EB349" i="5"/>
  <c r="EH349" i="5"/>
  <c r="EF349" i="5"/>
  <c r="EL349" i="5"/>
  <c r="EE349" i="5"/>
  <c r="EK349" i="5"/>
  <c r="DY349" i="5"/>
  <c r="DX349" i="5"/>
  <c r="N350" i="5"/>
  <c r="DM349" i="5"/>
  <c r="K350" i="5"/>
  <c r="DL349" i="5"/>
  <c r="Q350" i="5"/>
  <c r="EX350" i="5" s="1"/>
  <c r="DN349" i="5"/>
  <c r="ER349" i="5" s="1"/>
  <c r="DZ350" i="5"/>
  <c r="DW349" i="5"/>
  <c r="DV350" i="5"/>
  <c r="DU348" i="5"/>
  <c r="H350" i="5"/>
  <c r="DK349" i="5"/>
  <c r="E350" i="5"/>
  <c r="DJ349" i="5"/>
  <c r="EN349" i="5" s="1"/>
  <c r="B350" i="5"/>
  <c r="DI350" i="5" s="1"/>
  <c r="I344" i="4" a="1"/>
  <c r="I344" i="4" s="1"/>
  <c r="H344" i="4" a="1"/>
  <c r="H344" i="4" s="1"/>
  <c r="AJ343" i="3"/>
  <c r="V348" i="3"/>
  <c r="AI347" i="3"/>
  <c r="N345" i="3"/>
  <c r="AE344" i="3"/>
  <c r="T345" i="3"/>
  <c r="AH344" i="3"/>
  <c r="R345" i="3"/>
  <c r="AG344" i="3"/>
  <c r="D345" i="3"/>
  <c r="Z344" i="3"/>
  <c r="L345" i="3"/>
  <c r="AD344" i="3"/>
  <c r="J345" i="3"/>
  <c r="AC344" i="3"/>
  <c r="P345" i="3"/>
  <c r="AF344" i="3"/>
  <c r="H345" i="3"/>
  <c r="AB344" i="3"/>
  <c r="F345" i="3"/>
  <c r="AA344" i="3"/>
  <c r="B345" i="3"/>
  <c r="Y345" i="3" s="1"/>
  <c r="H343" i="1"/>
  <c r="I343" i="1"/>
  <c r="J344" i="1"/>
  <c r="B345" i="1"/>
  <c r="G345" i="4" s="1"/>
  <c r="F344" i="1"/>
  <c r="E344" i="1"/>
  <c r="G344" i="1"/>
  <c r="M342" i="1"/>
  <c r="N341" i="1"/>
  <c r="O341" i="1"/>
  <c r="Q340" i="1"/>
  <c r="P340" i="1"/>
  <c r="L343" i="1"/>
  <c r="K343" i="1"/>
  <c r="ET350" i="5" l="1"/>
  <c r="EM349" i="5"/>
  <c r="EO349" i="5"/>
  <c r="EP349" i="5"/>
  <c r="EQ349" i="5"/>
  <c r="ES350" i="5"/>
  <c r="EW350" i="5"/>
  <c r="EU350" i="5"/>
  <c r="EV350" i="5"/>
  <c r="EB350" i="5"/>
  <c r="EH350" i="5"/>
  <c r="EF350" i="5"/>
  <c r="EL350" i="5"/>
  <c r="EE350" i="5"/>
  <c r="EK350" i="5"/>
  <c r="EA350" i="5"/>
  <c r="EG350" i="5"/>
  <c r="EC350" i="5"/>
  <c r="EI350" i="5"/>
  <c r="ED350" i="5"/>
  <c r="EJ350" i="5"/>
  <c r="DX350" i="5"/>
  <c r="DY350" i="5"/>
  <c r="N351" i="5"/>
  <c r="DM350" i="5"/>
  <c r="K351" i="5"/>
  <c r="DL350" i="5"/>
  <c r="Q351" i="5"/>
  <c r="EX351" i="5" s="1"/>
  <c r="DN350" i="5"/>
  <c r="DZ351" i="5"/>
  <c r="DW350" i="5"/>
  <c r="DV351" i="5"/>
  <c r="DU349" i="5"/>
  <c r="H351" i="5"/>
  <c r="DK350" i="5"/>
  <c r="E351" i="5"/>
  <c r="DJ350" i="5"/>
  <c r="EN350" i="5" s="1"/>
  <c r="B351" i="5"/>
  <c r="DI351" i="5" s="1"/>
  <c r="I345" i="4" a="1"/>
  <c r="I345" i="4" s="1"/>
  <c r="H345" i="4" a="1"/>
  <c r="H345" i="4" s="1"/>
  <c r="AJ344" i="3"/>
  <c r="V349" i="3"/>
  <c r="AI348" i="3"/>
  <c r="H346" i="3"/>
  <c r="AB345" i="3"/>
  <c r="J346" i="3"/>
  <c r="AC345" i="3"/>
  <c r="D346" i="3"/>
  <c r="Z345" i="3"/>
  <c r="T346" i="3"/>
  <c r="AH345" i="3"/>
  <c r="F346" i="3"/>
  <c r="AA345" i="3"/>
  <c r="P346" i="3"/>
  <c r="AF345" i="3"/>
  <c r="L346" i="3"/>
  <c r="AD345" i="3"/>
  <c r="R346" i="3"/>
  <c r="AG345" i="3"/>
  <c r="N346" i="3"/>
  <c r="AE345" i="3"/>
  <c r="B346" i="3"/>
  <c r="Y346" i="3" s="1"/>
  <c r="Q341" i="1"/>
  <c r="P341" i="1"/>
  <c r="B346" i="1"/>
  <c r="G346" i="4" s="1"/>
  <c r="J345" i="1"/>
  <c r="F345" i="1"/>
  <c r="E345" i="1"/>
  <c r="G345" i="1"/>
  <c r="L344" i="1"/>
  <c r="K344" i="1"/>
  <c r="M343" i="1"/>
  <c r="O342" i="1"/>
  <c r="N342" i="1"/>
  <c r="I344" i="1"/>
  <c r="H344" i="1"/>
  <c r="ET351" i="5" l="1"/>
  <c r="EM350" i="5"/>
  <c r="EP350" i="5"/>
  <c r="ER350" i="5"/>
  <c r="EO350" i="5"/>
  <c r="EQ350" i="5"/>
  <c r="ES351" i="5"/>
  <c r="EU351" i="5"/>
  <c r="EV351" i="5"/>
  <c r="EW351" i="5"/>
  <c r="EA351" i="5"/>
  <c r="EG351" i="5"/>
  <c r="EC351" i="5"/>
  <c r="EI351" i="5"/>
  <c r="ED351" i="5"/>
  <c r="EJ351" i="5"/>
  <c r="EB351" i="5"/>
  <c r="EH351" i="5"/>
  <c r="EF351" i="5"/>
  <c r="EL351" i="5"/>
  <c r="EE351" i="5"/>
  <c r="EK351" i="5"/>
  <c r="DY351" i="5"/>
  <c r="DX351" i="5"/>
  <c r="N352" i="5"/>
  <c r="DM351" i="5"/>
  <c r="K352" i="5"/>
  <c r="DL351" i="5"/>
  <c r="Q352" i="5"/>
  <c r="EX352" i="5" s="1"/>
  <c r="DN351" i="5"/>
  <c r="DZ352" i="5"/>
  <c r="DW351" i="5"/>
  <c r="DV352" i="5"/>
  <c r="DU350" i="5"/>
  <c r="H352" i="5"/>
  <c r="DK351" i="5"/>
  <c r="E352" i="5"/>
  <c r="ET352" i="5" s="1"/>
  <c r="DJ351" i="5"/>
  <c r="EN351" i="5" s="1"/>
  <c r="B352" i="5"/>
  <c r="DI352" i="5" s="1"/>
  <c r="I346" i="4" a="1"/>
  <c r="I346" i="4" s="1"/>
  <c r="H346" i="4" a="1"/>
  <c r="H346" i="4" s="1"/>
  <c r="AJ345" i="3"/>
  <c r="V350" i="3"/>
  <c r="AI349" i="3"/>
  <c r="R347" i="3"/>
  <c r="AG346" i="3"/>
  <c r="P347" i="3"/>
  <c r="AF346" i="3"/>
  <c r="T347" i="3"/>
  <c r="AH346" i="3"/>
  <c r="J347" i="3"/>
  <c r="AC346" i="3"/>
  <c r="N347" i="3"/>
  <c r="AE346" i="3"/>
  <c r="L347" i="3"/>
  <c r="AD346" i="3"/>
  <c r="F347" i="3"/>
  <c r="AA346" i="3"/>
  <c r="D347" i="3"/>
  <c r="Z346" i="3"/>
  <c r="H347" i="3"/>
  <c r="AB346" i="3"/>
  <c r="B347" i="3"/>
  <c r="Y347" i="3" s="1"/>
  <c r="Q342" i="1"/>
  <c r="P342" i="1"/>
  <c r="M344" i="1"/>
  <c r="L345" i="1"/>
  <c r="K345" i="1"/>
  <c r="O343" i="1"/>
  <c r="N343" i="1"/>
  <c r="B347" i="1"/>
  <c r="G347" i="4" s="1"/>
  <c r="J346" i="1"/>
  <c r="F346" i="1"/>
  <c r="E346" i="1"/>
  <c r="G346" i="1"/>
  <c r="I345" i="1"/>
  <c r="H345" i="1"/>
  <c r="EM351" i="5" l="1"/>
  <c r="EO351" i="5"/>
  <c r="ER351" i="5"/>
  <c r="EQ351" i="5"/>
  <c r="EP351" i="5"/>
  <c r="ES352" i="5"/>
  <c r="EW352" i="5"/>
  <c r="EU352" i="5"/>
  <c r="EV352" i="5"/>
  <c r="EF352" i="5"/>
  <c r="EL352" i="5"/>
  <c r="EE352" i="5"/>
  <c r="EK352" i="5"/>
  <c r="EB352" i="5"/>
  <c r="EH352" i="5"/>
  <c r="EA352" i="5"/>
  <c r="EG352" i="5"/>
  <c r="EC352" i="5"/>
  <c r="EI352" i="5"/>
  <c r="ED352" i="5"/>
  <c r="EJ352" i="5"/>
  <c r="DX352" i="5"/>
  <c r="DY352" i="5"/>
  <c r="N353" i="5"/>
  <c r="DM352" i="5"/>
  <c r="K353" i="5"/>
  <c r="DL352" i="5"/>
  <c r="Q353" i="5"/>
  <c r="EX353" i="5" s="1"/>
  <c r="DN352" i="5"/>
  <c r="ER352" i="5" s="1"/>
  <c r="DZ353" i="5"/>
  <c r="DW352" i="5"/>
  <c r="DV353" i="5"/>
  <c r="DU351" i="5"/>
  <c r="H353" i="5"/>
  <c r="DK352" i="5"/>
  <c r="E353" i="5"/>
  <c r="ET353" i="5" s="1"/>
  <c r="DJ352" i="5"/>
  <c r="EN352" i="5" s="1"/>
  <c r="B353" i="5"/>
  <c r="DI353" i="5" s="1"/>
  <c r="I347" i="4" a="1"/>
  <c r="I347" i="4" s="1"/>
  <c r="H347" i="4" a="1"/>
  <c r="H347" i="4" s="1"/>
  <c r="AJ346" i="3"/>
  <c r="V351" i="3"/>
  <c r="AI350" i="3"/>
  <c r="D348" i="3"/>
  <c r="Z347" i="3"/>
  <c r="L348" i="3"/>
  <c r="AD347" i="3"/>
  <c r="J348" i="3"/>
  <c r="AC347" i="3"/>
  <c r="P348" i="3"/>
  <c r="AF347" i="3"/>
  <c r="H348" i="3"/>
  <c r="AB347" i="3"/>
  <c r="F348" i="3"/>
  <c r="AA347" i="3"/>
  <c r="N348" i="3"/>
  <c r="AE347" i="3"/>
  <c r="T348" i="3"/>
  <c r="AH347" i="3"/>
  <c r="R348" i="3"/>
  <c r="AG347" i="3"/>
  <c r="B348" i="3"/>
  <c r="Y348" i="3" s="1"/>
  <c r="K346" i="1"/>
  <c r="L346" i="1"/>
  <c r="M345" i="1"/>
  <c r="O344" i="1"/>
  <c r="N344" i="1"/>
  <c r="I346" i="1"/>
  <c r="H346" i="1"/>
  <c r="B348" i="1"/>
  <c r="G348" i="4" s="1"/>
  <c r="J347" i="1"/>
  <c r="F347" i="1"/>
  <c r="E347" i="1"/>
  <c r="G347" i="1"/>
  <c r="P343" i="1"/>
  <c r="Q343" i="1"/>
  <c r="EQ352" i="5" l="1"/>
  <c r="EO352" i="5"/>
  <c r="EP352" i="5"/>
  <c r="EM352" i="5"/>
  <c r="ES353" i="5"/>
  <c r="EU353" i="5"/>
  <c r="EW353" i="5"/>
  <c r="EV353" i="5"/>
  <c r="EB353" i="5"/>
  <c r="EH353" i="5"/>
  <c r="EF353" i="5"/>
  <c r="EL353" i="5"/>
  <c r="EE353" i="5"/>
  <c r="EK353" i="5"/>
  <c r="EA353" i="5"/>
  <c r="EG353" i="5"/>
  <c r="EC353" i="5"/>
  <c r="EI353" i="5"/>
  <c r="ED353" i="5"/>
  <c r="EJ353" i="5"/>
  <c r="DY353" i="5"/>
  <c r="DX353" i="5"/>
  <c r="N354" i="5"/>
  <c r="DM353" i="5"/>
  <c r="K354" i="5"/>
  <c r="DL353" i="5"/>
  <c r="Q354" i="5"/>
  <c r="EX354" i="5" s="1"/>
  <c r="DN353" i="5"/>
  <c r="ER353" i="5" s="1"/>
  <c r="DZ354" i="5"/>
  <c r="DW353" i="5"/>
  <c r="DV354" i="5"/>
  <c r="DU352" i="5"/>
  <c r="H354" i="5"/>
  <c r="DK353" i="5"/>
  <c r="E354" i="5"/>
  <c r="ET354" i="5" s="1"/>
  <c r="DJ353" i="5"/>
  <c r="EN353" i="5" s="1"/>
  <c r="B354" i="5"/>
  <c r="DI354" i="5" s="1"/>
  <c r="I348" i="4" a="1"/>
  <c r="I348" i="4" s="1"/>
  <c r="H348" i="4" a="1"/>
  <c r="H348" i="4" s="1"/>
  <c r="AJ347" i="3"/>
  <c r="V352" i="3"/>
  <c r="AI351" i="3"/>
  <c r="T349" i="3"/>
  <c r="AH348" i="3"/>
  <c r="F349" i="3"/>
  <c r="AA348" i="3"/>
  <c r="P349" i="3"/>
  <c r="AF348" i="3"/>
  <c r="L349" i="3"/>
  <c r="AD348" i="3"/>
  <c r="R349" i="3"/>
  <c r="AG348" i="3"/>
  <c r="N349" i="3"/>
  <c r="AE348" i="3"/>
  <c r="H349" i="3"/>
  <c r="AB348" i="3"/>
  <c r="J349" i="3"/>
  <c r="AC348" i="3"/>
  <c r="D349" i="3"/>
  <c r="Z348" i="3"/>
  <c r="B349" i="3"/>
  <c r="Y349" i="3" s="1"/>
  <c r="H347" i="1"/>
  <c r="I347" i="1"/>
  <c r="N345" i="1"/>
  <c r="O345" i="1"/>
  <c r="L347" i="1"/>
  <c r="K347" i="1"/>
  <c r="Q344" i="1"/>
  <c r="P344" i="1"/>
  <c r="M346" i="1"/>
  <c r="B349" i="1"/>
  <c r="J348" i="1"/>
  <c r="F348" i="1"/>
  <c r="E348" i="1"/>
  <c r="G348" i="1"/>
  <c r="EQ353" i="5" l="1"/>
  <c r="EM353" i="5"/>
  <c r="EO353" i="5"/>
  <c r="EP353" i="5"/>
  <c r="ES354" i="5"/>
  <c r="EW354" i="5"/>
  <c r="EU354" i="5"/>
  <c r="EV354" i="5"/>
  <c r="EB354" i="5"/>
  <c r="EH354" i="5"/>
  <c r="EF354" i="5"/>
  <c r="EL354" i="5"/>
  <c r="EE354" i="5"/>
  <c r="EK354" i="5"/>
  <c r="EA354" i="5"/>
  <c r="EG354" i="5"/>
  <c r="EC354" i="5"/>
  <c r="EI354" i="5"/>
  <c r="ED354" i="5"/>
  <c r="EJ354" i="5"/>
  <c r="DX354" i="5"/>
  <c r="DY354" i="5"/>
  <c r="N355" i="5"/>
  <c r="DM354" i="5"/>
  <c r="K355" i="5"/>
  <c r="DL354" i="5"/>
  <c r="Q355" i="5"/>
  <c r="EX355" i="5" s="1"/>
  <c r="DN354" i="5"/>
  <c r="ER354" i="5" s="1"/>
  <c r="DZ355" i="5"/>
  <c r="DW354" i="5"/>
  <c r="DV355" i="5"/>
  <c r="DU353" i="5"/>
  <c r="H355" i="5"/>
  <c r="DK354" i="5"/>
  <c r="E355" i="5"/>
  <c r="ET355" i="5" s="1"/>
  <c r="DJ354" i="5"/>
  <c r="EN354" i="5" s="1"/>
  <c r="B355" i="5"/>
  <c r="DI355" i="5" s="1"/>
  <c r="D349" i="4"/>
  <c r="G349" i="4"/>
  <c r="AJ348" i="3"/>
  <c r="V353" i="3"/>
  <c r="AI352" i="3"/>
  <c r="J350" i="3"/>
  <c r="AC349" i="3"/>
  <c r="N350" i="3"/>
  <c r="AE349" i="3"/>
  <c r="L350" i="3"/>
  <c r="AD349" i="3"/>
  <c r="F350" i="3"/>
  <c r="AA349" i="3"/>
  <c r="D350" i="3"/>
  <c r="Z349" i="3"/>
  <c r="H350" i="3"/>
  <c r="AB349" i="3"/>
  <c r="R350" i="3"/>
  <c r="AG349" i="3"/>
  <c r="P350" i="3"/>
  <c r="AF349" i="3"/>
  <c r="T350" i="3"/>
  <c r="AH349" i="3"/>
  <c r="B350" i="3"/>
  <c r="Y350" i="3" s="1"/>
  <c r="L348" i="1"/>
  <c r="K348" i="1"/>
  <c r="B350" i="1"/>
  <c r="G350" i="4" s="1"/>
  <c r="J349" i="1"/>
  <c r="F349" i="1"/>
  <c r="E349" i="1"/>
  <c r="G349" i="1"/>
  <c r="N346" i="1"/>
  <c r="O346" i="1"/>
  <c r="I348" i="1"/>
  <c r="H348" i="1"/>
  <c r="M347" i="1"/>
  <c r="Q345" i="1"/>
  <c r="P345" i="1"/>
  <c r="EO354" i="5" l="1"/>
  <c r="EM354" i="5"/>
  <c r="EP354" i="5"/>
  <c r="EQ354" i="5"/>
  <c r="ES355" i="5"/>
  <c r="EW355" i="5"/>
  <c r="EU355" i="5"/>
  <c r="EV355" i="5"/>
  <c r="EB355" i="5"/>
  <c r="EH355" i="5"/>
  <c r="EF355" i="5"/>
  <c r="EL355" i="5"/>
  <c r="EE355" i="5"/>
  <c r="EK355" i="5"/>
  <c r="EA355" i="5"/>
  <c r="EG355" i="5"/>
  <c r="EC355" i="5"/>
  <c r="EI355" i="5"/>
  <c r="ED355" i="5"/>
  <c r="EJ355" i="5"/>
  <c r="DY355" i="5"/>
  <c r="DX355" i="5"/>
  <c r="N356" i="5"/>
  <c r="DM355" i="5"/>
  <c r="K356" i="5"/>
  <c r="DL355" i="5"/>
  <c r="Q356" i="5"/>
  <c r="EX356" i="5" s="1"/>
  <c r="DN355" i="5"/>
  <c r="ER355" i="5" s="1"/>
  <c r="DZ356" i="5"/>
  <c r="DW355" i="5"/>
  <c r="DV356" i="5"/>
  <c r="DU354" i="5"/>
  <c r="H356" i="5"/>
  <c r="DK355" i="5"/>
  <c r="E356" i="5"/>
  <c r="DJ355" i="5"/>
  <c r="EN355" i="5" s="1"/>
  <c r="B356" i="5"/>
  <c r="DI356" i="5" s="1"/>
  <c r="I350" i="4" a="1"/>
  <c r="I350" i="4" s="1"/>
  <c r="I349" i="4" a="1"/>
  <c r="I349" i="4" s="1"/>
  <c r="H350" i="4" a="1"/>
  <c r="H350" i="4" s="1"/>
  <c r="H349" i="4" a="1"/>
  <c r="H349" i="4" s="1"/>
  <c r="AJ349" i="3"/>
  <c r="V354" i="3"/>
  <c r="AI353" i="3"/>
  <c r="P351" i="3"/>
  <c r="AF350" i="3"/>
  <c r="H351" i="3"/>
  <c r="AB350" i="3"/>
  <c r="F351" i="3"/>
  <c r="AA350" i="3"/>
  <c r="N351" i="3"/>
  <c r="AE350" i="3"/>
  <c r="T351" i="3"/>
  <c r="AH350" i="3"/>
  <c r="R351" i="3"/>
  <c r="AG350" i="3"/>
  <c r="D351" i="3"/>
  <c r="Z350" i="3"/>
  <c r="L351" i="3"/>
  <c r="AD350" i="3"/>
  <c r="J351" i="3"/>
  <c r="AC350" i="3"/>
  <c r="B351" i="3"/>
  <c r="Y351" i="3" s="1"/>
  <c r="O347" i="1"/>
  <c r="N347" i="1"/>
  <c r="L349" i="1"/>
  <c r="K349" i="1"/>
  <c r="B351" i="1"/>
  <c r="G351" i="4" s="1"/>
  <c r="J350" i="1"/>
  <c r="F350" i="1"/>
  <c r="G350" i="1"/>
  <c r="E350" i="1"/>
  <c r="I349" i="1"/>
  <c r="H349" i="1"/>
  <c r="M348" i="1"/>
  <c r="Q346" i="1"/>
  <c r="P346" i="1"/>
  <c r="ET356" i="5" l="1"/>
  <c r="EM355" i="5"/>
  <c r="EO355" i="5"/>
  <c r="EP355" i="5"/>
  <c r="EQ355" i="5"/>
  <c r="ES356" i="5"/>
  <c r="EW356" i="5"/>
  <c r="EU356" i="5"/>
  <c r="EV356" i="5"/>
  <c r="EB356" i="5"/>
  <c r="EH356" i="5"/>
  <c r="EF356" i="5"/>
  <c r="EL356" i="5"/>
  <c r="EE356" i="5"/>
  <c r="EK356" i="5"/>
  <c r="EA356" i="5"/>
  <c r="EG356" i="5"/>
  <c r="EC356" i="5"/>
  <c r="EI356" i="5"/>
  <c r="ED356" i="5"/>
  <c r="EJ356" i="5"/>
  <c r="DX356" i="5"/>
  <c r="DY356" i="5"/>
  <c r="N357" i="5"/>
  <c r="DM356" i="5"/>
  <c r="K357" i="5"/>
  <c r="DL356" i="5"/>
  <c r="Q357" i="5"/>
  <c r="EX357" i="5" s="1"/>
  <c r="DN356" i="5"/>
  <c r="ER356" i="5" s="1"/>
  <c r="DZ357" i="5"/>
  <c r="DW356" i="5"/>
  <c r="DV357" i="5"/>
  <c r="DU355" i="5"/>
  <c r="H357" i="5"/>
  <c r="DK356" i="5"/>
  <c r="E357" i="5"/>
  <c r="DJ356" i="5"/>
  <c r="B357" i="5"/>
  <c r="DI357" i="5" s="1"/>
  <c r="I351" i="4" a="1"/>
  <c r="I351" i="4" s="1"/>
  <c r="H351" i="4" a="1"/>
  <c r="H351" i="4" s="1"/>
  <c r="AJ350" i="3"/>
  <c r="V355" i="3"/>
  <c r="AI354" i="3"/>
  <c r="L352" i="3"/>
  <c r="AD351" i="3"/>
  <c r="R352" i="3"/>
  <c r="AG351" i="3"/>
  <c r="N352" i="3"/>
  <c r="AE351" i="3"/>
  <c r="H352" i="3"/>
  <c r="AB351" i="3"/>
  <c r="J352" i="3"/>
  <c r="AC351" i="3"/>
  <c r="D352" i="3"/>
  <c r="Z351" i="3"/>
  <c r="T352" i="3"/>
  <c r="AH351" i="3"/>
  <c r="F352" i="3"/>
  <c r="AA351" i="3"/>
  <c r="P352" i="3"/>
  <c r="AF351" i="3"/>
  <c r="B352" i="3"/>
  <c r="Y352" i="3" s="1"/>
  <c r="K350" i="1"/>
  <c r="L350" i="1"/>
  <c r="P347" i="1"/>
  <c r="Q347" i="1"/>
  <c r="I350" i="1"/>
  <c r="H350" i="1"/>
  <c r="B352" i="1"/>
  <c r="G352" i="4" s="1"/>
  <c r="J351" i="1"/>
  <c r="F351" i="1"/>
  <c r="G351" i="1"/>
  <c r="E351" i="1"/>
  <c r="M349" i="1"/>
  <c r="N348" i="1"/>
  <c r="O348" i="1"/>
  <c r="EN356" i="5" l="1"/>
  <c r="EM356" i="5"/>
  <c r="EO356" i="5"/>
  <c r="EP356" i="5"/>
  <c r="EQ356" i="5"/>
  <c r="ET357" i="5"/>
  <c r="ES357" i="5"/>
  <c r="EW357" i="5"/>
  <c r="EU357" i="5"/>
  <c r="EV357" i="5"/>
  <c r="EB357" i="5"/>
  <c r="EH357" i="5"/>
  <c r="EF357" i="5"/>
  <c r="EL357" i="5"/>
  <c r="EE357" i="5"/>
  <c r="EK357" i="5"/>
  <c r="EA357" i="5"/>
  <c r="EG357" i="5"/>
  <c r="EC357" i="5"/>
  <c r="EI357" i="5"/>
  <c r="ED357" i="5"/>
  <c r="EJ357" i="5"/>
  <c r="DY357" i="5"/>
  <c r="DX357" i="5"/>
  <c r="N358" i="5"/>
  <c r="DM357" i="5"/>
  <c r="K358" i="5"/>
  <c r="DL357" i="5"/>
  <c r="Q358" i="5"/>
  <c r="EX358" i="5" s="1"/>
  <c r="DN357" i="5"/>
  <c r="ER357" i="5" s="1"/>
  <c r="DZ358" i="5"/>
  <c r="DW357" i="5"/>
  <c r="DV358" i="5"/>
  <c r="DU356" i="5"/>
  <c r="H358" i="5"/>
  <c r="DK357" i="5"/>
  <c r="E358" i="5"/>
  <c r="ET358" i="5" s="1"/>
  <c r="DJ357" i="5"/>
  <c r="EN357" i="5" s="1"/>
  <c r="B358" i="5"/>
  <c r="DI358" i="5" s="1"/>
  <c r="I352" i="4" a="1"/>
  <c r="I352" i="4" s="1"/>
  <c r="H352" i="4" a="1"/>
  <c r="H352" i="4" s="1"/>
  <c r="AJ351" i="3"/>
  <c r="V356" i="3"/>
  <c r="AI355" i="3"/>
  <c r="F353" i="3"/>
  <c r="AA352" i="3"/>
  <c r="D353" i="3"/>
  <c r="Z352" i="3"/>
  <c r="H353" i="3"/>
  <c r="AB352" i="3"/>
  <c r="R353" i="3"/>
  <c r="AG352" i="3"/>
  <c r="P353" i="3"/>
  <c r="AF352" i="3"/>
  <c r="T353" i="3"/>
  <c r="AH352" i="3"/>
  <c r="J353" i="3"/>
  <c r="AC352" i="3"/>
  <c r="N353" i="3"/>
  <c r="AE352" i="3"/>
  <c r="L353" i="3"/>
  <c r="AD352" i="3"/>
  <c r="B353" i="3"/>
  <c r="Y353" i="3" s="1"/>
  <c r="L351" i="1"/>
  <c r="K351" i="1"/>
  <c r="Q348" i="1"/>
  <c r="P348" i="1"/>
  <c r="H351" i="1"/>
  <c r="I351" i="1"/>
  <c r="J352" i="1"/>
  <c r="B353" i="1"/>
  <c r="G353" i="4" s="1"/>
  <c r="F352" i="1"/>
  <c r="E352" i="1"/>
  <c r="G352" i="1"/>
  <c r="M350" i="1"/>
  <c r="O349" i="1"/>
  <c r="N349" i="1"/>
  <c r="EQ357" i="5" l="1"/>
  <c r="EM357" i="5"/>
  <c r="EO357" i="5"/>
  <c r="EP357" i="5"/>
  <c r="ES358" i="5"/>
  <c r="EW358" i="5"/>
  <c r="EU358" i="5"/>
  <c r="EV358" i="5"/>
  <c r="EA358" i="5"/>
  <c r="EG358" i="5"/>
  <c r="ED358" i="5"/>
  <c r="EJ358" i="5"/>
  <c r="EC358" i="5"/>
  <c r="EI358" i="5"/>
  <c r="EB358" i="5"/>
  <c r="EH358" i="5"/>
  <c r="EF358" i="5"/>
  <c r="EL358" i="5"/>
  <c r="EE358" i="5"/>
  <c r="EK358" i="5"/>
  <c r="DX358" i="5"/>
  <c r="DY358" i="5"/>
  <c r="N359" i="5"/>
  <c r="DM358" i="5"/>
  <c r="K359" i="5"/>
  <c r="DL358" i="5"/>
  <c r="Q359" i="5"/>
  <c r="EX359" i="5" s="1"/>
  <c r="DN358" i="5"/>
  <c r="ER358" i="5" s="1"/>
  <c r="DZ359" i="5"/>
  <c r="DW358" i="5"/>
  <c r="DV359" i="5"/>
  <c r="DU357" i="5"/>
  <c r="H359" i="5"/>
  <c r="DK358" i="5"/>
  <c r="E359" i="5"/>
  <c r="ET359" i="5" s="1"/>
  <c r="DJ358" i="5"/>
  <c r="B359" i="5"/>
  <c r="DI359" i="5" s="1"/>
  <c r="H353" i="4" a="1"/>
  <c r="H353" i="4" s="1"/>
  <c r="I353" i="4" a="1"/>
  <c r="I353" i="4" s="1"/>
  <c r="AJ352" i="3"/>
  <c r="V357" i="3"/>
  <c r="AI356" i="3"/>
  <c r="N354" i="3"/>
  <c r="AE353" i="3"/>
  <c r="T354" i="3"/>
  <c r="AH353" i="3"/>
  <c r="R354" i="3"/>
  <c r="AG353" i="3"/>
  <c r="D354" i="3"/>
  <c r="Z353" i="3"/>
  <c r="L354" i="3"/>
  <c r="AD353" i="3"/>
  <c r="J354" i="3"/>
  <c r="AC353" i="3"/>
  <c r="P354" i="3"/>
  <c r="AF353" i="3"/>
  <c r="H354" i="3"/>
  <c r="AB353" i="3"/>
  <c r="F354" i="3"/>
  <c r="AA353" i="3"/>
  <c r="B354" i="3"/>
  <c r="Y354" i="3" s="1"/>
  <c r="O350" i="1"/>
  <c r="N350" i="1"/>
  <c r="B354" i="1"/>
  <c r="G354" i="4" s="1"/>
  <c r="J353" i="1"/>
  <c r="F353" i="1"/>
  <c r="G353" i="1"/>
  <c r="E353" i="1"/>
  <c r="Q349" i="1"/>
  <c r="P349" i="1"/>
  <c r="M351" i="1"/>
  <c r="I352" i="1"/>
  <c r="H352" i="1"/>
  <c r="L352" i="1"/>
  <c r="K352" i="1"/>
  <c r="EN358" i="5" l="1"/>
  <c r="EM358" i="5"/>
  <c r="EP358" i="5"/>
  <c r="EO358" i="5"/>
  <c r="EQ358" i="5"/>
  <c r="ES359" i="5"/>
  <c r="EW359" i="5"/>
  <c r="EU359" i="5"/>
  <c r="EV359" i="5"/>
  <c r="EB359" i="5"/>
  <c r="EH359" i="5"/>
  <c r="EF359" i="5"/>
  <c r="EL359" i="5"/>
  <c r="EE359" i="5"/>
  <c r="EK359" i="5"/>
  <c r="EA359" i="5"/>
  <c r="EG359" i="5"/>
  <c r="EC359" i="5"/>
  <c r="EI359" i="5"/>
  <c r="ED359" i="5"/>
  <c r="EJ359" i="5"/>
  <c r="DY359" i="5"/>
  <c r="DX359" i="5"/>
  <c r="N360" i="5"/>
  <c r="DM359" i="5"/>
  <c r="K360" i="5"/>
  <c r="DL359" i="5"/>
  <c r="Q360" i="5"/>
  <c r="EX360" i="5" s="1"/>
  <c r="DN359" i="5"/>
  <c r="ER359" i="5" s="1"/>
  <c r="DZ360" i="5"/>
  <c r="DW359" i="5"/>
  <c r="DV360" i="5"/>
  <c r="DU358" i="5"/>
  <c r="H360" i="5"/>
  <c r="DK359" i="5"/>
  <c r="E360" i="5"/>
  <c r="DJ359" i="5"/>
  <c r="EN359" i="5" s="1"/>
  <c r="B360" i="5"/>
  <c r="DI360" i="5" s="1"/>
  <c r="I354" i="4" a="1"/>
  <c r="I354" i="4" s="1"/>
  <c r="H354" i="4" a="1"/>
  <c r="H354" i="4" s="1"/>
  <c r="AJ353" i="3"/>
  <c r="V358" i="3"/>
  <c r="AI357" i="3"/>
  <c r="H355" i="3"/>
  <c r="AB354" i="3"/>
  <c r="J355" i="3"/>
  <c r="AC354" i="3"/>
  <c r="D355" i="3"/>
  <c r="Z354" i="3"/>
  <c r="T355" i="3"/>
  <c r="AH354" i="3"/>
  <c r="F355" i="3"/>
  <c r="AA354" i="3"/>
  <c r="P355" i="3"/>
  <c r="AF354" i="3"/>
  <c r="L355" i="3"/>
  <c r="AD354" i="3"/>
  <c r="R355" i="3"/>
  <c r="AG354" i="3"/>
  <c r="N355" i="3"/>
  <c r="AE354" i="3"/>
  <c r="B355" i="3"/>
  <c r="Y355" i="3" s="1"/>
  <c r="Q350" i="1"/>
  <c r="P350" i="1"/>
  <c r="O351" i="1"/>
  <c r="N351" i="1"/>
  <c r="L353" i="1"/>
  <c r="K353" i="1"/>
  <c r="M352" i="1"/>
  <c r="I353" i="1"/>
  <c r="H353" i="1"/>
  <c r="B355" i="1"/>
  <c r="G355" i="4" s="1"/>
  <c r="J354" i="1"/>
  <c r="F354" i="1"/>
  <c r="G354" i="1"/>
  <c r="E354" i="1"/>
  <c r="EO359" i="5" l="1"/>
  <c r="EP359" i="5"/>
  <c r="EM359" i="5"/>
  <c r="EQ359" i="5"/>
  <c r="ET360" i="5"/>
  <c r="ES360" i="5"/>
  <c r="EW360" i="5"/>
  <c r="EU360" i="5"/>
  <c r="EV360" i="5"/>
  <c r="EB360" i="5"/>
  <c r="EH360" i="5"/>
  <c r="EF360" i="5"/>
  <c r="EL360" i="5"/>
  <c r="EE360" i="5"/>
  <c r="EK360" i="5"/>
  <c r="EA360" i="5"/>
  <c r="EG360" i="5"/>
  <c r="EC360" i="5"/>
  <c r="EI360" i="5"/>
  <c r="ED360" i="5"/>
  <c r="EJ360" i="5"/>
  <c r="DX360" i="5"/>
  <c r="DY360" i="5"/>
  <c r="N361" i="5"/>
  <c r="DM360" i="5"/>
  <c r="K361" i="5"/>
  <c r="DL360" i="5"/>
  <c r="Q361" i="5"/>
  <c r="EX361" i="5" s="1"/>
  <c r="DN360" i="5"/>
  <c r="ER360" i="5" s="1"/>
  <c r="DZ361" i="5"/>
  <c r="DW360" i="5"/>
  <c r="DV361" i="5"/>
  <c r="DU359" i="5"/>
  <c r="H361" i="5"/>
  <c r="DK360" i="5"/>
  <c r="E361" i="5"/>
  <c r="DJ360" i="5"/>
  <c r="EN360" i="5" s="1"/>
  <c r="B361" i="5"/>
  <c r="DI361" i="5" s="1"/>
  <c r="I355" i="4" a="1"/>
  <c r="I355" i="4" s="1"/>
  <c r="H355" i="4" a="1"/>
  <c r="H355" i="4" s="1"/>
  <c r="AJ354" i="3"/>
  <c r="V359" i="3"/>
  <c r="AI358" i="3"/>
  <c r="R356" i="3"/>
  <c r="AG355" i="3"/>
  <c r="P356" i="3"/>
  <c r="AF355" i="3"/>
  <c r="T356" i="3"/>
  <c r="AH355" i="3"/>
  <c r="J356" i="3"/>
  <c r="AC355" i="3"/>
  <c r="N356" i="3"/>
  <c r="AE355" i="3"/>
  <c r="L356" i="3"/>
  <c r="AD355" i="3"/>
  <c r="F356" i="3"/>
  <c r="AA355" i="3"/>
  <c r="D356" i="3"/>
  <c r="Z355" i="3"/>
  <c r="H356" i="3"/>
  <c r="AB355" i="3"/>
  <c r="B356" i="3"/>
  <c r="Y356" i="3" s="1"/>
  <c r="I354" i="1"/>
  <c r="H354" i="1"/>
  <c r="K354" i="1"/>
  <c r="L354" i="1"/>
  <c r="B356" i="1"/>
  <c r="J355" i="1"/>
  <c r="F355" i="1"/>
  <c r="G355" i="1"/>
  <c r="E355" i="1"/>
  <c r="O352" i="1"/>
  <c r="N352" i="1"/>
  <c r="P351" i="1"/>
  <c r="Q351" i="1"/>
  <c r="M353" i="1"/>
  <c r="EM360" i="5" l="1"/>
  <c r="EO360" i="5"/>
  <c r="EP360" i="5"/>
  <c r="EQ360" i="5"/>
  <c r="ET361" i="5"/>
  <c r="ES361" i="5"/>
  <c r="EW361" i="5"/>
  <c r="EU361" i="5"/>
  <c r="EV361" i="5"/>
  <c r="EB361" i="5"/>
  <c r="EH361" i="5"/>
  <c r="EF361" i="5"/>
  <c r="EL361" i="5"/>
  <c r="EE361" i="5"/>
  <c r="EK361" i="5"/>
  <c r="EA361" i="5"/>
  <c r="EG361" i="5"/>
  <c r="EC361" i="5"/>
  <c r="EI361" i="5"/>
  <c r="ED361" i="5"/>
  <c r="EJ361" i="5"/>
  <c r="DY361" i="5"/>
  <c r="DX361" i="5"/>
  <c r="N362" i="5"/>
  <c r="DM361" i="5"/>
  <c r="K362" i="5"/>
  <c r="DL361" i="5"/>
  <c r="Q362" i="5"/>
  <c r="EX362" i="5" s="1"/>
  <c r="DN361" i="5"/>
  <c r="ER361" i="5" s="1"/>
  <c r="DZ362" i="5"/>
  <c r="DW361" i="5"/>
  <c r="DV362" i="5"/>
  <c r="DU360" i="5"/>
  <c r="H362" i="5"/>
  <c r="DK361" i="5"/>
  <c r="E362" i="5"/>
  <c r="DJ361" i="5"/>
  <c r="B362" i="5"/>
  <c r="D356" i="4"/>
  <c r="G356" i="4"/>
  <c r="AJ355" i="3"/>
  <c r="V360" i="3"/>
  <c r="AI359" i="3"/>
  <c r="D357" i="3"/>
  <c r="Z356" i="3"/>
  <c r="L357" i="3"/>
  <c r="AD356" i="3"/>
  <c r="J357" i="3"/>
  <c r="AC356" i="3"/>
  <c r="P357" i="3"/>
  <c r="AF356" i="3"/>
  <c r="H357" i="3"/>
  <c r="AB356" i="3"/>
  <c r="F357" i="3"/>
  <c r="AA356" i="3"/>
  <c r="N357" i="3"/>
  <c r="AE356" i="3"/>
  <c r="T357" i="3"/>
  <c r="AH356" i="3"/>
  <c r="R357" i="3"/>
  <c r="AG356" i="3"/>
  <c r="B357" i="3"/>
  <c r="Y357" i="3" s="1"/>
  <c r="L355" i="1"/>
  <c r="K355" i="1"/>
  <c r="H355" i="1"/>
  <c r="I355" i="1"/>
  <c r="B357" i="1"/>
  <c r="G357" i="4" s="1"/>
  <c r="J356" i="1"/>
  <c r="F356" i="1"/>
  <c r="G356" i="1"/>
  <c r="E356" i="1"/>
  <c r="N353" i="1"/>
  <c r="O353" i="1"/>
  <c r="Q352" i="1"/>
  <c r="P352" i="1"/>
  <c r="M354" i="1"/>
  <c r="DI362" i="5" l="1"/>
  <c r="EN361" i="5"/>
  <c r="EM361" i="5"/>
  <c r="EO361" i="5"/>
  <c r="EP361" i="5"/>
  <c r="EQ361" i="5"/>
  <c r="ET362" i="5"/>
  <c r="ES362" i="5"/>
  <c r="EW362" i="5"/>
  <c r="EU362" i="5"/>
  <c r="EV362" i="5"/>
  <c r="EB362" i="5"/>
  <c r="EH362" i="5"/>
  <c r="EF362" i="5"/>
  <c r="EL362" i="5"/>
  <c r="EE362" i="5"/>
  <c r="EK362" i="5"/>
  <c r="EA362" i="5"/>
  <c r="EG362" i="5"/>
  <c r="EC362" i="5"/>
  <c r="EI362" i="5"/>
  <c r="ED362" i="5"/>
  <c r="EJ362" i="5"/>
  <c r="DX362" i="5"/>
  <c r="DY362" i="5"/>
  <c r="N363" i="5"/>
  <c r="DM362" i="5"/>
  <c r="K363" i="5"/>
  <c r="DL362" i="5"/>
  <c r="Q363" i="5"/>
  <c r="EX363" i="5" s="1"/>
  <c r="DN362" i="5"/>
  <c r="ER362" i="5" s="1"/>
  <c r="DZ363" i="5"/>
  <c r="DW362" i="5"/>
  <c r="DV363" i="5"/>
  <c r="DU361" i="5"/>
  <c r="H363" i="5"/>
  <c r="DK362" i="5"/>
  <c r="E363" i="5"/>
  <c r="DJ362" i="5"/>
  <c r="EN362" i="5" s="1"/>
  <c r="B363" i="5"/>
  <c r="DI363" i="5" s="1"/>
  <c r="I356" i="4" a="1"/>
  <c r="I356" i="4" s="1"/>
  <c r="I357" i="4" a="1"/>
  <c r="I357" i="4" s="1"/>
  <c r="H356" i="4" a="1"/>
  <c r="H356" i="4" s="1"/>
  <c r="H357" i="4" a="1"/>
  <c r="H357" i="4" s="1"/>
  <c r="AJ356" i="3"/>
  <c r="V361" i="3"/>
  <c r="AI360" i="3"/>
  <c r="L358" i="3"/>
  <c r="AD357" i="3"/>
  <c r="T358" i="3"/>
  <c r="AH357" i="3"/>
  <c r="F358" i="3"/>
  <c r="AA357" i="3"/>
  <c r="P358" i="3"/>
  <c r="AF357" i="3"/>
  <c r="R358" i="3"/>
  <c r="AG357" i="3"/>
  <c r="N358" i="3"/>
  <c r="AE357" i="3"/>
  <c r="H358" i="3"/>
  <c r="AB357" i="3"/>
  <c r="J358" i="3"/>
  <c r="AC357" i="3"/>
  <c r="D358" i="3"/>
  <c r="Z357" i="3"/>
  <c r="B358" i="3"/>
  <c r="Y358" i="3" s="1"/>
  <c r="Q353" i="1"/>
  <c r="P353" i="1"/>
  <c r="L356" i="1"/>
  <c r="K356" i="1"/>
  <c r="I356" i="1"/>
  <c r="H356" i="1"/>
  <c r="B358" i="1"/>
  <c r="G358" i="4" s="1"/>
  <c r="J357" i="1"/>
  <c r="F357" i="1"/>
  <c r="G357" i="1"/>
  <c r="E357" i="1"/>
  <c r="M355" i="1"/>
  <c r="N354" i="1"/>
  <c r="O354" i="1"/>
  <c r="EM362" i="5" l="1"/>
  <c r="EO362" i="5"/>
  <c r="EP362" i="5"/>
  <c r="EQ362" i="5"/>
  <c r="ET363" i="5"/>
  <c r="ES363" i="5"/>
  <c r="EW363" i="5"/>
  <c r="EU363" i="5"/>
  <c r="EV363" i="5"/>
  <c r="EB363" i="5"/>
  <c r="EH363" i="5"/>
  <c r="EF363" i="5"/>
  <c r="EL363" i="5"/>
  <c r="EE363" i="5"/>
  <c r="EK363" i="5"/>
  <c r="EA363" i="5"/>
  <c r="EG363" i="5"/>
  <c r="EC363" i="5"/>
  <c r="EI363" i="5"/>
  <c r="ED363" i="5"/>
  <c r="EJ363" i="5"/>
  <c r="DY363" i="5"/>
  <c r="DX363" i="5"/>
  <c r="N364" i="5"/>
  <c r="DM363" i="5"/>
  <c r="K364" i="5"/>
  <c r="DL363" i="5"/>
  <c r="Q364" i="5"/>
  <c r="EX364" i="5" s="1"/>
  <c r="DN363" i="5"/>
  <c r="ER363" i="5" s="1"/>
  <c r="DZ364" i="5"/>
  <c r="DW363" i="5"/>
  <c r="DV364" i="5"/>
  <c r="DU362" i="5"/>
  <c r="H364" i="5"/>
  <c r="DK363" i="5"/>
  <c r="E364" i="5"/>
  <c r="DJ363" i="5"/>
  <c r="EN363" i="5" s="1"/>
  <c r="B364" i="5"/>
  <c r="H358" i="4" a="1"/>
  <c r="H358" i="4" s="1"/>
  <c r="I358" i="4" a="1"/>
  <c r="I358" i="4" s="1"/>
  <c r="AJ357" i="3"/>
  <c r="V362" i="3"/>
  <c r="AI361" i="3"/>
  <c r="N359" i="3"/>
  <c r="AE358" i="3"/>
  <c r="P359" i="3"/>
  <c r="AF358" i="3"/>
  <c r="T359" i="3"/>
  <c r="AH358" i="3"/>
  <c r="J359" i="3"/>
  <c r="AC358" i="3"/>
  <c r="D359" i="3"/>
  <c r="Z358" i="3"/>
  <c r="H359" i="3"/>
  <c r="AB358" i="3"/>
  <c r="R359" i="3"/>
  <c r="AG358" i="3"/>
  <c r="F359" i="3"/>
  <c r="AA358" i="3"/>
  <c r="L359" i="3"/>
  <c r="AD358" i="3"/>
  <c r="B359" i="3"/>
  <c r="Y359" i="3" s="1"/>
  <c r="O355" i="1"/>
  <c r="N355" i="1"/>
  <c r="Q354" i="1"/>
  <c r="P354" i="1"/>
  <c r="L357" i="1"/>
  <c r="K357" i="1"/>
  <c r="I357" i="1"/>
  <c r="H357" i="1"/>
  <c r="J358" i="1"/>
  <c r="B359" i="1"/>
  <c r="G359" i="4" s="1"/>
  <c r="F358" i="1"/>
  <c r="G358" i="1"/>
  <c r="E358" i="1"/>
  <c r="M356" i="1"/>
  <c r="DI364" i="5" l="1"/>
  <c r="ET364" i="5"/>
  <c r="EM363" i="5"/>
  <c r="EO363" i="5"/>
  <c r="EP363" i="5"/>
  <c r="EQ363" i="5"/>
  <c r="ES364" i="5"/>
  <c r="EW364" i="5"/>
  <c r="EU364" i="5"/>
  <c r="EV364" i="5"/>
  <c r="EB364" i="5"/>
  <c r="EH364" i="5"/>
  <c r="EF364" i="5"/>
  <c r="EL364" i="5"/>
  <c r="EE364" i="5"/>
  <c r="EK364" i="5"/>
  <c r="EA364" i="5"/>
  <c r="EG364" i="5"/>
  <c r="EC364" i="5"/>
  <c r="EI364" i="5"/>
  <c r="ED364" i="5"/>
  <c r="EJ364" i="5"/>
  <c r="DX364" i="5"/>
  <c r="DY364" i="5"/>
  <c r="N365" i="5"/>
  <c r="DM364" i="5"/>
  <c r="K365" i="5"/>
  <c r="DL364" i="5"/>
  <c r="Q365" i="5"/>
  <c r="EX365" i="5" s="1"/>
  <c r="DN364" i="5"/>
  <c r="ER364" i="5" s="1"/>
  <c r="DZ365" i="5"/>
  <c r="DW364" i="5"/>
  <c r="DV365" i="5"/>
  <c r="DU363" i="5"/>
  <c r="H365" i="5"/>
  <c r="DK364" i="5"/>
  <c r="E365" i="5"/>
  <c r="DJ364" i="5"/>
  <c r="EN364" i="5" s="1"/>
  <c r="B365" i="5"/>
  <c r="I359" i="4" a="1"/>
  <c r="I359" i="4" s="1"/>
  <c r="H359" i="4" a="1"/>
  <c r="H359" i="4" s="1"/>
  <c r="AJ358" i="3"/>
  <c r="V363" i="3"/>
  <c r="AI362" i="3"/>
  <c r="F360" i="3"/>
  <c r="AA359" i="3"/>
  <c r="H360" i="3"/>
  <c r="AB359" i="3"/>
  <c r="J360" i="3"/>
  <c r="AC359" i="3"/>
  <c r="P360" i="3"/>
  <c r="AF359" i="3"/>
  <c r="L360" i="3"/>
  <c r="AD359" i="3"/>
  <c r="R360" i="3"/>
  <c r="AG359" i="3"/>
  <c r="D360" i="3"/>
  <c r="Z359" i="3"/>
  <c r="T360" i="3"/>
  <c r="AH359" i="3"/>
  <c r="N360" i="3"/>
  <c r="AE359" i="3"/>
  <c r="B360" i="3"/>
  <c r="Y360" i="3" s="1"/>
  <c r="P355" i="1"/>
  <c r="Q355" i="1"/>
  <c r="N356" i="1"/>
  <c r="O356" i="1"/>
  <c r="B360" i="1"/>
  <c r="G360" i="4" s="1"/>
  <c r="J359" i="1"/>
  <c r="F359" i="1"/>
  <c r="E359" i="1"/>
  <c r="G359" i="1"/>
  <c r="M357" i="1"/>
  <c r="I358" i="1"/>
  <c r="H358" i="1"/>
  <c r="K358" i="1"/>
  <c r="L358" i="1"/>
  <c r="DI365" i="5" l="1"/>
  <c r="EM364" i="5"/>
  <c r="EO364" i="5"/>
  <c r="EP364" i="5"/>
  <c r="EQ364" i="5"/>
  <c r="ET365" i="5"/>
  <c r="ES365" i="5"/>
  <c r="EW365" i="5"/>
  <c r="EU365" i="5"/>
  <c r="EV365" i="5"/>
  <c r="EB365" i="5"/>
  <c r="EH365" i="5"/>
  <c r="EF365" i="5"/>
  <c r="EL365" i="5"/>
  <c r="EE365" i="5"/>
  <c r="EK365" i="5"/>
  <c r="EA365" i="5"/>
  <c r="EG365" i="5"/>
  <c r="EC365" i="5"/>
  <c r="EI365" i="5"/>
  <c r="ED365" i="5"/>
  <c r="EJ365" i="5"/>
  <c r="DY365" i="5"/>
  <c r="DX365" i="5"/>
  <c r="N366" i="5"/>
  <c r="DM365" i="5"/>
  <c r="K366" i="5"/>
  <c r="DL365" i="5"/>
  <c r="Q366" i="5"/>
  <c r="EX366" i="5" s="1"/>
  <c r="DN365" i="5"/>
  <c r="ER365" i="5" s="1"/>
  <c r="DZ366" i="5"/>
  <c r="DW365" i="5"/>
  <c r="DV366" i="5"/>
  <c r="DU364" i="5"/>
  <c r="H366" i="5"/>
  <c r="DK365" i="5"/>
  <c r="E366" i="5"/>
  <c r="DJ365" i="5"/>
  <c r="B366" i="5"/>
  <c r="I360" i="4" a="1"/>
  <c r="I360" i="4" s="1"/>
  <c r="H360" i="4" a="1"/>
  <c r="H360" i="4" s="1"/>
  <c r="AJ359" i="3"/>
  <c r="V364" i="3"/>
  <c r="AI363" i="3"/>
  <c r="T361" i="3"/>
  <c r="AH360" i="3"/>
  <c r="R361" i="3"/>
  <c r="AG360" i="3"/>
  <c r="P361" i="3"/>
  <c r="AF360" i="3"/>
  <c r="H361" i="3"/>
  <c r="AB360" i="3"/>
  <c r="N361" i="3"/>
  <c r="AE360" i="3"/>
  <c r="D361" i="3"/>
  <c r="Z360" i="3"/>
  <c r="L361" i="3"/>
  <c r="AD360" i="3"/>
  <c r="J361" i="3"/>
  <c r="AC360" i="3"/>
  <c r="F361" i="3"/>
  <c r="AA360" i="3"/>
  <c r="B361" i="3"/>
  <c r="Y361" i="3" s="1"/>
  <c r="H359" i="1"/>
  <c r="I359" i="1"/>
  <c r="B361" i="1"/>
  <c r="G361" i="4" s="1"/>
  <c r="J360" i="1"/>
  <c r="F360" i="1"/>
  <c r="G360" i="1"/>
  <c r="E360" i="1"/>
  <c r="Q356" i="1"/>
  <c r="P356" i="1"/>
  <c r="M358" i="1"/>
  <c r="O357" i="1"/>
  <c r="N357" i="1"/>
  <c r="L359" i="1"/>
  <c r="K359" i="1"/>
  <c r="DI366" i="5" l="1"/>
  <c r="EN365" i="5"/>
  <c r="EM365" i="5"/>
  <c r="EO365" i="5"/>
  <c r="ET366" i="5"/>
  <c r="EP365" i="5"/>
  <c r="EQ365" i="5"/>
  <c r="ES366" i="5"/>
  <c r="EW366" i="5"/>
  <c r="EU366" i="5"/>
  <c r="EV366" i="5"/>
  <c r="EB366" i="5"/>
  <c r="EH366" i="5"/>
  <c r="EF366" i="5"/>
  <c r="EL366" i="5"/>
  <c r="EE366" i="5"/>
  <c r="EK366" i="5"/>
  <c r="EA366" i="5"/>
  <c r="EG366" i="5"/>
  <c r="EC366" i="5"/>
  <c r="EI366" i="5"/>
  <c r="ED366" i="5"/>
  <c r="EJ366" i="5"/>
  <c r="DX366" i="5"/>
  <c r="DY366" i="5"/>
  <c r="N367" i="5"/>
  <c r="DD11" i="5" s="1"/>
  <c r="DM366" i="5"/>
  <c r="K367" i="5"/>
  <c r="DC11" i="5" s="1"/>
  <c r="DL366" i="5"/>
  <c r="Q367" i="5"/>
  <c r="DE11" i="5" s="1"/>
  <c r="DN366" i="5"/>
  <c r="DW366" i="5"/>
  <c r="DV367" i="5"/>
  <c r="DU365" i="5"/>
  <c r="H367" i="5"/>
  <c r="DB11" i="5" s="1"/>
  <c r="DK366" i="5"/>
  <c r="E367" i="5"/>
  <c r="DJ366" i="5"/>
  <c r="B367" i="5"/>
  <c r="I361" i="4" a="1"/>
  <c r="I361" i="4" s="1"/>
  <c r="H361" i="4" a="1"/>
  <c r="H361" i="4" s="1"/>
  <c r="AJ360" i="3"/>
  <c r="V365" i="3"/>
  <c r="AI364" i="3"/>
  <c r="J362" i="3"/>
  <c r="AC361" i="3"/>
  <c r="D362" i="3"/>
  <c r="Z361" i="3"/>
  <c r="H362" i="3"/>
  <c r="AB361" i="3"/>
  <c r="R362" i="3"/>
  <c r="AG361" i="3"/>
  <c r="F362" i="3"/>
  <c r="AA361" i="3"/>
  <c r="L362" i="3"/>
  <c r="AD361" i="3"/>
  <c r="N362" i="3"/>
  <c r="AE361" i="3"/>
  <c r="P362" i="3"/>
  <c r="AF361" i="3"/>
  <c r="T362" i="3"/>
  <c r="AH361" i="3"/>
  <c r="B362" i="3"/>
  <c r="Y362" i="3" s="1"/>
  <c r="K360" i="1"/>
  <c r="L360" i="1"/>
  <c r="I360" i="1"/>
  <c r="H360" i="1"/>
  <c r="B362" i="1"/>
  <c r="G362" i="4" s="1"/>
  <c r="I362" i="4" s="1" a="1"/>
  <c r="I362" i="4" s="1"/>
  <c r="J361" i="1"/>
  <c r="F361" i="1"/>
  <c r="E361" i="1"/>
  <c r="G361" i="1"/>
  <c r="M359" i="1"/>
  <c r="N358" i="1"/>
  <c r="O358" i="1"/>
  <c r="Q357" i="1"/>
  <c r="P357" i="1"/>
  <c r="CZ11" i="5" l="1"/>
  <c r="DA11" i="5"/>
  <c r="DE10" i="5"/>
  <c r="DD10" i="5"/>
  <c r="DC10" i="5"/>
  <c r="DB10" i="5"/>
  <c r="DA10" i="5"/>
  <c r="DD4" i="5"/>
  <c r="DC4" i="5"/>
  <c r="DA4" i="5"/>
  <c r="DB4" i="5"/>
  <c r="DE4" i="5"/>
  <c r="CZ5" i="5"/>
  <c r="CZ4" i="5"/>
  <c r="DD3" i="5"/>
  <c r="DD5" i="5"/>
  <c r="DB3" i="5"/>
  <c r="DB5" i="5"/>
  <c r="DC3" i="5"/>
  <c r="DC5" i="5"/>
  <c r="DE3" i="5"/>
  <c r="DE5" i="5"/>
  <c r="DA3" i="5"/>
  <c r="DA5" i="5"/>
  <c r="CZ3" i="5"/>
  <c r="CZ10" i="5"/>
  <c r="DI367" i="5"/>
  <c r="EX367" i="5"/>
  <c r="EN366" i="5"/>
  <c r="EP366" i="5"/>
  <c r="EO366" i="5"/>
  <c r="EM366" i="5"/>
  <c r="ER366" i="5"/>
  <c r="EQ366" i="5"/>
  <c r="EU367" i="5"/>
  <c r="EW367" i="5"/>
  <c r="ET367" i="5"/>
  <c r="EV367" i="5"/>
  <c r="ES367" i="5"/>
  <c r="EA367" i="5"/>
  <c r="EG367" i="5"/>
  <c r="EF367" i="5"/>
  <c r="EL367" i="5"/>
  <c r="EE367" i="5"/>
  <c r="EK367" i="5"/>
  <c r="EC367" i="5"/>
  <c r="EI367" i="5"/>
  <c r="EB367" i="5"/>
  <c r="EH367" i="5"/>
  <c r="ED367" i="5"/>
  <c r="EJ367" i="5"/>
  <c r="DZ367" i="5"/>
  <c r="DY367" i="5"/>
  <c r="DX367" i="5"/>
  <c r="DM367" i="5"/>
  <c r="DL367" i="5"/>
  <c r="DN367" i="5"/>
  <c r="ER367" i="5" s="1"/>
  <c r="DW367" i="5"/>
  <c r="DU366" i="5"/>
  <c r="DK367" i="5"/>
  <c r="DJ367" i="5"/>
  <c r="EN367" i="5" s="1"/>
  <c r="H362" i="4" a="1"/>
  <c r="H362" i="4" s="1"/>
  <c r="AJ361" i="3"/>
  <c r="V366" i="3"/>
  <c r="AI365" i="3"/>
  <c r="P363" i="3"/>
  <c r="AF362" i="3"/>
  <c r="L363" i="3"/>
  <c r="AD362" i="3"/>
  <c r="R363" i="3"/>
  <c r="AG362" i="3"/>
  <c r="D363" i="3"/>
  <c r="Z362" i="3"/>
  <c r="T363" i="3"/>
  <c r="AH362" i="3"/>
  <c r="N363" i="3"/>
  <c r="AE362" i="3"/>
  <c r="F363" i="3"/>
  <c r="AA362" i="3"/>
  <c r="H363" i="3"/>
  <c r="AB362" i="3"/>
  <c r="J363" i="3"/>
  <c r="AC362" i="3"/>
  <c r="B363" i="3"/>
  <c r="Y363" i="3" s="1"/>
  <c r="H361" i="1"/>
  <c r="I361" i="1"/>
  <c r="Q358" i="1"/>
  <c r="P358" i="1"/>
  <c r="O359" i="1"/>
  <c r="N359" i="1"/>
  <c r="M360" i="1"/>
  <c r="L361" i="1"/>
  <c r="K361" i="1"/>
  <c r="B363" i="1"/>
  <c r="J362" i="1"/>
  <c r="F362" i="1"/>
  <c r="G362" i="1"/>
  <c r="E362" i="1"/>
  <c r="DA6" i="5" l="1"/>
  <c r="DC6" i="5"/>
  <c r="DE6" i="5"/>
  <c r="DB6" i="5"/>
  <c r="DD6" i="5"/>
  <c r="CZ6" i="5"/>
  <c r="DI3" i="5"/>
  <c r="DI4" i="5"/>
  <c r="EM367" i="5"/>
  <c r="EO367" i="5"/>
  <c r="EP367" i="5"/>
  <c r="EQ367" i="5"/>
  <c r="DU367" i="5"/>
  <c r="D363" i="4"/>
  <c r="G363" i="4"/>
  <c r="AJ362" i="3"/>
  <c r="V367" i="3"/>
  <c r="AI366" i="3"/>
  <c r="H364" i="3"/>
  <c r="AB363" i="3"/>
  <c r="N364" i="3"/>
  <c r="AE363" i="3"/>
  <c r="D364" i="3"/>
  <c r="Z363" i="3"/>
  <c r="L364" i="3"/>
  <c r="AD363" i="3"/>
  <c r="J364" i="3"/>
  <c r="AC363" i="3"/>
  <c r="F364" i="3"/>
  <c r="AA363" i="3"/>
  <c r="T364" i="3"/>
  <c r="AH363" i="3"/>
  <c r="R364" i="3"/>
  <c r="AG363" i="3"/>
  <c r="P364" i="3"/>
  <c r="AF363" i="3"/>
  <c r="B364" i="3"/>
  <c r="Y364" i="3" s="1"/>
  <c r="I362" i="1"/>
  <c r="H362" i="1"/>
  <c r="P359" i="1"/>
  <c r="Q359" i="1"/>
  <c r="B364" i="1"/>
  <c r="G364" i="4" s="1"/>
  <c r="J363" i="1"/>
  <c r="F363" i="1"/>
  <c r="E363" i="1"/>
  <c r="G363" i="1"/>
  <c r="N360" i="1"/>
  <c r="O360" i="1"/>
  <c r="K362" i="1"/>
  <c r="L362" i="1"/>
  <c r="M361" i="1"/>
  <c r="DI5" i="5" l="1"/>
  <c r="I364" i="4" a="1"/>
  <c r="I364" i="4" s="1"/>
  <c r="I363" i="4" a="1"/>
  <c r="I363" i="4" s="1"/>
  <c r="H363" i="4" a="1"/>
  <c r="H363" i="4" s="1"/>
  <c r="H364" i="4" a="1"/>
  <c r="H364" i="4" s="1"/>
  <c r="AJ363" i="3"/>
  <c r="V368" i="3"/>
  <c r="AI367" i="3"/>
  <c r="R365" i="3"/>
  <c r="AG364" i="3"/>
  <c r="F365" i="3"/>
  <c r="AA364" i="3"/>
  <c r="L365" i="3"/>
  <c r="AD364" i="3"/>
  <c r="N365" i="3"/>
  <c r="AE364" i="3"/>
  <c r="P365" i="3"/>
  <c r="AF364" i="3"/>
  <c r="T365" i="3"/>
  <c r="AH364" i="3"/>
  <c r="J365" i="3"/>
  <c r="AC364" i="3"/>
  <c r="D365" i="3"/>
  <c r="Z364" i="3"/>
  <c r="H365" i="3"/>
  <c r="AB364" i="3"/>
  <c r="B365" i="3"/>
  <c r="Y365" i="3" s="1"/>
  <c r="L363" i="1"/>
  <c r="K363" i="1"/>
  <c r="M362" i="1"/>
  <c r="Q360" i="1"/>
  <c r="P360" i="1"/>
  <c r="H363" i="1"/>
  <c r="I363" i="1"/>
  <c r="B365" i="1"/>
  <c r="G365" i="4" s="1"/>
  <c r="I365" i="4" s="1" a="1"/>
  <c r="I365" i="4" s="1"/>
  <c r="J364" i="1"/>
  <c r="F364" i="1"/>
  <c r="E364" i="1"/>
  <c r="G364" i="1"/>
  <c r="O361" i="1"/>
  <c r="N361" i="1"/>
  <c r="H365" i="4" l="1" a="1"/>
  <c r="H365" i="4" s="1"/>
  <c r="AJ364" i="3"/>
  <c r="V369" i="3"/>
  <c r="AI368" i="3"/>
  <c r="D366" i="3"/>
  <c r="Z365" i="3"/>
  <c r="T366" i="3"/>
  <c r="AH365" i="3"/>
  <c r="N366" i="3"/>
  <c r="AE365" i="3"/>
  <c r="F366" i="3"/>
  <c r="AA365" i="3"/>
  <c r="H366" i="3"/>
  <c r="AB365" i="3"/>
  <c r="J366" i="3"/>
  <c r="AC365" i="3"/>
  <c r="P366" i="3"/>
  <c r="AF365" i="3"/>
  <c r="L366" i="3"/>
  <c r="AD365" i="3"/>
  <c r="R366" i="3"/>
  <c r="AG365" i="3"/>
  <c r="B366" i="3"/>
  <c r="Y366" i="3" s="1"/>
  <c r="P361" i="1"/>
  <c r="Q361" i="1"/>
  <c r="I364" i="1"/>
  <c r="H364" i="1"/>
  <c r="O362" i="1"/>
  <c r="N362" i="1"/>
  <c r="K364" i="1"/>
  <c r="L364" i="1"/>
  <c r="B366" i="1"/>
  <c r="J365" i="1"/>
  <c r="F365" i="1"/>
  <c r="G365" i="1"/>
  <c r="E365" i="1"/>
  <c r="M363" i="1"/>
  <c r="E366" i="4" l="1"/>
  <c r="G366" i="4"/>
  <c r="AJ365" i="3"/>
  <c r="V370" i="3"/>
  <c r="AI369" i="3"/>
  <c r="L367" i="3"/>
  <c r="AD366" i="3"/>
  <c r="J367" i="3"/>
  <c r="AC366" i="3"/>
  <c r="F367" i="3"/>
  <c r="AA366" i="3"/>
  <c r="T367" i="3"/>
  <c r="AH366" i="3"/>
  <c r="R367" i="3"/>
  <c r="AG366" i="3"/>
  <c r="P367" i="3"/>
  <c r="AF366" i="3"/>
  <c r="H367" i="3"/>
  <c r="AB366" i="3"/>
  <c r="N367" i="3"/>
  <c r="AE366" i="3"/>
  <c r="D367" i="3"/>
  <c r="Z366" i="3"/>
  <c r="B367" i="3"/>
  <c r="Y367" i="3" s="1"/>
  <c r="M364" i="1"/>
  <c r="L365" i="1"/>
  <c r="K365" i="1"/>
  <c r="N363" i="1"/>
  <c r="O363" i="1"/>
  <c r="H365" i="1"/>
  <c r="I365" i="1"/>
  <c r="J366" i="1"/>
  <c r="B367" i="1"/>
  <c r="G367" i="4" s="1"/>
  <c r="F366" i="1"/>
  <c r="G366" i="1"/>
  <c r="E366" i="1"/>
  <c r="Q362" i="1"/>
  <c r="P362" i="1"/>
  <c r="I367" i="4" l="1" a="1"/>
  <c r="I367" i="4" s="1"/>
  <c r="I366" i="4" a="1"/>
  <c r="I366" i="4" s="1"/>
  <c r="H366" i="4" a="1"/>
  <c r="H366" i="4" s="1"/>
  <c r="H367" i="4" a="1"/>
  <c r="H367" i="4" s="1"/>
  <c r="AJ366" i="3"/>
  <c r="V371" i="3"/>
  <c r="AI370" i="3"/>
  <c r="N368" i="3"/>
  <c r="AE367" i="3"/>
  <c r="P368" i="3"/>
  <c r="AF367" i="3"/>
  <c r="T368" i="3"/>
  <c r="AH367" i="3"/>
  <c r="J368" i="3"/>
  <c r="AC367" i="3"/>
  <c r="D368" i="3"/>
  <c r="Z367" i="3"/>
  <c r="H368" i="3"/>
  <c r="AB367" i="3"/>
  <c r="R368" i="3"/>
  <c r="AG367" i="3"/>
  <c r="F368" i="3"/>
  <c r="AA367" i="3"/>
  <c r="L368" i="3"/>
  <c r="AD367" i="3"/>
  <c r="B368" i="3"/>
  <c r="Y368" i="3" s="1"/>
  <c r="B368" i="1"/>
  <c r="G368" i="4" s="1"/>
  <c r="I368" i="4" s="1" a="1"/>
  <c r="I368" i="4" s="1"/>
  <c r="J367" i="1"/>
  <c r="F367" i="1"/>
  <c r="E367" i="1"/>
  <c r="G367" i="1"/>
  <c r="P363" i="1"/>
  <c r="Q363" i="1"/>
  <c r="O364" i="1"/>
  <c r="N364" i="1"/>
  <c r="I366" i="1"/>
  <c r="H366" i="1"/>
  <c r="L366" i="1"/>
  <c r="K366" i="1"/>
  <c r="M365" i="1"/>
  <c r="H368" i="4" l="1" a="1"/>
  <c r="H368" i="4" s="1"/>
  <c r="AJ367" i="3"/>
  <c r="V372" i="3"/>
  <c r="AI371" i="3"/>
  <c r="F369" i="3"/>
  <c r="AA368" i="3"/>
  <c r="H369" i="3"/>
  <c r="AB368" i="3"/>
  <c r="J369" i="3"/>
  <c r="AC368" i="3"/>
  <c r="P369" i="3"/>
  <c r="AF368" i="3"/>
  <c r="L369" i="3"/>
  <c r="AD368" i="3"/>
  <c r="R369" i="3"/>
  <c r="AG368" i="3"/>
  <c r="D369" i="3"/>
  <c r="Z368" i="3"/>
  <c r="T369" i="3"/>
  <c r="AH368" i="3"/>
  <c r="N369" i="3"/>
  <c r="AE368" i="3"/>
  <c r="B369" i="3"/>
  <c r="Y369" i="3" s="1"/>
  <c r="I367" i="1"/>
  <c r="H367" i="1"/>
  <c r="Q364" i="1"/>
  <c r="P364" i="1"/>
  <c r="O365" i="1"/>
  <c r="N365" i="1"/>
  <c r="M366" i="1"/>
  <c r="L367" i="1"/>
  <c r="K367" i="1"/>
  <c r="B369" i="1"/>
  <c r="G369" i="4" s="1"/>
  <c r="I369" i="4" s="1" a="1"/>
  <c r="I369" i="4" s="1"/>
  <c r="J368" i="1"/>
  <c r="F368" i="1"/>
  <c r="G368" i="1"/>
  <c r="E368" i="1"/>
  <c r="H369" i="4" l="1" a="1"/>
  <c r="H369" i="4" s="1"/>
  <c r="AJ368" i="3"/>
  <c r="V373" i="3"/>
  <c r="AI372" i="3"/>
  <c r="T370" i="3"/>
  <c r="AH369" i="3"/>
  <c r="R370" i="3"/>
  <c r="AG369" i="3"/>
  <c r="P370" i="3"/>
  <c r="AF369" i="3"/>
  <c r="H370" i="3"/>
  <c r="AB369" i="3"/>
  <c r="N370" i="3"/>
  <c r="AE369" i="3"/>
  <c r="D370" i="3"/>
  <c r="Z369" i="3"/>
  <c r="L370" i="3"/>
  <c r="AD369" i="3"/>
  <c r="J370" i="3"/>
  <c r="AC369" i="3"/>
  <c r="F370" i="3"/>
  <c r="AA369" i="3"/>
  <c r="B370" i="3"/>
  <c r="Y370" i="3" s="1"/>
  <c r="N366" i="1"/>
  <c r="O366" i="1"/>
  <c r="P365" i="1"/>
  <c r="Q365" i="1"/>
  <c r="K368" i="1"/>
  <c r="L368" i="1"/>
  <c r="I368" i="1"/>
  <c r="H368" i="1"/>
  <c r="B370" i="1"/>
  <c r="J369" i="1"/>
  <c r="F369" i="1"/>
  <c r="E369" i="1"/>
  <c r="G369" i="1"/>
  <c r="M367" i="1"/>
  <c r="D370" i="4" l="1"/>
  <c r="G370" i="4"/>
  <c r="I370" i="4" s="1" a="1"/>
  <c r="I370" i="4" s="1"/>
  <c r="AJ369" i="3"/>
  <c r="V374" i="3"/>
  <c r="AI373" i="3"/>
  <c r="J371" i="3"/>
  <c r="AC370" i="3"/>
  <c r="D371" i="3"/>
  <c r="Z370" i="3"/>
  <c r="H371" i="3"/>
  <c r="AB370" i="3"/>
  <c r="R371" i="3"/>
  <c r="AG370" i="3"/>
  <c r="F371" i="3"/>
  <c r="AA370" i="3"/>
  <c r="L371" i="3"/>
  <c r="AD370" i="3"/>
  <c r="N371" i="3"/>
  <c r="AE370" i="3"/>
  <c r="P371" i="3"/>
  <c r="AF370" i="3"/>
  <c r="T371" i="3"/>
  <c r="AH370" i="3"/>
  <c r="B371" i="3"/>
  <c r="Y371" i="3" s="1"/>
  <c r="L369" i="1"/>
  <c r="K369" i="1"/>
  <c r="B371" i="1"/>
  <c r="G371" i="4" s="1"/>
  <c r="J370" i="1"/>
  <c r="F370" i="1"/>
  <c r="G370" i="1"/>
  <c r="E370" i="1"/>
  <c r="M368" i="1"/>
  <c r="Q366" i="1"/>
  <c r="P366" i="1"/>
  <c r="N367" i="1"/>
  <c r="O367" i="1"/>
  <c r="H369" i="1"/>
  <c r="I369" i="1"/>
  <c r="I371" i="4" l="1" a="1"/>
  <c r="I371" i="4" s="1"/>
  <c r="H370" i="4" a="1"/>
  <c r="H370" i="4" s="1"/>
  <c r="H371" i="4" a="1"/>
  <c r="H371" i="4" s="1"/>
  <c r="AJ370" i="3"/>
  <c r="V375" i="3"/>
  <c r="AI374" i="3"/>
  <c r="P372" i="3"/>
  <c r="AF371" i="3"/>
  <c r="L372" i="3"/>
  <c r="AD371" i="3"/>
  <c r="R372" i="3"/>
  <c r="AG371" i="3"/>
  <c r="D372" i="3"/>
  <c r="Z371" i="3"/>
  <c r="T372" i="3"/>
  <c r="AH371" i="3"/>
  <c r="N372" i="3"/>
  <c r="AE371" i="3"/>
  <c r="F372" i="3"/>
  <c r="AA371" i="3"/>
  <c r="H372" i="3"/>
  <c r="AB371" i="3"/>
  <c r="J372" i="3"/>
  <c r="AC371" i="3"/>
  <c r="B372" i="3"/>
  <c r="Y372" i="3" s="1"/>
  <c r="Q367" i="1"/>
  <c r="P367" i="1"/>
  <c r="L370" i="1"/>
  <c r="K370" i="1"/>
  <c r="I370" i="1"/>
  <c r="H370" i="1"/>
  <c r="B372" i="1"/>
  <c r="G372" i="4" s="1"/>
  <c r="I372" i="4" s="1" a="1"/>
  <c r="I372" i="4" s="1"/>
  <c r="J371" i="1"/>
  <c r="F371" i="1"/>
  <c r="E371" i="1"/>
  <c r="G371" i="1"/>
  <c r="O368" i="1"/>
  <c r="N368" i="1"/>
  <c r="M369" i="1"/>
  <c r="H372" i="4" l="1" a="1"/>
  <c r="H372" i="4" s="1"/>
  <c r="AJ371" i="3"/>
  <c r="V376" i="3"/>
  <c r="AI375" i="3"/>
  <c r="H373" i="3"/>
  <c r="AB372" i="3"/>
  <c r="N373" i="3"/>
  <c r="AE372" i="3"/>
  <c r="D373" i="3"/>
  <c r="Z372" i="3"/>
  <c r="L373" i="3"/>
  <c r="AD372" i="3"/>
  <c r="J373" i="3"/>
  <c r="AC372" i="3"/>
  <c r="F373" i="3"/>
  <c r="AA372" i="3"/>
  <c r="T373" i="3"/>
  <c r="AH372" i="3"/>
  <c r="R373" i="3"/>
  <c r="AG372" i="3"/>
  <c r="P373" i="3"/>
  <c r="AF372" i="3"/>
  <c r="B373" i="3"/>
  <c r="Y373" i="3" s="1"/>
  <c r="L371" i="1"/>
  <c r="K371" i="1"/>
  <c r="B373" i="1"/>
  <c r="G373" i="4" s="1"/>
  <c r="I373" i="4" s="1" a="1"/>
  <c r="I373" i="4" s="1"/>
  <c r="J372" i="1"/>
  <c r="F372" i="1"/>
  <c r="G372" i="1"/>
  <c r="E372" i="1"/>
  <c r="M370" i="1"/>
  <c r="N369" i="1"/>
  <c r="O369" i="1"/>
  <c r="I371" i="1"/>
  <c r="H371" i="1"/>
  <c r="Q368" i="1"/>
  <c r="P368" i="1"/>
  <c r="H373" i="4" l="1" a="1"/>
  <c r="H373" i="4" s="1"/>
  <c r="AJ372" i="3"/>
  <c r="V377" i="3"/>
  <c r="AI376" i="3"/>
  <c r="R374" i="3"/>
  <c r="AG373" i="3"/>
  <c r="F374" i="3"/>
  <c r="AA373" i="3"/>
  <c r="L374" i="3"/>
  <c r="AD373" i="3"/>
  <c r="N374" i="3"/>
  <c r="AE373" i="3"/>
  <c r="P374" i="3"/>
  <c r="AF373" i="3"/>
  <c r="T374" i="3"/>
  <c r="AH373" i="3"/>
  <c r="J374" i="3"/>
  <c r="AC373" i="3"/>
  <c r="D374" i="3"/>
  <c r="Z373" i="3"/>
  <c r="H374" i="3"/>
  <c r="AB373" i="3"/>
  <c r="B374" i="3"/>
  <c r="Y374" i="3" s="1"/>
  <c r="I372" i="1"/>
  <c r="H372" i="1"/>
  <c r="B374" i="1"/>
  <c r="G374" i="4" s="1"/>
  <c r="I374" i="4" s="1" a="1"/>
  <c r="I374" i="4" s="1"/>
  <c r="J373" i="1"/>
  <c r="F373" i="1"/>
  <c r="G373" i="1"/>
  <c r="E373" i="1"/>
  <c r="P369" i="1"/>
  <c r="Q369" i="1"/>
  <c r="M371" i="1"/>
  <c r="O370" i="1"/>
  <c r="N370" i="1"/>
  <c r="K372" i="1"/>
  <c r="L372" i="1"/>
  <c r="H374" i="4" l="1" a="1"/>
  <c r="H374" i="4" s="1"/>
  <c r="AJ373" i="3"/>
  <c r="V378" i="3"/>
  <c r="AI377" i="3"/>
  <c r="D375" i="3"/>
  <c r="Z374" i="3"/>
  <c r="T375" i="3"/>
  <c r="AH374" i="3"/>
  <c r="N375" i="3"/>
  <c r="AE374" i="3"/>
  <c r="F375" i="3"/>
  <c r="AA374" i="3"/>
  <c r="H375" i="3"/>
  <c r="AB374" i="3"/>
  <c r="J375" i="3"/>
  <c r="AC374" i="3"/>
  <c r="P375" i="3"/>
  <c r="AF374" i="3"/>
  <c r="L375" i="3"/>
  <c r="AD374" i="3"/>
  <c r="R375" i="3"/>
  <c r="AG374" i="3"/>
  <c r="B375" i="3"/>
  <c r="Y375" i="3" s="1"/>
  <c r="Q370" i="1"/>
  <c r="P370" i="1"/>
  <c r="L373" i="1"/>
  <c r="K373" i="1"/>
  <c r="H373" i="1"/>
  <c r="I373" i="1"/>
  <c r="J374" i="1"/>
  <c r="B375" i="1"/>
  <c r="G375" i="4" s="1"/>
  <c r="I375" i="4" s="1" a="1"/>
  <c r="I375" i="4" s="1"/>
  <c r="F374" i="1"/>
  <c r="E374" i="1"/>
  <c r="G374" i="1"/>
  <c r="M372" i="1"/>
  <c r="N371" i="1"/>
  <c r="O371" i="1"/>
  <c r="H375" i="4" l="1" a="1"/>
  <c r="H375" i="4" s="1"/>
  <c r="AJ374" i="3"/>
  <c r="V379" i="3"/>
  <c r="AI378" i="3"/>
  <c r="L376" i="3"/>
  <c r="AD375" i="3"/>
  <c r="J376" i="3"/>
  <c r="AC375" i="3"/>
  <c r="F376" i="3"/>
  <c r="AA375" i="3"/>
  <c r="T376" i="3"/>
  <c r="AH375" i="3"/>
  <c r="R376" i="3"/>
  <c r="AG375" i="3"/>
  <c r="P376" i="3"/>
  <c r="AF375" i="3"/>
  <c r="H376" i="3"/>
  <c r="AB375" i="3"/>
  <c r="N376" i="3"/>
  <c r="AE375" i="3"/>
  <c r="D376" i="3"/>
  <c r="Z375" i="3"/>
  <c r="B376" i="3"/>
  <c r="Y376" i="3" s="1"/>
  <c r="M373" i="1"/>
  <c r="N373" i="1" s="1"/>
  <c r="L374" i="1"/>
  <c r="K374" i="1"/>
  <c r="I374" i="1"/>
  <c r="H374" i="1"/>
  <c r="Q371" i="1"/>
  <c r="P371" i="1"/>
  <c r="N372" i="1"/>
  <c r="O372" i="1"/>
  <c r="B376" i="1"/>
  <c r="G376" i="4" s="1"/>
  <c r="I376" i="4" s="1" a="1"/>
  <c r="I376" i="4" s="1"/>
  <c r="J375" i="1"/>
  <c r="F375" i="1"/>
  <c r="G375" i="1"/>
  <c r="E375" i="1"/>
  <c r="H376" i="4" l="1" a="1"/>
  <c r="H376" i="4" s="1"/>
  <c r="AJ375" i="3"/>
  <c r="V380" i="3"/>
  <c r="AI379" i="3"/>
  <c r="N377" i="3"/>
  <c r="AE376" i="3"/>
  <c r="P377" i="3"/>
  <c r="AF376" i="3"/>
  <c r="T377" i="3"/>
  <c r="AH376" i="3"/>
  <c r="J377" i="3"/>
  <c r="AC376" i="3"/>
  <c r="D377" i="3"/>
  <c r="Z376" i="3"/>
  <c r="H377" i="3"/>
  <c r="AB376" i="3"/>
  <c r="R377" i="3"/>
  <c r="AG376" i="3"/>
  <c r="F377" i="3"/>
  <c r="AA376" i="3"/>
  <c r="L377" i="3"/>
  <c r="AD376" i="3"/>
  <c r="B377" i="3"/>
  <c r="Y377" i="3" s="1"/>
  <c r="O373" i="1"/>
  <c r="P373" i="1" s="1"/>
  <c r="I375" i="1"/>
  <c r="H375" i="1"/>
  <c r="B377" i="1"/>
  <c r="J376" i="1"/>
  <c r="F376" i="1"/>
  <c r="E376" i="1"/>
  <c r="G376" i="1"/>
  <c r="Q372" i="1"/>
  <c r="P372" i="1"/>
  <c r="L375" i="1"/>
  <c r="K375" i="1"/>
  <c r="M374" i="1"/>
  <c r="D377" i="4" l="1"/>
  <c r="G377" i="4"/>
  <c r="I377" i="4" s="1" a="1"/>
  <c r="I377" i="4" s="1"/>
  <c r="AJ376" i="3"/>
  <c r="V381" i="3"/>
  <c r="AI380" i="3"/>
  <c r="F378" i="3"/>
  <c r="AA377" i="3"/>
  <c r="H378" i="3"/>
  <c r="AB377" i="3"/>
  <c r="J378" i="3"/>
  <c r="AC377" i="3"/>
  <c r="P378" i="3"/>
  <c r="AF377" i="3"/>
  <c r="L378" i="3"/>
  <c r="AD377" i="3"/>
  <c r="R378" i="3"/>
  <c r="AG377" i="3"/>
  <c r="D378" i="3"/>
  <c r="Z377" i="3"/>
  <c r="T378" i="3"/>
  <c r="AH377" i="3"/>
  <c r="N378" i="3"/>
  <c r="AE377" i="3"/>
  <c r="Q373" i="1"/>
  <c r="B378" i="3"/>
  <c r="Y378" i="3" s="1"/>
  <c r="M375" i="1"/>
  <c r="O375" i="1" s="1"/>
  <c r="K376" i="1"/>
  <c r="L376" i="1"/>
  <c r="B378" i="1"/>
  <c r="G378" i="4" s="1"/>
  <c r="J377" i="1"/>
  <c r="F377" i="1"/>
  <c r="G377" i="1"/>
  <c r="E377" i="1"/>
  <c r="N374" i="1"/>
  <c r="O374" i="1"/>
  <c r="I376" i="1"/>
  <c r="H376" i="1"/>
  <c r="DL4" i="5" l="1"/>
  <c r="DJ4" i="5"/>
  <c r="DM4" i="5"/>
  <c r="DM3" i="5"/>
  <c r="DN3" i="5"/>
  <c r="DN4" i="5"/>
  <c r="DV5" i="5"/>
  <c r="DK3" i="5"/>
  <c r="DK4" i="5"/>
  <c r="I378" i="4" a="1"/>
  <c r="I378" i="4" s="1"/>
  <c r="H377" i="4" a="1"/>
  <c r="H377" i="4" s="1"/>
  <c r="H378" i="4" a="1"/>
  <c r="H378" i="4" s="1"/>
  <c r="AJ377" i="3"/>
  <c r="V382" i="3"/>
  <c r="AI382" i="3" s="1"/>
  <c r="AI381" i="3"/>
  <c r="T379" i="3"/>
  <c r="AH378" i="3"/>
  <c r="R379" i="3"/>
  <c r="AG378" i="3"/>
  <c r="P379" i="3"/>
  <c r="AF378" i="3"/>
  <c r="H379" i="3"/>
  <c r="AB378" i="3"/>
  <c r="N379" i="3"/>
  <c r="AE378" i="3"/>
  <c r="D379" i="3"/>
  <c r="Z378" i="3"/>
  <c r="L379" i="3"/>
  <c r="AD378" i="3"/>
  <c r="J379" i="3"/>
  <c r="AC378" i="3"/>
  <c r="F379" i="3"/>
  <c r="AA378" i="3"/>
  <c r="B379" i="3"/>
  <c r="Y379" i="3" s="1"/>
  <c r="N375" i="1"/>
  <c r="Q375" i="1" s="1"/>
  <c r="M376" i="1"/>
  <c r="Q374" i="1"/>
  <c r="P374" i="1"/>
  <c r="L377" i="1"/>
  <c r="K377" i="1"/>
  <c r="H377" i="1"/>
  <c r="I377" i="1"/>
  <c r="B379" i="1"/>
  <c r="G379" i="4" s="1"/>
  <c r="I379" i="4" s="1" a="1"/>
  <c r="I379" i="4" s="1"/>
  <c r="J378" i="1"/>
  <c r="F378" i="1"/>
  <c r="G378" i="1"/>
  <c r="E378" i="1"/>
  <c r="DL3" i="5" l="1"/>
  <c r="DL5" i="5" s="1"/>
  <c r="DJ3" i="5"/>
  <c r="DJ5" i="5" s="1"/>
  <c r="DY5" i="5"/>
  <c r="DX5" i="5"/>
  <c r="DM5" i="5"/>
  <c r="DZ5" i="5"/>
  <c r="DN5" i="5"/>
  <c r="DK5" i="5"/>
  <c r="DW5" i="5"/>
  <c r="H379" i="4" a="1"/>
  <c r="H379" i="4" s="1"/>
  <c r="AJ378" i="3"/>
  <c r="J380" i="3"/>
  <c r="AC379" i="3"/>
  <c r="D380" i="3"/>
  <c r="Z379" i="3"/>
  <c r="H380" i="3"/>
  <c r="AB379" i="3"/>
  <c r="R380" i="3"/>
  <c r="AG379" i="3"/>
  <c r="F380" i="3"/>
  <c r="AA379" i="3"/>
  <c r="L380" i="3"/>
  <c r="AD379" i="3"/>
  <c r="N380" i="3"/>
  <c r="AE379" i="3"/>
  <c r="P380" i="3"/>
  <c r="AF379" i="3"/>
  <c r="T380" i="3"/>
  <c r="AH379" i="3"/>
  <c r="P375" i="1"/>
  <c r="B380" i="3"/>
  <c r="Y380" i="3" s="1"/>
  <c r="L378" i="1"/>
  <c r="K378" i="1"/>
  <c r="I378" i="1"/>
  <c r="H378" i="1"/>
  <c r="B380" i="1"/>
  <c r="G380" i="4" s="1"/>
  <c r="J379" i="1"/>
  <c r="F379" i="1"/>
  <c r="E379" i="1"/>
  <c r="G379" i="1"/>
  <c r="M377" i="1"/>
  <c r="O376" i="1"/>
  <c r="N376" i="1"/>
  <c r="DU5" i="5" l="1"/>
  <c r="H380" i="4" a="1"/>
  <c r="H380" i="4" s="1"/>
  <c r="I380" i="4" a="1"/>
  <c r="I380" i="4" s="1"/>
  <c r="AJ379" i="3"/>
  <c r="P381" i="3"/>
  <c r="AF380" i="3"/>
  <c r="L381" i="3"/>
  <c r="AD380" i="3"/>
  <c r="R381" i="3"/>
  <c r="AG380" i="3"/>
  <c r="D381" i="3"/>
  <c r="Z380" i="3"/>
  <c r="T381" i="3"/>
  <c r="AH380" i="3"/>
  <c r="N381" i="3"/>
  <c r="AE380" i="3"/>
  <c r="F381" i="3"/>
  <c r="AA380" i="3"/>
  <c r="H381" i="3"/>
  <c r="AB380" i="3"/>
  <c r="J381" i="3"/>
  <c r="AC380" i="3"/>
  <c r="B381" i="3"/>
  <c r="Y381" i="3" s="1"/>
  <c r="M378" i="1"/>
  <c r="N378" i="1" s="1"/>
  <c r="Q376" i="1"/>
  <c r="P376" i="1"/>
  <c r="I379" i="1"/>
  <c r="H379" i="1"/>
  <c r="O377" i="1"/>
  <c r="N377" i="1"/>
  <c r="L379" i="1"/>
  <c r="K379" i="1"/>
  <c r="B381" i="1"/>
  <c r="G381" i="4" s="1"/>
  <c r="I381" i="4" s="1" a="1"/>
  <c r="I381" i="4" s="1"/>
  <c r="J380" i="1"/>
  <c r="F380" i="1"/>
  <c r="G380" i="1"/>
  <c r="E380" i="1"/>
  <c r="H381" i="4" l="1" a="1"/>
  <c r="H381" i="4" s="1"/>
  <c r="AJ380" i="3"/>
  <c r="H382" i="3"/>
  <c r="AB382" i="3" s="1"/>
  <c r="AB381" i="3"/>
  <c r="N382" i="3"/>
  <c r="AE382" i="3" s="1"/>
  <c r="AE381" i="3"/>
  <c r="D382" i="3"/>
  <c r="Z382" i="3" s="1"/>
  <c r="Z381" i="3"/>
  <c r="L382" i="3"/>
  <c r="AD382" i="3" s="1"/>
  <c r="AD381" i="3"/>
  <c r="J382" i="3"/>
  <c r="AC382" i="3" s="1"/>
  <c r="AC381" i="3"/>
  <c r="F382" i="3"/>
  <c r="AA382" i="3" s="1"/>
  <c r="AA381" i="3"/>
  <c r="T382" i="3"/>
  <c r="AH382" i="3" s="1"/>
  <c r="AH381" i="3"/>
  <c r="R382" i="3"/>
  <c r="AG382" i="3" s="1"/>
  <c r="AG381" i="3"/>
  <c r="P382" i="3"/>
  <c r="AF382" i="3" s="1"/>
  <c r="AF381" i="3"/>
  <c r="B382" i="3"/>
  <c r="Y382" i="3" s="1"/>
  <c r="O378" i="1"/>
  <c r="P378" i="1" s="1"/>
  <c r="M379" i="1"/>
  <c r="N379" i="1" s="1"/>
  <c r="K380" i="1"/>
  <c r="L380" i="1"/>
  <c r="P377" i="1"/>
  <c r="Q377" i="1"/>
  <c r="I380" i="1"/>
  <c r="H380" i="1"/>
  <c r="B382" i="1"/>
  <c r="J381" i="1"/>
  <c r="F381" i="1"/>
  <c r="G381" i="1"/>
  <c r="E381" i="1"/>
  <c r="G382" i="4" l="1"/>
  <c r="I382" i="4" s="1" a="1"/>
  <c r="I382" i="4" s="1"/>
  <c r="G383" i="4"/>
  <c r="AU39" i="3"/>
  <c r="AU38" i="3"/>
  <c r="AS39" i="3"/>
  <c r="AS38" i="3"/>
  <c r="AT39" i="3"/>
  <c r="AT38" i="3"/>
  <c r="AV39" i="3"/>
  <c r="AV38" i="3"/>
  <c r="AQ39" i="3"/>
  <c r="AQ38" i="3"/>
  <c r="AN39" i="3"/>
  <c r="AN38" i="3"/>
  <c r="AP39" i="3"/>
  <c r="AP38" i="3"/>
  <c r="AO39" i="3"/>
  <c r="AO38" i="3"/>
  <c r="AR39" i="3"/>
  <c r="AR38" i="3"/>
  <c r="AM39" i="3"/>
  <c r="AM38" i="3"/>
  <c r="AO37" i="3"/>
  <c r="AR37" i="3"/>
  <c r="AS37" i="3"/>
  <c r="AP37" i="3"/>
  <c r="AU36" i="3"/>
  <c r="AU37" i="3"/>
  <c r="AT36" i="3"/>
  <c r="AT37" i="3"/>
  <c r="AV36" i="3"/>
  <c r="AV37" i="3"/>
  <c r="AQ36" i="3"/>
  <c r="AQ37" i="3"/>
  <c r="AN36" i="3"/>
  <c r="AN37" i="3"/>
  <c r="AM36" i="3"/>
  <c r="AM37" i="3"/>
  <c r="AO35" i="3"/>
  <c r="AO47" i="3" s="1"/>
  <c r="AO36" i="3"/>
  <c r="AR35" i="3"/>
  <c r="AR47" i="3" s="1"/>
  <c r="AR36" i="3"/>
  <c r="AS35" i="3"/>
  <c r="AS47" i="3" s="1"/>
  <c r="AS36" i="3"/>
  <c r="AP27" i="3"/>
  <c r="AP35" i="3"/>
  <c r="AP47" i="3" s="1"/>
  <c r="AP36" i="3"/>
  <c r="AU34" i="3"/>
  <c r="AU46" i="3" s="1"/>
  <c r="AU35" i="3"/>
  <c r="AU47" i="3" s="1"/>
  <c r="AT35" i="3"/>
  <c r="AT47" i="3" s="1"/>
  <c r="AV34" i="3"/>
  <c r="AV46" i="3" s="1"/>
  <c r="AV35" i="3"/>
  <c r="AV47" i="3" s="1"/>
  <c r="AQ34" i="3"/>
  <c r="AQ46" i="3" s="1"/>
  <c r="AQ35" i="3"/>
  <c r="AQ47" i="3" s="1"/>
  <c r="AN34" i="3"/>
  <c r="AN46" i="3" s="1"/>
  <c r="AN35" i="3"/>
  <c r="AN47" i="3" s="1"/>
  <c r="AM34" i="3"/>
  <c r="AM46" i="3" s="1"/>
  <c r="AM35" i="3"/>
  <c r="AM47" i="3" s="1"/>
  <c r="AO27" i="3"/>
  <c r="AO34" i="3"/>
  <c r="AO46" i="3" s="1"/>
  <c r="AR24" i="3"/>
  <c r="AR34" i="3"/>
  <c r="AR46" i="3" s="1"/>
  <c r="AS27" i="3"/>
  <c r="AS34" i="3"/>
  <c r="AS46" i="3" s="1"/>
  <c r="AP34" i="3"/>
  <c r="AP46" i="3" s="1"/>
  <c r="AT34" i="3"/>
  <c r="AT46" i="3" s="1"/>
  <c r="AJ381" i="3"/>
  <c r="AM18" i="3"/>
  <c r="AJ382" i="3"/>
  <c r="AO26" i="3"/>
  <c r="AS26" i="3"/>
  <c r="AP26" i="3"/>
  <c r="AT25" i="3"/>
  <c r="AT27" i="3"/>
  <c r="AV27" i="3"/>
  <c r="AV26" i="3"/>
  <c r="AQ27" i="3"/>
  <c r="AQ26" i="3"/>
  <c r="AN27" i="3"/>
  <c r="AN26" i="3"/>
  <c r="AU27" i="3"/>
  <c r="AR27" i="3"/>
  <c r="AU24" i="3"/>
  <c r="AU26" i="3"/>
  <c r="AR26" i="3"/>
  <c r="AT26" i="3"/>
  <c r="AM27" i="3"/>
  <c r="AO25" i="3"/>
  <c r="AM26" i="3"/>
  <c r="AS25" i="3"/>
  <c r="AQ25" i="3"/>
  <c r="AQ24" i="3"/>
  <c r="AU25" i="3"/>
  <c r="AP25" i="3"/>
  <c r="AV25" i="3"/>
  <c r="AN25" i="3"/>
  <c r="AR25" i="3"/>
  <c r="AM25" i="3"/>
  <c r="AV24" i="3"/>
  <c r="AT24" i="3"/>
  <c r="AN24" i="3"/>
  <c r="AP24" i="3"/>
  <c r="AS21" i="3"/>
  <c r="AS24" i="3"/>
  <c r="AM24" i="3"/>
  <c r="AO23" i="3"/>
  <c r="AO24" i="3"/>
  <c r="AN23" i="3"/>
  <c r="AT23" i="3"/>
  <c r="AV23" i="3"/>
  <c r="AN22" i="3"/>
  <c r="AV21" i="3"/>
  <c r="AQ22" i="3"/>
  <c r="AQ23" i="3"/>
  <c r="AU23" i="3"/>
  <c r="AS23" i="3"/>
  <c r="AP23" i="3"/>
  <c r="AR21" i="3"/>
  <c r="AR23" i="3"/>
  <c r="AM23" i="3"/>
  <c r="AS22" i="3"/>
  <c r="AU19" i="3"/>
  <c r="AU22" i="3"/>
  <c r="AT22" i="3"/>
  <c r="AR22" i="3"/>
  <c r="AP21" i="3"/>
  <c r="AP22" i="3"/>
  <c r="AO22" i="3"/>
  <c r="AV22" i="3"/>
  <c r="AM22" i="3"/>
  <c r="AM21" i="3"/>
  <c r="AQ21" i="3"/>
  <c r="AO20" i="3"/>
  <c r="AO21" i="3"/>
  <c r="AU21" i="3"/>
  <c r="AT19" i="3"/>
  <c r="AT21" i="3"/>
  <c r="AN21" i="3"/>
  <c r="AR20" i="3"/>
  <c r="AS20" i="3"/>
  <c r="AV20" i="3"/>
  <c r="AP20" i="3"/>
  <c r="AQ19" i="3"/>
  <c r="AN19" i="3"/>
  <c r="AN20" i="3"/>
  <c r="AQ20" i="3"/>
  <c r="AT20" i="3"/>
  <c r="AU20" i="3"/>
  <c r="AR19" i="3"/>
  <c r="AO19" i="3"/>
  <c r="AP19" i="3"/>
  <c r="AM20" i="3"/>
  <c r="AS19" i="3"/>
  <c r="AV19" i="3"/>
  <c r="AM19" i="3"/>
  <c r="AU18" i="3"/>
  <c r="AO18" i="3"/>
  <c r="AR18" i="3"/>
  <c r="AS18" i="3"/>
  <c r="AT18" i="3"/>
  <c r="AP18" i="3"/>
  <c r="AV18" i="3"/>
  <c r="AQ18" i="3"/>
  <c r="AN18" i="3"/>
  <c r="AM6" i="3"/>
  <c r="AV15" i="3"/>
  <c r="AQ15" i="3"/>
  <c r="AT15" i="3"/>
  <c r="AS12" i="3"/>
  <c r="AR14" i="3"/>
  <c r="AO12" i="3"/>
  <c r="AO15" i="3"/>
  <c r="AR12" i="3"/>
  <c r="AR15" i="3"/>
  <c r="AP15" i="3"/>
  <c r="AU15" i="3"/>
  <c r="AS15" i="3"/>
  <c r="AN12" i="3"/>
  <c r="AN15" i="3"/>
  <c r="AM15" i="3"/>
  <c r="AS14" i="3"/>
  <c r="AN14" i="3"/>
  <c r="AP14" i="3"/>
  <c r="AU13" i="3"/>
  <c r="AU14" i="3"/>
  <c r="AT14" i="3"/>
  <c r="AQ14" i="3"/>
  <c r="AO14" i="3"/>
  <c r="AV14" i="3"/>
  <c r="AM14" i="3"/>
  <c r="AR13" i="3"/>
  <c r="AP13" i="3"/>
  <c r="AN13" i="3"/>
  <c r="AO13" i="3"/>
  <c r="AT12" i="3"/>
  <c r="AT13" i="3"/>
  <c r="AV12" i="3"/>
  <c r="AV13" i="3"/>
  <c r="AQ13" i="3"/>
  <c r="AS13" i="3"/>
  <c r="AM13" i="3"/>
  <c r="AU12" i="3"/>
  <c r="AO11" i="3"/>
  <c r="AP10" i="3"/>
  <c r="AQ12" i="3"/>
  <c r="AP9" i="3"/>
  <c r="AP12" i="3"/>
  <c r="AP11" i="3"/>
  <c r="AR11" i="3"/>
  <c r="AO10" i="3"/>
  <c r="AM12" i="3"/>
  <c r="AS11" i="3"/>
  <c r="AV11" i="3"/>
  <c r="AU8" i="3"/>
  <c r="AU11" i="3"/>
  <c r="AT11" i="3"/>
  <c r="AQ11" i="3"/>
  <c r="AN11" i="3"/>
  <c r="AS10" i="3"/>
  <c r="AM11" i="3"/>
  <c r="AR10" i="3"/>
  <c r="AU10" i="3"/>
  <c r="AT9" i="3"/>
  <c r="AT10" i="3"/>
  <c r="AV9" i="3"/>
  <c r="AV10" i="3"/>
  <c r="AM10" i="3"/>
  <c r="AQ10" i="3"/>
  <c r="AN9" i="3"/>
  <c r="AN10" i="3"/>
  <c r="AR9" i="3"/>
  <c r="AS7" i="3"/>
  <c r="AS9" i="3"/>
  <c r="AO9" i="3"/>
  <c r="AQ9" i="3"/>
  <c r="AU7" i="3"/>
  <c r="AU9" i="3"/>
  <c r="AM9" i="3"/>
  <c r="AM7" i="3"/>
  <c r="AT8" i="3"/>
  <c r="AT7" i="3"/>
  <c r="AV7" i="3"/>
  <c r="AV8" i="3"/>
  <c r="AQ8" i="3"/>
  <c r="AQ7" i="3"/>
  <c r="AN7" i="3"/>
  <c r="AN8" i="3"/>
  <c r="AP8" i="3"/>
  <c r="AP7" i="3"/>
  <c r="AO8" i="3"/>
  <c r="AO7" i="3"/>
  <c r="AM8" i="3"/>
  <c r="AR8" i="3"/>
  <c r="AR7" i="3"/>
  <c r="AS8" i="3"/>
  <c r="AO6" i="3"/>
  <c r="AR6" i="3"/>
  <c r="AS6" i="3"/>
  <c r="AU6" i="3"/>
  <c r="AV6" i="3"/>
  <c r="AP6" i="3"/>
  <c r="AT6" i="3"/>
  <c r="AQ6" i="3"/>
  <c r="AN6" i="3"/>
  <c r="Q378" i="1"/>
  <c r="M380" i="1"/>
  <c r="O380" i="1" s="1"/>
  <c r="O379" i="1"/>
  <c r="Q379" i="1" s="1"/>
  <c r="L381" i="1"/>
  <c r="K381" i="1"/>
  <c r="H381" i="1"/>
  <c r="I381" i="1"/>
  <c r="J382" i="1"/>
  <c r="F382" i="1"/>
  <c r="E382" i="1"/>
  <c r="G382" i="1"/>
  <c r="U13" i="4" l="1"/>
  <c r="U14" i="4" s="1"/>
  <c r="V13" i="4"/>
  <c r="V14" i="4" s="1"/>
  <c r="W13" i="4"/>
  <c r="W14" i="4" s="1"/>
  <c r="U11" i="4"/>
  <c r="U12" i="4" s="1"/>
  <c r="I391" i="4" a="1"/>
  <c r="I391" i="4" s="1"/>
  <c r="I383" i="4" a="1"/>
  <c r="I383" i="4" s="1"/>
  <c r="I385" i="4" a="1"/>
  <c r="I385" i="4" s="1"/>
  <c r="I384" i="4" a="1"/>
  <c r="I384" i="4" s="1"/>
  <c r="I386" i="4" a="1"/>
  <c r="I386" i="4" s="1"/>
  <c r="I387" i="4" a="1"/>
  <c r="I387" i="4" s="1"/>
  <c r="I388" i="4" a="1"/>
  <c r="I388" i="4" s="1"/>
  <c r="I389" i="4" a="1"/>
  <c r="I389" i="4" s="1"/>
  <c r="I390" i="4" a="1"/>
  <c r="I390" i="4" s="1"/>
  <c r="H389" i="4" a="1"/>
  <c r="H389" i="4" s="1"/>
  <c r="I412" i="4" a="1"/>
  <c r="I412" i="4" s="1"/>
  <c r="I394" i="4" a="1"/>
  <c r="I394" i="4" s="1"/>
  <c r="I393" i="4" a="1"/>
  <c r="I393" i="4" s="1"/>
  <c r="I396" i="4" a="1"/>
  <c r="I396" i="4" s="1"/>
  <c r="I392" i="4" a="1"/>
  <c r="I392" i="4" s="1"/>
  <c r="I395" i="4" a="1"/>
  <c r="I395" i="4" s="1"/>
  <c r="I397" i="4" a="1"/>
  <c r="I397" i="4" s="1"/>
  <c r="I398" i="4" a="1"/>
  <c r="I398" i="4" s="1"/>
  <c r="I401" i="4" a="1"/>
  <c r="I401" i="4" s="1"/>
  <c r="I399" i="4" a="1"/>
  <c r="I399" i="4" s="1"/>
  <c r="I400" i="4" a="1"/>
  <c r="I400" i="4" s="1"/>
  <c r="I402" i="4" a="1"/>
  <c r="I402" i="4" s="1"/>
  <c r="I403" i="4" a="1"/>
  <c r="I403" i="4" s="1"/>
  <c r="I404" i="4" a="1"/>
  <c r="I404" i="4" s="1"/>
  <c r="I405" i="4" a="1"/>
  <c r="I405" i="4" s="1"/>
  <c r="I411" i="4" a="1"/>
  <c r="I411" i="4" s="1"/>
  <c r="I407" i="4" a="1"/>
  <c r="I407" i="4" s="1"/>
  <c r="I406" i="4" a="1"/>
  <c r="I406" i="4" s="1"/>
  <c r="I409" i="4" a="1"/>
  <c r="I409" i="4" s="1"/>
  <c r="I410" i="4" a="1"/>
  <c r="I410" i="4" s="1"/>
  <c r="I408" i="4" a="1"/>
  <c r="I408" i="4" s="1"/>
  <c r="H388" i="4" a="1"/>
  <c r="H388" i="4" s="1"/>
  <c r="H382" i="4" a="1"/>
  <c r="H382" i="4" s="1"/>
  <c r="H387" i="4" a="1"/>
  <c r="H387" i="4" s="1"/>
  <c r="H385" i="4" a="1"/>
  <c r="H385" i="4" s="1"/>
  <c r="H384" i="4" a="1"/>
  <c r="H384" i="4" s="1"/>
  <c r="H386" i="4" a="1"/>
  <c r="H386" i="4" s="1"/>
  <c r="H383" i="4" a="1"/>
  <c r="H383" i="4" s="1"/>
  <c r="AN51" i="3" a="1"/>
  <c r="AN51" i="3" s="1"/>
  <c r="AN50" i="3" a="1"/>
  <c r="AN50" i="3" s="1"/>
  <c r="P379" i="1"/>
  <c r="N380" i="1"/>
  <c r="Q380" i="1" s="1"/>
  <c r="M381" i="1"/>
  <c r="O381" i="1" s="1"/>
  <c r="I382" i="1"/>
  <c r="H382" i="1"/>
  <c r="L382" i="1"/>
  <c r="K382" i="1"/>
  <c r="W11" i="4" l="1"/>
  <c r="W12" i="4" s="1"/>
  <c r="W15" i="4" s="1"/>
  <c r="W16" i="4" s="1" a="1"/>
  <c r="W16" i="4" s="1"/>
  <c r="V11" i="4"/>
  <c r="V12" i="4" s="1"/>
  <c r="V15" i="4" s="1"/>
  <c r="V16" i="4" s="1" a="1"/>
  <c r="V16" i="4" s="1"/>
  <c r="P380" i="1"/>
  <c r="N381" i="1"/>
  <c r="Q381" i="1" s="1"/>
  <c r="M382" i="1"/>
  <c r="N382" i="1" s="1"/>
  <c r="P381" i="1" l="1"/>
  <c r="O382" i="1"/>
  <c r="Q382" i="1" s="1"/>
  <c r="P382" i="1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<sst xmlns="http://schemas.openxmlformats.org/spreadsheetml/2006/main" count="282" uniqueCount="92">
  <si>
    <t>Volatility</t>
  </si>
  <si>
    <t>Direction Bias</t>
  </si>
  <si>
    <t>STD</t>
  </si>
  <si>
    <t>Bollinger (-)</t>
  </si>
  <si>
    <t>Bollinger (+)</t>
  </si>
  <si>
    <t>Return (%)</t>
  </si>
  <si>
    <t>Return (%) (-)</t>
  </si>
  <si>
    <t>Return (%) (+)</t>
  </si>
  <si>
    <t>RSI</t>
  </si>
  <si>
    <t>MA 20 RSI</t>
  </si>
  <si>
    <t>RSI STD</t>
  </si>
  <si>
    <t>LOWER BOUND (-)</t>
  </si>
  <si>
    <t>LOWER BOUND (+)</t>
  </si>
  <si>
    <t>Day</t>
  </si>
  <si>
    <t>Value</t>
  </si>
  <si>
    <t>Var</t>
  </si>
  <si>
    <t>--</t>
  </si>
  <si>
    <t>STOCK 01</t>
  </si>
  <si>
    <t>STOCK 02</t>
  </si>
  <si>
    <t>STOCK 03</t>
  </si>
  <si>
    <t>STOCK 04</t>
  </si>
  <si>
    <t>STOCK 05</t>
  </si>
  <si>
    <t>STOCK 06</t>
  </si>
  <si>
    <t>STOCK 07</t>
  </si>
  <si>
    <t>STOCK 08</t>
  </si>
  <si>
    <t>STOCK 09</t>
  </si>
  <si>
    <t>STOCK 10</t>
  </si>
  <si>
    <t>Return 01</t>
  </si>
  <si>
    <t>Return 02</t>
  </si>
  <si>
    <t>Return 03</t>
  </si>
  <si>
    <t>Return 04</t>
  </si>
  <si>
    <t>Return 05</t>
  </si>
  <si>
    <t>Return 06</t>
  </si>
  <si>
    <t>Return 07</t>
  </si>
  <si>
    <t>Return 08</t>
  </si>
  <si>
    <t>Return 09</t>
  </si>
  <si>
    <t>Return 10</t>
  </si>
  <si>
    <t>INDEX</t>
  </si>
  <si>
    <t>Return INDEX</t>
  </si>
  <si>
    <t>Portfolio Return</t>
  </si>
  <si>
    <t>Correlation</t>
  </si>
  <si>
    <t>mean</t>
  </si>
  <si>
    <t>stdev</t>
  </si>
  <si>
    <t>skewness</t>
  </si>
  <si>
    <t>kurtosis</t>
  </si>
  <si>
    <t>mean (ann.)</t>
  </si>
  <si>
    <t>stdev (ann.)</t>
  </si>
  <si>
    <t>Covariance</t>
  </si>
  <si>
    <t>weight</t>
  </si>
  <si>
    <t>Portfolio Correlation:</t>
  </si>
  <si>
    <t>Portfolio Standard Deviation:</t>
  </si>
  <si>
    <t>alpha</t>
  </si>
  <si>
    <t>beta</t>
  </si>
  <si>
    <t>Week</t>
  </si>
  <si>
    <t>Month</t>
  </si>
  <si>
    <t>Return Day</t>
  </si>
  <si>
    <t>Return Week</t>
  </si>
  <si>
    <t>Return Month</t>
  </si>
  <si>
    <t>Lo and Mackinlay (1988)</t>
  </si>
  <si>
    <t>k</t>
  </si>
  <si>
    <t>variance</t>
  </si>
  <si>
    <t>VR</t>
  </si>
  <si>
    <t>variance of VR</t>
  </si>
  <si>
    <t>std</t>
  </si>
  <si>
    <t>z-stat</t>
  </si>
  <si>
    <t>p-value</t>
  </si>
  <si>
    <t>Net Income</t>
  </si>
  <si>
    <t>Mean:</t>
  </si>
  <si>
    <t>Std:</t>
  </si>
  <si>
    <t>Risk:</t>
  </si>
  <si>
    <t>P/E:</t>
  </si>
  <si>
    <t>Intial Value</t>
  </si>
  <si>
    <t>P/S:</t>
  </si>
  <si>
    <t>SUM</t>
  </si>
  <si>
    <t>PRICE</t>
  </si>
  <si>
    <t>SALE</t>
  </si>
  <si>
    <t>NET INCOME</t>
  </si>
  <si>
    <t>TOTAL ASSETS</t>
  </si>
  <si>
    <t>TOTAL LIABILITIES</t>
  </si>
  <si>
    <t>TOTAL STOCKHOLDERS' EQUITY</t>
  </si>
  <si>
    <t>Total Liabilities</t>
  </si>
  <si>
    <t>Total Assets</t>
  </si>
  <si>
    <t>Risk-Reward Ratio:</t>
  </si>
  <si>
    <t>P/B:</t>
  </si>
  <si>
    <t>DEBT RATIO:</t>
  </si>
  <si>
    <t>NET INCOME MARGIN:</t>
  </si>
  <si>
    <t>RETURN   OF ASSET:</t>
  </si>
  <si>
    <t>RETURN   OF EQUITY:</t>
  </si>
  <si>
    <t>SALE GROWTH RATE:</t>
  </si>
  <si>
    <t>EARNING GROWTH RATE:</t>
  </si>
  <si>
    <t>PRICE GROWTH RATE:</t>
  </si>
  <si>
    <t>BOOK VALUE GROWTH RATE: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</si>
</sst>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"/>
    <numFmt numFmtId="165" formatCode="0.000"/>
    <numFmt numFmtId="166" formatCode="_(* #,##0.000_);_(* \(#,##0.0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5">
    <xf numFmtId="0" fontId="0" fillId="0" borderId="0" xfId="0"/>
    <xf numFmtId="0" fontId="0" fillId="0" borderId="0" xfId="0" applyAlignment="1">
      <alignment horizontal="left"/>
    </xf>
    <xf numFmtId="9" fontId="0" fillId="2" borderId="0" xfId="0" applyNumberFormat="1" applyFill="1" applyAlignment="1">
      <alignment horizontal="right"/>
    </xf>
    <xf numFmtId="0" fontId="0" fillId="0" borderId="0" xfId="0" applyAlignment="1">
      <alignment horizontal="center" vertical="center"/>
    </xf>
    <xf numFmtId="10" fontId="0" fillId="2" borderId="0" xfId="2" applyNumberFormat="1" applyFont="1" applyFill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quotePrefix="1"/>
    <xf numFmtId="43" fontId="0" fillId="0" borderId="0" xfId="1" applyFont="1" applyAlignment="1">
      <alignment horizontal="right"/>
    </xf>
    <xf numFmtId="10" fontId="0" fillId="0" borderId="0" xfId="2" applyNumberFormat="1" applyFont="1" applyAlignment="1">
      <alignment horizontal="right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2" applyNumberFormat="1" applyFont="1" applyAlignment="1">
      <alignment horizontal="center"/>
    </xf>
    <xf numFmtId="10" fontId="0" fillId="0" borderId="0" xfId="2" applyNumberFormat="1" applyFont="1" applyAlignment="1">
      <alignment horizontal="center" vertical="center"/>
    </xf>
    <xf numFmtId="11" fontId="0" fillId="2" borderId="0" xfId="0" applyNumberFormat="1" applyFill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2" borderId="0" xfId="2" applyNumberFormat="1" applyFont="1" applyFill="1" applyAlignment="1">
      <alignment horizontal="center" vertical="center"/>
    </xf>
    <xf numFmtId="11" fontId="0" fillId="0" borderId="0" xfId="1" applyNumberFormat="1" applyFont="1" applyAlignment="1">
      <alignment horizontal="center" vertical="center"/>
    </xf>
    <xf numFmtId="11" fontId="0" fillId="0" borderId="0" xfId="2" applyNumberFormat="1" applyFont="1" applyAlignment="1">
      <alignment horizontal="center" vertical="center"/>
    </xf>
    <xf numFmtId="11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2" fontId="0" fillId="0" borderId="0" xfId="0" applyNumberFormat="1"/>
    <xf numFmtId="11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1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3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/>
    </xf>
    <xf numFmtId="9" fontId="0" fillId="0" borderId="0" xfId="0" applyNumberFormat="1" applyFill="1" applyAlignment="1">
      <alignment horizontal="right"/>
    </xf>
    <xf numFmtId="0" fontId="0" fillId="0" borderId="0" xfId="0" applyFill="1"/>
    <xf numFmtId="10" fontId="0" fillId="0" borderId="0" xfId="2" applyNumberFormat="1" applyFont="1" applyFill="1" applyAlignment="1">
      <alignment horizontal="right"/>
    </xf>
    <xf numFmtId="43" fontId="0" fillId="0" borderId="0" xfId="0" applyNumberFormat="1"/>
    <xf numFmtId="2" fontId="0" fillId="2" borderId="0" xfId="2" applyNumberFormat="1" applyFont="1" applyFill="1" applyAlignment="1">
      <alignment horizontal="right"/>
    </xf>
    <xf numFmtId="0" fontId="0" fillId="3" borderId="0" xfId="0" applyFill="1"/>
    <xf numFmtId="0" fontId="0" fillId="3" borderId="0" xfId="0" applyNumberFormat="1" applyFill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2" borderId="0" xfId="2" applyNumberFormat="1" applyFont="1" applyFill="1" applyAlignment="1">
      <alignment horizontal="right"/>
    </xf>
    <xf numFmtId="0" fontId="0" fillId="0" borderId="1" xfId="0" applyBorder="1"/>
    <xf numFmtId="0" fontId="0" fillId="0" borderId="0" xfId="0" applyFill="1" applyAlignment="1">
      <alignment horizontal="center"/>
    </xf>
    <xf numFmtId="0" fontId="4" fillId="9" borderId="1" xfId="0" applyFont="1" applyFill="1" applyBorder="1" applyAlignment="1">
      <alignment horizontal="center" vertical="center"/>
    </xf>
    <xf numFmtId="0" fontId="0" fillId="0" borderId="0" xfId="0" applyBorder="1"/>
    <xf numFmtId="43" fontId="0" fillId="0" borderId="0" xfId="0" applyNumberFormat="1" applyBorder="1"/>
    <xf numFmtId="166" fontId="0" fillId="0" borderId="1" xfId="0" applyNumberFormat="1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left" vertical="center"/>
    </xf>
    <xf numFmtId="11" fontId="0" fillId="0" borderId="0" xfId="0" applyNumberFormat="1" applyAlignment="1">
      <alignment horizontal="left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3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10" fontId="0" fillId="0" borderId="1" xfId="2" applyNumberFormat="1" applyFont="1" applyBorder="1" applyAlignment="1">
      <alignment horizontal="right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Random_Rend_Chart!$B$6</c:f>
              <c:strCache>
                <c:ptCount val="1"/>
                <c:pt idx="0">
                  <c:v>Value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Random_Rend_Chart!$B$7:$B$382</c:f>
              <c:numCache>
                <c:formatCode>_(* #,##0.00_);_(* \(#,##0.00\);_(* "-"??_);_(@_)</c:formatCode>
                <c:ptCount val="376"/>
                <c:pt idx="0">
                  <c:v>100</c:v>
                </c:pt>
                <c:pt idx="1">
                  <c:v>100.02788628611884</c:v>
                </c:pt>
                <c:pt idx="2">
                  <c:v>100.32796994497718</c:v>
                </c:pt>
                <c:pt idx="3">
                  <c:v>103.58166651774295</c:v>
                </c:pt>
                <c:pt idx="4">
                  <c:v>104.62898535647953</c:v>
                </c:pt>
                <c:pt idx="5">
                  <c:v>103.43468330524175</c:v>
                </c:pt>
                <c:pt idx="6">
                  <c:v>99.765374372374581</c:v>
                </c:pt>
                <c:pt idx="7">
                  <c:v>102.81710438736174</c:v>
                </c:pt>
                <c:pt idx="8">
                  <c:v>100.29459833696197</c:v>
                </c:pt>
                <c:pt idx="9">
                  <c:v>99.130377342941586</c:v>
                </c:pt>
                <c:pt idx="10">
                  <c:v>103.72100213116937</c:v>
                </c:pt>
                <c:pt idx="11">
                  <c:v>104.03216513756287</c:v>
                </c:pt>
                <c:pt idx="12">
                  <c:v>99.323374062377695</c:v>
                </c:pt>
                <c:pt idx="13">
                  <c:v>104.0285106667302</c:v>
                </c:pt>
                <c:pt idx="14">
                  <c:v>109.2651046275363</c:v>
                </c:pt>
                <c:pt idx="15">
                  <c:v>109.59289994141891</c:v>
                </c:pt>
                <c:pt idx="16">
                  <c:v>114.5589688153224</c:v>
                </c:pt>
                <c:pt idx="17">
                  <c:v>112.02896194930244</c:v>
                </c:pt>
                <c:pt idx="18">
                  <c:v>108.02479668405768</c:v>
                </c:pt>
                <c:pt idx="19">
                  <c:v>107.26236960584968</c:v>
                </c:pt>
                <c:pt idx="20">
                  <c:v>107.58415671466722</c:v>
                </c:pt>
                <c:pt idx="21">
                  <c:v>107.90690918481121</c:v>
                </c:pt>
                <c:pt idx="22">
                  <c:v>111.21226340678676</c:v>
                </c:pt>
                <c:pt idx="23">
                  <c:v>114.049603514182</c:v>
                </c:pt>
                <c:pt idx="24">
                  <c:v>110.3017274063485</c:v>
                </c:pt>
                <c:pt idx="25">
                  <c:v>110.63263258856753</c:v>
                </c:pt>
                <c:pt idx="26">
                  <c:v>110.76300896611264</c:v>
                </c:pt>
                <c:pt idx="27">
                  <c:v>106.62133574534428</c:v>
                </c:pt>
                <c:pt idx="28">
                  <c:v>102.55042517517961</c:v>
                </c:pt>
                <c:pt idx="29">
                  <c:v>103.70528694973287</c:v>
                </c:pt>
                <c:pt idx="30">
                  <c:v>99.023865636288448</c:v>
                </c:pt>
                <c:pt idx="31">
                  <c:v>99.320937233197299</c:v>
                </c:pt>
                <c:pt idx="32">
                  <c:v>104.15027802129266</c:v>
                </c:pt>
                <c:pt idx="33">
                  <c:v>103.23325341605006</c:v>
                </c:pt>
                <c:pt idx="34">
                  <c:v>99.865741033477107</c:v>
                </c:pt>
                <c:pt idx="35">
                  <c:v>102.48592559873593</c:v>
                </c:pt>
                <c:pt idx="36">
                  <c:v>102.79338337553213</c:v>
                </c:pt>
                <c:pt idx="37">
                  <c:v>103.10176352565871</c:v>
                </c:pt>
                <c:pt idx="38">
                  <c:v>99.104646748873947</c:v>
                </c:pt>
                <c:pt idx="39">
                  <c:v>95.229770615267697</c:v>
                </c:pt>
                <c:pt idx="40">
                  <c:v>95.515459927113483</c:v>
                </c:pt>
                <c:pt idx="41">
                  <c:v>94.04513353210487</c:v>
                </c:pt>
                <c:pt idx="42">
                  <c:v>96.61878320164864</c:v>
                </c:pt>
                <c:pt idx="43">
                  <c:v>94.884785448345795</c:v>
                </c:pt>
                <c:pt idx="44">
                  <c:v>90.9955226878036</c:v>
                </c:pt>
                <c:pt idx="45">
                  <c:v>91.268509255867002</c:v>
                </c:pt>
                <c:pt idx="46">
                  <c:v>91.542314783634595</c:v>
                </c:pt>
                <c:pt idx="47">
                  <c:v>93.498647959018371</c:v>
                </c:pt>
                <c:pt idx="48">
                  <c:v>91.419121669404944</c:v>
                </c:pt>
                <c:pt idx="49">
                  <c:v>93.759103318449277</c:v>
                </c:pt>
                <c:pt idx="50">
                  <c:v>93.869889899212055</c:v>
                </c:pt>
                <c:pt idx="51">
                  <c:v>97.663671308596733</c:v>
                </c:pt>
                <c:pt idx="52">
                  <c:v>99.359217076908024</c:v>
                </c:pt>
                <c:pt idx="53">
                  <c:v>95.666676540165611</c:v>
                </c:pt>
                <c:pt idx="54">
                  <c:v>91.947832662571159</c:v>
                </c:pt>
                <c:pt idx="55">
                  <c:v>92.223676160558867</c:v>
                </c:pt>
                <c:pt idx="56">
                  <c:v>89.099120644955079</c:v>
                </c:pt>
                <c:pt idx="57">
                  <c:v>89.36641800688993</c:v>
                </c:pt>
                <c:pt idx="58">
                  <c:v>94.020274539515142</c:v>
                </c:pt>
                <c:pt idx="59">
                  <c:v>98.640152627851052</c:v>
                </c:pt>
                <c:pt idx="60">
                  <c:v>98.936073085734591</c:v>
                </c:pt>
                <c:pt idx="61">
                  <c:v>99.232881304991778</c:v>
                </c:pt>
                <c:pt idx="62">
                  <c:v>99.244872148037913</c:v>
                </c:pt>
                <c:pt idx="63">
                  <c:v>99.542606764482017</c:v>
                </c:pt>
                <c:pt idx="64">
                  <c:v>98.507552741834516</c:v>
                </c:pt>
                <c:pt idx="65">
                  <c:v>100.74120918080818</c:v>
                </c:pt>
                <c:pt idx="66">
                  <c:v>100.03181989032949</c:v>
                </c:pt>
                <c:pt idx="67">
                  <c:v>100.33191535000047</c:v>
                </c:pt>
                <c:pt idx="68">
                  <c:v>98.496738331700143</c:v>
                </c:pt>
                <c:pt idx="69">
                  <c:v>98.792228546695227</c:v>
                </c:pt>
                <c:pt idx="70">
                  <c:v>97.614018158887234</c:v>
                </c:pt>
                <c:pt idx="71">
                  <c:v>101.49838866601515</c:v>
                </c:pt>
                <c:pt idx="72">
                  <c:v>103.69012462580363</c:v>
                </c:pt>
                <c:pt idx="73">
                  <c:v>100.5798085259937</c:v>
                </c:pt>
                <c:pt idx="74">
                  <c:v>100.88154795157166</c:v>
                </c:pt>
                <c:pt idx="75">
                  <c:v>101.18419259542637</c:v>
                </c:pt>
                <c:pt idx="76">
                  <c:v>102.32676169187624</c:v>
                </c:pt>
                <c:pt idx="77">
                  <c:v>102.63374197695187</c:v>
                </c:pt>
                <c:pt idx="78">
                  <c:v>107.40399420097555</c:v>
                </c:pt>
                <c:pt idx="79">
                  <c:v>102.47823698025312</c:v>
                </c:pt>
                <c:pt idx="80">
                  <c:v>104.81520785234123</c:v>
                </c:pt>
                <c:pt idx="81">
                  <c:v>105.12965347589824</c:v>
                </c:pt>
                <c:pt idx="82">
                  <c:v>103.97775547220836</c:v>
                </c:pt>
                <c:pt idx="83">
                  <c:v>104.28968873862497</c:v>
                </c:pt>
                <c:pt idx="84">
                  <c:v>105.27682644922041</c:v>
                </c:pt>
                <c:pt idx="85">
                  <c:v>110.04455214190705</c:v>
                </c:pt>
                <c:pt idx="86">
                  <c:v>110.37468579833276</c:v>
                </c:pt>
                <c:pt idx="87">
                  <c:v>111.92581484464898</c:v>
                </c:pt>
                <c:pt idx="88">
                  <c:v>112.25093757049514</c:v>
                </c:pt>
                <c:pt idx="89">
                  <c:v>112.58769038320661</c:v>
                </c:pt>
                <c:pt idx="90">
                  <c:v>112.92545345435622</c:v>
                </c:pt>
                <c:pt idx="91">
                  <c:v>114.06272762410509</c:v>
                </c:pt>
                <c:pt idx="92">
                  <c:v>114.4049158069774</c:v>
                </c:pt>
                <c:pt idx="93">
                  <c:v>119.37031776305516</c:v>
                </c:pt>
                <c:pt idx="94">
                  <c:v>117.89635174268014</c:v>
                </c:pt>
                <c:pt idx="95">
                  <c:v>118.46341891970454</c:v>
                </c:pt>
                <c:pt idx="96">
                  <c:v>115.80712746002425</c:v>
                </c:pt>
                <c:pt idx="97">
                  <c:v>121.53733175699769</c:v>
                </c:pt>
                <c:pt idx="98">
                  <c:v>116.22064325011331</c:v>
                </c:pt>
                <c:pt idx="99">
                  <c:v>111.56140212719127</c:v>
                </c:pt>
                <c:pt idx="100">
                  <c:v>111.89608633357284</c:v>
                </c:pt>
                <c:pt idx="101">
                  <c:v>112.23177459257354</c:v>
                </c:pt>
                <c:pt idx="102">
                  <c:v>112.56846991635125</c:v>
                </c:pt>
                <c:pt idx="103">
                  <c:v>115.65355891714073</c:v>
                </c:pt>
                <c:pt idx="104">
                  <c:v>116.00051959389214</c:v>
                </c:pt>
                <c:pt idx="105">
                  <c:v>111.3152614899526</c:v>
                </c:pt>
                <c:pt idx="106">
                  <c:v>111.86935211014534</c:v>
                </c:pt>
                <c:pt idx="107">
                  <c:v>108.52308972124344</c:v>
                </c:pt>
                <c:pt idx="108">
                  <c:v>113.18624201506323</c:v>
                </c:pt>
                <c:pt idx="109">
                  <c:v>108.32577381007417</c:v>
                </c:pt>
                <c:pt idx="110">
                  <c:v>106.16913388411378</c:v>
                </c:pt>
                <c:pt idx="111">
                  <c:v>106.4876412857661</c:v>
                </c:pt>
                <c:pt idx="112">
                  <c:v>103.44432268780508</c:v>
                </c:pt>
                <c:pt idx="113">
                  <c:v>98.752770042313358</c:v>
                </c:pt>
                <c:pt idx="114">
                  <c:v>97.989340310184403</c:v>
                </c:pt>
                <c:pt idx="115">
                  <c:v>98.283308331114952</c:v>
                </c:pt>
                <c:pt idx="116">
                  <c:v>98.578158256108281</c:v>
                </c:pt>
                <c:pt idx="117">
                  <c:v>100.38675116909012</c:v>
                </c:pt>
                <c:pt idx="118">
                  <c:v>100.68791142259738</c:v>
                </c:pt>
                <c:pt idx="119">
                  <c:v>105.16082184587717</c:v>
                </c:pt>
                <c:pt idx="120">
                  <c:v>108.06350522456604</c:v>
                </c:pt>
                <c:pt idx="121">
                  <c:v>108.38769574023974</c:v>
                </c:pt>
                <c:pt idx="122">
                  <c:v>108.71285882746044</c:v>
                </c:pt>
                <c:pt idx="123">
                  <c:v>112.32190233111685</c:v>
                </c:pt>
                <c:pt idx="124">
                  <c:v>113.25589426100382</c:v>
                </c:pt>
                <c:pt idx="125">
                  <c:v>113.59566194378682</c:v>
                </c:pt>
                <c:pt idx="126">
                  <c:v>114.16436153287526</c:v>
                </c:pt>
                <c:pt idx="127">
                  <c:v>114.50685461747388</c:v>
                </c:pt>
                <c:pt idx="128">
                  <c:v>114.85037518132629</c:v>
                </c:pt>
                <c:pt idx="129">
                  <c:v>119.59215426574364</c:v>
                </c:pt>
                <c:pt idx="130">
                  <c:v>122.52858565350009</c:v>
                </c:pt>
                <c:pt idx="131">
                  <c:v>122.89617141046057</c:v>
                </c:pt>
                <c:pt idx="132">
                  <c:v>123.26485992469193</c:v>
                </c:pt>
                <c:pt idx="133">
                  <c:v>123.634654504466</c:v>
                </c:pt>
                <c:pt idx="134">
                  <c:v>124.00555846797938</c:v>
                </c:pt>
                <c:pt idx="135">
                  <c:v>124.37757514338331</c:v>
                </c:pt>
                <c:pt idx="136">
                  <c:v>124.31788507905389</c:v>
                </c:pt>
                <c:pt idx="137">
                  <c:v>126.98251471123382</c:v>
                </c:pt>
                <c:pt idx="138">
                  <c:v>127.36346225536751</c:v>
                </c:pt>
                <c:pt idx="139">
                  <c:v>130.27741606121089</c:v>
                </c:pt>
                <c:pt idx="140">
                  <c:v>135.77359863193325</c:v>
                </c:pt>
                <c:pt idx="141">
                  <c:v>136.18091942782902</c:v>
                </c:pt>
                <c:pt idx="142">
                  <c:v>136.58946218611248</c:v>
                </c:pt>
                <c:pt idx="143">
                  <c:v>138.31133574482533</c:v>
                </c:pt>
                <c:pt idx="144">
                  <c:v>143.84828119642313</c:v>
                </c:pt>
                <c:pt idx="145">
                  <c:v>146.42611298799793</c:v>
                </c:pt>
                <c:pt idx="146">
                  <c:v>146.86539132696191</c:v>
                </c:pt>
                <c:pt idx="147">
                  <c:v>141.77127735054748</c:v>
                </c:pt>
                <c:pt idx="148">
                  <c:v>139.84687360617778</c:v>
                </c:pt>
                <c:pt idx="149">
                  <c:v>140.26641422699629</c:v>
                </c:pt>
                <c:pt idx="150">
                  <c:v>140.68721346967726</c:v>
                </c:pt>
                <c:pt idx="151">
                  <c:v>141.10927511008629</c:v>
                </c:pt>
                <c:pt idx="152">
                  <c:v>141.53260293541652</c:v>
                </c:pt>
                <c:pt idx="153">
                  <c:v>141.95720074422275</c:v>
                </c:pt>
                <c:pt idx="154">
                  <c:v>142.38307234645541</c:v>
                </c:pt>
                <c:pt idx="155">
                  <c:v>140.87100685181926</c:v>
                </c:pt>
                <c:pt idx="156">
                  <c:v>134.38670922324204</c:v>
                </c:pt>
                <c:pt idx="157">
                  <c:v>128.94374892351863</c:v>
                </c:pt>
                <c:pt idx="158">
                  <c:v>126.31262060013862</c:v>
                </c:pt>
                <c:pt idx="159">
                  <c:v>127.89042246524383</c:v>
                </c:pt>
                <c:pt idx="160">
                  <c:v>128.27409373263956</c:v>
                </c:pt>
                <c:pt idx="161">
                  <c:v>128.65891601383746</c:v>
                </c:pt>
                <c:pt idx="162">
                  <c:v>129.04489276187894</c:v>
                </c:pt>
                <c:pt idx="163">
                  <c:v>133.65013208016578</c:v>
                </c:pt>
                <c:pt idx="164">
                  <c:v>131.41289388815437</c:v>
                </c:pt>
                <c:pt idx="165">
                  <c:v>131.80713256981883</c:v>
                </c:pt>
                <c:pt idx="166">
                  <c:v>136.29825228111409</c:v>
                </c:pt>
                <c:pt idx="167">
                  <c:v>136.70714703795741</c:v>
                </c:pt>
                <c:pt idx="168">
                  <c:v>136.69689946074718</c:v>
                </c:pt>
                <c:pt idx="169">
                  <c:v>130.94442654778749</c:v>
                </c:pt>
                <c:pt idx="170">
                  <c:v>129.96303182013648</c:v>
                </c:pt>
                <c:pt idx="171">
                  <c:v>130.35292091559688</c:v>
                </c:pt>
                <c:pt idx="172">
                  <c:v>130.74397967834366</c:v>
                </c:pt>
                <c:pt idx="173">
                  <c:v>135.65390613336169</c:v>
                </c:pt>
                <c:pt idx="174">
                  <c:v>141.38418995794262</c:v>
                </c:pt>
                <c:pt idx="175">
                  <c:v>141.80834252781645</c:v>
                </c:pt>
                <c:pt idx="176">
                  <c:v>136.5348304389795</c:v>
                </c:pt>
                <c:pt idx="177">
                  <c:v>141.49999047379825</c:v>
                </c:pt>
                <c:pt idx="178">
                  <c:v>141.92449044521962</c:v>
                </c:pt>
                <c:pt idx="179">
                  <c:v>142.35026391655526</c:v>
                </c:pt>
                <c:pt idx="180">
                  <c:v>139.65050049015176</c:v>
                </c:pt>
                <c:pt idx="181">
                  <c:v>146.20791484568392</c:v>
                </c:pt>
                <c:pt idx="182">
                  <c:v>145.86618927463067</c:v>
                </c:pt>
                <c:pt idx="183">
                  <c:v>147.48152219556098</c:v>
                </c:pt>
                <c:pt idx="184">
                  <c:v>141.31701382135782</c:v>
                </c:pt>
                <c:pt idx="185">
                  <c:v>137.8800774030195</c:v>
                </c:pt>
                <c:pt idx="186">
                  <c:v>143.6562025786215</c:v>
                </c:pt>
                <c:pt idx="187">
                  <c:v>144.08717118635735</c:v>
                </c:pt>
                <c:pt idx="188">
                  <c:v>144.51943269991642</c:v>
                </c:pt>
                <c:pt idx="189">
                  <c:v>149.61859636747087</c:v>
                </c:pt>
                <c:pt idx="190">
                  <c:v>149.67435012711164</c:v>
                </c:pt>
                <c:pt idx="191">
                  <c:v>156.30187698616245</c:v>
                </c:pt>
                <c:pt idx="192">
                  <c:v>160.74320167139425</c:v>
                </c:pt>
                <c:pt idx="193">
                  <c:v>168.22578580048639</c:v>
                </c:pt>
                <c:pt idx="194">
                  <c:v>164.02710685389675</c:v>
                </c:pt>
                <c:pt idx="195">
                  <c:v>164.34452930740267</c:v>
                </c:pt>
                <c:pt idx="196">
                  <c:v>164.83756289532485</c:v>
                </c:pt>
                <c:pt idx="197">
                  <c:v>168.35828212228023</c:v>
                </c:pt>
                <c:pt idx="198">
                  <c:v>168.86335696864705</c:v>
                </c:pt>
                <c:pt idx="199">
                  <c:v>166.86137065472857</c:v>
                </c:pt>
                <c:pt idx="200">
                  <c:v>170.2069212244613</c:v>
                </c:pt>
                <c:pt idx="201">
                  <c:v>162.89719858159901</c:v>
                </c:pt>
                <c:pt idx="202">
                  <c:v>170.90317958670394</c:v>
                </c:pt>
                <c:pt idx="203">
                  <c:v>171.41588912546405</c:v>
                </c:pt>
                <c:pt idx="204">
                  <c:v>171.93013679284041</c:v>
                </c:pt>
                <c:pt idx="205">
                  <c:v>172.44592720321893</c:v>
                </c:pt>
                <c:pt idx="206">
                  <c:v>168.13728273176682</c:v>
                </c:pt>
                <c:pt idx="207">
                  <c:v>168.64169457996209</c:v>
                </c:pt>
                <c:pt idx="208">
                  <c:v>174.44277889612104</c:v>
                </c:pt>
                <c:pt idx="209">
                  <c:v>180.79474483211351</c:v>
                </c:pt>
                <c:pt idx="210">
                  <c:v>181.33712906660983</c:v>
                </c:pt>
                <c:pt idx="211">
                  <c:v>181.88114045380965</c:v>
                </c:pt>
                <c:pt idx="212">
                  <c:v>187.15823863418771</c:v>
                </c:pt>
                <c:pt idx="213">
                  <c:v>187.71971335009025</c:v>
                </c:pt>
                <c:pt idx="214">
                  <c:v>188.59544200786669</c:v>
                </c:pt>
                <c:pt idx="215">
                  <c:v>198.53543320494742</c:v>
                </c:pt>
                <c:pt idx="216">
                  <c:v>191.48886580006908</c:v>
                </c:pt>
                <c:pt idx="217">
                  <c:v>192.06333239746925</c:v>
                </c:pt>
                <c:pt idx="218">
                  <c:v>200.92713054123161</c:v>
                </c:pt>
                <c:pt idx="219">
                  <c:v>195.78094619410558</c:v>
                </c:pt>
                <c:pt idx="220">
                  <c:v>190.68482079818736</c:v>
                </c:pt>
                <c:pt idx="221">
                  <c:v>191.25687526058189</c:v>
                </c:pt>
                <c:pt idx="222">
                  <c:v>191.83064588636361</c:v>
                </c:pt>
                <c:pt idx="223">
                  <c:v>187.70787120421753</c:v>
                </c:pt>
                <c:pt idx="224">
                  <c:v>196.48705306554146</c:v>
                </c:pt>
                <c:pt idx="225">
                  <c:v>197.07651422473808</c:v>
                </c:pt>
                <c:pt idx="226">
                  <c:v>194.46351082589769</c:v>
                </c:pt>
                <c:pt idx="227">
                  <c:v>195.04690135837535</c:v>
                </c:pt>
                <c:pt idx="228">
                  <c:v>199.26080845237962</c:v>
                </c:pt>
                <c:pt idx="229">
                  <c:v>209.457582583441</c:v>
                </c:pt>
                <c:pt idx="230">
                  <c:v>210.08595533119129</c:v>
                </c:pt>
                <c:pt idx="231">
                  <c:v>220.89910364842794</c:v>
                </c:pt>
                <c:pt idx="232">
                  <c:v>218.43466299247376</c:v>
                </c:pt>
                <c:pt idx="233">
                  <c:v>211.94209227231337</c:v>
                </c:pt>
                <c:pt idx="234">
                  <c:v>214.33118371834769</c:v>
                </c:pt>
                <c:pt idx="235">
                  <c:v>225.28268696123305</c:v>
                </c:pt>
                <c:pt idx="236">
                  <c:v>229.37747671489956</c:v>
                </c:pt>
                <c:pt idx="237">
                  <c:v>230.06560914504422</c:v>
                </c:pt>
                <c:pt idx="238">
                  <c:v>230.75580597247932</c:v>
                </c:pt>
                <c:pt idx="239">
                  <c:v>235.8922473997857</c:v>
                </c:pt>
                <c:pt idx="240">
                  <c:v>248.12107848678099</c:v>
                </c:pt>
                <c:pt idx="241">
                  <c:v>248.86544172224131</c:v>
                </c:pt>
                <c:pt idx="242">
                  <c:v>248.69674025166901</c:v>
                </c:pt>
                <c:pt idx="243">
                  <c:v>254.05827449949427</c:v>
                </c:pt>
                <c:pt idx="244">
                  <c:v>249.62171664894083</c:v>
                </c:pt>
                <c:pt idx="245">
                  <c:v>245.37493295819965</c:v>
                </c:pt>
                <c:pt idx="246">
                  <c:v>234.24024727256352</c:v>
                </c:pt>
                <c:pt idx="247">
                  <c:v>234.94296801438119</c:v>
                </c:pt>
                <c:pt idx="248">
                  <c:v>224.9024422139185</c:v>
                </c:pt>
                <c:pt idx="249">
                  <c:v>225.57714954056024</c:v>
                </c:pt>
                <c:pt idx="250">
                  <c:v>226.25388098918191</c:v>
                </c:pt>
                <c:pt idx="251">
                  <c:v>233.32455901938181</c:v>
                </c:pt>
                <c:pt idx="252">
                  <c:v>233.99774430252512</c:v>
                </c:pt>
                <c:pt idx="253">
                  <c:v>243.09120246444169</c:v>
                </c:pt>
                <c:pt idx="254">
                  <c:v>237.09433299325778</c:v>
                </c:pt>
                <c:pt idx="255">
                  <c:v>228.96430392890298</c:v>
                </c:pt>
                <c:pt idx="256">
                  <c:v>231.13057121515757</c:v>
                </c:pt>
                <c:pt idx="257">
                  <c:v>231.82396292880301</c:v>
                </c:pt>
                <c:pt idx="258">
                  <c:v>237.38708079184912</c:v>
                </c:pt>
                <c:pt idx="259">
                  <c:v>238.09924203422463</c:v>
                </c:pt>
                <c:pt idx="260">
                  <c:v>235.18599940499436</c:v>
                </c:pt>
                <c:pt idx="261">
                  <c:v>235.89155740320933</c:v>
                </c:pt>
                <c:pt idx="262">
                  <c:v>236.59923207541894</c:v>
                </c:pt>
                <c:pt idx="263">
                  <c:v>238.45082114411184</c:v>
                </c:pt>
                <c:pt idx="264">
                  <c:v>238.47955712763252</c:v>
                </c:pt>
                <c:pt idx="265">
                  <c:v>232.49423248210377</c:v>
                </c:pt>
                <c:pt idx="266">
                  <c:v>227.0601040687136</c:v>
                </c:pt>
                <c:pt idx="267">
                  <c:v>227.74128438091972</c:v>
                </c:pt>
                <c:pt idx="268">
                  <c:v>229.98427661611086</c:v>
                </c:pt>
                <c:pt idx="269">
                  <c:v>230.67422944595916</c:v>
                </c:pt>
                <c:pt idx="270">
                  <c:v>229.93513602151</c:v>
                </c:pt>
                <c:pt idx="271">
                  <c:v>230.62494142957451</c:v>
                </c:pt>
                <c:pt idx="272">
                  <c:v>231.31681625386321</c:v>
                </c:pt>
                <c:pt idx="273">
                  <c:v>228.68667504257485</c:v>
                </c:pt>
                <c:pt idx="274">
                  <c:v>233.86031768491733</c:v>
                </c:pt>
                <c:pt idx="275">
                  <c:v>235.13940618047923</c:v>
                </c:pt>
                <c:pt idx="276">
                  <c:v>235.84482439902064</c:v>
                </c:pt>
                <c:pt idx="277">
                  <c:v>244.53994410833877</c:v>
                </c:pt>
                <c:pt idx="278">
                  <c:v>245.27356394066376</c:v>
                </c:pt>
                <c:pt idx="279">
                  <c:v>245.27862284406581</c:v>
                </c:pt>
                <c:pt idx="280">
                  <c:v>246.01445871259799</c:v>
                </c:pt>
                <c:pt idx="281">
                  <c:v>246.75250208873575</c:v>
                </c:pt>
                <c:pt idx="282">
                  <c:v>247.49275959500193</c:v>
                </c:pt>
                <c:pt idx="283">
                  <c:v>248.2352378737869</c:v>
                </c:pt>
                <c:pt idx="284">
                  <c:v>245.73055373170322</c:v>
                </c:pt>
                <c:pt idx="285">
                  <c:v>242.87463479950185</c:v>
                </c:pt>
                <c:pt idx="286">
                  <c:v>249.64828041079411</c:v>
                </c:pt>
                <c:pt idx="287">
                  <c:v>250.39722525202646</c:v>
                </c:pt>
                <c:pt idx="288">
                  <c:v>251.14841692778251</c:v>
                </c:pt>
                <c:pt idx="289">
                  <c:v>251.90186217856584</c:v>
                </c:pt>
                <c:pt idx="290">
                  <c:v>252.6575677651015</c:v>
                </c:pt>
                <c:pt idx="291">
                  <c:v>249.37873961357499</c:v>
                </c:pt>
                <c:pt idx="292">
                  <c:v>261.24184890571337</c:v>
                </c:pt>
                <c:pt idx="293">
                  <c:v>262.02557445243048</c:v>
                </c:pt>
                <c:pt idx="294">
                  <c:v>267.10282102392858</c:v>
                </c:pt>
                <c:pt idx="295">
                  <c:v>264.64459656128452</c:v>
                </c:pt>
                <c:pt idx="296">
                  <c:v>275.58295860478671</c:v>
                </c:pt>
                <c:pt idx="297">
                  <c:v>271.041134487053</c:v>
                </c:pt>
                <c:pt idx="298">
                  <c:v>267.1811696753071</c:v>
                </c:pt>
                <c:pt idx="299">
                  <c:v>263.64887739931299</c:v>
                </c:pt>
                <c:pt idx="300">
                  <c:v>266.18405460145283</c:v>
                </c:pt>
                <c:pt idx="301">
                  <c:v>268.2466255734613</c:v>
                </c:pt>
                <c:pt idx="302">
                  <c:v>269.02109040880032</c:v>
                </c:pt>
                <c:pt idx="303">
                  <c:v>272.57997366396029</c:v>
                </c:pt>
                <c:pt idx="304">
                  <c:v>266.96606456388969</c:v>
                </c:pt>
                <c:pt idx="305">
                  <c:v>267.76696275758133</c:v>
                </c:pt>
                <c:pt idx="306">
                  <c:v>276.12624768859752</c:v>
                </c:pt>
                <c:pt idx="307">
                  <c:v>284.751270275097</c:v>
                </c:pt>
                <c:pt idx="308">
                  <c:v>281.39805866706655</c:v>
                </c:pt>
                <c:pt idx="309">
                  <c:v>282.24225284306772</c:v>
                </c:pt>
                <c:pt idx="310">
                  <c:v>296.67859715931519</c:v>
                </c:pt>
                <c:pt idx="311">
                  <c:v>297.56863295079307</c:v>
                </c:pt>
                <c:pt idx="312">
                  <c:v>306.8821238555455</c:v>
                </c:pt>
                <c:pt idx="313">
                  <c:v>307.80277022711209</c:v>
                </c:pt>
                <c:pt idx="314">
                  <c:v>308.72617853779337</c:v>
                </c:pt>
                <c:pt idx="315">
                  <c:v>304.02271341175702</c:v>
                </c:pt>
                <c:pt idx="316">
                  <c:v>304.93478155199227</c:v>
                </c:pt>
                <c:pt idx="317">
                  <c:v>291.18652532289815</c:v>
                </c:pt>
                <c:pt idx="318">
                  <c:v>304.16473696116282</c:v>
                </c:pt>
                <c:pt idx="319">
                  <c:v>308.28988497316641</c:v>
                </c:pt>
                <c:pt idx="320">
                  <c:v>309.21475462808587</c:v>
                </c:pt>
                <c:pt idx="321">
                  <c:v>310.14239889197012</c:v>
                </c:pt>
                <c:pt idx="322">
                  <c:v>303.09406926892188</c:v>
                </c:pt>
                <c:pt idx="323">
                  <c:v>304.55734011263996</c:v>
                </c:pt>
                <c:pt idx="324">
                  <c:v>318.84022899529606</c:v>
                </c:pt>
                <c:pt idx="325">
                  <c:v>307.39812722081774</c:v>
                </c:pt>
                <c:pt idx="326">
                  <c:v>298.08064547423305</c:v>
                </c:pt>
                <c:pt idx="327">
                  <c:v>305.01865111388702</c:v>
                </c:pt>
                <c:pt idx="328">
                  <c:v>313.66234146688453</c:v>
                </c:pt>
                <c:pt idx="329">
                  <c:v>312.88304191658733</c:v>
                </c:pt>
                <c:pt idx="330">
                  <c:v>315.31724691537994</c:v>
                </c:pt>
                <c:pt idx="331">
                  <c:v>316.26319865612606</c:v>
                </c:pt>
                <c:pt idx="332">
                  <c:v>317.21198825209439</c:v>
                </c:pt>
                <c:pt idx="333">
                  <c:v>318.86937433924913</c:v>
                </c:pt>
                <c:pt idx="334">
                  <c:v>334.59909359191431</c:v>
                </c:pt>
                <c:pt idx="335">
                  <c:v>324.04970894535057</c:v>
                </c:pt>
                <c:pt idx="336">
                  <c:v>325.0218580721866</c:v>
                </c:pt>
                <c:pt idx="337">
                  <c:v>325.94538861410911</c:v>
                </c:pt>
                <c:pt idx="338">
                  <c:v>334.70925778098137</c:v>
                </c:pt>
                <c:pt idx="339">
                  <c:v>335.7133855543243</c:v>
                </c:pt>
                <c:pt idx="340">
                  <c:v>336.72052571098726</c:v>
                </c:pt>
                <c:pt idx="341">
                  <c:v>346.91874586747497</c:v>
                </c:pt>
                <c:pt idx="342">
                  <c:v>356.0425292190202</c:v>
                </c:pt>
                <c:pt idx="343">
                  <c:v>357.11065680667724</c:v>
                </c:pt>
                <c:pt idx="344">
                  <c:v>347.77904946096203</c:v>
                </c:pt>
                <c:pt idx="345">
                  <c:v>362.82972715244478</c:v>
                </c:pt>
                <c:pt idx="346">
                  <c:v>380.3165332767033</c:v>
                </c:pt>
                <c:pt idx="347">
                  <c:v>381.45748287653339</c:v>
                </c:pt>
                <c:pt idx="348">
                  <c:v>384.97054705981844</c:v>
                </c:pt>
                <c:pt idx="349">
                  <c:v>369.22261568889689</c:v>
                </c:pt>
                <c:pt idx="350">
                  <c:v>383.64775798457435</c:v>
                </c:pt>
                <c:pt idx="351">
                  <c:v>375.66935628658484</c:v>
                </c:pt>
                <c:pt idx="352">
                  <c:v>376.79636435544455</c:v>
                </c:pt>
                <c:pt idx="353">
                  <c:v>395.97287428190856</c:v>
                </c:pt>
                <c:pt idx="354">
                  <c:v>397.16079290475426</c:v>
                </c:pt>
                <c:pt idx="355">
                  <c:v>398.35227528346849</c:v>
                </c:pt>
                <c:pt idx="356">
                  <c:v>415.60390419428927</c:v>
                </c:pt>
                <c:pt idx="357">
                  <c:v>416.8507159068721</c:v>
                </c:pt>
                <c:pt idx="358">
                  <c:v>418.10126805459265</c:v>
                </c:pt>
                <c:pt idx="359">
                  <c:v>402.11344401873373</c:v>
                </c:pt>
                <c:pt idx="360">
                  <c:v>403.31978435078986</c:v>
                </c:pt>
                <c:pt idx="361">
                  <c:v>405.31489584901254</c:v>
                </c:pt>
                <c:pt idx="362">
                  <c:v>388.39414568437627</c:v>
                </c:pt>
                <c:pt idx="363">
                  <c:v>383.4258576487199</c:v>
                </c:pt>
                <c:pt idx="364">
                  <c:v>384.57613522166599</c:v>
                </c:pt>
                <c:pt idx="365">
                  <c:v>376.84594233532459</c:v>
                </c:pt>
                <c:pt idx="366">
                  <c:v>391.88218524271116</c:v>
                </c:pt>
                <c:pt idx="367">
                  <c:v>380.36920326648539</c:v>
                </c:pt>
                <c:pt idx="368">
                  <c:v>364.15052719944589</c:v>
                </c:pt>
                <c:pt idx="369">
                  <c:v>354.80179675816237</c:v>
                </c:pt>
                <c:pt idx="370">
                  <c:v>350.40005038782476</c:v>
                </c:pt>
                <c:pt idx="371">
                  <c:v>351.45125053898818</c:v>
                </c:pt>
                <c:pt idx="372">
                  <c:v>337.30163255167753</c:v>
                </c:pt>
                <c:pt idx="373">
                  <c:v>340.6150877197046</c:v>
                </c:pt>
                <c:pt idx="374">
                  <c:v>341.6369329828637</c:v>
                </c:pt>
                <c:pt idx="375">
                  <c:v>326.21543814704796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7-4E18-A0E4-0A0E290B80BF}"/>
            </c:ext>
          </c:extLst>
        </c:ser>
        <c:ser>
          <c:idx val="0"/>
          <c:order val="1"/>
          <c:tx>
            <c:strRef>
              <c:f>Random_Rend_Chart!$E$5</c:f>
              <c:strCache>
                <c:ptCount val="1"/>
                <c:pt idx="0">
                  <c:v>MA 20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Random_Rend_Chart!$E$7:$E$382</c:f>
              <c:numCache>
                <c:formatCode>General</c:formatCode>
                <c:ptCount val="3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104.29233997357639</c:v>
                </c:pt>
                <c:pt idx="20">
                  <c:v>104.67154780930976</c:v>
                </c:pt>
                <c:pt idx="21">
                  <c:v>105.06549895424436</c:v>
                </c:pt>
                <c:pt idx="22">
                  <c:v>105.60971362733486</c:v>
                </c:pt>
                <c:pt idx="23">
                  <c:v>106.13311047715679</c:v>
                </c:pt>
                <c:pt idx="24">
                  <c:v>106.41674757965025</c:v>
                </c:pt>
                <c:pt idx="25">
                  <c:v>106.77664504381656</c:v>
                </c:pt>
                <c:pt idx="26">
                  <c:v>107.32652677350343</c:v>
                </c:pt>
                <c:pt idx="27">
                  <c:v>107.51673834140256</c:v>
                </c:pt>
                <c:pt idx="28">
                  <c:v>107.62952968331345</c:v>
                </c:pt>
                <c:pt idx="29">
                  <c:v>107.85827516365302</c:v>
                </c:pt>
                <c:pt idx="30">
                  <c:v>107.62341833890898</c:v>
                </c:pt>
                <c:pt idx="31">
                  <c:v>107.38785694369071</c:v>
                </c:pt>
                <c:pt idx="32">
                  <c:v>107.62920214163645</c:v>
                </c:pt>
                <c:pt idx="33">
                  <c:v>107.58943927910244</c:v>
                </c:pt>
                <c:pt idx="34">
                  <c:v>107.11947109939948</c:v>
                </c:pt>
                <c:pt idx="35">
                  <c:v>106.76412238226536</c:v>
                </c:pt>
                <c:pt idx="36">
                  <c:v>106.17584311027581</c:v>
                </c:pt>
                <c:pt idx="37">
                  <c:v>105.72948318909364</c:v>
                </c:pt>
                <c:pt idx="38">
                  <c:v>105.28347569233445</c:v>
                </c:pt>
                <c:pt idx="39">
                  <c:v>104.68184574280535</c:v>
                </c:pt>
                <c:pt idx="40">
                  <c:v>104.07841090342765</c:v>
                </c:pt>
                <c:pt idx="41">
                  <c:v>103.38532212079232</c:v>
                </c:pt>
                <c:pt idx="42">
                  <c:v>102.65564811053541</c:v>
                </c:pt>
                <c:pt idx="43">
                  <c:v>101.69740720724363</c:v>
                </c:pt>
                <c:pt idx="44">
                  <c:v>100.73209697131638</c:v>
                </c:pt>
                <c:pt idx="45">
                  <c:v>99.763890804681324</c:v>
                </c:pt>
                <c:pt idx="46">
                  <c:v>98.802856095557431</c:v>
                </c:pt>
                <c:pt idx="47">
                  <c:v>98.146721706241138</c:v>
                </c:pt>
                <c:pt idx="48">
                  <c:v>97.590156530952413</c:v>
                </c:pt>
                <c:pt idx="49">
                  <c:v>97.092847349388251</c:v>
                </c:pt>
                <c:pt idx="50">
                  <c:v>96.835148562534428</c:v>
                </c:pt>
                <c:pt idx="51">
                  <c:v>96.752285266304384</c:v>
                </c:pt>
                <c:pt idx="52">
                  <c:v>96.512732219085152</c:v>
                </c:pt>
                <c:pt idx="53">
                  <c:v>96.13440337529093</c:v>
                </c:pt>
                <c:pt idx="54">
                  <c:v>95.738507956745622</c:v>
                </c:pt>
                <c:pt idx="55">
                  <c:v>95.225395484836767</c:v>
                </c:pt>
                <c:pt idx="56">
                  <c:v>94.540682348307911</c:v>
                </c:pt>
                <c:pt idx="57">
                  <c:v>93.853915072369475</c:v>
                </c:pt>
                <c:pt idx="58">
                  <c:v>93.59969646190153</c:v>
                </c:pt>
                <c:pt idx="59">
                  <c:v>93.770215562530694</c:v>
                </c:pt>
                <c:pt idx="60">
                  <c:v>93.941246220461764</c:v>
                </c:pt>
                <c:pt idx="61">
                  <c:v>94.200633609106106</c:v>
                </c:pt>
                <c:pt idx="62">
                  <c:v>94.331938056425571</c:v>
                </c:pt>
                <c:pt idx="63">
                  <c:v>94.564829122232382</c:v>
                </c:pt>
                <c:pt idx="64">
                  <c:v>94.940430624933938</c:v>
                </c:pt>
                <c:pt idx="65">
                  <c:v>95.414065621180995</c:v>
                </c:pt>
                <c:pt idx="66">
                  <c:v>95.838540876515736</c:v>
                </c:pt>
                <c:pt idx="67">
                  <c:v>96.180204246064832</c:v>
                </c:pt>
                <c:pt idx="68">
                  <c:v>96.53408507917959</c:v>
                </c:pt>
                <c:pt idx="69">
                  <c:v>96.785741340591898</c:v>
                </c:pt>
                <c:pt idx="70">
                  <c:v>96.972947753575653</c:v>
                </c:pt>
                <c:pt idx="71">
                  <c:v>97.164683621446585</c:v>
                </c:pt>
                <c:pt idx="72">
                  <c:v>97.381228998891373</c:v>
                </c:pt>
                <c:pt idx="73">
                  <c:v>97.626885598182753</c:v>
                </c:pt>
                <c:pt idx="74">
                  <c:v>98.073571362632777</c:v>
                </c:pt>
                <c:pt idx="75">
                  <c:v>98.521597184376162</c:v>
                </c:pt>
                <c:pt idx="76">
                  <c:v>99.182979236722232</c:v>
                </c:pt>
                <c:pt idx="77">
                  <c:v>99.846345435225331</c:v>
                </c:pt>
                <c:pt idx="78">
                  <c:v>100.51553141829837</c:v>
                </c:pt>
                <c:pt idx="79">
                  <c:v>100.70743563591846</c:v>
                </c:pt>
                <c:pt idx="80">
                  <c:v>101.00139237424879</c:v>
                </c:pt>
                <c:pt idx="81">
                  <c:v>101.2962309827941</c:v>
                </c:pt>
                <c:pt idx="82">
                  <c:v>101.53287514900262</c:v>
                </c:pt>
                <c:pt idx="83">
                  <c:v>101.77022924770978</c:v>
                </c:pt>
                <c:pt idx="84">
                  <c:v>102.10869293307907</c:v>
                </c:pt>
                <c:pt idx="85">
                  <c:v>102.57386008113401</c:v>
                </c:pt>
                <c:pt idx="86">
                  <c:v>103.09100337653418</c:v>
                </c:pt>
                <c:pt idx="87">
                  <c:v>103.67069835126661</c:v>
                </c:pt>
                <c:pt idx="88">
                  <c:v>104.35840831320635</c:v>
                </c:pt>
                <c:pt idx="89">
                  <c:v>105.04818140503194</c:v>
                </c:pt>
                <c:pt idx="90">
                  <c:v>105.81375316980538</c:v>
                </c:pt>
                <c:pt idx="91">
                  <c:v>106.44197011770989</c:v>
                </c:pt>
                <c:pt idx="92">
                  <c:v>106.97770967676854</c:v>
                </c:pt>
                <c:pt idx="93">
                  <c:v>107.91723513862163</c:v>
                </c:pt>
                <c:pt idx="94">
                  <c:v>108.76797532817707</c:v>
                </c:pt>
                <c:pt idx="95">
                  <c:v>109.63193664439095</c:v>
                </c:pt>
                <c:pt idx="96">
                  <c:v>110.30595493279836</c:v>
                </c:pt>
                <c:pt idx="97">
                  <c:v>111.25113442180066</c:v>
                </c:pt>
                <c:pt idx="98">
                  <c:v>111.69196687425753</c:v>
                </c:pt>
                <c:pt idx="99">
                  <c:v>112.14612513160444</c:v>
                </c:pt>
                <c:pt idx="100">
                  <c:v>112.50016905566602</c:v>
                </c:pt>
                <c:pt idx="101">
                  <c:v>112.85527511149978</c:v>
                </c:pt>
                <c:pt idx="102">
                  <c:v>113.28481083370693</c:v>
                </c:pt>
                <c:pt idx="103">
                  <c:v>113.85300434263272</c:v>
                </c:pt>
                <c:pt idx="104">
                  <c:v>114.38918899986632</c:v>
                </c:pt>
                <c:pt idx="105">
                  <c:v>114.45272446726858</c:v>
                </c:pt>
                <c:pt idx="106">
                  <c:v>114.52745778285923</c:v>
                </c:pt>
                <c:pt idx="107">
                  <c:v>114.35732152668898</c:v>
                </c:pt>
                <c:pt idx="108">
                  <c:v>114.40408674891736</c:v>
                </c:pt>
                <c:pt idx="109">
                  <c:v>114.19099092026075</c:v>
                </c:pt>
                <c:pt idx="110">
                  <c:v>113.85317494174861</c:v>
                </c:pt>
                <c:pt idx="111">
                  <c:v>113.47442062483167</c:v>
                </c:pt>
                <c:pt idx="112">
                  <c:v>112.92639096887305</c:v>
                </c:pt>
                <c:pt idx="113">
                  <c:v>111.89551358283595</c:v>
                </c:pt>
                <c:pt idx="114">
                  <c:v>110.90016301121118</c:v>
                </c:pt>
                <c:pt idx="115">
                  <c:v>109.89115748178168</c:v>
                </c:pt>
                <c:pt idx="116">
                  <c:v>109.02970902158586</c:v>
                </c:pt>
                <c:pt idx="117">
                  <c:v>107.97217999219049</c:v>
                </c:pt>
                <c:pt idx="118">
                  <c:v>107.1955434008147</c:v>
                </c:pt>
                <c:pt idx="119">
                  <c:v>106.875514386749</c:v>
                </c:pt>
                <c:pt idx="120">
                  <c:v>106.68388533129864</c:v>
                </c:pt>
                <c:pt idx="121">
                  <c:v>106.49168138868197</c:v>
                </c:pt>
                <c:pt idx="122">
                  <c:v>106.29890083423743</c:v>
                </c:pt>
                <c:pt idx="123">
                  <c:v>106.13231800493622</c:v>
                </c:pt>
                <c:pt idx="124">
                  <c:v>105.99508673829182</c:v>
                </c:pt>
                <c:pt idx="125">
                  <c:v>106.10910676098354</c:v>
                </c:pt>
                <c:pt idx="126">
                  <c:v>106.22385723212001</c:v>
                </c:pt>
                <c:pt idx="127">
                  <c:v>106.52304547693154</c:v>
                </c:pt>
                <c:pt idx="128">
                  <c:v>106.6062521352447</c:v>
                </c:pt>
                <c:pt idx="129">
                  <c:v>107.16957115802818</c:v>
                </c:pt>
                <c:pt idx="130">
                  <c:v>107.98754374649748</c:v>
                </c:pt>
                <c:pt idx="131">
                  <c:v>108.8079702527322</c:v>
                </c:pt>
                <c:pt idx="132">
                  <c:v>109.79899711457654</c:v>
                </c:pt>
                <c:pt idx="133">
                  <c:v>111.04309133768417</c:v>
                </c:pt>
                <c:pt idx="134">
                  <c:v>112.34390224557394</c:v>
                </c:pt>
                <c:pt idx="135">
                  <c:v>113.64861558618733</c:v>
                </c:pt>
                <c:pt idx="136">
                  <c:v>114.93560192733462</c:v>
                </c:pt>
                <c:pt idx="137">
                  <c:v>116.26539010444182</c:v>
                </c:pt>
                <c:pt idx="138">
                  <c:v>117.59916764608033</c:v>
                </c:pt>
                <c:pt idx="139">
                  <c:v>118.85499735684702</c:v>
                </c:pt>
                <c:pt idx="140">
                  <c:v>120.24050202721534</c:v>
                </c:pt>
                <c:pt idx="141">
                  <c:v>121.63016321159482</c:v>
                </c:pt>
                <c:pt idx="142">
                  <c:v>123.02399337952743</c:v>
                </c:pt>
                <c:pt idx="143">
                  <c:v>124.32346505021287</c:v>
                </c:pt>
                <c:pt idx="144">
                  <c:v>125.85308439698383</c:v>
                </c:pt>
                <c:pt idx="145">
                  <c:v>127.49460694919435</c:v>
                </c:pt>
                <c:pt idx="146">
                  <c:v>129.1296584388987</c:v>
                </c:pt>
                <c:pt idx="147">
                  <c:v>130.49287957555237</c:v>
                </c:pt>
                <c:pt idx="148">
                  <c:v>131.74270449679494</c:v>
                </c:pt>
                <c:pt idx="149">
                  <c:v>132.77641749485758</c:v>
                </c:pt>
                <c:pt idx="150">
                  <c:v>133.68434888566645</c:v>
                </c:pt>
                <c:pt idx="151">
                  <c:v>134.59500407064775</c:v>
                </c:pt>
                <c:pt idx="152">
                  <c:v>135.50839122118401</c:v>
                </c:pt>
                <c:pt idx="153">
                  <c:v>136.42451853317181</c:v>
                </c:pt>
                <c:pt idx="154">
                  <c:v>137.34339422709559</c:v>
                </c:pt>
                <c:pt idx="155">
                  <c:v>138.1680658125174</c:v>
                </c:pt>
                <c:pt idx="156">
                  <c:v>138.67150701972682</c:v>
                </c:pt>
                <c:pt idx="157">
                  <c:v>138.76956873034106</c:v>
                </c:pt>
                <c:pt idx="158">
                  <c:v>138.71702664757962</c:v>
                </c:pt>
                <c:pt idx="159">
                  <c:v>138.5976769677813</c:v>
                </c:pt>
                <c:pt idx="160">
                  <c:v>138.22270172281657</c:v>
                </c:pt>
                <c:pt idx="161">
                  <c:v>137.84660155211697</c:v>
                </c:pt>
                <c:pt idx="162">
                  <c:v>137.46937308090531</c:v>
                </c:pt>
                <c:pt idx="163">
                  <c:v>137.23631289767232</c:v>
                </c:pt>
                <c:pt idx="164">
                  <c:v>136.61454353225889</c:v>
                </c:pt>
                <c:pt idx="165">
                  <c:v>135.88359451134994</c:v>
                </c:pt>
                <c:pt idx="166">
                  <c:v>135.35523755905754</c:v>
                </c:pt>
                <c:pt idx="167">
                  <c:v>135.10203104342804</c:v>
                </c:pt>
                <c:pt idx="168">
                  <c:v>134.94453233615653</c:v>
                </c:pt>
                <c:pt idx="169">
                  <c:v>134.47843295219607</c:v>
                </c:pt>
                <c:pt idx="170">
                  <c:v>133.94222386971904</c:v>
                </c:pt>
                <c:pt idx="171">
                  <c:v>133.40440615999461</c:v>
                </c:pt>
                <c:pt idx="172">
                  <c:v>132.86497499714093</c:v>
                </c:pt>
                <c:pt idx="173">
                  <c:v>132.54981026659786</c:v>
                </c:pt>
                <c:pt idx="174">
                  <c:v>132.49986614717221</c:v>
                </c:pt>
                <c:pt idx="175">
                  <c:v>132.54673293097207</c:v>
                </c:pt>
                <c:pt idx="176">
                  <c:v>132.65413899175897</c:v>
                </c:pt>
                <c:pt idx="177">
                  <c:v>133.28195106927294</c:v>
                </c:pt>
                <c:pt idx="178">
                  <c:v>134.06254456152701</c:v>
                </c:pt>
                <c:pt idx="179">
                  <c:v>134.78553663409258</c:v>
                </c:pt>
                <c:pt idx="180">
                  <c:v>135.35435697196823</c:v>
                </c:pt>
                <c:pt idx="181">
                  <c:v>136.23180691356055</c:v>
                </c:pt>
                <c:pt idx="182">
                  <c:v>137.07287173919812</c:v>
                </c:pt>
                <c:pt idx="183">
                  <c:v>137.76444124496786</c:v>
                </c:pt>
                <c:pt idx="184">
                  <c:v>138.25964724162804</c:v>
                </c:pt>
                <c:pt idx="185">
                  <c:v>138.56329448328808</c:v>
                </c:pt>
                <c:pt idx="186">
                  <c:v>138.93119199816346</c:v>
                </c:pt>
                <c:pt idx="187">
                  <c:v>139.30019320558344</c:v>
                </c:pt>
                <c:pt idx="188">
                  <c:v>139.69131986754189</c:v>
                </c:pt>
                <c:pt idx="189">
                  <c:v>140.62502835852607</c:v>
                </c:pt>
                <c:pt idx="190">
                  <c:v>141.61059427387482</c:v>
                </c:pt>
                <c:pt idx="191">
                  <c:v>142.90804207740308</c:v>
                </c:pt>
                <c:pt idx="192">
                  <c:v>144.4080031770556</c:v>
                </c:pt>
                <c:pt idx="193">
                  <c:v>146.03659716041184</c:v>
                </c:pt>
                <c:pt idx="194">
                  <c:v>147.16874300520956</c:v>
                </c:pt>
                <c:pt idx="195">
                  <c:v>148.29555234418888</c:v>
                </c:pt>
                <c:pt idx="196">
                  <c:v>149.71068896700618</c:v>
                </c:pt>
                <c:pt idx="197">
                  <c:v>151.05360354943028</c:v>
                </c:pt>
                <c:pt idx="198">
                  <c:v>152.40054687560166</c:v>
                </c:pt>
                <c:pt idx="199">
                  <c:v>153.62610221251029</c:v>
                </c:pt>
                <c:pt idx="200">
                  <c:v>155.15392324922578</c:v>
                </c:pt>
                <c:pt idx="201">
                  <c:v>155.98838743602155</c:v>
                </c:pt>
                <c:pt idx="202">
                  <c:v>157.24023695162518</c:v>
                </c:pt>
                <c:pt idx="203">
                  <c:v>158.43695529812038</c:v>
                </c:pt>
                <c:pt idx="204">
                  <c:v>159.96761144669449</c:v>
                </c:pt>
                <c:pt idx="205">
                  <c:v>161.69590393670447</c:v>
                </c:pt>
                <c:pt idx="206">
                  <c:v>162.91995794436173</c:v>
                </c:pt>
                <c:pt idx="207">
                  <c:v>164.14768411404197</c:v>
                </c:pt>
                <c:pt idx="208">
                  <c:v>165.6438514238522</c:v>
                </c:pt>
                <c:pt idx="209">
                  <c:v>167.20265884708431</c:v>
                </c:pt>
                <c:pt idx="210">
                  <c:v>168.78579779405922</c:v>
                </c:pt>
                <c:pt idx="211">
                  <c:v>170.06476096744157</c:v>
                </c:pt>
                <c:pt idx="212">
                  <c:v>171.38551281558125</c:v>
                </c:pt>
                <c:pt idx="213">
                  <c:v>172.36020919306142</c:v>
                </c:pt>
                <c:pt idx="214">
                  <c:v>173.58862595075993</c:v>
                </c:pt>
                <c:pt idx="215">
                  <c:v>175.29817114563716</c:v>
                </c:pt>
                <c:pt idx="216">
                  <c:v>176.63073629087438</c:v>
                </c:pt>
                <c:pt idx="217">
                  <c:v>177.81598880463383</c:v>
                </c:pt>
                <c:pt idx="218">
                  <c:v>179.4191774832631</c:v>
                </c:pt>
                <c:pt idx="219">
                  <c:v>180.86515626023191</c:v>
                </c:pt>
                <c:pt idx="220">
                  <c:v>181.88905123891823</c:v>
                </c:pt>
                <c:pt idx="221">
                  <c:v>183.30703507286736</c:v>
                </c:pt>
                <c:pt idx="222">
                  <c:v>184.35340838785035</c:v>
                </c:pt>
                <c:pt idx="223">
                  <c:v>185.16800749178805</c:v>
                </c:pt>
                <c:pt idx="224">
                  <c:v>186.39585330542309</c:v>
                </c:pt>
                <c:pt idx="225">
                  <c:v>187.62738265649904</c:v>
                </c:pt>
                <c:pt idx="226">
                  <c:v>188.94369406120558</c:v>
                </c:pt>
                <c:pt idx="227">
                  <c:v>190.26395440012624</c:v>
                </c:pt>
                <c:pt idx="228">
                  <c:v>191.50485587793918</c:v>
                </c:pt>
                <c:pt idx="229">
                  <c:v>192.93799776550554</c:v>
                </c:pt>
                <c:pt idx="230">
                  <c:v>194.37543907873459</c:v>
                </c:pt>
                <c:pt idx="231">
                  <c:v>196.32633723846553</c:v>
                </c:pt>
                <c:pt idx="232">
                  <c:v>197.89015845637982</c:v>
                </c:pt>
                <c:pt idx="233">
                  <c:v>199.10127740249098</c:v>
                </c:pt>
                <c:pt idx="234">
                  <c:v>200.388064488015</c:v>
                </c:pt>
                <c:pt idx="235">
                  <c:v>201.72542717582931</c:v>
                </c:pt>
                <c:pt idx="236">
                  <c:v>203.61985772157081</c:v>
                </c:pt>
                <c:pt idx="237">
                  <c:v>205.51997155894961</c:v>
                </c:pt>
                <c:pt idx="238">
                  <c:v>207.01140533051199</c:v>
                </c:pt>
                <c:pt idx="239">
                  <c:v>209.01697039079599</c:v>
                </c:pt>
                <c:pt idx="240">
                  <c:v>211.88878327522571</c:v>
                </c:pt>
                <c:pt idx="241">
                  <c:v>214.76921159830863</c:v>
                </c:pt>
                <c:pt idx="242">
                  <c:v>217.61251631657393</c:v>
                </c:pt>
                <c:pt idx="243">
                  <c:v>220.93003648133771</c:v>
                </c:pt>
                <c:pt idx="244">
                  <c:v>223.58676966050771</c:v>
                </c:pt>
                <c:pt idx="245">
                  <c:v>226.00169059718078</c:v>
                </c:pt>
                <c:pt idx="246">
                  <c:v>227.99052741951405</c:v>
                </c:pt>
                <c:pt idx="247">
                  <c:v>229.98533075231438</c:v>
                </c:pt>
                <c:pt idx="248">
                  <c:v>231.26741244039135</c:v>
                </c:pt>
                <c:pt idx="249">
                  <c:v>232.07339078824725</c:v>
                </c:pt>
                <c:pt idx="250">
                  <c:v>232.88178707114685</c:v>
                </c:pt>
                <c:pt idx="251">
                  <c:v>233.50305983969452</c:v>
                </c:pt>
                <c:pt idx="252">
                  <c:v>234.28121390519709</c:v>
                </c:pt>
                <c:pt idx="253">
                  <c:v>235.83866941480352</c:v>
                </c:pt>
                <c:pt idx="254">
                  <c:v>236.97682687854899</c:v>
                </c:pt>
                <c:pt idx="255">
                  <c:v>237.16090772693252</c:v>
                </c:pt>
                <c:pt idx="256">
                  <c:v>237.24856245194542</c:v>
                </c:pt>
                <c:pt idx="257">
                  <c:v>237.33648014113336</c:v>
                </c:pt>
                <c:pt idx="258">
                  <c:v>237.66804388210184</c:v>
                </c:pt>
                <c:pt idx="259">
                  <c:v>237.77839361382377</c:v>
                </c:pt>
                <c:pt idx="260">
                  <c:v>237.13163965973445</c:v>
                </c:pt>
                <c:pt idx="261">
                  <c:v>236.48294544378285</c:v>
                </c:pt>
                <c:pt idx="262">
                  <c:v>235.87807003497028</c:v>
                </c:pt>
                <c:pt idx="263">
                  <c:v>235.09769736720119</c:v>
                </c:pt>
                <c:pt idx="264">
                  <c:v>234.5405893911358</c:v>
                </c:pt>
                <c:pt idx="265">
                  <c:v>233.89655436733102</c:v>
                </c:pt>
                <c:pt idx="266">
                  <c:v>233.53754720713852</c:v>
                </c:pt>
                <c:pt idx="267">
                  <c:v>233.17746302546544</c:v>
                </c:pt>
                <c:pt idx="268">
                  <c:v>233.43155474557506</c:v>
                </c:pt>
                <c:pt idx="269">
                  <c:v>233.686408740845</c:v>
                </c:pt>
                <c:pt idx="270">
                  <c:v>233.87047149246138</c:v>
                </c:pt>
                <c:pt idx="271">
                  <c:v>233.73549061297098</c:v>
                </c:pt>
                <c:pt idx="272">
                  <c:v>233.60144421053792</c:v>
                </c:pt>
                <c:pt idx="273">
                  <c:v>232.88121783944462</c:v>
                </c:pt>
                <c:pt idx="274">
                  <c:v>232.71951707402764</c:v>
                </c:pt>
                <c:pt idx="275">
                  <c:v>233.02827218660636</c:v>
                </c:pt>
                <c:pt idx="276">
                  <c:v>233.26398484579954</c:v>
                </c:pt>
                <c:pt idx="277">
                  <c:v>233.89978390477637</c:v>
                </c:pt>
                <c:pt idx="278">
                  <c:v>234.29410806221705</c:v>
                </c:pt>
                <c:pt idx="279">
                  <c:v>234.65307710270909</c:v>
                </c:pt>
                <c:pt idx="280">
                  <c:v>235.1945000680893</c:v>
                </c:pt>
                <c:pt idx="281">
                  <c:v>235.73754730236561</c:v>
                </c:pt>
                <c:pt idx="282">
                  <c:v>236.28222367834479</c:v>
                </c:pt>
                <c:pt idx="283">
                  <c:v>236.77144451482854</c:v>
                </c:pt>
                <c:pt idx="284">
                  <c:v>237.13399434503202</c:v>
                </c:pt>
                <c:pt idx="285">
                  <c:v>237.65301446090194</c:v>
                </c:pt>
                <c:pt idx="286">
                  <c:v>238.78242327800598</c:v>
                </c:pt>
                <c:pt idx="287">
                  <c:v>239.91522032156135</c:v>
                </c:pt>
                <c:pt idx="288">
                  <c:v>240.9734273371449</c:v>
                </c:pt>
                <c:pt idx="289">
                  <c:v>242.03480897377526</c:v>
                </c:pt>
                <c:pt idx="290">
                  <c:v>243.17093056095487</c:v>
                </c:pt>
                <c:pt idx="291">
                  <c:v>244.1086204701549</c:v>
                </c:pt>
                <c:pt idx="292">
                  <c:v>245.60487210274741</c:v>
                </c:pt>
                <c:pt idx="293">
                  <c:v>247.27181707324016</c:v>
                </c:pt>
                <c:pt idx="294">
                  <c:v>248.9339422401907</c:v>
                </c:pt>
                <c:pt idx="295">
                  <c:v>250.40920175923094</c:v>
                </c:pt>
                <c:pt idx="296">
                  <c:v>252.39610846951922</c:v>
                </c:pt>
                <c:pt idx="297">
                  <c:v>253.72116798845497</c:v>
                </c:pt>
                <c:pt idx="298">
                  <c:v>254.81654827518713</c:v>
                </c:pt>
                <c:pt idx="299">
                  <c:v>255.73506100294952</c:v>
                </c:pt>
                <c:pt idx="300">
                  <c:v>256.74354079739226</c:v>
                </c:pt>
                <c:pt idx="301">
                  <c:v>257.81824697162858</c:v>
                </c:pt>
                <c:pt idx="302">
                  <c:v>258.89466351231852</c:v>
                </c:pt>
                <c:pt idx="303">
                  <c:v>260.11190030182718</c:v>
                </c:pt>
                <c:pt idx="304">
                  <c:v>261.1736758434364</c:v>
                </c:pt>
                <c:pt idx="305">
                  <c:v>262.4182922413404</c:v>
                </c:pt>
                <c:pt idx="306">
                  <c:v>263.74219060523058</c:v>
                </c:pt>
                <c:pt idx="307">
                  <c:v>265.4598928563841</c:v>
                </c:pt>
                <c:pt idx="308">
                  <c:v>266.97237494334831</c:v>
                </c:pt>
                <c:pt idx="309">
                  <c:v>268.48939447657341</c:v>
                </c:pt>
                <c:pt idx="310">
                  <c:v>270.69044594628406</c:v>
                </c:pt>
                <c:pt idx="311">
                  <c:v>273.09994061314501</c:v>
                </c:pt>
                <c:pt idx="312">
                  <c:v>275.38195436063666</c:v>
                </c:pt>
                <c:pt idx="313">
                  <c:v>277.6708141493707</c:v>
                </c:pt>
                <c:pt idx="314">
                  <c:v>279.75198202506391</c:v>
                </c:pt>
                <c:pt idx="315">
                  <c:v>281.72088786758752</c:v>
                </c:pt>
                <c:pt idx="316">
                  <c:v>283.1884790149478</c:v>
                </c:pt>
                <c:pt idx="317">
                  <c:v>284.19574855674</c:v>
                </c:pt>
                <c:pt idx="318">
                  <c:v>286.04492692103287</c:v>
                </c:pt>
                <c:pt idx="319">
                  <c:v>288.2769772997255</c:v>
                </c:pt>
                <c:pt idx="320">
                  <c:v>290.42851230105714</c:v>
                </c:pt>
                <c:pt idx="321">
                  <c:v>292.52330096698267</c:v>
                </c:pt>
                <c:pt idx="322">
                  <c:v>294.22694990998872</c:v>
                </c:pt>
                <c:pt idx="323">
                  <c:v>295.82581823242271</c:v>
                </c:pt>
                <c:pt idx="324">
                  <c:v>298.41952645399306</c:v>
                </c:pt>
                <c:pt idx="325">
                  <c:v>300.40108467715487</c:v>
                </c:pt>
                <c:pt idx="326">
                  <c:v>301.49880456643666</c:v>
                </c:pt>
                <c:pt idx="327">
                  <c:v>302.51217360837614</c:v>
                </c:pt>
                <c:pt idx="328">
                  <c:v>304.12538774836702</c:v>
                </c:pt>
                <c:pt idx="329">
                  <c:v>305.65742720204298</c:v>
                </c:pt>
                <c:pt idx="330">
                  <c:v>306.58935968984622</c:v>
                </c:pt>
                <c:pt idx="331">
                  <c:v>307.52408797511288</c:v>
                </c:pt>
                <c:pt idx="332">
                  <c:v>308.04058119494033</c:v>
                </c:pt>
                <c:pt idx="333">
                  <c:v>308.5939114005472</c:v>
                </c:pt>
                <c:pt idx="334">
                  <c:v>309.88755715325323</c:v>
                </c:pt>
                <c:pt idx="335">
                  <c:v>310.88890692993289</c:v>
                </c:pt>
                <c:pt idx="336">
                  <c:v>311.89326075594266</c:v>
                </c:pt>
                <c:pt idx="337">
                  <c:v>313.6312039205032</c:v>
                </c:pt>
                <c:pt idx="338">
                  <c:v>315.15842996149411</c:v>
                </c:pt>
                <c:pt idx="339">
                  <c:v>316.529604990552</c:v>
                </c:pt>
                <c:pt idx="340">
                  <c:v>317.90489354469702</c:v>
                </c:pt>
                <c:pt idx="341">
                  <c:v>319.74371089347233</c:v>
                </c:pt>
                <c:pt idx="342">
                  <c:v>322.39113389097719</c:v>
                </c:pt>
                <c:pt idx="343">
                  <c:v>325.01879972567906</c:v>
                </c:pt>
                <c:pt idx="344">
                  <c:v>326.46574074896233</c:v>
                </c:pt>
                <c:pt idx="345">
                  <c:v>329.23732074554374</c:v>
                </c:pt>
                <c:pt idx="346">
                  <c:v>333.34911513566715</c:v>
                </c:pt>
                <c:pt idx="347">
                  <c:v>337.1710567237995</c:v>
                </c:pt>
                <c:pt idx="348">
                  <c:v>340.73646700344614</c:v>
                </c:pt>
                <c:pt idx="349">
                  <c:v>343.5534456920617</c:v>
                </c:pt>
                <c:pt idx="350">
                  <c:v>346.96997124552144</c:v>
                </c:pt>
                <c:pt idx="351">
                  <c:v>349.94027912704439</c:v>
                </c:pt>
                <c:pt idx="352">
                  <c:v>352.91949793221187</c:v>
                </c:pt>
                <c:pt idx="353">
                  <c:v>356.77467292934489</c:v>
                </c:pt>
                <c:pt idx="354">
                  <c:v>359.90275789498685</c:v>
                </c:pt>
                <c:pt idx="355">
                  <c:v>363.61788621189277</c:v>
                </c:pt>
                <c:pt idx="356">
                  <c:v>368.1469885179979</c:v>
                </c:pt>
                <c:pt idx="357">
                  <c:v>372.69225488263606</c:v>
                </c:pt>
                <c:pt idx="358">
                  <c:v>376.86185539631663</c:v>
                </c:pt>
                <c:pt idx="359">
                  <c:v>380.18185831953713</c:v>
                </c:pt>
                <c:pt idx="360">
                  <c:v>383.51182125152724</c:v>
                </c:pt>
                <c:pt idx="361">
                  <c:v>386.43162875060409</c:v>
                </c:pt>
                <c:pt idx="362">
                  <c:v>388.04920957387185</c:v>
                </c:pt>
                <c:pt idx="363">
                  <c:v>389.36496961597402</c:v>
                </c:pt>
                <c:pt idx="364">
                  <c:v>391.20482390400917</c:v>
                </c:pt>
                <c:pt idx="365">
                  <c:v>391.90563466315314</c:v>
                </c:pt>
                <c:pt idx="366">
                  <c:v>392.48391726145348</c:v>
                </c:pt>
                <c:pt idx="367">
                  <c:v>392.42950328095111</c:v>
                </c:pt>
                <c:pt idx="368">
                  <c:v>391.38850228793251</c:v>
                </c:pt>
                <c:pt idx="369">
                  <c:v>390.66746134139584</c:v>
                </c:pt>
                <c:pt idx="370">
                  <c:v>389.00507596155842</c:v>
                </c:pt>
                <c:pt idx="371">
                  <c:v>387.79417067417859</c:v>
                </c:pt>
                <c:pt idx="372">
                  <c:v>385.81943408399019</c:v>
                </c:pt>
                <c:pt idx="373">
                  <c:v>383.05154475587995</c:v>
                </c:pt>
                <c:pt idx="374">
                  <c:v>380.27535175978545</c:v>
                </c:pt>
                <c:pt idx="375">
                  <c:v>376.6685099029645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597-4E18-A0E4-0A0E290B80BF}"/>
            </c:ext>
          </c:extLst>
        </c:ser>
        <c:ser>
          <c:idx val="2"/>
          <c:order val="2"/>
          <c:tx>
            <c:strRef>
              <c:f>Random_Rend_Chart!$F$5</c:f>
              <c:strCache>
                <c:ptCount val="1"/>
                <c:pt idx="0">
                  <c:v>MA 50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Random_Rend_Chart!$F$7:$F$382</c:f>
              <c:numCache>
                <c:formatCode>General</c:formatCode>
                <c:ptCount val="37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102.26062192222049</c:v>
                </c:pt>
                <c:pt idx="50">
                  <c:v>102.13801972020474</c:v>
                </c:pt>
                <c:pt idx="51">
                  <c:v>102.09073542065427</c:v>
                </c:pt>
                <c:pt idx="52">
                  <c:v>102.0713603632929</c:v>
                </c:pt>
                <c:pt idx="53">
                  <c:v>101.91306056374134</c:v>
                </c:pt>
                <c:pt idx="54">
                  <c:v>101.65943750986318</c:v>
                </c:pt>
                <c:pt idx="55">
                  <c:v>101.43521736696954</c:v>
                </c:pt>
                <c:pt idx="56">
                  <c:v>101.22189229242115</c:v>
                </c:pt>
                <c:pt idx="57">
                  <c:v>100.95287856481171</c:v>
                </c:pt>
                <c:pt idx="58">
                  <c:v>100.82739208886278</c:v>
                </c:pt>
                <c:pt idx="59">
                  <c:v>100.81758759456099</c:v>
                </c:pt>
                <c:pt idx="60">
                  <c:v>100.72188901365229</c:v>
                </c:pt>
                <c:pt idx="61">
                  <c:v>100.62590333700089</c:v>
                </c:pt>
                <c:pt idx="62">
                  <c:v>100.62433329871406</c:v>
                </c:pt>
                <c:pt idx="63">
                  <c:v>100.5346152206691</c:v>
                </c:pt>
                <c:pt idx="64">
                  <c:v>100.31946418295507</c:v>
                </c:pt>
                <c:pt idx="65">
                  <c:v>100.14243036774288</c:v>
                </c:pt>
                <c:pt idx="66">
                  <c:v>99.851887389243004</c:v>
                </c:pt>
                <c:pt idx="67">
                  <c:v>99.617946457256963</c:v>
                </c:pt>
                <c:pt idx="68">
                  <c:v>99.427385290209799</c:v>
                </c:pt>
                <c:pt idx="69">
                  <c:v>99.257982469026715</c:v>
                </c:pt>
                <c:pt idx="70">
                  <c:v>99.058579697911114</c:v>
                </c:pt>
                <c:pt idx="71">
                  <c:v>98.93040928753517</c:v>
                </c:pt>
                <c:pt idx="72">
                  <c:v>98.779966511915504</c:v>
                </c:pt>
                <c:pt idx="73">
                  <c:v>98.510570612151753</c:v>
                </c:pt>
                <c:pt idx="74">
                  <c:v>98.32216702305621</c:v>
                </c:pt>
                <c:pt idx="75">
                  <c:v>98.133198223193389</c:v>
                </c:pt>
                <c:pt idx="76">
                  <c:v>97.964473277708677</c:v>
                </c:pt>
                <c:pt idx="77">
                  <c:v>97.884721402340844</c:v>
                </c:pt>
                <c:pt idx="78">
                  <c:v>97.981792782856772</c:v>
                </c:pt>
                <c:pt idx="79">
                  <c:v>97.957251783467186</c:v>
                </c:pt>
                <c:pt idx="80">
                  <c:v>98.07307862778822</c:v>
                </c:pt>
                <c:pt idx="81">
                  <c:v>98.189252952642235</c:v>
                </c:pt>
                <c:pt idx="82">
                  <c:v>98.185802501660547</c:v>
                </c:pt>
                <c:pt idx="83">
                  <c:v>98.206931208112039</c:v>
                </c:pt>
                <c:pt idx="84">
                  <c:v>98.315152916426882</c:v>
                </c:pt>
                <c:pt idx="85">
                  <c:v>98.466325447290316</c:v>
                </c:pt>
                <c:pt idx="86">
                  <c:v>98.617951495746311</c:v>
                </c:pt>
                <c:pt idx="87">
                  <c:v>98.794432522126129</c:v>
                </c:pt>
                <c:pt idx="88">
                  <c:v>99.057358338558529</c:v>
                </c:pt>
                <c:pt idx="89">
                  <c:v>99.404516733917319</c:v>
                </c:pt>
                <c:pt idx="90">
                  <c:v>99.752716604462165</c:v>
                </c:pt>
                <c:pt idx="91">
                  <c:v>100.15306848630216</c:v>
                </c:pt>
                <c:pt idx="92">
                  <c:v>100.50879113840874</c:v>
                </c:pt>
                <c:pt idx="93">
                  <c:v>100.99850178470292</c:v>
                </c:pt>
                <c:pt idx="94">
                  <c:v>101.53651836580046</c:v>
                </c:pt>
                <c:pt idx="95">
                  <c:v>102.08041655907722</c:v>
                </c:pt>
                <c:pt idx="96">
                  <c:v>102.56571281260501</c:v>
                </c:pt>
                <c:pt idx="97">
                  <c:v>103.12648648856458</c:v>
                </c:pt>
                <c:pt idx="98">
                  <c:v>103.62251692017877</c:v>
                </c:pt>
                <c:pt idx="99">
                  <c:v>103.97856289635361</c:v>
                </c:pt>
                <c:pt idx="100">
                  <c:v>104.33908682504084</c:v>
                </c:pt>
                <c:pt idx="101">
                  <c:v>104.6304488907204</c:v>
                </c:pt>
                <c:pt idx="102">
                  <c:v>104.89463394750926</c:v>
                </c:pt>
                <c:pt idx="103">
                  <c:v>105.29437159504876</c:v>
                </c:pt>
                <c:pt idx="104">
                  <c:v>105.77542533367519</c:v>
                </c:pt>
                <c:pt idx="105">
                  <c:v>106.15725704026305</c:v>
                </c:pt>
                <c:pt idx="106">
                  <c:v>106.61266166956686</c:v>
                </c:pt>
                <c:pt idx="107">
                  <c:v>106.99579510385392</c:v>
                </c:pt>
                <c:pt idx="108">
                  <c:v>107.37911445336489</c:v>
                </c:pt>
                <c:pt idx="109">
                  <c:v>107.57282687700933</c:v>
                </c:pt>
                <c:pt idx="110">
                  <c:v>107.71748809297691</c:v>
                </c:pt>
                <c:pt idx="111">
                  <c:v>107.86258329259239</c:v>
                </c:pt>
                <c:pt idx="112">
                  <c:v>107.94657230338773</c:v>
                </c:pt>
                <c:pt idx="113">
                  <c:v>107.93077556894436</c:v>
                </c:pt>
                <c:pt idx="114">
                  <c:v>107.92041132031135</c:v>
                </c:pt>
                <c:pt idx="115">
                  <c:v>107.87125330331747</c:v>
                </c:pt>
                <c:pt idx="116">
                  <c:v>107.84218007063306</c:v>
                </c:pt>
                <c:pt idx="117">
                  <c:v>107.84327678701486</c:v>
                </c:pt>
                <c:pt idx="118">
                  <c:v>107.88710024883281</c:v>
                </c:pt>
                <c:pt idx="119">
                  <c:v>108.01447211481646</c:v>
                </c:pt>
                <c:pt idx="120">
                  <c:v>108.22346185613006</c:v>
                </c:pt>
                <c:pt idx="121">
                  <c:v>108.36124799761456</c:v>
                </c:pt>
                <c:pt idx="122">
                  <c:v>108.46170268164769</c:v>
                </c:pt>
                <c:pt idx="123">
                  <c:v>108.69654455775017</c:v>
                </c:pt>
                <c:pt idx="124">
                  <c:v>108.94403148393882</c:v>
                </c:pt>
                <c:pt idx="125">
                  <c:v>109.19226087090601</c:v>
                </c:pt>
                <c:pt idx="126">
                  <c:v>109.429012867726</c:v>
                </c:pt>
                <c:pt idx="127">
                  <c:v>109.66647512053643</c:v>
                </c:pt>
                <c:pt idx="128">
                  <c:v>109.81540274014341</c:v>
                </c:pt>
                <c:pt idx="129">
                  <c:v>110.15768108585321</c:v>
                </c:pt>
                <c:pt idx="130">
                  <c:v>110.51194864187639</c:v>
                </c:pt>
                <c:pt idx="131">
                  <c:v>110.86727900056763</c:v>
                </c:pt>
                <c:pt idx="132">
                  <c:v>111.25302108961732</c:v>
                </c:pt>
                <c:pt idx="133">
                  <c:v>111.63992040493414</c:v>
                </c:pt>
                <c:pt idx="134">
                  <c:v>112.01449504530932</c:v>
                </c:pt>
                <c:pt idx="135">
                  <c:v>112.30115550533884</c:v>
                </c:pt>
                <c:pt idx="136">
                  <c:v>112.58001949095328</c:v>
                </c:pt>
                <c:pt idx="137">
                  <c:v>112.88115348828498</c:v>
                </c:pt>
                <c:pt idx="138">
                  <c:v>113.18340398198242</c:v>
                </c:pt>
                <c:pt idx="139">
                  <c:v>113.53719849554251</c:v>
                </c:pt>
                <c:pt idx="140">
                  <c:v>113.99416139909407</c:v>
                </c:pt>
                <c:pt idx="141">
                  <c:v>114.43652523516856</c:v>
                </c:pt>
                <c:pt idx="142">
                  <c:v>114.88021616275125</c:v>
                </c:pt>
                <c:pt idx="143">
                  <c:v>115.25903652238665</c:v>
                </c:pt>
                <c:pt idx="144">
                  <c:v>115.77807511146152</c:v>
                </c:pt>
                <c:pt idx="145">
                  <c:v>116.33732899282737</c:v>
                </c:pt>
                <c:pt idx="146">
                  <c:v>116.95849427016611</c:v>
                </c:pt>
                <c:pt idx="147">
                  <c:v>117.36317318203712</c:v>
                </c:pt>
                <c:pt idx="148">
                  <c:v>117.83569778915842</c:v>
                </c:pt>
                <c:pt idx="149">
                  <c:v>118.40979803115451</c:v>
                </c:pt>
                <c:pt idx="150">
                  <c:v>118.98562057387659</c:v>
                </c:pt>
                <c:pt idx="151">
                  <c:v>119.56317058422682</c:v>
                </c:pt>
                <c:pt idx="152">
                  <c:v>120.14245324460813</c:v>
                </c:pt>
                <c:pt idx="153">
                  <c:v>120.66852608114978</c:v>
                </c:pt>
                <c:pt idx="154">
                  <c:v>121.19617713620104</c:v>
                </c:pt>
                <c:pt idx="155">
                  <c:v>121.78729204343837</c:v>
                </c:pt>
                <c:pt idx="156">
                  <c:v>122.23763918570029</c:v>
                </c:pt>
                <c:pt idx="157">
                  <c:v>122.64605236974579</c:v>
                </c:pt>
                <c:pt idx="158">
                  <c:v>122.90857994144731</c:v>
                </c:pt>
                <c:pt idx="159">
                  <c:v>123.2998729145507</c:v>
                </c:pt>
                <c:pt idx="160">
                  <c:v>123.74197211152122</c:v>
                </c:pt>
                <c:pt idx="161">
                  <c:v>124.18539760608265</c:v>
                </c:pt>
                <c:pt idx="162">
                  <c:v>124.69740900756413</c:v>
                </c:pt>
                <c:pt idx="163">
                  <c:v>125.39535624832116</c:v>
                </c:pt>
                <c:pt idx="164">
                  <c:v>126.06382731988056</c:v>
                </c:pt>
                <c:pt idx="165">
                  <c:v>126.73430380465464</c:v>
                </c:pt>
                <c:pt idx="166">
                  <c:v>127.48870568515478</c:v>
                </c:pt>
                <c:pt idx="167">
                  <c:v>128.21511360253214</c:v>
                </c:pt>
                <c:pt idx="168">
                  <c:v>128.93529336329513</c:v>
                </c:pt>
                <c:pt idx="169">
                  <c:v>129.45096545733338</c:v>
                </c:pt>
                <c:pt idx="170">
                  <c:v>129.88895598924478</c:v>
                </c:pt>
                <c:pt idx="171">
                  <c:v>130.32826049275189</c:v>
                </c:pt>
                <c:pt idx="172">
                  <c:v>130.76888290976956</c:v>
                </c:pt>
                <c:pt idx="173">
                  <c:v>131.23552298581447</c:v>
                </c:pt>
                <c:pt idx="174">
                  <c:v>131.79808889975322</c:v>
                </c:pt>
                <c:pt idx="175">
                  <c:v>132.36234251143381</c:v>
                </c:pt>
                <c:pt idx="176">
                  <c:v>132.80975188955591</c:v>
                </c:pt>
                <c:pt idx="177">
                  <c:v>133.34961460668239</c:v>
                </c:pt>
                <c:pt idx="178">
                  <c:v>133.89109691196026</c:v>
                </c:pt>
                <c:pt idx="179">
                  <c:v>134.3462591049765</c:v>
                </c:pt>
                <c:pt idx="180">
                  <c:v>134.68869740170953</c:v>
                </c:pt>
                <c:pt idx="181">
                  <c:v>135.15493227041398</c:v>
                </c:pt>
                <c:pt idx="182">
                  <c:v>135.60695885741279</c:v>
                </c:pt>
                <c:pt idx="183">
                  <c:v>136.08389621123467</c:v>
                </c:pt>
                <c:pt idx="184">
                  <c:v>136.43012531830226</c:v>
                </c:pt>
                <c:pt idx="185">
                  <c:v>136.70017536349496</c:v>
                </c:pt>
                <c:pt idx="186">
                  <c:v>137.08694171348631</c:v>
                </c:pt>
                <c:pt idx="187">
                  <c:v>137.42903484298876</c:v>
                </c:pt>
                <c:pt idx="188">
                  <c:v>137.77215425187975</c:v>
                </c:pt>
                <c:pt idx="189">
                  <c:v>138.15897785800496</c:v>
                </c:pt>
                <c:pt idx="190">
                  <c:v>138.43699288790853</c:v>
                </c:pt>
                <c:pt idx="191">
                  <c:v>138.83941203907517</c:v>
                </c:pt>
                <c:pt idx="192">
                  <c:v>139.32248682878082</c:v>
                </c:pt>
                <c:pt idx="193">
                  <c:v>139.92077582989404</c:v>
                </c:pt>
                <c:pt idx="194">
                  <c:v>140.32435234304353</c:v>
                </c:pt>
                <c:pt idx="195">
                  <c:v>140.68272066943163</c:v>
                </c:pt>
                <c:pt idx="196">
                  <c:v>141.04216410079889</c:v>
                </c:pt>
                <c:pt idx="197">
                  <c:v>141.57390419623354</c:v>
                </c:pt>
                <c:pt idx="198">
                  <c:v>142.15423386348292</c:v>
                </c:pt>
                <c:pt idx="199">
                  <c:v>142.68613299203756</c:v>
                </c:pt>
                <c:pt idx="200">
                  <c:v>143.27652714713324</c:v>
                </c:pt>
                <c:pt idx="201">
                  <c:v>143.71228561656349</c:v>
                </c:pt>
                <c:pt idx="202">
                  <c:v>144.29969714958924</c:v>
                </c:pt>
                <c:pt idx="203">
                  <c:v>144.88887091721404</c:v>
                </c:pt>
                <c:pt idx="204">
                  <c:v>145.47981220614176</c:v>
                </c:pt>
                <c:pt idx="205">
                  <c:v>146.11131061316976</c:v>
                </c:pt>
                <c:pt idx="206">
                  <c:v>146.78632208334022</c:v>
                </c:pt>
                <c:pt idx="207">
                  <c:v>147.58028099646907</c:v>
                </c:pt>
                <c:pt idx="208">
                  <c:v>148.54288416238876</c:v>
                </c:pt>
                <c:pt idx="209">
                  <c:v>149.60097060972615</c:v>
                </c:pt>
                <c:pt idx="210">
                  <c:v>150.66223131640555</c:v>
                </c:pt>
                <c:pt idx="211">
                  <c:v>151.72667580520502</c:v>
                </c:pt>
                <c:pt idx="212">
                  <c:v>152.88894272265122</c:v>
                </c:pt>
                <c:pt idx="213">
                  <c:v>153.97033434804968</c:v>
                </c:pt>
                <c:pt idx="214">
                  <c:v>155.11398531044392</c:v>
                </c:pt>
                <c:pt idx="215">
                  <c:v>156.44855132314649</c:v>
                </c:pt>
                <c:pt idx="216">
                  <c:v>157.5523635935256</c:v>
                </c:pt>
                <c:pt idx="217">
                  <c:v>158.65948730071582</c:v>
                </c:pt>
                <c:pt idx="218">
                  <c:v>159.94409192232553</c:v>
                </c:pt>
                <c:pt idx="219">
                  <c:v>161.2408223152519</c:v>
                </c:pt>
                <c:pt idx="220">
                  <c:v>162.45525809481288</c:v>
                </c:pt>
                <c:pt idx="221">
                  <c:v>163.67333718171258</c:v>
                </c:pt>
                <c:pt idx="222">
                  <c:v>164.89507050587301</c:v>
                </c:pt>
                <c:pt idx="223">
                  <c:v>165.93614980729012</c:v>
                </c:pt>
                <c:pt idx="224">
                  <c:v>167.03820706944211</c:v>
                </c:pt>
                <c:pt idx="225">
                  <c:v>168.14357050338054</c:v>
                </c:pt>
                <c:pt idx="226">
                  <c:v>169.30214411111891</c:v>
                </c:pt>
                <c:pt idx="227">
                  <c:v>170.37308232881048</c:v>
                </c:pt>
                <c:pt idx="228">
                  <c:v>171.5198086889537</c:v>
                </c:pt>
                <c:pt idx="229">
                  <c:v>172.86195506229143</c:v>
                </c:pt>
                <c:pt idx="230">
                  <c:v>174.27066415911221</c:v>
                </c:pt>
                <c:pt idx="231">
                  <c:v>175.7644879351671</c:v>
                </c:pt>
                <c:pt idx="232">
                  <c:v>177.21585740952392</c:v>
                </c:pt>
                <c:pt idx="233">
                  <c:v>178.50506881105895</c:v>
                </c:pt>
                <c:pt idx="234">
                  <c:v>179.96535220899878</c:v>
                </c:pt>
                <c:pt idx="235">
                  <c:v>181.71340440016303</c:v>
                </c:pt>
                <c:pt idx="236">
                  <c:v>183.42782988288857</c:v>
                </c:pt>
                <c:pt idx="237">
                  <c:v>185.14739864206229</c:v>
                </c:pt>
                <c:pt idx="238">
                  <c:v>186.87212610751354</c:v>
                </c:pt>
                <c:pt idx="239">
                  <c:v>188.59759912815986</c:v>
                </c:pt>
                <c:pt idx="240">
                  <c:v>190.56653369535326</c:v>
                </c:pt>
                <c:pt idx="241">
                  <c:v>192.41780499007481</c:v>
                </c:pt>
                <c:pt idx="242">
                  <c:v>194.17687576168032</c:v>
                </c:pt>
                <c:pt idx="243">
                  <c:v>195.89352553566044</c:v>
                </c:pt>
                <c:pt idx="244">
                  <c:v>197.60541773156135</c:v>
                </c:pt>
                <c:pt idx="245">
                  <c:v>199.22602580457726</c:v>
                </c:pt>
                <c:pt idx="246">
                  <c:v>200.61407949212207</c:v>
                </c:pt>
                <c:pt idx="247">
                  <c:v>201.94577320996407</c:v>
                </c:pt>
                <c:pt idx="248">
                  <c:v>203.06655491486947</c:v>
                </c:pt>
                <c:pt idx="249">
                  <c:v>204.24087049258614</c:v>
                </c:pt>
                <c:pt idx="250">
                  <c:v>205.36180968788051</c:v>
                </c:pt>
                <c:pt idx="251">
                  <c:v>206.77035689663617</c:v>
                </c:pt>
                <c:pt idx="252">
                  <c:v>208.03224819095263</c:v>
                </c:pt>
                <c:pt idx="253">
                  <c:v>209.46575445773223</c:v>
                </c:pt>
                <c:pt idx="254">
                  <c:v>210.76903838174059</c:v>
                </c:pt>
                <c:pt idx="255">
                  <c:v>211.89940591625421</c:v>
                </c:pt>
                <c:pt idx="256">
                  <c:v>213.15927168592202</c:v>
                </c:pt>
                <c:pt idx="257">
                  <c:v>214.42291705289884</c:v>
                </c:pt>
                <c:pt idx="258">
                  <c:v>215.68180309081342</c:v>
                </c:pt>
                <c:pt idx="259">
                  <c:v>216.82789303485563</c:v>
                </c:pt>
                <c:pt idx="260">
                  <c:v>217.90487044162327</c:v>
                </c:pt>
                <c:pt idx="261">
                  <c:v>218.9850787806113</c:v>
                </c:pt>
                <c:pt idx="262">
                  <c:v>219.97389864943591</c:v>
                </c:pt>
                <c:pt idx="263">
                  <c:v>220.98852080531637</c:v>
                </c:pt>
                <c:pt idx="264">
                  <c:v>221.98620310771167</c:v>
                </c:pt>
                <c:pt idx="265">
                  <c:v>222.66537909325478</c:v>
                </c:pt>
                <c:pt idx="266">
                  <c:v>223.37680385862768</c:v>
                </c:pt>
                <c:pt idx="267">
                  <c:v>224.09036289829669</c:v>
                </c:pt>
                <c:pt idx="268">
                  <c:v>224.67150581979431</c:v>
                </c:pt>
                <c:pt idx="269">
                  <c:v>225.36937148483139</c:v>
                </c:pt>
                <c:pt idx="270">
                  <c:v>226.15437778929788</c:v>
                </c:pt>
                <c:pt idx="271">
                  <c:v>226.94173911267768</c:v>
                </c:pt>
                <c:pt idx="272">
                  <c:v>227.73146252002772</c:v>
                </c:pt>
                <c:pt idx="273">
                  <c:v>228.55103859679483</c:v>
                </c:pt>
                <c:pt idx="274">
                  <c:v>229.29850388918237</c:v>
                </c:pt>
                <c:pt idx="275">
                  <c:v>230.05976172829719</c:v>
                </c:pt>
                <c:pt idx="276">
                  <c:v>230.88738799975962</c:v>
                </c:pt>
                <c:pt idx="277">
                  <c:v>231.8772488547589</c:v>
                </c:pt>
                <c:pt idx="278">
                  <c:v>232.79750396452462</c:v>
                </c:pt>
                <c:pt idx="279">
                  <c:v>233.51392476973706</c:v>
                </c:pt>
                <c:pt idx="280">
                  <c:v>234.23249483736524</c:v>
                </c:pt>
                <c:pt idx="281">
                  <c:v>234.74956280617135</c:v>
                </c:pt>
                <c:pt idx="282">
                  <c:v>235.33072473822187</c:v>
                </c:pt>
                <c:pt idx="283">
                  <c:v>236.05658765025134</c:v>
                </c:pt>
                <c:pt idx="284">
                  <c:v>236.68457505051845</c:v>
                </c:pt>
                <c:pt idx="285">
                  <c:v>237.03641400728381</c:v>
                </c:pt>
                <c:pt idx="286">
                  <c:v>237.44183008120174</c:v>
                </c:pt>
                <c:pt idx="287">
                  <c:v>237.84846240334136</c:v>
                </c:pt>
                <c:pt idx="288">
                  <c:v>238.25631462244743</c:v>
                </c:pt>
                <c:pt idx="289">
                  <c:v>238.576506918023</c:v>
                </c:pt>
                <c:pt idx="290">
                  <c:v>238.66723670358945</c:v>
                </c:pt>
                <c:pt idx="291">
                  <c:v>238.67750266141618</c:v>
                </c:pt>
                <c:pt idx="292">
                  <c:v>238.928404834497</c:v>
                </c:pt>
                <c:pt idx="293">
                  <c:v>239.08775083355576</c:v>
                </c:pt>
                <c:pt idx="294">
                  <c:v>239.43737292105553</c:v>
                </c:pt>
                <c:pt idx="295">
                  <c:v>239.82276619311725</c:v>
                </c:pt>
                <c:pt idx="296">
                  <c:v>240.6496204197617</c:v>
                </c:pt>
                <c:pt idx="297">
                  <c:v>241.37158374921518</c:v>
                </c:pt>
                <c:pt idx="298">
                  <c:v>242.21715829844297</c:v>
                </c:pt>
                <c:pt idx="299">
                  <c:v>242.97859285561802</c:v>
                </c:pt>
                <c:pt idx="300">
                  <c:v>243.77719632786346</c:v>
                </c:pt>
                <c:pt idx="301">
                  <c:v>244.47563765894506</c:v>
                </c:pt>
                <c:pt idx="302">
                  <c:v>245.17610458107055</c:v>
                </c:pt>
                <c:pt idx="303">
                  <c:v>245.76588000506089</c:v>
                </c:pt>
                <c:pt idx="304">
                  <c:v>246.36331463647358</c:v>
                </c:pt>
                <c:pt idx="305">
                  <c:v>247.13936781304713</c:v>
                </c:pt>
                <c:pt idx="306">
                  <c:v>248.03928134251592</c:v>
                </c:pt>
                <c:pt idx="307">
                  <c:v>249.09782748944181</c:v>
                </c:pt>
                <c:pt idx="308">
                  <c:v>249.97804704694613</c:v>
                </c:pt>
                <c:pt idx="309">
                  <c:v>250.86090726312298</c:v>
                </c:pt>
                <c:pt idx="310">
                  <c:v>252.0907592182094</c:v>
                </c:pt>
                <c:pt idx="311">
                  <c:v>253.32430072916105</c:v>
                </c:pt>
                <c:pt idx="312">
                  <c:v>254.72995856476359</c:v>
                </c:pt>
                <c:pt idx="313">
                  <c:v>256.11699754642353</c:v>
                </c:pt>
                <c:pt idx="314">
                  <c:v>257.52192997462674</c:v>
                </c:pt>
                <c:pt idx="315">
                  <c:v>258.95249959321984</c:v>
                </c:pt>
                <c:pt idx="316">
                  <c:v>260.50999314288543</c:v>
                </c:pt>
                <c:pt idx="317">
                  <c:v>261.77889796172502</c:v>
                </c:pt>
                <c:pt idx="318">
                  <c:v>263.26250716862603</c:v>
                </c:pt>
                <c:pt idx="319">
                  <c:v>264.81482027917019</c:v>
                </c:pt>
                <c:pt idx="320">
                  <c:v>266.40041265130168</c:v>
                </c:pt>
                <c:pt idx="321">
                  <c:v>267.99076180054965</c:v>
                </c:pt>
                <c:pt idx="322">
                  <c:v>269.42630686085079</c:v>
                </c:pt>
                <c:pt idx="323">
                  <c:v>270.94372016225213</c:v>
                </c:pt>
                <c:pt idx="324">
                  <c:v>272.6433183884597</c:v>
                </c:pt>
                <c:pt idx="325">
                  <c:v>274.08849280926643</c:v>
                </c:pt>
                <c:pt idx="326">
                  <c:v>275.33320923077065</c:v>
                </c:pt>
                <c:pt idx="327">
                  <c:v>276.54278337088169</c:v>
                </c:pt>
                <c:pt idx="328">
                  <c:v>277.91055892140611</c:v>
                </c:pt>
                <c:pt idx="329">
                  <c:v>279.26264730285658</c:v>
                </c:pt>
                <c:pt idx="330">
                  <c:v>280.64870306691222</c:v>
                </c:pt>
                <c:pt idx="331">
                  <c:v>282.03891699826005</c:v>
                </c:pt>
                <c:pt idx="332">
                  <c:v>283.43330157140196</c:v>
                </c:pt>
                <c:pt idx="333">
                  <c:v>284.84598430071111</c:v>
                </c:pt>
                <c:pt idx="334">
                  <c:v>286.62335509791535</c:v>
                </c:pt>
                <c:pt idx="335">
                  <c:v>288.24685658083229</c:v>
                </c:pt>
                <c:pt idx="336">
                  <c:v>289.75432813406013</c:v>
                </c:pt>
                <c:pt idx="337">
                  <c:v>291.26529140130179</c:v>
                </c:pt>
                <c:pt idx="338">
                  <c:v>292.93650821836576</c:v>
                </c:pt>
                <c:pt idx="339">
                  <c:v>294.61273868588091</c:v>
                </c:pt>
                <c:pt idx="340">
                  <c:v>296.29399784479864</c:v>
                </c:pt>
                <c:pt idx="341">
                  <c:v>298.24479796987663</c:v>
                </c:pt>
                <c:pt idx="342">
                  <c:v>300.14081157614277</c:v>
                </c:pt>
                <c:pt idx="343">
                  <c:v>302.04251322322767</c:v>
                </c:pt>
                <c:pt idx="344">
                  <c:v>303.65603779196834</c:v>
                </c:pt>
                <c:pt idx="345">
                  <c:v>305.61974040379152</c:v>
                </c:pt>
                <c:pt idx="346">
                  <c:v>307.71441189722987</c:v>
                </c:pt>
                <c:pt idx="347">
                  <c:v>309.92273886501943</c:v>
                </c:pt>
                <c:pt idx="348">
                  <c:v>312.27852641270971</c:v>
                </c:pt>
                <c:pt idx="349">
                  <c:v>314.39000117850139</c:v>
                </c:pt>
                <c:pt idx="350">
                  <c:v>316.7392752461638</c:v>
                </c:pt>
                <c:pt idx="351">
                  <c:v>318.88772986042636</c:v>
                </c:pt>
                <c:pt idx="352">
                  <c:v>321.04323533935917</c:v>
                </c:pt>
                <c:pt idx="353">
                  <c:v>323.51109335171816</c:v>
                </c:pt>
                <c:pt idx="354">
                  <c:v>326.11498791853546</c:v>
                </c:pt>
                <c:pt idx="355">
                  <c:v>328.72669416905313</c:v>
                </c:pt>
                <c:pt idx="356">
                  <c:v>331.51624729916699</c:v>
                </c:pt>
                <c:pt idx="357">
                  <c:v>334.15823621180249</c:v>
                </c:pt>
                <c:pt idx="358">
                  <c:v>336.89230039955305</c:v>
                </c:pt>
                <c:pt idx="359">
                  <c:v>339.28972422306629</c:v>
                </c:pt>
                <c:pt idx="360">
                  <c:v>341.42254796689588</c:v>
                </c:pt>
                <c:pt idx="361">
                  <c:v>343.57747322486023</c:v>
                </c:pt>
                <c:pt idx="362">
                  <c:v>345.20771366143686</c:v>
                </c:pt>
                <c:pt idx="363">
                  <c:v>346.72017540986889</c:v>
                </c:pt>
                <c:pt idx="364">
                  <c:v>348.23717454354642</c:v>
                </c:pt>
                <c:pt idx="365">
                  <c:v>349.69363912201771</c:v>
                </c:pt>
                <c:pt idx="366">
                  <c:v>351.43258719583207</c:v>
                </c:pt>
                <c:pt idx="367">
                  <c:v>353.21624075470385</c:v>
                </c:pt>
                <c:pt idx="368">
                  <c:v>354.41595655946958</c:v>
                </c:pt>
                <c:pt idx="369">
                  <c:v>355.34619479516948</c:v>
                </c:pt>
                <c:pt idx="370">
                  <c:v>356.16990071036429</c:v>
                </c:pt>
                <c:pt idx="371">
                  <c:v>356.99607774330462</c:v>
                </c:pt>
                <c:pt idx="372">
                  <c:v>357.68022900895971</c:v>
                </c:pt>
                <c:pt idx="373">
                  <c:v>358.40138396110103</c:v>
                </c:pt>
                <c:pt idx="374">
                  <c:v>358.85731804085231</c:v>
                </c:pt>
                <c:pt idx="375">
                  <c:v>359.23366425937695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97-4E18-A0E4-0A0E290B80BF}"/>
            </c:ext>
          </c:extLst>
        </c:ser>
        <c:ser>
          <c:idx val="3"/>
          <c:order val="3"/>
          <c:tx>
            <c:strRef>
              <c:f>Random_Rend_Chart!$H$5</c:f>
              <c:strCache>
                <c:ptCount val="1"/>
                <c:pt idx="0">
                  <c:v>Bollinger (-)</c:v>
                </c:pt>
              </c:strCache>
            </c:strRef>
          </c:tx>
          <c:marker>
            <c:symbol val="none"/>
          </c:marker>
          <c:val>
            <c:numRef>
              <c:f>Random_Rend_Chart!$H$7:$H$382</c:f>
              <c:numCache>
                <c:formatCode>General</c:formatCode>
                <c:ptCount val="376"/>
                <c:pt idx="19">
                  <c:v>95.289797174823264</c:v>
                </c:pt>
                <c:pt idx="20">
                  <c:v>95.792200472452933</c:v>
                </c:pt>
                <c:pt idx="21">
                  <c:v>96.356116667165281</c:v>
                </c:pt>
                <c:pt idx="22">
                  <c:v>96.787272097856402</c:v>
                </c:pt>
                <c:pt idx="23">
                  <c:v>96.603562135892147</c:v>
                </c:pt>
                <c:pt idx="24">
                  <c:v>96.739162412712361</c:v>
                </c:pt>
                <c:pt idx="25">
                  <c:v>97.030878729227041</c:v>
                </c:pt>
                <c:pt idx="26">
                  <c:v>98.01506696836141</c:v>
                </c:pt>
                <c:pt idx="27">
                  <c:v>98.440692449443574</c:v>
                </c:pt>
                <c:pt idx="28">
                  <c:v>98.881237634768098</c:v>
                </c:pt>
                <c:pt idx="29">
                  <c:v>99.836626612477403</c:v>
                </c:pt>
                <c:pt idx="30">
                  <c:v>98.851763930801482</c:v>
                </c:pt>
                <c:pt idx="31">
                  <c:v>97.980150868923928</c:v>
                </c:pt>
                <c:pt idx="32">
                  <c:v>98.867088510625493</c:v>
                </c:pt>
                <c:pt idx="33">
                  <c:v>98.751634336234758</c:v>
                </c:pt>
                <c:pt idx="34">
                  <c:v>97.677821595657193</c:v>
                </c:pt>
                <c:pt idx="35">
                  <c:v>97.180540150415183</c:v>
                </c:pt>
                <c:pt idx="36">
                  <c:v>97.180526584062818</c:v>
                </c:pt>
                <c:pt idx="37">
                  <c:v>97.077670008321732</c:v>
                </c:pt>
                <c:pt idx="38">
                  <c:v>96.219987008582905</c:v>
                </c:pt>
                <c:pt idx="39">
                  <c:v>94.628103610961887</c:v>
                </c:pt>
                <c:pt idx="40">
                  <c:v>93.333171865731373</c:v>
                </c:pt>
                <c:pt idx="41">
                  <c:v>91.916025956466001</c:v>
                </c:pt>
                <c:pt idx="42">
                  <c:v>91.428668015820065</c:v>
                </c:pt>
                <c:pt idx="43">
                  <c:v>91.326255782324253</c:v>
                </c:pt>
                <c:pt idx="44">
                  <c:v>90.141403508902556</c:v>
                </c:pt>
                <c:pt idx="45">
                  <c:v>89.447183186374787</c:v>
                </c:pt>
                <c:pt idx="46">
                  <c:v>89.247415384846065</c:v>
                </c:pt>
                <c:pt idx="47">
                  <c:v>89.061147515651712</c:v>
                </c:pt>
                <c:pt idx="48">
                  <c:v>88.279448723647832</c:v>
                </c:pt>
                <c:pt idx="49">
                  <c:v>88.100337019777541</c:v>
                </c:pt>
                <c:pt idx="50">
                  <c:v>87.780456851195268</c:v>
                </c:pt>
                <c:pt idx="51">
                  <c:v>87.763282305979956</c:v>
                </c:pt>
                <c:pt idx="52">
                  <c:v>88.118142345249254</c:v>
                </c:pt>
                <c:pt idx="53">
                  <c:v>88.355671754503817</c:v>
                </c:pt>
                <c:pt idx="54">
                  <c:v>87.953421110746447</c:v>
                </c:pt>
                <c:pt idx="55">
                  <c:v>87.978665532756608</c:v>
                </c:pt>
                <c:pt idx="56">
                  <c:v>87.730058103703996</c:v>
                </c:pt>
                <c:pt idx="57">
                  <c:v>87.971295228522266</c:v>
                </c:pt>
                <c:pt idx="58">
                  <c:v>88.257910295521455</c:v>
                </c:pt>
                <c:pt idx="59">
                  <c:v>88.008139023156815</c:v>
                </c:pt>
                <c:pt idx="60">
                  <c:v>87.772352690815993</c:v>
                </c:pt>
                <c:pt idx="61">
                  <c:v>87.592705388487047</c:v>
                </c:pt>
                <c:pt idx="62">
                  <c:v>87.424132009258528</c:v>
                </c:pt>
                <c:pt idx="63">
                  <c:v>87.275036128192426</c:v>
                </c:pt>
                <c:pt idx="64">
                  <c:v>87.650874572509025</c:v>
                </c:pt>
                <c:pt idx="65">
                  <c:v>87.901505563207294</c:v>
                </c:pt>
                <c:pt idx="66">
                  <c:v>88.287831344690105</c:v>
                </c:pt>
                <c:pt idx="67">
                  <c:v>88.458827130095941</c:v>
                </c:pt>
                <c:pt idx="68">
                  <c:v>89.087613690443575</c:v>
                </c:pt>
                <c:pt idx="69">
                  <c:v>89.394149141914696</c:v>
                </c:pt>
                <c:pt idx="70">
                  <c:v>89.70365841759984</c:v>
                </c:pt>
                <c:pt idx="71">
                  <c:v>89.621552079230511</c:v>
                </c:pt>
                <c:pt idx="72">
                  <c:v>89.340581942519378</c:v>
                </c:pt>
                <c:pt idx="73">
                  <c:v>89.506977616899647</c:v>
                </c:pt>
                <c:pt idx="74">
                  <c:v>90.293273396991864</c:v>
                </c:pt>
                <c:pt idx="75">
                  <c:v>91.13780168481415</c:v>
                </c:pt>
                <c:pt idx="76">
                  <c:v>93.097279704007306</c:v>
                </c:pt>
                <c:pt idx="77">
                  <c:v>95.674723154403253</c:v>
                </c:pt>
                <c:pt idx="78">
                  <c:v>95.999354429049021</c:v>
                </c:pt>
                <c:pt idx="79">
                  <c:v>96.200623662401256</c:v>
                </c:pt>
                <c:pt idx="80">
                  <c:v>96.222341856357275</c:v>
                </c:pt>
                <c:pt idx="81">
                  <c:v>96.256116102750312</c:v>
                </c:pt>
                <c:pt idx="82">
                  <c:v>96.454010961647953</c:v>
                </c:pt>
                <c:pt idx="83">
                  <c:v>96.6395638477197</c:v>
                </c:pt>
                <c:pt idx="84">
                  <c:v>96.991174661248081</c:v>
                </c:pt>
                <c:pt idx="85">
                  <c:v>96.397880157966256</c:v>
                </c:pt>
                <c:pt idx="86">
                  <c:v>96.129150510145493</c:v>
                </c:pt>
                <c:pt idx="87">
                  <c:v>95.804173277495494</c:v>
                </c:pt>
                <c:pt idx="88">
                  <c:v>96.006512563234708</c:v>
                </c:pt>
                <c:pt idx="89">
                  <c:v>96.359952704594463</c:v>
                </c:pt>
                <c:pt idx="90">
                  <c:v>97.18555107012854</c:v>
                </c:pt>
                <c:pt idx="91">
                  <c:v>97.321167203255129</c:v>
                </c:pt>
                <c:pt idx="92">
                  <c:v>97.296001687971014</c:v>
                </c:pt>
                <c:pt idx="93">
                  <c:v>97.252656141009737</c:v>
                </c:pt>
                <c:pt idx="94">
                  <c:v>97.757553363096804</c:v>
                </c:pt>
                <c:pt idx="95">
                  <c:v>98.417294954885477</c:v>
                </c:pt>
                <c:pt idx="96">
                  <c:v>99.321944721544114</c:v>
                </c:pt>
                <c:pt idx="97">
                  <c:v>99.803367736150449</c:v>
                </c:pt>
                <c:pt idx="98">
                  <c:v>100.18908087468199</c:v>
                </c:pt>
                <c:pt idx="99">
                  <c:v>101.48876425403031</c:v>
                </c:pt>
                <c:pt idx="100">
                  <c:v>102.41302143946545</c:v>
                </c:pt>
                <c:pt idx="101">
                  <c:v>103.37909302602863</c:v>
                </c:pt>
                <c:pt idx="102">
                  <c:v>104.77323962125935</c:v>
                </c:pt>
                <c:pt idx="103">
                  <c:v>106.42100553091787</c:v>
                </c:pt>
                <c:pt idx="104">
                  <c:v>108.10344079478146</c:v>
                </c:pt>
                <c:pt idx="105">
                  <c:v>108.3282623742739</c:v>
                </c:pt>
                <c:pt idx="106">
                  <c:v>108.57855903220063</c:v>
                </c:pt>
                <c:pt idx="107">
                  <c:v>107.92050970438734</c:v>
                </c:pt>
                <c:pt idx="108">
                  <c:v>108.01832248766912</c:v>
                </c:pt>
                <c:pt idx="109">
                  <c:v>107.28662425495862</c:v>
                </c:pt>
                <c:pt idx="110">
                  <c:v>106.08143073588604</c:v>
                </c:pt>
                <c:pt idx="111">
                  <c:v>105.03593591344426</c:v>
                </c:pt>
                <c:pt idx="112">
                  <c:v>103.39010648517429</c:v>
                </c:pt>
                <c:pt idx="113">
                  <c:v>100.94027833088218</c:v>
                </c:pt>
                <c:pt idx="114">
                  <c:v>98.694566852662206</c:v>
                </c:pt>
                <c:pt idx="115">
                  <c:v>97.00085853915003</c:v>
                </c:pt>
                <c:pt idx="116">
                  <c:v>95.516343597527893</c:v>
                </c:pt>
                <c:pt idx="117">
                  <c:v>95.295677028144695</c:v>
                </c:pt>
                <c:pt idx="118">
                  <c:v>94.745598655950403</c:v>
                </c:pt>
                <c:pt idx="119">
                  <c:v>94.569877358358113</c:v>
                </c:pt>
                <c:pt idx="120">
                  <c:v>94.5898930570673</c:v>
                </c:pt>
                <c:pt idx="121">
                  <c:v>94.649365373141549</c:v>
                </c:pt>
                <c:pt idx="122">
                  <c:v>94.751241108080734</c:v>
                </c:pt>
                <c:pt idx="123">
                  <c:v>95.066799852911416</c:v>
                </c:pt>
                <c:pt idx="124">
                  <c:v>95.386209377816812</c:v>
                </c:pt>
                <c:pt idx="125">
                  <c:v>95.214310346950967</c:v>
                </c:pt>
                <c:pt idx="126">
                  <c:v>95.029383531270497</c:v>
                </c:pt>
                <c:pt idx="127">
                  <c:v>94.764210497354668</c:v>
                </c:pt>
                <c:pt idx="128">
                  <c:v>94.627400461033758</c:v>
                </c:pt>
                <c:pt idx="129">
                  <c:v>93.86407923112948</c:v>
                </c:pt>
                <c:pt idx="130">
                  <c:v>93.031901145420363</c:v>
                </c:pt>
                <c:pt idx="131">
                  <c:v>92.46304414453644</c:v>
                </c:pt>
                <c:pt idx="132">
                  <c:v>92.450651802855859</c:v>
                </c:pt>
                <c:pt idx="133">
                  <c:v>93.462988780239272</c:v>
                </c:pt>
                <c:pt idx="134">
                  <c:v>94.982008181890635</c:v>
                </c:pt>
                <c:pt idx="135">
                  <c:v>96.822061195276547</c:v>
                </c:pt>
                <c:pt idx="136">
                  <c:v>99.051353650891485</c:v>
                </c:pt>
                <c:pt idx="137">
                  <c:v>101.07147374551896</c:v>
                </c:pt>
                <c:pt idx="138">
                  <c:v>103.52050285590948</c:v>
                </c:pt>
                <c:pt idx="139">
                  <c:v>104.96842540911409</c:v>
                </c:pt>
                <c:pt idx="140">
                  <c:v>105.39132707217993</c:v>
                </c:pt>
                <c:pt idx="141">
                  <c:v>106.25862279023075</c:v>
                </c:pt>
                <c:pt idx="142">
                  <c:v>107.52921440545742</c:v>
                </c:pt>
                <c:pt idx="143">
                  <c:v>108.25902648980924</c:v>
                </c:pt>
                <c:pt idx="144">
                  <c:v>108.4552805416964</c:v>
                </c:pt>
                <c:pt idx="145">
                  <c:v>108.81807974687158</c:v>
                </c:pt>
                <c:pt idx="146">
                  <c:v>109.65809130448872</c:v>
                </c:pt>
                <c:pt idx="147">
                  <c:v>111.52065138778825</c:v>
                </c:pt>
                <c:pt idx="148">
                  <c:v>113.84646046058373</c:v>
                </c:pt>
                <c:pt idx="149">
                  <c:v>115.45618064970795</c:v>
                </c:pt>
                <c:pt idx="150">
                  <c:v>116.72600228015257</c:v>
                </c:pt>
                <c:pt idx="151">
                  <c:v>118.12691616228513</c:v>
                </c:pt>
                <c:pt idx="152">
                  <c:v>119.67197278735733</c:v>
                </c:pt>
                <c:pt idx="153">
                  <c:v>121.38017395865677</c:v>
                </c:pt>
                <c:pt idx="154">
                  <c:v>123.27988724445066</c:v>
                </c:pt>
                <c:pt idx="155">
                  <c:v>125.43439302250862</c:v>
                </c:pt>
                <c:pt idx="156">
                  <c:v>127.54924297287377</c:v>
                </c:pt>
                <c:pt idx="157">
                  <c:v>128.05409037654016</c:v>
                </c:pt>
                <c:pt idx="158">
                  <c:v>127.75851069871629</c:v>
                </c:pt>
                <c:pt idx="159">
                  <c:v>127.20860986114783</c:v>
                </c:pt>
                <c:pt idx="160">
                  <c:v>125.98027885385871</c:v>
                </c:pt>
                <c:pt idx="161">
                  <c:v>124.89825514710033</c:v>
                </c:pt>
                <c:pt idx="162">
                  <c:v>123.94024577938752</c:v>
                </c:pt>
                <c:pt idx="163">
                  <c:v>123.60802601430997</c:v>
                </c:pt>
                <c:pt idx="164">
                  <c:v>123.12239683143426</c:v>
                </c:pt>
                <c:pt idx="165">
                  <c:v>123.06223746939295</c:v>
                </c:pt>
                <c:pt idx="166">
                  <c:v>123.61392012850898</c:v>
                </c:pt>
                <c:pt idx="167">
                  <c:v>123.73071104306791</c:v>
                </c:pt>
                <c:pt idx="168">
                  <c:v>123.76426945832493</c:v>
                </c:pt>
                <c:pt idx="169">
                  <c:v>123.45620405040741</c:v>
                </c:pt>
                <c:pt idx="170">
                  <c:v>123.15075788869785</c:v>
                </c:pt>
                <c:pt idx="171">
                  <c:v>123.05375126050703</c:v>
                </c:pt>
                <c:pt idx="172">
                  <c:v>123.19585065117306</c:v>
                </c:pt>
                <c:pt idx="173">
                  <c:v>123.75735143579931</c:v>
                </c:pt>
                <c:pt idx="174">
                  <c:v>123.93416758307684</c:v>
                </c:pt>
                <c:pt idx="175">
                  <c:v>123.78027811844315</c:v>
                </c:pt>
                <c:pt idx="176">
                  <c:v>123.7413491852073</c:v>
                </c:pt>
                <c:pt idx="177">
                  <c:v>123.72405227975952</c:v>
                </c:pt>
                <c:pt idx="178">
                  <c:v>124.3523850993526</c:v>
                </c:pt>
                <c:pt idx="179">
                  <c:v>124.85948335676659</c:v>
                </c:pt>
                <c:pt idx="180">
                  <c:v>125.69926409136886</c:v>
                </c:pt>
                <c:pt idx="181">
                  <c:v>125.96821455050593</c:v>
                </c:pt>
                <c:pt idx="182">
                  <c:v>126.53578838599972</c:v>
                </c:pt>
                <c:pt idx="183">
                  <c:v>126.39085609074958</c:v>
                </c:pt>
                <c:pt idx="184">
                  <c:v>127.19213551644725</c:v>
                </c:pt>
                <c:pt idx="185">
                  <c:v>127.91591556477452</c:v>
                </c:pt>
                <c:pt idx="186">
                  <c:v>128.10634684527281</c:v>
                </c:pt>
                <c:pt idx="187">
                  <c:v>128.29295585098893</c:v>
                </c:pt>
                <c:pt idx="188">
                  <c:v>128.5188888205856</c:v>
                </c:pt>
                <c:pt idx="189">
                  <c:v>129.40928079532983</c:v>
                </c:pt>
                <c:pt idx="190">
                  <c:v>130.88627886720548</c:v>
                </c:pt>
                <c:pt idx="191">
                  <c:v>131.65279177780587</c:v>
                </c:pt>
                <c:pt idx="192">
                  <c:v>132.03771645620054</c:v>
                </c:pt>
                <c:pt idx="193">
                  <c:v>130.37927900471843</c:v>
                </c:pt>
                <c:pt idx="194">
                  <c:v>129.75218332219637</c:v>
                </c:pt>
                <c:pt idx="195">
                  <c:v>129.4793869859032</c:v>
                </c:pt>
                <c:pt idx="196">
                  <c:v>130.36888981065701</c:v>
                </c:pt>
                <c:pt idx="197">
                  <c:v>130.42532228012672</c:v>
                </c:pt>
                <c:pt idx="198">
                  <c:v>130.78763685500905</c:v>
                </c:pt>
                <c:pt idx="199">
                  <c:v>131.6362603134632</c:v>
                </c:pt>
                <c:pt idx="200">
                  <c:v>133.00705073512768</c:v>
                </c:pt>
                <c:pt idx="201">
                  <c:v>134.00370637145704</c:v>
                </c:pt>
                <c:pt idx="202">
                  <c:v>134.83511985630776</c:v>
                </c:pt>
                <c:pt idx="203">
                  <c:v>135.67261130832432</c:v>
                </c:pt>
                <c:pt idx="204">
                  <c:v>137.94542964892904</c:v>
                </c:pt>
                <c:pt idx="205">
                  <c:v>141.63416954007536</c:v>
                </c:pt>
                <c:pt idx="206">
                  <c:v>144.57908033421876</c:v>
                </c:pt>
                <c:pt idx="207">
                  <c:v>147.95307687794727</c:v>
                </c:pt>
                <c:pt idx="208">
                  <c:v>151.71387177078219</c:v>
                </c:pt>
                <c:pt idx="209">
                  <c:v>153.85820411717822</c:v>
                </c:pt>
                <c:pt idx="210">
                  <c:v>156.74841037443289</c:v>
                </c:pt>
                <c:pt idx="211">
                  <c:v>158.17762869285312</c:v>
                </c:pt>
                <c:pt idx="212">
                  <c:v>158.07464355466314</c:v>
                </c:pt>
                <c:pt idx="213">
                  <c:v>157.2854972624132</c:v>
                </c:pt>
                <c:pt idx="214">
                  <c:v>157.40946456883555</c:v>
                </c:pt>
                <c:pt idx="215">
                  <c:v>156.25902049388537</c:v>
                </c:pt>
                <c:pt idx="216">
                  <c:v>156.95428151597574</c:v>
                </c:pt>
                <c:pt idx="217">
                  <c:v>157.39588159007775</c:v>
                </c:pt>
                <c:pt idx="218">
                  <c:v>157.01978991927152</c:v>
                </c:pt>
                <c:pt idx="219">
                  <c:v>158.14756953733115</c:v>
                </c:pt>
                <c:pt idx="220">
                  <c:v>159.34887814404684</c:v>
                </c:pt>
                <c:pt idx="221">
                  <c:v>162.28006361426665</c:v>
                </c:pt>
                <c:pt idx="222">
                  <c:v>163.84906928600736</c:v>
                </c:pt>
                <c:pt idx="223">
                  <c:v>165.55257741273226</c:v>
                </c:pt>
                <c:pt idx="224">
                  <c:v>167.19957254255556</c:v>
                </c:pt>
                <c:pt idx="225">
                  <c:v>169.04893183774738</c:v>
                </c:pt>
                <c:pt idx="226">
                  <c:v>172.58122349490588</c:v>
                </c:pt>
                <c:pt idx="227">
                  <c:v>176.79323907873649</c:v>
                </c:pt>
                <c:pt idx="228">
                  <c:v>179.70144091724251</c:v>
                </c:pt>
                <c:pt idx="229">
                  <c:v>179.73282432445586</c:v>
                </c:pt>
                <c:pt idx="230">
                  <c:v>180.25985291781637</c:v>
                </c:pt>
                <c:pt idx="231">
                  <c:v>179.05016787961853</c:v>
                </c:pt>
                <c:pt idx="232">
                  <c:v>178.56726812422914</c:v>
                </c:pt>
                <c:pt idx="233">
                  <c:v>179.42917779272159</c:v>
                </c:pt>
                <c:pt idx="234">
                  <c:v>180.24818162366807</c:v>
                </c:pt>
                <c:pt idx="235">
                  <c:v>178.75079633983489</c:v>
                </c:pt>
                <c:pt idx="236">
                  <c:v>178.09265362456961</c:v>
                </c:pt>
                <c:pt idx="237">
                  <c:v>178.03256948116373</c:v>
                </c:pt>
                <c:pt idx="238">
                  <c:v>177.41708616470342</c:v>
                </c:pt>
                <c:pt idx="239">
                  <c:v>177.26896024275021</c:v>
                </c:pt>
                <c:pt idx="240">
                  <c:v>176.89761422044799</c:v>
                </c:pt>
                <c:pt idx="241">
                  <c:v>177.51765034176015</c:v>
                </c:pt>
                <c:pt idx="242">
                  <c:v>179.07426151375154</c:v>
                </c:pt>
                <c:pt idx="243">
                  <c:v>181.81193504537134</c:v>
                </c:pt>
                <c:pt idx="244">
                  <c:v>184.24170701659634</c:v>
                </c:pt>
                <c:pt idx="245">
                  <c:v>187.58991927184294</c:v>
                </c:pt>
                <c:pt idx="246">
                  <c:v>192.44200629444342</c:v>
                </c:pt>
                <c:pt idx="247">
                  <c:v>197.91294040340438</c:v>
                </c:pt>
                <c:pt idx="248">
                  <c:v>202.485121196139</c:v>
                </c:pt>
                <c:pt idx="249">
                  <c:v>205.01122156114155</c:v>
                </c:pt>
                <c:pt idx="250">
                  <c:v>207.68335750068809</c:v>
                </c:pt>
                <c:pt idx="251">
                  <c:v>208.94397619995459</c:v>
                </c:pt>
                <c:pt idx="252">
                  <c:v>210.76846953117038</c:v>
                </c:pt>
                <c:pt idx="253">
                  <c:v>214.53337161656998</c:v>
                </c:pt>
                <c:pt idx="254">
                  <c:v>218.23090047428082</c:v>
                </c:pt>
                <c:pt idx="255">
                  <c:v>218.83079878867039</c:v>
                </c:pt>
                <c:pt idx="256">
                  <c:v>219.0589428666147</c:v>
                </c:pt>
                <c:pt idx="257">
                  <c:v>219.27650631410572</c:v>
                </c:pt>
                <c:pt idx="258">
                  <c:v>219.87525286922991</c:v>
                </c:pt>
                <c:pt idx="259">
                  <c:v>220.00460958070522</c:v>
                </c:pt>
                <c:pt idx="260">
                  <c:v>220.01320571527879</c:v>
                </c:pt>
                <c:pt idx="261">
                  <c:v>220.27779150196571</c:v>
                </c:pt>
                <c:pt idx="262">
                  <c:v>220.72341070914757</c:v>
                </c:pt>
                <c:pt idx="263">
                  <c:v>222.49174926845819</c:v>
                </c:pt>
                <c:pt idx="264">
                  <c:v>223.78880022421669</c:v>
                </c:pt>
                <c:pt idx="265">
                  <c:v>224.4084614114854</c:v>
                </c:pt>
                <c:pt idx="266">
                  <c:v>223.57282239502871</c:v>
                </c:pt>
                <c:pt idx="267">
                  <c:v>222.91067435614343</c:v>
                </c:pt>
                <c:pt idx="268">
                  <c:v>223.79486795442168</c:v>
                </c:pt>
                <c:pt idx="269">
                  <c:v>224.67501970157053</c:v>
                </c:pt>
                <c:pt idx="270">
                  <c:v>225.36194480589049</c:v>
                </c:pt>
                <c:pt idx="271">
                  <c:v>225.10570835688154</c:v>
                </c:pt>
                <c:pt idx="272">
                  <c:v>224.9057796720474</c:v>
                </c:pt>
                <c:pt idx="273">
                  <c:v>225.16392096972905</c:v>
                </c:pt>
                <c:pt idx="274">
                  <c:v>225.24211896773195</c:v>
                </c:pt>
                <c:pt idx="275">
                  <c:v>225.69518660467739</c:v>
                </c:pt>
                <c:pt idx="276">
                  <c:v>225.88481540236816</c:v>
                </c:pt>
                <c:pt idx="277">
                  <c:v>225.00701382830428</c:v>
                </c:pt>
                <c:pt idx="278">
                  <c:v>224.14025724838837</c:v>
                </c:pt>
                <c:pt idx="279">
                  <c:v>223.47667710640894</c:v>
                </c:pt>
                <c:pt idx="280">
                  <c:v>222.91472795873813</c:v>
                </c:pt>
                <c:pt idx="281">
                  <c:v>222.41191446200617</c:v>
                </c:pt>
                <c:pt idx="282">
                  <c:v>221.95537440017478</c:v>
                </c:pt>
                <c:pt idx="283">
                  <c:v>221.49598506622576</c:v>
                </c:pt>
                <c:pt idx="284">
                  <c:v>221.35204240677223</c:v>
                </c:pt>
                <c:pt idx="285">
                  <c:v>221.83082845030222</c:v>
                </c:pt>
                <c:pt idx="286">
                  <c:v>222.9192728154419</c:v>
                </c:pt>
                <c:pt idx="287">
                  <c:v>224.13635290003867</c:v>
                </c:pt>
                <c:pt idx="288">
                  <c:v>225.16014083423332</c:v>
                </c:pt>
                <c:pt idx="289">
                  <c:v>226.28270479406649</c:v>
                </c:pt>
                <c:pt idx="290">
                  <c:v>227.82072255626301</c:v>
                </c:pt>
                <c:pt idx="291">
                  <c:v>229.72451366970193</c:v>
                </c:pt>
                <c:pt idx="292">
                  <c:v>230.61063536656067</c:v>
                </c:pt>
                <c:pt idx="293">
                  <c:v>232.79302055538511</c:v>
                </c:pt>
                <c:pt idx="294">
                  <c:v>233.34774013493495</c:v>
                </c:pt>
                <c:pt idx="295">
                  <c:v>234.73539741509461</c:v>
                </c:pt>
                <c:pt idx="296">
                  <c:v>234.56907602315576</c:v>
                </c:pt>
                <c:pt idx="297">
                  <c:v>234.47010278261442</c:v>
                </c:pt>
                <c:pt idx="298">
                  <c:v>235.10185083650975</c:v>
                </c:pt>
                <c:pt idx="299">
                  <c:v>236.18031272872514</c:v>
                </c:pt>
                <c:pt idx="300">
                  <c:v>237.21922621953036</c:v>
                </c:pt>
                <c:pt idx="301">
                  <c:v>238.24331767062588</c:v>
                </c:pt>
                <c:pt idx="302">
                  <c:v>239.34279252071775</c:v>
                </c:pt>
                <c:pt idx="303">
                  <c:v>240.32439529960536</c:v>
                </c:pt>
                <c:pt idx="304">
                  <c:v>242.38146287015434</c:v>
                </c:pt>
                <c:pt idx="305">
                  <c:v>245.52802936779065</c:v>
                </c:pt>
                <c:pt idx="306">
                  <c:v>246.91573676150028</c:v>
                </c:pt>
                <c:pt idx="307">
                  <c:v>247.40064145637569</c:v>
                </c:pt>
                <c:pt idx="308">
                  <c:v>248.89299785669039</c:v>
                </c:pt>
                <c:pt idx="309">
                  <c:v>250.64429925751139</c:v>
                </c:pt>
                <c:pt idx="310">
                  <c:v>250.37857687028287</c:v>
                </c:pt>
                <c:pt idx="311">
                  <c:v>252.01439086277398</c:v>
                </c:pt>
                <c:pt idx="312">
                  <c:v>250.2158879423132</c:v>
                </c:pt>
                <c:pt idx="313">
                  <c:v>249.47503019928203</c:v>
                </c:pt>
                <c:pt idx="314">
                  <c:v>248.8280053327324</c:v>
                </c:pt>
                <c:pt idx="315">
                  <c:v>249.84714982154529</c:v>
                </c:pt>
                <c:pt idx="316">
                  <c:v>249.83605055536148</c:v>
                </c:pt>
                <c:pt idx="317">
                  <c:v>251.1728052508011</c:v>
                </c:pt>
                <c:pt idx="318">
                  <c:v>252.89194620971585</c:v>
                </c:pt>
                <c:pt idx="319">
                  <c:v>255.463518044446</c:v>
                </c:pt>
                <c:pt idx="320">
                  <c:v>258.07472461658671</c:v>
                </c:pt>
                <c:pt idx="321">
                  <c:v>260.79755373460074</c:v>
                </c:pt>
                <c:pt idx="322">
                  <c:v>264.20126520381643</c:v>
                </c:pt>
                <c:pt idx="323">
                  <c:v>267.28472668192131</c:v>
                </c:pt>
                <c:pt idx="324">
                  <c:v>271.54142998345441</c:v>
                </c:pt>
                <c:pt idx="325">
                  <c:v>277.4867982456459</c:v>
                </c:pt>
                <c:pt idx="326">
                  <c:v>281.57223710737895</c:v>
                </c:pt>
                <c:pt idx="327">
                  <c:v>284.1735774995559</c:v>
                </c:pt>
                <c:pt idx="328">
                  <c:v>288.0733952129882</c:v>
                </c:pt>
                <c:pt idx="329">
                  <c:v>292.8857667883355</c:v>
                </c:pt>
                <c:pt idx="330">
                  <c:v>293.85630708602008</c:v>
                </c:pt>
                <c:pt idx="331">
                  <c:v>294.83463279203926</c:v>
                </c:pt>
                <c:pt idx="332">
                  <c:v>294.64015869626917</c:v>
                </c:pt>
                <c:pt idx="333">
                  <c:v>294.34760805357843</c:v>
                </c:pt>
                <c:pt idx="334">
                  <c:v>291.49517815343506</c:v>
                </c:pt>
                <c:pt idx="335">
                  <c:v>291.67846980615406</c:v>
                </c:pt>
                <c:pt idx="336">
                  <c:v>291.90874877592057</c:v>
                </c:pt>
                <c:pt idx="337">
                  <c:v>295.24732716417344</c:v>
                </c:pt>
                <c:pt idx="338">
                  <c:v>295.08821184682716</c:v>
                </c:pt>
                <c:pt idx="339">
                  <c:v>294.76003795659017</c:v>
                </c:pt>
                <c:pt idx="340">
                  <c:v>294.65599044169977</c:v>
                </c:pt>
                <c:pt idx="341">
                  <c:v>293.46042854569828</c:v>
                </c:pt>
                <c:pt idx="342">
                  <c:v>292.72077442258671</c:v>
                </c:pt>
                <c:pt idx="343">
                  <c:v>292.79956025162687</c:v>
                </c:pt>
                <c:pt idx="344">
                  <c:v>292.84601415060331</c:v>
                </c:pt>
                <c:pt idx="345">
                  <c:v>293.18475360853665</c:v>
                </c:pt>
                <c:pt idx="346">
                  <c:v>293.68154502378979</c:v>
                </c:pt>
                <c:pt idx="347">
                  <c:v>294.38921928830166</c:v>
                </c:pt>
                <c:pt idx="348">
                  <c:v>294.46098698419911</c:v>
                </c:pt>
                <c:pt idx="349">
                  <c:v>297.55874292722081</c:v>
                </c:pt>
                <c:pt idx="350">
                  <c:v>299.67358602428698</c:v>
                </c:pt>
                <c:pt idx="351">
                  <c:v>303.30666237985946</c:v>
                </c:pt>
                <c:pt idx="352">
                  <c:v>307.49195956892089</c:v>
                </c:pt>
                <c:pt idx="353">
                  <c:v>310.43649789418913</c:v>
                </c:pt>
                <c:pt idx="354">
                  <c:v>311.46851648792472</c:v>
                </c:pt>
                <c:pt idx="355">
                  <c:v>315.36462786885642</c:v>
                </c:pt>
                <c:pt idx="356">
                  <c:v>318.17346333359689</c:v>
                </c:pt>
                <c:pt idx="357">
                  <c:v>322.34542224813129</c:v>
                </c:pt>
                <c:pt idx="358">
                  <c:v>325.95042366980516</c:v>
                </c:pt>
                <c:pt idx="359">
                  <c:v>331.98080198361288</c:v>
                </c:pt>
                <c:pt idx="360">
                  <c:v>338.88335068828314</c:v>
                </c:pt>
                <c:pt idx="361">
                  <c:v>344.31301876935333</c:v>
                </c:pt>
                <c:pt idx="362">
                  <c:v>348.43418064729519</c:v>
                </c:pt>
                <c:pt idx="363">
                  <c:v>352.4184312809216</c:v>
                </c:pt>
                <c:pt idx="364">
                  <c:v>359.71609674925986</c:v>
                </c:pt>
                <c:pt idx="365">
                  <c:v>362.52241942396239</c:v>
                </c:pt>
                <c:pt idx="366">
                  <c:v>363.61022346762149</c:v>
                </c:pt>
                <c:pt idx="367">
                  <c:v>363.46435819973937</c:v>
                </c:pt>
                <c:pt idx="368">
                  <c:v>359.90736661844051</c:v>
                </c:pt>
                <c:pt idx="369">
                  <c:v>356.50251614494374</c:v>
                </c:pt>
                <c:pt idx="370">
                  <c:v>350.44869433951305</c:v>
                </c:pt>
                <c:pt idx="371">
                  <c:v>346.08225963946563</c:v>
                </c:pt>
                <c:pt idx="372">
                  <c:v>338.54643143919054</c:v>
                </c:pt>
                <c:pt idx="373">
                  <c:v>331.95387552027501</c:v>
                </c:pt>
                <c:pt idx="374">
                  <c:v>326.44507209806488</c:v>
                </c:pt>
                <c:pt idx="375">
                  <c:v>318.4500768981186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97-4E18-A0E4-0A0E290B80BF}"/>
            </c:ext>
          </c:extLst>
        </c:ser>
        <c:ser>
          <c:idx val="4"/>
          <c:order val="4"/>
          <c:tx>
            <c:strRef>
              <c:f>Random_Rend_Chart!$I$5</c:f>
              <c:strCache>
                <c:ptCount val="1"/>
                <c:pt idx="0">
                  <c:v>Bollinger (+)</c:v>
                </c:pt>
              </c:strCache>
            </c:strRef>
          </c:tx>
          <c:marker>
            <c:symbol val="none"/>
          </c:marker>
          <c:val>
            <c:numRef>
              <c:f>Random_Rend_Chart!$I$7:$I$382</c:f>
              <c:numCache>
                <c:formatCode>General</c:formatCode>
                <c:ptCount val="376"/>
                <c:pt idx="19">
                  <c:v>113.29488277232952</c:v>
                </c:pt>
                <c:pt idx="20">
                  <c:v>113.55089514616658</c:v>
                </c:pt>
                <c:pt idx="21">
                  <c:v>113.77488124132344</c:v>
                </c:pt>
                <c:pt idx="22">
                  <c:v>114.43215515681331</c:v>
                </c:pt>
                <c:pt idx="23">
                  <c:v>115.66265881842143</c:v>
                </c:pt>
                <c:pt idx="24">
                  <c:v>116.09433274658814</c:v>
                </c:pt>
                <c:pt idx="25">
                  <c:v>116.52241135840607</c:v>
                </c:pt>
                <c:pt idx="26">
                  <c:v>116.63798657864545</c:v>
                </c:pt>
                <c:pt idx="27">
                  <c:v>116.59278423336154</c:v>
                </c:pt>
                <c:pt idx="28">
                  <c:v>116.3778217318588</c:v>
                </c:pt>
                <c:pt idx="29">
                  <c:v>115.87992371482864</c:v>
                </c:pt>
                <c:pt idx="30">
                  <c:v>116.39507274701647</c:v>
                </c:pt>
                <c:pt idx="31">
                  <c:v>116.79556301845749</c:v>
                </c:pt>
                <c:pt idx="32">
                  <c:v>116.39131577264742</c:v>
                </c:pt>
                <c:pt idx="33">
                  <c:v>116.42724422197011</c:v>
                </c:pt>
                <c:pt idx="34">
                  <c:v>116.56112060314176</c:v>
                </c:pt>
                <c:pt idx="35">
                  <c:v>116.34770461411553</c:v>
                </c:pt>
                <c:pt idx="36">
                  <c:v>115.1711596364888</c:v>
                </c:pt>
                <c:pt idx="37">
                  <c:v>114.38129636986555</c:v>
                </c:pt>
                <c:pt idx="38">
                  <c:v>114.34696437608599</c:v>
                </c:pt>
                <c:pt idx="39">
                  <c:v>114.73558787464881</c:v>
                </c:pt>
                <c:pt idx="40">
                  <c:v>114.82364994112393</c:v>
                </c:pt>
                <c:pt idx="41">
                  <c:v>114.85461828511865</c:v>
                </c:pt>
                <c:pt idx="42">
                  <c:v>113.88262820525075</c:v>
                </c:pt>
                <c:pt idx="43">
                  <c:v>112.068558632163</c:v>
                </c:pt>
                <c:pt idx="44">
                  <c:v>111.3227904337302</c:v>
                </c:pt>
                <c:pt idx="45">
                  <c:v>110.08059842298786</c:v>
                </c:pt>
                <c:pt idx="46">
                  <c:v>108.3582968062688</c:v>
                </c:pt>
                <c:pt idx="47">
                  <c:v>107.23229589683056</c:v>
                </c:pt>
                <c:pt idx="48">
                  <c:v>106.90086433825699</c:v>
                </c:pt>
                <c:pt idx="49">
                  <c:v>106.08535767899896</c:v>
                </c:pt>
                <c:pt idx="50">
                  <c:v>105.88984027387359</c:v>
                </c:pt>
                <c:pt idx="51">
                  <c:v>105.74128822662881</c:v>
                </c:pt>
                <c:pt idx="52">
                  <c:v>104.90732209292105</c:v>
                </c:pt>
                <c:pt idx="53">
                  <c:v>103.91313499607804</c:v>
                </c:pt>
                <c:pt idx="54">
                  <c:v>103.5235948027448</c:v>
                </c:pt>
                <c:pt idx="55">
                  <c:v>102.47212543691693</c:v>
                </c:pt>
                <c:pt idx="56">
                  <c:v>101.35130659291183</c:v>
                </c:pt>
                <c:pt idx="57">
                  <c:v>99.736534916216684</c:v>
                </c:pt>
                <c:pt idx="58">
                  <c:v>98.941482628281605</c:v>
                </c:pt>
                <c:pt idx="59">
                  <c:v>99.532292101904574</c:v>
                </c:pt>
                <c:pt idx="60">
                  <c:v>100.11013975010754</c:v>
                </c:pt>
                <c:pt idx="61">
                  <c:v>100.80856182972516</c:v>
                </c:pt>
                <c:pt idx="62">
                  <c:v>101.23974410359261</c:v>
                </c:pt>
                <c:pt idx="63">
                  <c:v>101.85462211627234</c:v>
                </c:pt>
                <c:pt idx="64">
                  <c:v>102.22998667735885</c:v>
                </c:pt>
                <c:pt idx="65">
                  <c:v>102.9266256791547</c:v>
                </c:pt>
                <c:pt idx="66">
                  <c:v>103.38925040834137</c:v>
                </c:pt>
                <c:pt idx="67">
                  <c:v>103.90158136203372</c:v>
                </c:pt>
                <c:pt idx="68">
                  <c:v>103.9805564679156</c:v>
                </c:pt>
                <c:pt idx="69">
                  <c:v>104.1773335392691</c:v>
                </c:pt>
                <c:pt idx="70">
                  <c:v>104.24223708955147</c:v>
                </c:pt>
                <c:pt idx="71">
                  <c:v>104.70781516366266</c:v>
                </c:pt>
                <c:pt idx="72">
                  <c:v>105.42187605526337</c:v>
                </c:pt>
                <c:pt idx="73">
                  <c:v>105.74679357946586</c:v>
                </c:pt>
                <c:pt idx="74">
                  <c:v>105.85386932827369</c:v>
                </c:pt>
                <c:pt idx="75">
                  <c:v>105.90539268393817</c:v>
                </c:pt>
                <c:pt idx="76">
                  <c:v>105.26867876943716</c:v>
                </c:pt>
                <c:pt idx="77">
                  <c:v>104.01796771604741</c:v>
                </c:pt>
                <c:pt idx="78">
                  <c:v>105.03170840754771</c:v>
                </c:pt>
                <c:pt idx="79">
                  <c:v>105.21424760943566</c:v>
                </c:pt>
                <c:pt idx="80">
                  <c:v>105.78044289214031</c:v>
                </c:pt>
                <c:pt idx="81">
                  <c:v>106.33634586283789</c:v>
                </c:pt>
                <c:pt idx="82">
                  <c:v>106.61173933635729</c:v>
                </c:pt>
                <c:pt idx="83">
                  <c:v>106.90089464769986</c:v>
                </c:pt>
                <c:pt idx="84">
                  <c:v>107.22621120491006</c:v>
                </c:pt>
                <c:pt idx="85">
                  <c:v>108.74984000430177</c:v>
                </c:pt>
                <c:pt idx="86">
                  <c:v>110.05285624292286</c:v>
                </c:pt>
                <c:pt idx="87">
                  <c:v>111.53722342503772</c:v>
                </c:pt>
                <c:pt idx="88">
                  <c:v>112.710304063178</c:v>
                </c:pt>
                <c:pt idx="89">
                  <c:v>113.73641010546942</c:v>
                </c:pt>
                <c:pt idx="90">
                  <c:v>114.44195526948222</c:v>
                </c:pt>
                <c:pt idx="91">
                  <c:v>115.56277303216464</c:v>
                </c:pt>
                <c:pt idx="92">
                  <c:v>116.65941766556607</c:v>
                </c:pt>
                <c:pt idx="93">
                  <c:v>118.58181413623353</c:v>
                </c:pt>
                <c:pt idx="94">
                  <c:v>119.77839729325734</c:v>
                </c:pt>
                <c:pt idx="95">
                  <c:v>120.84657833389642</c:v>
                </c:pt>
                <c:pt idx="96">
                  <c:v>121.2899651440526</c:v>
                </c:pt>
                <c:pt idx="97">
                  <c:v>122.69890110745087</c:v>
                </c:pt>
                <c:pt idx="98">
                  <c:v>123.19485287383307</c:v>
                </c:pt>
                <c:pt idx="99">
                  <c:v>122.80348600917856</c:v>
                </c:pt>
                <c:pt idx="100">
                  <c:v>122.58731667186659</c:v>
                </c:pt>
                <c:pt idx="101">
                  <c:v>122.33145719697093</c:v>
                </c:pt>
                <c:pt idx="102">
                  <c:v>121.79638204615451</c:v>
                </c:pt>
                <c:pt idx="103">
                  <c:v>121.28500315434756</c:v>
                </c:pt>
                <c:pt idx="104">
                  <c:v>120.67493720495118</c:v>
                </c:pt>
                <c:pt idx="105">
                  <c:v>120.57718656026326</c:v>
                </c:pt>
                <c:pt idx="106">
                  <c:v>120.47635653351783</c:v>
                </c:pt>
                <c:pt idx="107">
                  <c:v>120.79413334899061</c:v>
                </c:pt>
                <c:pt idx="108">
                  <c:v>120.78985101016561</c:v>
                </c:pt>
                <c:pt idx="109">
                  <c:v>121.09535758556287</c:v>
                </c:pt>
                <c:pt idx="110">
                  <c:v>121.62491914761117</c:v>
                </c:pt>
                <c:pt idx="111">
                  <c:v>121.91290533621907</c:v>
                </c:pt>
                <c:pt idx="112">
                  <c:v>122.46267545257182</c:v>
                </c:pt>
                <c:pt idx="113">
                  <c:v>122.85074883478971</c:v>
                </c:pt>
                <c:pt idx="114">
                  <c:v>123.10575916976015</c:v>
                </c:pt>
                <c:pt idx="115">
                  <c:v>122.78145642441332</c:v>
                </c:pt>
                <c:pt idx="116">
                  <c:v>122.54307444564382</c:v>
                </c:pt>
                <c:pt idx="117">
                  <c:v>120.64868295623629</c:v>
                </c:pt>
                <c:pt idx="118">
                  <c:v>119.645488145679</c:v>
                </c:pt>
                <c:pt idx="119">
                  <c:v>119.18115141513989</c:v>
                </c:pt>
                <c:pt idx="120">
                  <c:v>118.77787760552998</c:v>
                </c:pt>
                <c:pt idx="121">
                  <c:v>118.33399740422239</c:v>
                </c:pt>
                <c:pt idx="122">
                  <c:v>117.84656056039412</c:v>
                </c:pt>
                <c:pt idx="123">
                  <c:v>117.19783615696103</c:v>
                </c:pt>
                <c:pt idx="124">
                  <c:v>116.60396409876682</c:v>
                </c:pt>
                <c:pt idx="125">
                  <c:v>117.00390317501611</c:v>
                </c:pt>
                <c:pt idx="126">
                  <c:v>117.41833093296952</c:v>
                </c:pt>
                <c:pt idx="127">
                  <c:v>118.28188045650842</c:v>
                </c:pt>
                <c:pt idx="128">
                  <c:v>118.58510380945565</c:v>
                </c:pt>
                <c:pt idx="129">
                  <c:v>120.47506308492687</c:v>
                </c:pt>
                <c:pt idx="130">
                  <c:v>122.9431863475746</c:v>
                </c:pt>
                <c:pt idx="131">
                  <c:v>125.15289636092797</c:v>
                </c:pt>
                <c:pt idx="132">
                  <c:v>127.14734242629721</c:v>
                </c:pt>
                <c:pt idx="133">
                  <c:v>128.62319389512908</c:v>
                </c:pt>
                <c:pt idx="134">
                  <c:v>129.70579630925727</c:v>
                </c:pt>
                <c:pt idx="135">
                  <c:v>130.47516997709812</c:v>
                </c:pt>
                <c:pt idx="136">
                  <c:v>130.81985020377775</c:v>
                </c:pt>
                <c:pt idx="137">
                  <c:v>131.45930646336467</c:v>
                </c:pt>
                <c:pt idx="138">
                  <c:v>131.67783243625118</c:v>
                </c:pt>
                <c:pt idx="139">
                  <c:v>132.74156930457994</c:v>
                </c:pt>
                <c:pt idx="140">
                  <c:v>135.08967698225075</c:v>
                </c:pt>
                <c:pt idx="141">
                  <c:v>137.00170363295891</c:v>
                </c:pt>
                <c:pt idx="142">
                  <c:v>138.51877235359743</c:v>
                </c:pt>
                <c:pt idx="143">
                  <c:v>140.38790361061652</c:v>
                </c:pt>
                <c:pt idx="144">
                  <c:v>143.25088825227127</c:v>
                </c:pt>
                <c:pt idx="145">
                  <c:v>146.17113415151712</c:v>
                </c:pt>
                <c:pt idx="146">
                  <c:v>148.60122557330868</c:v>
                </c:pt>
                <c:pt idx="147">
                  <c:v>149.46510776331647</c:v>
                </c:pt>
                <c:pt idx="148">
                  <c:v>149.63894853300616</c:v>
                </c:pt>
                <c:pt idx="149">
                  <c:v>150.09665434000721</c:v>
                </c:pt>
                <c:pt idx="150">
                  <c:v>150.64269549118032</c:v>
                </c:pt>
                <c:pt idx="151">
                  <c:v>151.06309197901038</c:v>
                </c:pt>
                <c:pt idx="152">
                  <c:v>151.34480965501069</c:v>
                </c:pt>
                <c:pt idx="153">
                  <c:v>151.46886310768684</c:v>
                </c:pt>
                <c:pt idx="154">
                  <c:v>151.40690120974051</c:v>
                </c:pt>
                <c:pt idx="155">
                  <c:v>150.90173860252617</c:v>
                </c:pt>
                <c:pt idx="156">
                  <c:v>149.79377106657986</c:v>
                </c:pt>
                <c:pt idx="157">
                  <c:v>149.48504708414197</c:v>
                </c:pt>
                <c:pt idx="158">
                  <c:v>149.67554259644294</c:v>
                </c:pt>
                <c:pt idx="159">
                  <c:v>149.98674407441476</c:v>
                </c:pt>
                <c:pt idx="160">
                  <c:v>150.46512459177444</c:v>
                </c:pt>
                <c:pt idx="161">
                  <c:v>150.79494795713362</c:v>
                </c:pt>
                <c:pt idx="162">
                  <c:v>150.99850038242312</c:v>
                </c:pt>
                <c:pt idx="163">
                  <c:v>150.86459978103466</c:v>
                </c:pt>
                <c:pt idx="164">
                  <c:v>150.10669023308353</c:v>
                </c:pt>
                <c:pt idx="165">
                  <c:v>148.70495155330693</c:v>
                </c:pt>
                <c:pt idx="166">
                  <c:v>147.09655498960612</c:v>
                </c:pt>
                <c:pt idx="167">
                  <c:v>146.47335104378817</c:v>
                </c:pt>
                <c:pt idx="168">
                  <c:v>146.12479521398811</c:v>
                </c:pt>
                <c:pt idx="169">
                  <c:v>145.50066185398472</c:v>
                </c:pt>
                <c:pt idx="170">
                  <c:v>144.73368985074023</c:v>
                </c:pt>
                <c:pt idx="171">
                  <c:v>143.75506105948219</c:v>
                </c:pt>
                <c:pt idx="172">
                  <c:v>142.53409934310881</c:v>
                </c:pt>
                <c:pt idx="173">
                  <c:v>141.34226909739641</c:v>
                </c:pt>
                <c:pt idx="174">
                  <c:v>141.0655647112676</c:v>
                </c:pt>
                <c:pt idx="175">
                  <c:v>141.31318774350098</c:v>
                </c:pt>
                <c:pt idx="176">
                  <c:v>141.56692879831064</c:v>
                </c:pt>
                <c:pt idx="177">
                  <c:v>142.83984985878635</c:v>
                </c:pt>
                <c:pt idx="178">
                  <c:v>143.77270402370141</c:v>
                </c:pt>
                <c:pt idx="179">
                  <c:v>144.71158991141857</c:v>
                </c:pt>
                <c:pt idx="180">
                  <c:v>145.0094498525676</c:v>
                </c:pt>
                <c:pt idx="181">
                  <c:v>146.49539927661516</c:v>
                </c:pt>
                <c:pt idx="182">
                  <c:v>147.60995509239652</c:v>
                </c:pt>
                <c:pt idx="183">
                  <c:v>149.13802639918615</c:v>
                </c:pt>
                <c:pt idx="184">
                  <c:v>149.32715896680884</c:v>
                </c:pt>
                <c:pt idx="185">
                  <c:v>149.21067340180161</c:v>
                </c:pt>
                <c:pt idx="186">
                  <c:v>149.7560371510541</c:v>
                </c:pt>
                <c:pt idx="187">
                  <c:v>150.30743056017795</c:v>
                </c:pt>
                <c:pt idx="188">
                  <c:v>150.86375091449818</c:v>
                </c:pt>
                <c:pt idx="189">
                  <c:v>151.8407759217223</c:v>
                </c:pt>
                <c:pt idx="190">
                  <c:v>152.33490968054417</c:v>
                </c:pt>
                <c:pt idx="191">
                  <c:v>154.16329237700029</c:v>
                </c:pt>
                <c:pt idx="192">
                  <c:v>156.77828989791067</c:v>
                </c:pt>
                <c:pt idx="193">
                  <c:v>161.69391531610526</c:v>
                </c:pt>
                <c:pt idx="194">
                  <c:v>164.58530268822275</c:v>
                </c:pt>
                <c:pt idx="195">
                  <c:v>167.11171770247455</c:v>
                </c:pt>
                <c:pt idx="196">
                  <c:v>169.05248812335535</c:v>
                </c:pt>
                <c:pt idx="197">
                  <c:v>171.68188481873383</c:v>
                </c:pt>
                <c:pt idx="198">
                  <c:v>174.01345689619427</c:v>
                </c:pt>
                <c:pt idx="199">
                  <c:v>175.61594411155738</c:v>
                </c:pt>
                <c:pt idx="200">
                  <c:v>177.30079576332389</c:v>
                </c:pt>
                <c:pt idx="201">
                  <c:v>177.97306850058607</c:v>
                </c:pt>
                <c:pt idx="202">
                  <c:v>179.6453540469426</c:v>
                </c:pt>
                <c:pt idx="203">
                  <c:v>181.20129928791644</c:v>
                </c:pt>
                <c:pt idx="204">
                  <c:v>181.98979324445995</c:v>
                </c:pt>
                <c:pt idx="205">
                  <c:v>181.75763833333357</c:v>
                </c:pt>
                <c:pt idx="206">
                  <c:v>181.26083555450469</c:v>
                </c:pt>
                <c:pt idx="207">
                  <c:v>180.34229135013666</c:v>
                </c:pt>
                <c:pt idx="208">
                  <c:v>179.5738310769222</c:v>
                </c:pt>
                <c:pt idx="209">
                  <c:v>180.5471135769904</c:v>
                </c:pt>
                <c:pt idx="210">
                  <c:v>180.82318521368555</c:v>
                </c:pt>
                <c:pt idx="211">
                  <c:v>181.95189324203002</c:v>
                </c:pt>
                <c:pt idx="212">
                  <c:v>184.69638207649936</c:v>
                </c:pt>
                <c:pt idx="213">
                  <c:v>187.43492112370964</c:v>
                </c:pt>
                <c:pt idx="214">
                  <c:v>189.76778733268432</c:v>
                </c:pt>
                <c:pt idx="215">
                  <c:v>194.33732179738894</c:v>
                </c:pt>
                <c:pt idx="216">
                  <c:v>196.30719106577303</c:v>
                </c:pt>
                <c:pt idx="217">
                  <c:v>198.23609601918992</c:v>
                </c:pt>
                <c:pt idx="218">
                  <c:v>201.81856504725468</c:v>
                </c:pt>
                <c:pt idx="219">
                  <c:v>203.58274298313268</c:v>
                </c:pt>
                <c:pt idx="220">
                  <c:v>204.42922433378962</c:v>
                </c:pt>
                <c:pt idx="221">
                  <c:v>204.33400653146808</c:v>
                </c:pt>
                <c:pt idx="222">
                  <c:v>204.85774748969334</c:v>
                </c:pt>
                <c:pt idx="223">
                  <c:v>204.78343757084383</c:v>
                </c:pt>
                <c:pt idx="224">
                  <c:v>205.59213406829062</c:v>
                </c:pt>
                <c:pt idx="225">
                  <c:v>206.2058334752507</c:v>
                </c:pt>
                <c:pt idx="226">
                  <c:v>205.30616462750527</c:v>
                </c:pt>
                <c:pt idx="227">
                  <c:v>203.73466972151598</c:v>
                </c:pt>
                <c:pt idx="228">
                  <c:v>203.30827083863585</c:v>
                </c:pt>
                <c:pt idx="229">
                  <c:v>206.14317120655522</c:v>
                </c:pt>
                <c:pt idx="230">
                  <c:v>208.4910252396528</c:v>
                </c:pt>
                <c:pt idx="231">
                  <c:v>213.60250659731253</c:v>
                </c:pt>
                <c:pt idx="232">
                  <c:v>217.2130487885305</c:v>
                </c:pt>
                <c:pt idx="233">
                  <c:v>218.77337701226037</c:v>
                </c:pt>
                <c:pt idx="234">
                  <c:v>220.52794735236193</c:v>
                </c:pt>
                <c:pt idx="235">
                  <c:v>224.70005801182373</c:v>
                </c:pt>
                <c:pt idx="236">
                  <c:v>229.14706181857201</c:v>
                </c:pt>
                <c:pt idx="237">
                  <c:v>233.00737363673548</c:v>
                </c:pt>
                <c:pt idx="238">
                  <c:v>236.60572449632056</c:v>
                </c:pt>
                <c:pt idx="239">
                  <c:v>240.76498053884177</c:v>
                </c:pt>
                <c:pt idx="240">
                  <c:v>246.87995233000342</c:v>
                </c:pt>
                <c:pt idx="241">
                  <c:v>252.02077285485711</c:v>
                </c:pt>
                <c:pt idx="242">
                  <c:v>256.15077111939632</c:v>
                </c:pt>
                <c:pt idx="243">
                  <c:v>260.04813791730408</c:v>
                </c:pt>
                <c:pt idx="244">
                  <c:v>262.93183230441906</c:v>
                </c:pt>
                <c:pt idx="245">
                  <c:v>264.41346192251865</c:v>
                </c:pt>
                <c:pt idx="246">
                  <c:v>263.53904854458472</c:v>
                </c:pt>
                <c:pt idx="247">
                  <c:v>262.05772110122439</c:v>
                </c:pt>
                <c:pt idx="248">
                  <c:v>260.0497036846437</c:v>
                </c:pt>
                <c:pt idx="249">
                  <c:v>259.13556001535295</c:v>
                </c:pt>
                <c:pt idx="250">
                  <c:v>258.0802166416056</c:v>
                </c:pt>
                <c:pt idx="251">
                  <c:v>258.06214347943444</c:v>
                </c:pt>
                <c:pt idx="252">
                  <c:v>257.79395827922377</c:v>
                </c:pt>
                <c:pt idx="253">
                  <c:v>257.14396721303706</c:v>
                </c:pt>
                <c:pt idx="254">
                  <c:v>255.72275328281717</c:v>
                </c:pt>
                <c:pt idx="255">
                  <c:v>255.49101666519465</c:v>
                </c:pt>
                <c:pt idx="256">
                  <c:v>255.43818203727614</c:v>
                </c:pt>
                <c:pt idx="257">
                  <c:v>255.39645396816101</c:v>
                </c:pt>
                <c:pt idx="258">
                  <c:v>255.46083489497377</c:v>
                </c:pt>
                <c:pt idx="259">
                  <c:v>255.55217764694231</c:v>
                </c:pt>
                <c:pt idx="260">
                  <c:v>254.25007360419011</c:v>
                </c:pt>
                <c:pt idx="261">
                  <c:v>252.6880993856</c:v>
                </c:pt>
                <c:pt idx="262">
                  <c:v>251.03272936079298</c:v>
                </c:pt>
                <c:pt idx="263">
                  <c:v>247.70364546594419</c:v>
                </c:pt>
                <c:pt idx="264">
                  <c:v>245.29237855805491</c:v>
                </c:pt>
                <c:pt idx="265">
                  <c:v>243.38464732317664</c:v>
                </c:pt>
                <c:pt idx="266">
                  <c:v>243.50227201924832</c:v>
                </c:pt>
                <c:pt idx="267">
                  <c:v>243.44425169478745</c:v>
                </c:pt>
                <c:pt idx="268">
                  <c:v>243.06824153672844</c:v>
                </c:pt>
                <c:pt idx="269">
                  <c:v>242.69779778011946</c:v>
                </c:pt>
                <c:pt idx="270">
                  <c:v>242.37899817903227</c:v>
                </c:pt>
                <c:pt idx="271">
                  <c:v>242.36527286906042</c:v>
                </c:pt>
                <c:pt idx="272">
                  <c:v>242.29710874902844</c:v>
                </c:pt>
                <c:pt idx="273">
                  <c:v>240.59851470916018</c:v>
                </c:pt>
                <c:pt idx="274">
                  <c:v>240.19691518032332</c:v>
                </c:pt>
                <c:pt idx="275">
                  <c:v>240.36135776853533</c:v>
                </c:pt>
                <c:pt idx="276">
                  <c:v>240.64315428923092</c:v>
                </c:pt>
                <c:pt idx="277">
                  <c:v>242.79255398124846</c:v>
                </c:pt>
                <c:pt idx="278">
                  <c:v>244.44795887604573</c:v>
                </c:pt>
                <c:pt idx="279">
                  <c:v>245.82947709900924</c:v>
                </c:pt>
                <c:pt idx="280">
                  <c:v>247.47427217744047</c:v>
                </c:pt>
                <c:pt idx="281">
                  <c:v>249.06318014272506</c:v>
                </c:pt>
                <c:pt idx="282">
                  <c:v>250.60907295651481</c:v>
                </c:pt>
                <c:pt idx="283">
                  <c:v>252.04690396343133</c:v>
                </c:pt>
                <c:pt idx="284">
                  <c:v>252.91594628329182</c:v>
                </c:pt>
                <c:pt idx="285">
                  <c:v>253.47520047150167</c:v>
                </c:pt>
                <c:pt idx="286">
                  <c:v>254.64557374057006</c:v>
                </c:pt>
                <c:pt idx="287">
                  <c:v>255.69408774308403</c:v>
                </c:pt>
                <c:pt idx="288">
                  <c:v>256.78671384005651</c:v>
                </c:pt>
                <c:pt idx="289">
                  <c:v>257.78691315348402</c:v>
                </c:pt>
                <c:pt idx="290">
                  <c:v>258.52113856564677</c:v>
                </c:pt>
                <c:pt idx="291">
                  <c:v>258.49272727060787</c:v>
                </c:pt>
                <c:pt idx="292">
                  <c:v>260.59910883893411</c:v>
                </c:pt>
                <c:pt idx="293">
                  <c:v>261.7506135910952</c:v>
                </c:pt>
                <c:pt idx="294">
                  <c:v>264.52014434544645</c:v>
                </c:pt>
                <c:pt idx="295">
                  <c:v>266.08300610336727</c:v>
                </c:pt>
                <c:pt idx="296">
                  <c:v>270.22314091588271</c:v>
                </c:pt>
                <c:pt idx="297">
                  <c:v>272.97223319429548</c:v>
                </c:pt>
                <c:pt idx="298">
                  <c:v>274.53124571386451</c:v>
                </c:pt>
                <c:pt idx="299">
                  <c:v>275.2898092771739</c:v>
                </c:pt>
                <c:pt idx="300">
                  <c:v>276.26785537525416</c:v>
                </c:pt>
                <c:pt idx="301">
                  <c:v>277.39317627263131</c:v>
                </c:pt>
                <c:pt idx="302">
                  <c:v>278.44653450391928</c:v>
                </c:pt>
                <c:pt idx="303">
                  <c:v>279.89940530404897</c:v>
                </c:pt>
                <c:pt idx="304">
                  <c:v>279.96588881671846</c:v>
                </c:pt>
                <c:pt idx="305">
                  <c:v>279.30855511489011</c:v>
                </c:pt>
                <c:pt idx="306">
                  <c:v>280.56864444896087</c:v>
                </c:pt>
                <c:pt idx="307">
                  <c:v>283.51914425639251</c:v>
                </c:pt>
                <c:pt idx="308">
                  <c:v>285.05175203000624</c:v>
                </c:pt>
                <c:pt idx="309">
                  <c:v>286.3344896956354</c:v>
                </c:pt>
                <c:pt idx="310">
                  <c:v>291.00231502228525</c:v>
                </c:pt>
                <c:pt idx="311">
                  <c:v>294.18549036351601</c:v>
                </c:pt>
                <c:pt idx="312">
                  <c:v>300.54802077896011</c:v>
                </c:pt>
                <c:pt idx="313">
                  <c:v>305.8665980994594</c:v>
                </c:pt>
                <c:pt idx="314">
                  <c:v>310.67595871739542</c:v>
                </c:pt>
                <c:pt idx="315">
                  <c:v>313.59462591362973</c:v>
                </c:pt>
                <c:pt idx="316">
                  <c:v>316.54090747453415</c:v>
                </c:pt>
                <c:pt idx="317">
                  <c:v>317.2186918626789</c:v>
                </c:pt>
                <c:pt idx="318">
                  <c:v>319.19790763234988</c:v>
                </c:pt>
                <c:pt idx="319">
                  <c:v>321.090436555005</c:v>
                </c:pt>
                <c:pt idx="320">
                  <c:v>322.78229998552757</c:v>
                </c:pt>
                <c:pt idx="321">
                  <c:v>324.24904819936461</c:v>
                </c:pt>
                <c:pt idx="322">
                  <c:v>324.252634616161</c:v>
                </c:pt>
                <c:pt idx="323">
                  <c:v>324.3669097829241</c:v>
                </c:pt>
                <c:pt idx="324">
                  <c:v>325.29762292453171</c:v>
                </c:pt>
                <c:pt idx="325">
                  <c:v>323.31537110866384</c:v>
                </c:pt>
                <c:pt idx="326">
                  <c:v>321.42537202549437</c:v>
                </c:pt>
                <c:pt idx="327">
                  <c:v>320.85076971719639</c:v>
                </c:pt>
                <c:pt idx="328">
                  <c:v>320.17738028374583</c:v>
                </c:pt>
                <c:pt idx="329">
                  <c:v>318.42908761575046</c:v>
                </c:pt>
                <c:pt idx="330">
                  <c:v>319.32241229367236</c:v>
                </c:pt>
                <c:pt idx="331">
                  <c:v>320.2135431581865</c:v>
                </c:pt>
                <c:pt idx="332">
                  <c:v>321.44100369361149</c:v>
                </c:pt>
                <c:pt idx="333">
                  <c:v>322.84021474751597</c:v>
                </c:pt>
                <c:pt idx="334">
                  <c:v>328.27993615307139</c:v>
                </c:pt>
                <c:pt idx="335">
                  <c:v>330.09934405371172</c:v>
                </c:pt>
                <c:pt idx="336">
                  <c:v>331.87777273596475</c:v>
                </c:pt>
                <c:pt idx="337">
                  <c:v>332.01508067683295</c:v>
                </c:pt>
                <c:pt idx="338">
                  <c:v>335.22864807616105</c:v>
                </c:pt>
                <c:pt idx="339">
                  <c:v>338.29917202451384</c:v>
                </c:pt>
                <c:pt idx="340">
                  <c:v>341.15379664769426</c:v>
                </c:pt>
                <c:pt idx="341">
                  <c:v>346.02699324124637</c:v>
                </c:pt>
                <c:pt idx="342">
                  <c:v>352.06149335936766</c:v>
                </c:pt>
                <c:pt idx="343">
                  <c:v>357.23803919973125</c:v>
                </c:pt>
                <c:pt idx="344">
                  <c:v>360.08546734732136</c:v>
                </c:pt>
                <c:pt idx="345">
                  <c:v>365.28988788255083</c:v>
                </c:pt>
                <c:pt idx="346">
                  <c:v>373.0166852475445</c:v>
                </c:pt>
                <c:pt idx="347">
                  <c:v>379.95289415929733</c:v>
                </c:pt>
                <c:pt idx="348">
                  <c:v>387.01194702269316</c:v>
                </c:pt>
                <c:pt idx="349">
                  <c:v>389.5481484569026</c:v>
                </c:pt>
                <c:pt idx="350">
                  <c:v>394.26635646675589</c:v>
                </c:pt>
                <c:pt idx="351">
                  <c:v>396.57389587422932</c:v>
                </c:pt>
                <c:pt idx="352">
                  <c:v>398.34703629550285</c:v>
                </c:pt>
                <c:pt idx="353">
                  <c:v>403.11284796450065</c:v>
                </c:pt>
                <c:pt idx="354">
                  <c:v>408.33699930204898</c:v>
                </c:pt>
                <c:pt idx="355">
                  <c:v>411.87114455492912</c:v>
                </c:pt>
                <c:pt idx="356">
                  <c:v>418.12051370239891</c:v>
                </c:pt>
                <c:pt idx="357">
                  <c:v>423.03908751714084</c:v>
                </c:pt>
                <c:pt idx="358">
                  <c:v>427.77328712282809</c:v>
                </c:pt>
                <c:pt idx="359">
                  <c:v>428.38291465546138</c:v>
                </c:pt>
                <c:pt idx="360">
                  <c:v>428.14029181477133</c:v>
                </c:pt>
                <c:pt idx="361">
                  <c:v>428.55023873185485</c:v>
                </c:pt>
                <c:pt idx="362">
                  <c:v>427.6642385004485</c:v>
                </c:pt>
                <c:pt idx="363">
                  <c:v>426.31150795102644</c:v>
                </c:pt>
                <c:pt idx="364">
                  <c:v>422.69355105875849</c:v>
                </c:pt>
                <c:pt idx="365">
                  <c:v>421.28884990234388</c:v>
                </c:pt>
                <c:pt idx="366">
                  <c:v>421.35761105528547</c:v>
                </c:pt>
                <c:pt idx="367">
                  <c:v>421.39464836216285</c:v>
                </c:pt>
                <c:pt idx="368">
                  <c:v>422.86963795742452</c:v>
                </c:pt>
                <c:pt idx="369">
                  <c:v>424.83240653784793</c:v>
                </c:pt>
                <c:pt idx="370">
                  <c:v>427.56145758360378</c:v>
                </c:pt>
                <c:pt idx="371">
                  <c:v>429.50608170889154</c:v>
                </c:pt>
                <c:pt idx="372">
                  <c:v>433.09243672878983</c:v>
                </c:pt>
                <c:pt idx="373">
                  <c:v>434.14921399148488</c:v>
                </c:pt>
                <c:pt idx="374">
                  <c:v>434.10563142150602</c:v>
                </c:pt>
                <c:pt idx="375">
                  <c:v>434.88694290781041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97-4E18-A0E4-0A0E290B8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83456"/>
        <c:axId val="73284992"/>
      </c:lineChart>
      <c:catAx>
        <c:axId val="73283456"/>
        <c:scaling>
          <c:orientation val="minMax"/>
        </c:scaling>
        <c:delete val="0"/>
        <c:axPos val="b"/>
        <c:majorTickMark val="out"/>
        <c:minorTickMark val="none"/>
        <c:tickLblPos val="nextTo"/>
        <c:crossAx val="73284992"/>
        <c:crosses val="autoZero"/>
        <c:auto val="1"/>
        <c:lblAlgn val="ctr"/>
        <c:lblOffset val="100"/>
        <c:noMultiLvlLbl val="0"/>
      </c:catAx>
      <c:valAx>
        <c:axId val="73284992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7328345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2534266634497516"/>
          <c:y val="0.95021619971922067"/>
          <c:w val="0.44184230868766067"/>
          <c:h val="3.592211642555443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Random_Rend_Chart!$B$6</c:f>
              <c:strCache>
                <c:ptCount val="1"/>
                <c:pt idx="0">
                  <c:v>Value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Random_Rend_Chart!$B$7:$B$382</c:f>
              <c:numCache>
                <c:formatCode>_(* #,##0.00_);_(* \(#,##0.00\);_(* "-"??_);_(@_)</c:formatCode>
                <c:ptCount val="376"/>
                <c:pt idx="0">
                  <c:v>100</c:v>
                </c:pt>
                <c:pt idx="1">
                  <c:v>100.02788628611884</c:v>
                </c:pt>
                <c:pt idx="2">
                  <c:v>100.32796994497718</c:v>
                </c:pt>
                <c:pt idx="3">
                  <c:v>103.58166651774295</c:v>
                </c:pt>
                <c:pt idx="4">
                  <c:v>104.62898535647953</c:v>
                </c:pt>
                <c:pt idx="5">
                  <c:v>103.43468330524175</c:v>
                </c:pt>
                <c:pt idx="6">
                  <c:v>99.765374372374581</c:v>
                </c:pt>
                <c:pt idx="7">
                  <c:v>102.81710438736174</c:v>
                </c:pt>
                <c:pt idx="8">
                  <c:v>100.29459833696197</c:v>
                </c:pt>
                <c:pt idx="9">
                  <c:v>99.130377342941586</c:v>
                </c:pt>
                <c:pt idx="10">
                  <c:v>103.72100213116937</c:v>
                </c:pt>
                <c:pt idx="11">
                  <c:v>104.03216513756287</c:v>
                </c:pt>
                <c:pt idx="12">
                  <c:v>99.323374062377695</c:v>
                </c:pt>
                <c:pt idx="13">
                  <c:v>104.0285106667302</c:v>
                </c:pt>
                <c:pt idx="14">
                  <c:v>109.2651046275363</c:v>
                </c:pt>
                <c:pt idx="15">
                  <c:v>109.59289994141891</c:v>
                </c:pt>
                <c:pt idx="16">
                  <c:v>114.5589688153224</c:v>
                </c:pt>
                <c:pt idx="17">
                  <c:v>112.02896194930244</c:v>
                </c:pt>
                <c:pt idx="18">
                  <c:v>108.02479668405768</c:v>
                </c:pt>
                <c:pt idx="19">
                  <c:v>107.26236960584968</c:v>
                </c:pt>
                <c:pt idx="20">
                  <c:v>107.58415671466722</c:v>
                </c:pt>
                <c:pt idx="21">
                  <c:v>107.90690918481121</c:v>
                </c:pt>
                <c:pt idx="22">
                  <c:v>111.21226340678676</c:v>
                </c:pt>
                <c:pt idx="23">
                  <c:v>114.049603514182</c:v>
                </c:pt>
                <c:pt idx="24">
                  <c:v>110.3017274063485</c:v>
                </c:pt>
                <c:pt idx="25">
                  <c:v>110.63263258856753</c:v>
                </c:pt>
                <c:pt idx="26">
                  <c:v>110.76300896611264</c:v>
                </c:pt>
                <c:pt idx="27">
                  <c:v>106.62133574534428</c:v>
                </c:pt>
                <c:pt idx="28">
                  <c:v>102.55042517517961</c:v>
                </c:pt>
                <c:pt idx="29">
                  <c:v>103.70528694973287</c:v>
                </c:pt>
                <c:pt idx="30">
                  <c:v>99.023865636288448</c:v>
                </c:pt>
                <c:pt idx="31">
                  <c:v>99.320937233197299</c:v>
                </c:pt>
                <c:pt idx="32">
                  <c:v>104.15027802129266</c:v>
                </c:pt>
                <c:pt idx="33">
                  <c:v>103.23325341605006</c:v>
                </c:pt>
                <c:pt idx="34">
                  <c:v>99.865741033477107</c:v>
                </c:pt>
                <c:pt idx="35">
                  <c:v>102.48592559873593</c:v>
                </c:pt>
                <c:pt idx="36">
                  <c:v>102.79338337553213</c:v>
                </c:pt>
                <c:pt idx="37">
                  <c:v>103.10176352565871</c:v>
                </c:pt>
                <c:pt idx="38">
                  <c:v>99.104646748873947</c:v>
                </c:pt>
                <c:pt idx="39">
                  <c:v>95.229770615267697</c:v>
                </c:pt>
                <c:pt idx="40">
                  <c:v>95.515459927113483</c:v>
                </c:pt>
                <c:pt idx="41">
                  <c:v>94.04513353210487</c:v>
                </c:pt>
                <c:pt idx="42">
                  <c:v>96.61878320164864</c:v>
                </c:pt>
                <c:pt idx="43">
                  <c:v>94.884785448345795</c:v>
                </c:pt>
                <c:pt idx="44">
                  <c:v>90.9955226878036</c:v>
                </c:pt>
                <c:pt idx="45">
                  <c:v>91.268509255867002</c:v>
                </c:pt>
                <c:pt idx="46">
                  <c:v>91.542314783634595</c:v>
                </c:pt>
                <c:pt idx="47">
                  <c:v>93.498647959018371</c:v>
                </c:pt>
                <c:pt idx="48">
                  <c:v>91.419121669404944</c:v>
                </c:pt>
                <c:pt idx="49">
                  <c:v>93.759103318449277</c:v>
                </c:pt>
                <c:pt idx="50">
                  <c:v>93.869889899212055</c:v>
                </c:pt>
                <c:pt idx="51">
                  <c:v>97.663671308596733</c:v>
                </c:pt>
                <c:pt idx="52">
                  <c:v>99.359217076908024</c:v>
                </c:pt>
                <c:pt idx="53">
                  <c:v>95.666676540165611</c:v>
                </c:pt>
                <c:pt idx="54">
                  <c:v>91.947832662571159</c:v>
                </c:pt>
                <c:pt idx="55">
                  <c:v>92.223676160558867</c:v>
                </c:pt>
                <c:pt idx="56">
                  <c:v>89.099120644955079</c:v>
                </c:pt>
                <c:pt idx="57">
                  <c:v>89.36641800688993</c:v>
                </c:pt>
                <c:pt idx="58">
                  <c:v>94.020274539515142</c:v>
                </c:pt>
                <c:pt idx="59">
                  <c:v>98.640152627851052</c:v>
                </c:pt>
                <c:pt idx="60">
                  <c:v>98.936073085734591</c:v>
                </c:pt>
                <c:pt idx="61">
                  <c:v>99.232881304991778</c:v>
                </c:pt>
                <c:pt idx="62">
                  <c:v>99.244872148037913</c:v>
                </c:pt>
                <c:pt idx="63">
                  <c:v>99.542606764482017</c:v>
                </c:pt>
                <c:pt idx="64">
                  <c:v>98.507552741834516</c:v>
                </c:pt>
                <c:pt idx="65">
                  <c:v>100.74120918080818</c:v>
                </c:pt>
                <c:pt idx="66">
                  <c:v>100.03181989032949</c:v>
                </c:pt>
                <c:pt idx="67">
                  <c:v>100.33191535000047</c:v>
                </c:pt>
                <c:pt idx="68">
                  <c:v>98.496738331700143</c:v>
                </c:pt>
                <c:pt idx="69">
                  <c:v>98.792228546695227</c:v>
                </c:pt>
                <c:pt idx="70">
                  <c:v>97.614018158887234</c:v>
                </c:pt>
                <c:pt idx="71">
                  <c:v>101.49838866601515</c:v>
                </c:pt>
                <c:pt idx="72">
                  <c:v>103.69012462580363</c:v>
                </c:pt>
                <c:pt idx="73">
                  <c:v>100.5798085259937</c:v>
                </c:pt>
                <c:pt idx="74">
                  <c:v>100.88154795157166</c:v>
                </c:pt>
                <c:pt idx="75">
                  <c:v>101.18419259542637</c:v>
                </c:pt>
                <c:pt idx="76">
                  <c:v>102.32676169187624</c:v>
                </c:pt>
                <c:pt idx="77">
                  <c:v>102.63374197695187</c:v>
                </c:pt>
                <c:pt idx="78">
                  <c:v>107.40399420097555</c:v>
                </c:pt>
                <c:pt idx="79">
                  <c:v>102.47823698025312</c:v>
                </c:pt>
                <c:pt idx="80">
                  <c:v>104.81520785234123</c:v>
                </c:pt>
                <c:pt idx="81">
                  <c:v>105.12965347589824</c:v>
                </c:pt>
                <c:pt idx="82">
                  <c:v>103.97775547220836</c:v>
                </c:pt>
                <c:pt idx="83">
                  <c:v>104.28968873862497</c:v>
                </c:pt>
                <c:pt idx="84">
                  <c:v>105.27682644922041</c:v>
                </c:pt>
                <c:pt idx="85">
                  <c:v>110.04455214190705</c:v>
                </c:pt>
                <c:pt idx="86">
                  <c:v>110.37468579833276</c:v>
                </c:pt>
                <c:pt idx="87">
                  <c:v>111.92581484464898</c:v>
                </c:pt>
                <c:pt idx="88">
                  <c:v>112.25093757049514</c:v>
                </c:pt>
                <c:pt idx="89">
                  <c:v>112.58769038320661</c:v>
                </c:pt>
                <c:pt idx="90">
                  <c:v>112.92545345435622</c:v>
                </c:pt>
                <c:pt idx="91">
                  <c:v>114.06272762410509</c:v>
                </c:pt>
                <c:pt idx="92">
                  <c:v>114.4049158069774</c:v>
                </c:pt>
                <c:pt idx="93">
                  <c:v>119.37031776305516</c:v>
                </c:pt>
                <c:pt idx="94">
                  <c:v>117.89635174268014</c:v>
                </c:pt>
                <c:pt idx="95">
                  <c:v>118.46341891970454</c:v>
                </c:pt>
                <c:pt idx="96">
                  <c:v>115.80712746002425</c:v>
                </c:pt>
                <c:pt idx="97">
                  <c:v>121.53733175699769</c:v>
                </c:pt>
                <c:pt idx="98">
                  <c:v>116.22064325011331</c:v>
                </c:pt>
                <c:pt idx="99">
                  <c:v>111.56140212719127</c:v>
                </c:pt>
                <c:pt idx="100">
                  <c:v>111.89608633357284</c:v>
                </c:pt>
                <c:pt idx="101">
                  <c:v>112.23177459257354</c:v>
                </c:pt>
                <c:pt idx="102">
                  <c:v>112.56846991635125</c:v>
                </c:pt>
                <c:pt idx="103">
                  <c:v>115.65355891714073</c:v>
                </c:pt>
                <c:pt idx="104">
                  <c:v>116.00051959389214</c:v>
                </c:pt>
                <c:pt idx="105">
                  <c:v>111.3152614899526</c:v>
                </c:pt>
                <c:pt idx="106">
                  <c:v>111.86935211014534</c:v>
                </c:pt>
                <c:pt idx="107">
                  <c:v>108.52308972124344</c:v>
                </c:pt>
                <c:pt idx="108">
                  <c:v>113.18624201506323</c:v>
                </c:pt>
                <c:pt idx="109">
                  <c:v>108.32577381007417</c:v>
                </c:pt>
                <c:pt idx="110">
                  <c:v>106.16913388411378</c:v>
                </c:pt>
                <c:pt idx="111">
                  <c:v>106.4876412857661</c:v>
                </c:pt>
                <c:pt idx="112">
                  <c:v>103.44432268780508</c:v>
                </c:pt>
                <c:pt idx="113">
                  <c:v>98.752770042313358</c:v>
                </c:pt>
                <c:pt idx="114">
                  <c:v>97.989340310184403</c:v>
                </c:pt>
                <c:pt idx="115">
                  <c:v>98.283308331114952</c:v>
                </c:pt>
                <c:pt idx="116">
                  <c:v>98.578158256108281</c:v>
                </c:pt>
                <c:pt idx="117">
                  <c:v>100.38675116909012</c:v>
                </c:pt>
                <c:pt idx="118">
                  <c:v>100.68791142259738</c:v>
                </c:pt>
                <c:pt idx="119">
                  <c:v>105.16082184587717</c:v>
                </c:pt>
                <c:pt idx="120">
                  <c:v>108.06350522456604</c:v>
                </c:pt>
                <c:pt idx="121">
                  <c:v>108.38769574023974</c:v>
                </c:pt>
                <c:pt idx="122">
                  <c:v>108.71285882746044</c:v>
                </c:pt>
                <c:pt idx="123">
                  <c:v>112.32190233111685</c:v>
                </c:pt>
                <c:pt idx="124">
                  <c:v>113.25589426100382</c:v>
                </c:pt>
                <c:pt idx="125">
                  <c:v>113.59566194378682</c:v>
                </c:pt>
                <c:pt idx="126">
                  <c:v>114.16436153287526</c:v>
                </c:pt>
                <c:pt idx="127">
                  <c:v>114.50685461747388</c:v>
                </c:pt>
                <c:pt idx="128">
                  <c:v>114.85037518132629</c:v>
                </c:pt>
                <c:pt idx="129">
                  <c:v>119.59215426574364</c:v>
                </c:pt>
                <c:pt idx="130">
                  <c:v>122.52858565350009</c:v>
                </c:pt>
                <c:pt idx="131">
                  <c:v>122.89617141046057</c:v>
                </c:pt>
                <c:pt idx="132">
                  <c:v>123.26485992469193</c:v>
                </c:pt>
                <c:pt idx="133">
                  <c:v>123.634654504466</c:v>
                </c:pt>
                <c:pt idx="134">
                  <c:v>124.00555846797938</c:v>
                </c:pt>
                <c:pt idx="135">
                  <c:v>124.37757514338331</c:v>
                </c:pt>
                <c:pt idx="136">
                  <c:v>124.31788507905389</c:v>
                </c:pt>
                <c:pt idx="137">
                  <c:v>126.98251471123382</c:v>
                </c:pt>
                <c:pt idx="138">
                  <c:v>127.36346225536751</c:v>
                </c:pt>
                <c:pt idx="139">
                  <c:v>130.27741606121089</c:v>
                </c:pt>
                <c:pt idx="140">
                  <c:v>135.77359863193325</c:v>
                </c:pt>
                <c:pt idx="141">
                  <c:v>136.18091942782902</c:v>
                </c:pt>
                <c:pt idx="142">
                  <c:v>136.58946218611248</c:v>
                </c:pt>
                <c:pt idx="143">
                  <c:v>138.31133574482533</c:v>
                </c:pt>
                <c:pt idx="144">
                  <c:v>143.84828119642313</c:v>
                </c:pt>
                <c:pt idx="145">
                  <c:v>146.42611298799793</c:v>
                </c:pt>
                <c:pt idx="146">
                  <c:v>146.86539132696191</c:v>
                </c:pt>
                <c:pt idx="147">
                  <c:v>141.77127735054748</c:v>
                </c:pt>
                <c:pt idx="148">
                  <c:v>139.84687360617778</c:v>
                </c:pt>
                <c:pt idx="149">
                  <c:v>140.26641422699629</c:v>
                </c:pt>
                <c:pt idx="150">
                  <c:v>140.68721346967726</c:v>
                </c:pt>
                <c:pt idx="151">
                  <c:v>141.10927511008629</c:v>
                </c:pt>
                <c:pt idx="152">
                  <c:v>141.53260293541652</c:v>
                </c:pt>
                <c:pt idx="153">
                  <c:v>141.95720074422275</c:v>
                </c:pt>
                <c:pt idx="154">
                  <c:v>142.38307234645541</c:v>
                </c:pt>
                <c:pt idx="155">
                  <c:v>140.87100685181926</c:v>
                </c:pt>
                <c:pt idx="156">
                  <c:v>134.38670922324204</c:v>
                </c:pt>
                <c:pt idx="157">
                  <c:v>128.94374892351863</c:v>
                </c:pt>
                <c:pt idx="158">
                  <c:v>126.31262060013862</c:v>
                </c:pt>
                <c:pt idx="159">
                  <c:v>127.89042246524383</c:v>
                </c:pt>
                <c:pt idx="160">
                  <c:v>128.27409373263956</c:v>
                </c:pt>
                <c:pt idx="161">
                  <c:v>128.65891601383746</c:v>
                </c:pt>
                <c:pt idx="162">
                  <c:v>129.04489276187894</c:v>
                </c:pt>
                <c:pt idx="163">
                  <c:v>133.65013208016578</c:v>
                </c:pt>
                <c:pt idx="164">
                  <c:v>131.41289388815437</c:v>
                </c:pt>
                <c:pt idx="165">
                  <c:v>131.80713256981883</c:v>
                </c:pt>
                <c:pt idx="166">
                  <c:v>136.29825228111409</c:v>
                </c:pt>
                <c:pt idx="167">
                  <c:v>136.70714703795741</c:v>
                </c:pt>
                <c:pt idx="168">
                  <c:v>136.69689946074718</c:v>
                </c:pt>
                <c:pt idx="169">
                  <c:v>130.94442654778749</c:v>
                </c:pt>
                <c:pt idx="170">
                  <c:v>129.96303182013648</c:v>
                </c:pt>
                <c:pt idx="171">
                  <c:v>130.35292091559688</c:v>
                </c:pt>
                <c:pt idx="172">
                  <c:v>130.74397967834366</c:v>
                </c:pt>
                <c:pt idx="173">
                  <c:v>135.65390613336169</c:v>
                </c:pt>
                <c:pt idx="174">
                  <c:v>141.38418995794262</c:v>
                </c:pt>
                <c:pt idx="175">
                  <c:v>141.80834252781645</c:v>
                </c:pt>
                <c:pt idx="176">
                  <c:v>136.5348304389795</c:v>
                </c:pt>
                <c:pt idx="177">
                  <c:v>141.49999047379825</c:v>
                </c:pt>
                <c:pt idx="178">
                  <c:v>141.92449044521962</c:v>
                </c:pt>
                <c:pt idx="179">
                  <c:v>142.35026391655526</c:v>
                </c:pt>
                <c:pt idx="180">
                  <c:v>139.65050049015176</c:v>
                </c:pt>
                <c:pt idx="181">
                  <c:v>146.20791484568392</c:v>
                </c:pt>
                <c:pt idx="182">
                  <c:v>145.86618927463067</c:v>
                </c:pt>
                <c:pt idx="183">
                  <c:v>147.48152219556098</c:v>
                </c:pt>
                <c:pt idx="184">
                  <c:v>141.31701382135782</c:v>
                </c:pt>
                <c:pt idx="185">
                  <c:v>137.8800774030195</c:v>
                </c:pt>
                <c:pt idx="186">
                  <c:v>143.6562025786215</c:v>
                </c:pt>
                <c:pt idx="187">
                  <c:v>144.08717118635735</c:v>
                </c:pt>
                <c:pt idx="188">
                  <c:v>144.51943269991642</c:v>
                </c:pt>
                <c:pt idx="189">
                  <c:v>149.61859636747087</c:v>
                </c:pt>
                <c:pt idx="190">
                  <c:v>149.67435012711164</c:v>
                </c:pt>
                <c:pt idx="191">
                  <c:v>156.30187698616245</c:v>
                </c:pt>
                <c:pt idx="192">
                  <c:v>160.74320167139425</c:v>
                </c:pt>
                <c:pt idx="193">
                  <c:v>168.22578580048639</c:v>
                </c:pt>
                <c:pt idx="194">
                  <c:v>164.02710685389675</c:v>
                </c:pt>
                <c:pt idx="195">
                  <c:v>164.34452930740267</c:v>
                </c:pt>
                <c:pt idx="196">
                  <c:v>164.83756289532485</c:v>
                </c:pt>
                <c:pt idx="197">
                  <c:v>168.35828212228023</c:v>
                </c:pt>
                <c:pt idx="198">
                  <c:v>168.86335696864705</c:v>
                </c:pt>
                <c:pt idx="199">
                  <c:v>166.86137065472857</c:v>
                </c:pt>
                <c:pt idx="200">
                  <c:v>170.2069212244613</c:v>
                </c:pt>
                <c:pt idx="201">
                  <c:v>162.89719858159901</c:v>
                </c:pt>
                <c:pt idx="202">
                  <c:v>170.90317958670394</c:v>
                </c:pt>
                <c:pt idx="203">
                  <c:v>171.41588912546405</c:v>
                </c:pt>
                <c:pt idx="204">
                  <c:v>171.93013679284041</c:v>
                </c:pt>
                <c:pt idx="205">
                  <c:v>172.44592720321893</c:v>
                </c:pt>
                <c:pt idx="206">
                  <c:v>168.13728273176682</c:v>
                </c:pt>
                <c:pt idx="207">
                  <c:v>168.64169457996209</c:v>
                </c:pt>
                <c:pt idx="208">
                  <c:v>174.44277889612104</c:v>
                </c:pt>
                <c:pt idx="209">
                  <c:v>180.79474483211351</c:v>
                </c:pt>
                <c:pt idx="210">
                  <c:v>181.33712906660983</c:v>
                </c:pt>
                <c:pt idx="211">
                  <c:v>181.88114045380965</c:v>
                </c:pt>
                <c:pt idx="212">
                  <c:v>187.15823863418771</c:v>
                </c:pt>
                <c:pt idx="213">
                  <c:v>187.71971335009025</c:v>
                </c:pt>
                <c:pt idx="214">
                  <c:v>188.59544200786669</c:v>
                </c:pt>
                <c:pt idx="215">
                  <c:v>198.53543320494742</c:v>
                </c:pt>
                <c:pt idx="216">
                  <c:v>191.48886580006908</c:v>
                </c:pt>
                <c:pt idx="217">
                  <c:v>192.06333239746925</c:v>
                </c:pt>
                <c:pt idx="218">
                  <c:v>200.92713054123161</c:v>
                </c:pt>
                <c:pt idx="219">
                  <c:v>195.78094619410558</c:v>
                </c:pt>
                <c:pt idx="220">
                  <c:v>190.68482079818736</c:v>
                </c:pt>
                <c:pt idx="221">
                  <c:v>191.25687526058189</c:v>
                </c:pt>
                <c:pt idx="222">
                  <c:v>191.83064588636361</c:v>
                </c:pt>
                <c:pt idx="223">
                  <c:v>187.70787120421753</c:v>
                </c:pt>
                <c:pt idx="224">
                  <c:v>196.48705306554146</c:v>
                </c:pt>
                <c:pt idx="225">
                  <c:v>197.07651422473808</c:v>
                </c:pt>
                <c:pt idx="226">
                  <c:v>194.46351082589769</c:v>
                </c:pt>
                <c:pt idx="227">
                  <c:v>195.04690135837535</c:v>
                </c:pt>
                <c:pt idx="228">
                  <c:v>199.26080845237962</c:v>
                </c:pt>
                <c:pt idx="229">
                  <c:v>209.457582583441</c:v>
                </c:pt>
                <c:pt idx="230">
                  <c:v>210.08595533119129</c:v>
                </c:pt>
                <c:pt idx="231">
                  <c:v>220.89910364842794</c:v>
                </c:pt>
                <c:pt idx="232">
                  <c:v>218.43466299247376</c:v>
                </c:pt>
                <c:pt idx="233">
                  <c:v>211.94209227231337</c:v>
                </c:pt>
                <c:pt idx="234">
                  <c:v>214.33118371834769</c:v>
                </c:pt>
                <c:pt idx="235">
                  <c:v>225.28268696123305</c:v>
                </c:pt>
                <c:pt idx="236">
                  <c:v>229.37747671489956</c:v>
                </c:pt>
                <c:pt idx="237">
                  <c:v>230.06560914504422</c:v>
                </c:pt>
                <c:pt idx="238">
                  <c:v>230.75580597247932</c:v>
                </c:pt>
                <c:pt idx="239">
                  <c:v>235.8922473997857</c:v>
                </c:pt>
                <c:pt idx="240">
                  <c:v>248.12107848678099</c:v>
                </c:pt>
                <c:pt idx="241">
                  <c:v>248.86544172224131</c:v>
                </c:pt>
                <c:pt idx="242">
                  <c:v>248.69674025166901</c:v>
                </c:pt>
                <c:pt idx="243">
                  <c:v>254.05827449949427</c:v>
                </c:pt>
                <c:pt idx="244">
                  <c:v>249.62171664894083</c:v>
                </c:pt>
                <c:pt idx="245">
                  <c:v>245.37493295819965</c:v>
                </c:pt>
                <c:pt idx="246">
                  <c:v>234.24024727256352</c:v>
                </c:pt>
                <c:pt idx="247">
                  <c:v>234.94296801438119</c:v>
                </c:pt>
                <c:pt idx="248">
                  <c:v>224.9024422139185</c:v>
                </c:pt>
                <c:pt idx="249">
                  <c:v>225.57714954056024</c:v>
                </c:pt>
                <c:pt idx="250">
                  <c:v>226.25388098918191</c:v>
                </c:pt>
                <c:pt idx="251">
                  <c:v>233.32455901938181</c:v>
                </c:pt>
                <c:pt idx="252">
                  <c:v>233.99774430252512</c:v>
                </c:pt>
                <c:pt idx="253">
                  <c:v>243.09120246444169</c:v>
                </c:pt>
                <c:pt idx="254">
                  <c:v>237.09433299325778</c:v>
                </c:pt>
                <c:pt idx="255">
                  <c:v>228.96430392890298</c:v>
                </c:pt>
                <c:pt idx="256">
                  <c:v>231.13057121515757</c:v>
                </c:pt>
                <c:pt idx="257">
                  <c:v>231.82396292880301</c:v>
                </c:pt>
                <c:pt idx="258">
                  <c:v>237.38708079184912</c:v>
                </c:pt>
                <c:pt idx="259">
                  <c:v>238.09924203422463</c:v>
                </c:pt>
                <c:pt idx="260">
                  <c:v>235.18599940499436</c:v>
                </c:pt>
                <c:pt idx="261">
                  <c:v>235.89155740320933</c:v>
                </c:pt>
                <c:pt idx="262">
                  <c:v>236.59923207541894</c:v>
                </c:pt>
                <c:pt idx="263">
                  <c:v>238.45082114411184</c:v>
                </c:pt>
                <c:pt idx="264">
                  <c:v>238.47955712763252</c:v>
                </c:pt>
                <c:pt idx="265">
                  <c:v>232.49423248210377</c:v>
                </c:pt>
                <c:pt idx="266">
                  <c:v>227.0601040687136</c:v>
                </c:pt>
                <c:pt idx="267">
                  <c:v>227.74128438091972</c:v>
                </c:pt>
                <c:pt idx="268">
                  <c:v>229.98427661611086</c:v>
                </c:pt>
                <c:pt idx="269">
                  <c:v>230.67422944595916</c:v>
                </c:pt>
                <c:pt idx="270">
                  <c:v>229.93513602151</c:v>
                </c:pt>
                <c:pt idx="271">
                  <c:v>230.62494142957451</c:v>
                </c:pt>
                <c:pt idx="272">
                  <c:v>231.31681625386321</c:v>
                </c:pt>
                <c:pt idx="273">
                  <c:v>228.68667504257485</c:v>
                </c:pt>
                <c:pt idx="274">
                  <c:v>233.86031768491733</c:v>
                </c:pt>
                <c:pt idx="275">
                  <c:v>235.13940618047923</c:v>
                </c:pt>
                <c:pt idx="276">
                  <c:v>235.84482439902064</c:v>
                </c:pt>
                <c:pt idx="277">
                  <c:v>244.53994410833877</c:v>
                </c:pt>
                <c:pt idx="278">
                  <c:v>245.27356394066376</c:v>
                </c:pt>
                <c:pt idx="279">
                  <c:v>245.27862284406581</c:v>
                </c:pt>
                <c:pt idx="280">
                  <c:v>246.01445871259799</c:v>
                </c:pt>
                <c:pt idx="281">
                  <c:v>246.75250208873575</c:v>
                </c:pt>
                <c:pt idx="282">
                  <c:v>247.49275959500193</c:v>
                </c:pt>
                <c:pt idx="283">
                  <c:v>248.2352378737869</c:v>
                </c:pt>
                <c:pt idx="284">
                  <c:v>245.73055373170322</c:v>
                </c:pt>
                <c:pt idx="285">
                  <c:v>242.87463479950185</c:v>
                </c:pt>
                <c:pt idx="286">
                  <c:v>249.64828041079411</c:v>
                </c:pt>
                <c:pt idx="287">
                  <c:v>250.39722525202646</c:v>
                </c:pt>
                <c:pt idx="288">
                  <c:v>251.14841692778251</c:v>
                </c:pt>
                <c:pt idx="289">
                  <c:v>251.90186217856584</c:v>
                </c:pt>
                <c:pt idx="290">
                  <c:v>252.6575677651015</c:v>
                </c:pt>
                <c:pt idx="291">
                  <c:v>249.37873961357499</c:v>
                </c:pt>
                <c:pt idx="292">
                  <c:v>261.24184890571337</c:v>
                </c:pt>
                <c:pt idx="293">
                  <c:v>262.02557445243048</c:v>
                </c:pt>
                <c:pt idx="294">
                  <c:v>267.10282102392858</c:v>
                </c:pt>
                <c:pt idx="295">
                  <c:v>264.64459656128452</c:v>
                </c:pt>
                <c:pt idx="296">
                  <c:v>275.58295860478671</c:v>
                </c:pt>
                <c:pt idx="297">
                  <c:v>271.041134487053</c:v>
                </c:pt>
                <c:pt idx="298">
                  <c:v>267.1811696753071</c:v>
                </c:pt>
                <c:pt idx="299">
                  <c:v>263.64887739931299</c:v>
                </c:pt>
                <c:pt idx="300">
                  <c:v>266.18405460145283</c:v>
                </c:pt>
                <c:pt idx="301">
                  <c:v>268.2466255734613</c:v>
                </c:pt>
                <c:pt idx="302">
                  <c:v>269.02109040880032</c:v>
                </c:pt>
                <c:pt idx="303">
                  <c:v>272.57997366396029</c:v>
                </c:pt>
                <c:pt idx="304">
                  <c:v>266.96606456388969</c:v>
                </c:pt>
                <c:pt idx="305">
                  <c:v>267.76696275758133</c:v>
                </c:pt>
                <c:pt idx="306">
                  <c:v>276.12624768859752</c:v>
                </c:pt>
                <c:pt idx="307">
                  <c:v>284.751270275097</c:v>
                </c:pt>
                <c:pt idx="308">
                  <c:v>281.39805866706655</c:v>
                </c:pt>
                <c:pt idx="309">
                  <c:v>282.24225284306772</c:v>
                </c:pt>
                <c:pt idx="310">
                  <c:v>296.67859715931519</c:v>
                </c:pt>
                <c:pt idx="311">
                  <c:v>297.56863295079307</c:v>
                </c:pt>
                <c:pt idx="312">
                  <c:v>306.8821238555455</c:v>
                </c:pt>
                <c:pt idx="313">
                  <c:v>307.80277022711209</c:v>
                </c:pt>
                <c:pt idx="314">
                  <c:v>308.72617853779337</c:v>
                </c:pt>
                <c:pt idx="315">
                  <c:v>304.02271341175702</c:v>
                </c:pt>
                <c:pt idx="316">
                  <c:v>304.93478155199227</c:v>
                </c:pt>
                <c:pt idx="317">
                  <c:v>291.18652532289815</c:v>
                </c:pt>
                <c:pt idx="318">
                  <c:v>304.16473696116282</c:v>
                </c:pt>
                <c:pt idx="319">
                  <c:v>308.28988497316641</c:v>
                </c:pt>
                <c:pt idx="320">
                  <c:v>309.21475462808587</c:v>
                </c:pt>
                <c:pt idx="321">
                  <c:v>310.14239889197012</c:v>
                </c:pt>
                <c:pt idx="322">
                  <c:v>303.09406926892188</c:v>
                </c:pt>
                <c:pt idx="323">
                  <c:v>304.55734011263996</c:v>
                </c:pt>
                <c:pt idx="324">
                  <c:v>318.84022899529606</c:v>
                </c:pt>
                <c:pt idx="325">
                  <c:v>307.39812722081774</c:v>
                </c:pt>
                <c:pt idx="326">
                  <c:v>298.08064547423305</c:v>
                </c:pt>
                <c:pt idx="327">
                  <c:v>305.01865111388702</c:v>
                </c:pt>
                <c:pt idx="328">
                  <c:v>313.66234146688453</c:v>
                </c:pt>
                <c:pt idx="329">
                  <c:v>312.88304191658733</c:v>
                </c:pt>
                <c:pt idx="330">
                  <c:v>315.31724691537994</c:v>
                </c:pt>
                <c:pt idx="331">
                  <c:v>316.26319865612606</c:v>
                </c:pt>
                <c:pt idx="332">
                  <c:v>317.21198825209439</c:v>
                </c:pt>
                <c:pt idx="333">
                  <c:v>318.86937433924913</c:v>
                </c:pt>
                <c:pt idx="334">
                  <c:v>334.59909359191431</c:v>
                </c:pt>
                <c:pt idx="335">
                  <c:v>324.04970894535057</c:v>
                </c:pt>
                <c:pt idx="336">
                  <c:v>325.0218580721866</c:v>
                </c:pt>
                <c:pt idx="337">
                  <c:v>325.94538861410911</c:v>
                </c:pt>
                <c:pt idx="338">
                  <c:v>334.70925778098137</c:v>
                </c:pt>
                <c:pt idx="339">
                  <c:v>335.7133855543243</c:v>
                </c:pt>
                <c:pt idx="340">
                  <c:v>336.72052571098726</c:v>
                </c:pt>
                <c:pt idx="341">
                  <c:v>346.91874586747497</c:v>
                </c:pt>
                <c:pt idx="342">
                  <c:v>356.0425292190202</c:v>
                </c:pt>
                <c:pt idx="343">
                  <c:v>357.11065680667724</c:v>
                </c:pt>
                <c:pt idx="344">
                  <c:v>347.77904946096203</c:v>
                </c:pt>
                <c:pt idx="345">
                  <c:v>362.82972715244478</c:v>
                </c:pt>
                <c:pt idx="346">
                  <c:v>380.3165332767033</c:v>
                </c:pt>
                <c:pt idx="347">
                  <c:v>381.45748287653339</c:v>
                </c:pt>
                <c:pt idx="348">
                  <c:v>384.97054705981844</c:v>
                </c:pt>
                <c:pt idx="349">
                  <c:v>369.22261568889689</c:v>
                </c:pt>
                <c:pt idx="350">
                  <c:v>383.64775798457435</c:v>
                </c:pt>
                <c:pt idx="351">
                  <c:v>375.66935628658484</c:v>
                </c:pt>
                <c:pt idx="352">
                  <c:v>376.79636435544455</c:v>
                </c:pt>
                <c:pt idx="353">
                  <c:v>395.97287428190856</c:v>
                </c:pt>
                <c:pt idx="354">
                  <c:v>397.16079290475426</c:v>
                </c:pt>
                <c:pt idx="355">
                  <c:v>398.35227528346849</c:v>
                </c:pt>
                <c:pt idx="356">
                  <c:v>415.60390419428927</c:v>
                </c:pt>
                <c:pt idx="357">
                  <c:v>416.8507159068721</c:v>
                </c:pt>
                <c:pt idx="358">
                  <c:v>418.10126805459265</c:v>
                </c:pt>
                <c:pt idx="359">
                  <c:v>402.11344401873373</c:v>
                </c:pt>
                <c:pt idx="360">
                  <c:v>403.31978435078986</c:v>
                </c:pt>
                <c:pt idx="361">
                  <c:v>405.31489584901254</c:v>
                </c:pt>
                <c:pt idx="362">
                  <c:v>388.39414568437627</c:v>
                </c:pt>
                <c:pt idx="363">
                  <c:v>383.4258576487199</c:v>
                </c:pt>
                <c:pt idx="364">
                  <c:v>384.57613522166599</c:v>
                </c:pt>
                <c:pt idx="365">
                  <c:v>376.84594233532459</c:v>
                </c:pt>
                <c:pt idx="366">
                  <c:v>391.88218524271116</c:v>
                </c:pt>
                <c:pt idx="367">
                  <c:v>380.36920326648539</c:v>
                </c:pt>
                <c:pt idx="368">
                  <c:v>364.15052719944589</c:v>
                </c:pt>
                <c:pt idx="369">
                  <c:v>354.80179675816237</c:v>
                </c:pt>
                <c:pt idx="370">
                  <c:v>350.40005038782476</c:v>
                </c:pt>
                <c:pt idx="371">
                  <c:v>351.45125053898818</c:v>
                </c:pt>
                <c:pt idx="372">
                  <c:v>337.30163255167753</c:v>
                </c:pt>
                <c:pt idx="373">
                  <c:v>340.6150877197046</c:v>
                </c:pt>
                <c:pt idx="374">
                  <c:v>341.6369329828637</c:v>
                </c:pt>
                <c:pt idx="375">
                  <c:v>326.21543814704796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64-433F-9C94-3EAE1F7B1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83456"/>
        <c:axId val="73284992"/>
      </c:lineChart>
      <c:lineChart>
        <c:grouping val="standard"/>
        <c:varyColors val="0"/>
        <c:ser>
          <c:idx val="0"/>
          <c:order val="1"/>
          <c:tx>
            <c:strRef>
              <c:f>Random_Rend_Chart!$N$5</c:f>
              <c:strCache>
                <c:ptCount val="1"/>
                <c:pt idx="0">
                  <c:v>MA 20 RSI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Random_Rend_Chart!$N$7:$N$382</c:f>
              <c:numCache>
                <c:formatCode>General</c:formatCode>
                <c:ptCount val="376"/>
                <c:pt idx="39" formatCode="0.000">
                  <c:v>46.965551813027474</c:v>
                </c:pt>
                <c:pt idx="40" formatCode="0.000">
                  <c:v>45.365934843943577</c:v>
                </c:pt>
                <c:pt idx="41" formatCode="0.000">
                  <c:v>44.022001984188805</c:v>
                </c:pt>
                <c:pt idx="42" formatCode="0.000">
                  <c:v>42.798130578532501</c:v>
                </c:pt>
                <c:pt idx="43" formatCode="0.000">
                  <c:v>41.126778817368965</c:v>
                </c:pt>
                <c:pt idx="44" formatCode="0.000">
                  <c:v>40.000913248531717</c:v>
                </c:pt>
                <c:pt idx="45" formatCode="0.000">
                  <c:v>38.875047679694461</c:v>
                </c:pt>
                <c:pt idx="46" formatCode="0.000">
                  <c:v>36.759227517005471</c:v>
                </c:pt>
                <c:pt idx="47" formatCode="0.000">
                  <c:v>35.647821330646579</c:v>
                </c:pt>
                <c:pt idx="48" formatCode="0.000">
                  <c:v>35.358696633799703</c:v>
                </c:pt>
                <c:pt idx="49" formatCode="0.000">
                  <c:v>34.977624178221376</c:v>
                </c:pt>
                <c:pt idx="50" formatCode="0.000">
                  <c:v>35.337708960691707</c:v>
                </c:pt>
                <c:pt idx="51" formatCode="0.000">
                  <c:v>35.969474531855006</c:v>
                </c:pt>
                <c:pt idx="52" formatCode="0.000">
                  <c:v>36.300094125479163</c:v>
                </c:pt>
                <c:pt idx="53" formatCode="0.000">
                  <c:v>36.662013138122788</c:v>
                </c:pt>
                <c:pt idx="54" formatCode="0.000">
                  <c:v>36.930397903141177</c:v>
                </c:pt>
                <c:pt idx="55" formatCode="0.000">
                  <c:v>37.136489451413951</c:v>
                </c:pt>
                <c:pt idx="56" formatCode="0.000">
                  <c:v>37.091765141632777</c:v>
                </c:pt>
                <c:pt idx="57" formatCode="0.000">
                  <c:v>37.430415765039029</c:v>
                </c:pt>
                <c:pt idx="58" formatCode="0.000">
                  <c:v>38.589667201519561</c:v>
                </c:pt>
                <c:pt idx="59" formatCode="0.000">
                  <c:v>40.260729928130999</c:v>
                </c:pt>
                <c:pt idx="60" formatCode="0.000">
                  <c:v>41.912570034612713</c:v>
                </c:pt>
                <c:pt idx="61" formatCode="0.000">
                  <c:v>43.357802906629068</c:v>
                </c:pt>
                <c:pt idx="62" formatCode="0.000">
                  <c:v>44.517256796458518</c:v>
                </c:pt>
                <c:pt idx="63" formatCode="0.000">
                  <c:v>45.75975654799619</c:v>
                </c:pt>
                <c:pt idx="64" formatCode="0.000">
                  <c:v>46.861302812547038</c:v>
                </c:pt>
                <c:pt idx="65" formatCode="0.000">
                  <c:v>47.831843232303171</c:v>
                </c:pt>
                <c:pt idx="66" formatCode="0.000">
                  <c:v>49.13311456458068</c:v>
                </c:pt>
                <c:pt idx="67" formatCode="0.000">
                  <c:v>50.553860498444763</c:v>
                </c:pt>
                <c:pt idx="68" formatCode="0.000">
                  <c:v>52.207747785353263</c:v>
                </c:pt>
                <c:pt idx="69" formatCode="0.000">
                  <c:v>53.869649576760764</c:v>
                </c:pt>
                <c:pt idx="70" formatCode="0.000">
                  <c:v>55.942882378422098</c:v>
                </c:pt>
                <c:pt idx="71" formatCode="0.000">
                  <c:v>57.804101949403943</c:v>
                </c:pt>
                <c:pt idx="72" formatCode="0.000">
                  <c:v>59.028665658455907</c:v>
                </c:pt>
                <c:pt idx="73" formatCode="0.000">
                  <c:v>59.255538400229128</c:v>
                </c:pt>
                <c:pt idx="74" formatCode="0.000">
                  <c:v>59.826953998029545</c:v>
                </c:pt>
                <c:pt idx="75" formatCode="0.000">
                  <c:v>60.255886645563137</c:v>
                </c:pt>
                <c:pt idx="76" formatCode="0.000">
                  <c:v>61.31297634153875</c:v>
                </c:pt>
                <c:pt idx="77" formatCode="0.000">
                  <c:v>62.22210880373575</c:v>
                </c:pt>
                <c:pt idx="78" formatCode="0.000">
                  <c:v>62.908356708901614</c:v>
                </c:pt>
                <c:pt idx="79" formatCode="0.000">
                  <c:v>62.518284387188089</c:v>
                </c:pt>
                <c:pt idx="80" formatCode="0.000">
                  <c:v>62.399133879868337</c:v>
                </c:pt>
                <c:pt idx="81" formatCode="0.000">
                  <c:v>62.385623096243954</c:v>
                </c:pt>
                <c:pt idx="82" formatCode="0.000">
                  <c:v>62.240336329008606</c:v>
                </c:pt>
                <c:pt idx="83" formatCode="0.000">
                  <c:v>62.236508593199154</c:v>
                </c:pt>
                <c:pt idx="84" formatCode="0.000">
                  <c:v>62.565651157210119</c:v>
                </c:pt>
                <c:pt idx="85" formatCode="0.000">
                  <c:v>63.062198393707959</c:v>
                </c:pt>
                <c:pt idx="86" formatCode="0.000">
                  <c:v>63.645260168990703</c:v>
                </c:pt>
                <c:pt idx="87" formatCode="0.000">
                  <c:v>64.320235540583752</c:v>
                </c:pt>
                <c:pt idx="88" formatCode="0.000">
                  <c:v>64.697267770394689</c:v>
                </c:pt>
                <c:pt idx="89" formatCode="0.000">
                  <c:v>65.074300000205639</c:v>
                </c:pt>
                <c:pt idx="90" formatCode="0.000">
                  <c:v>65.014247574651975</c:v>
                </c:pt>
                <c:pt idx="91" formatCode="0.000">
                  <c:v>64.791838340916698</c:v>
                </c:pt>
                <c:pt idx="92" formatCode="0.000">
                  <c:v>64.424188990023993</c:v>
                </c:pt>
                <c:pt idx="93" formatCode="0.000">
                  <c:v>66.310204797608193</c:v>
                </c:pt>
                <c:pt idx="94" formatCode="0.000">
                  <c:v>67.805943467098274</c:v>
                </c:pt>
                <c:pt idx="95" formatCode="0.000">
                  <c:v>69.30920873741438</c:v>
                </c:pt>
                <c:pt idx="96" formatCode="0.000">
                  <c:v>70.407257932344606</c:v>
                </c:pt>
                <c:pt idx="97" formatCode="0.000">
                  <c:v>71.703995242775449</c:v>
                </c:pt>
                <c:pt idx="98" formatCode="0.000">
                  <c:v>71.697760276011479</c:v>
                </c:pt>
                <c:pt idx="99" formatCode="0.000">
                  <c:v>71.662418523820946</c:v>
                </c:pt>
                <c:pt idx="100" formatCode="0.000">
                  <c:v>71.35615495723664</c:v>
                </c:pt>
                <c:pt idx="101" formatCode="0.000">
                  <c:v>70.944793684772776</c:v>
                </c:pt>
                <c:pt idx="102" formatCode="0.000">
                  <c:v>70.448800664531774</c:v>
                </c:pt>
                <c:pt idx="103" formatCode="0.000">
                  <c:v>70.173172313268239</c:v>
                </c:pt>
                <c:pt idx="104" formatCode="0.000">
                  <c:v>69.680836720777464</c:v>
                </c:pt>
                <c:pt idx="105" formatCode="0.000">
                  <c:v>68.700559647489797</c:v>
                </c:pt>
                <c:pt idx="106" formatCode="0.000">
                  <c:v>67.867640995696433</c:v>
                </c:pt>
                <c:pt idx="107" formatCode="0.000">
                  <c:v>65.850374763554683</c:v>
                </c:pt>
                <c:pt idx="108" formatCode="0.000">
                  <c:v>64.343736623412454</c:v>
                </c:pt>
                <c:pt idx="109" formatCode="0.000">
                  <c:v>62.531432991328337</c:v>
                </c:pt>
                <c:pt idx="110" formatCode="0.000">
                  <c:v>60.781478906765457</c:v>
                </c:pt>
                <c:pt idx="111" formatCode="0.000">
                  <c:v>58.526025077046384</c:v>
                </c:pt>
                <c:pt idx="112" formatCode="0.000">
                  <c:v>56.655774688235077</c:v>
                </c:pt>
                <c:pt idx="113" formatCode="0.000">
                  <c:v>53.484240918428817</c:v>
                </c:pt>
                <c:pt idx="114" formatCode="0.000">
                  <c:v>50.62956439923758</c:v>
                </c:pt>
                <c:pt idx="115" formatCode="0.000">
                  <c:v>47.76736127922031</c:v>
                </c:pt>
                <c:pt idx="116" formatCode="0.000">
                  <c:v>45.179912878334349</c:v>
                </c:pt>
                <c:pt idx="117" formatCode="0.000">
                  <c:v>42.283910679249281</c:v>
                </c:pt>
                <c:pt idx="118" formatCode="0.000">
                  <c:v>40.126358498591955</c:v>
                </c:pt>
                <c:pt idx="119" formatCode="0.000">
                  <c:v>39.51392594356615</c:v>
                </c:pt>
                <c:pt idx="120" formatCode="0.000">
                  <c:v>39.109158001245007</c:v>
                </c:pt>
                <c:pt idx="121" formatCode="0.000">
                  <c:v>39.069550838649967</c:v>
                </c:pt>
                <c:pt idx="122" formatCode="0.000">
                  <c:v>38.639032834195262</c:v>
                </c:pt>
                <c:pt idx="123" formatCode="0.000">
                  <c:v>38.756706807523386</c:v>
                </c:pt>
                <c:pt idx="124" formatCode="0.000">
                  <c:v>39.199704431692325</c:v>
                </c:pt>
                <c:pt idx="125" formatCode="0.000">
                  <c:v>40.094244708965967</c:v>
                </c:pt>
                <c:pt idx="126" formatCode="0.000">
                  <c:v>41.45852996128049</c:v>
                </c:pt>
                <c:pt idx="127" formatCode="0.000">
                  <c:v>44.509560572637227</c:v>
                </c:pt>
                <c:pt idx="128" formatCode="0.000">
                  <c:v>47.283884369459017</c:v>
                </c:pt>
                <c:pt idx="129" formatCode="0.000">
                  <c:v>50.363873658222687</c:v>
                </c:pt>
                <c:pt idx="130" formatCode="0.000">
                  <c:v>53.430220491359933</c:v>
                </c:pt>
                <c:pt idx="131" formatCode="0.000">
                  <c:v>56.960304346101999</c:v>
                </c:pt>
                <c:pt idx="132" formatCode="0.000">
                  <c:v>60.414087768576607</c:v>
                </c:pt>
                <c:pt idx="133" formatCode="0.000">
                  <c:v>63.895234657790262</c:v>
                </c:pt>
                <c:pt idx="134" formatCode="0.000">
                  <c:v>67.449801434483035</c:v>
                </c:pt>
                <c:pt idx="135" formatCode="0.000">
                  <c:v>71.004368211175802</c:v>
                </c:pt>
                <c:pt idx="136" formatCode="0.000">
                  <c:v>74.541399514216025</c:v>
                </c:pt>
                <c:pt idx="137" formatCode="0.000">
                  <c:v>78.186647210278664</c:v>
                </c:pt>
                <c:pt idx="138" formatCode="0.000">
                  <c:v>81.831043431905343</c:v>
                </c:pt>
                <c:pt idx="139" formatCode="0.000">
                  <c:v>84.748912564682627</c:v>
                </c:pt>
                <c:pt idx="140" formatCode="0.000">
                  <c:v>87.462730504183668</c:v>
                </c:pt>
                <c:pt idx="141" formatCode="0.000">
                  <c:v>89.916485369838185</c:v>
                </c:pt>
                <c:pt idx="142" formatCode="0.000">
                  <c:v>92.760205355029981</c:v>
                </c:pt>
                <c:pt idx="143" formatCode="0.000">
                  <c:v>94.832741427752069</c:v>
                </c:pt>
                <c:pt idx="144" formatCode="0.000">
                  <c:v>96.581486186841673</c:v>
                </c:pt>
                <c:pt idx="145" formatCode="0.000">
                  <c:v>98.331456522211923</c:v>
                </c:pt>
                <c:pt idx="146" formatCode="0.000">
                  <c:v>99.594222448473374</c:v>
                </c:pt>
                <c:pt idx="147" formatCode="0.000">
                  <c:v>98.991231608437488</c:v>
                </c:pt>
                <c:pt idx="148" formatCode="0.000">
                  <c:v>97.887528982118354</c:v>
                </c:pt>
                <c:pt idx="149" formatCode="0.000">
                  <c:v>96.783826355799221</c:v>
                </c:pt>
                <c:pt idx="150" formatCode="0.000">
                  <c:v>95.703323524349145</c:v>
                </c:pt>
                <c:pt idx="151" formatCode="0.000">
                  <c:v>94.525605755400051</c:v>
                </c:pt>
                <c:pt idx="152" formatCode="0.000">
                  <c:v>93.347887986450971</c:v>
                </c:pt>
                <c:pt idx="153" formatCode="0.000">
                  <c:v>92.043624243708081</c:v>
                </c:pt>
                <c:pt idx="154" formatCode="0.000">
                  <c:v>90.38884404243214</c:v>
                </c:pt>
                <c:pt idx="155" formatCode="0.000">
                  <c:v>88.470182351898458</c:v>
                </c:pt>
                <c:pt idx="156" formatCode="0.000">
                  <c:v>85.817841060352137</c:v>
                </c:pt>
                <c:pt idx="157" formatCode="0.000">
                  <c:v>82.596505564231435</c:v>
                </c:pt>
                <c:pt idx="158" formatCode="0.000">
                  <c:v>78.567040130262939</c:v>
                </c:pt>
                <c:pt idx="159" formatCode="0.000">
                  <c:v>74.424411993851464</c:v>
                </c:pt>
                <c:pt idx="160" formatCode="0.000">
                  <c:v>70.278170438011543</c:v>
                </c:pt>
                <c:pt idx="161" formatCode="0.000">
                  <c:v>66.380236071214512</c:v>
                </c:pt>
                <c:pt idx="162" formatCode="0.000">
                  <c:v>62.651101536969279</c:v>
                </c:pt>
                <c:pt idx="163" formatCode="0.000">
                  <c:v>59.569377009139103</c:v>
                </c:pt>
                <c:pt idx="164" formatCode="0.000">
                  <c:v>56.283964552628518</c:v>
                </c:pt>
                <c:pt idx="165" formatCode="0.000">
                  <c:v>52.99732651983728</c:v>
                </c:pt>
                <c:pt idx="166" formatCode="0.000">
                  <c:v>50.147888931933906</c:v>
                </c:pt>
                <c:pt idx="167" formatCode="0.000">
                  <c:v>48.121385387746827</c:v>
                </c:pt>
                <c:pt idx="168" formatCode="0.000">
                  <c:v>46.324438821949087</c:v>
                </c:pt>
                <c:pt idx="169" formatCode="0.000">
                  <c:v>44.276432195209814</c:v>
                </c:pt>
                <c:pt idx="170" formatCode="0.000">
                  <c:v>42.522412584611764</c:v>
                </c:pt>
                <c:pt idx="171" formatCode="0.000">
                  <c:v>41.379968519648358</c:v>
                </c:pt>
                <c:pt idx="172" formatCode="0.000">
                  <c:v>40.600894883586967</c:v>
                </c:pt>
                <c:pt idx="173" formatCode="0.000">
                  <c:v>40.200245588482062</c:v>
                </c:pt>
                <c:pt idx="174" formatCode="0.000">
                  <c:v>40.436091970286391</c:v>
                </c:pt>
                <c:pt idx="175" formatCode="0.000">
                  <c:v>40.935819841348433</c:v>
                </c:pt>
                <c:pt idx="176" formatCode="0.000">
                  <c:v>41.674229665696153</c:v>
                </c:pt>
                <c:pt idx="177" formatCode="0.000">
                  <c:v>42.988157462089731</c:v>
                </c:pt>
                <c:pt idx="178" formatCode="0.000">
                  <c:v>45.335421761592485</c:v>
                </c:pt>
                <c:pt idx="179" formatCode="0.000">
                  <c:v>47.792996412179868</c:v>
                </c:pt>
                <c:pt idx="180" formatCode="0.000">
                  <c:v>49.748228373496111</c:v>
                </c:pt>
                <c:pt idx="181" formatCode="0.000">
                  <c:v>51.796459182278099</c:v>
                </c:pt>
                <c:pt idx="182" formatCode="0.000">
                  <c:v>53.651094221802339</c:v>
                </c:pt>
                <c:pt idx="183" formatCode="0.000">
                  <c:v>55.456082753494812</c:v>
                </c:pt>
                <c:pt idx="184" formatCode="0.000">
                  <c:v>57.023934793836567</c:v>
                </c:pt>
                <c:pt idx="185" formatCode="0.000">
                  <c:v>58.319357117093602</c:v>
                </c:pt>
                <c:pt idx="186" formatCode="0.000">
                  <c:v>59.400533876253725</c:v>
                </c:pt>
                <c:pt idx="187" formatCode="0.000">
                  <c:v>60.28635454545001</c:v>
                </c:pt>
                <c:pt idx="188" formatCode="0.000">
                  <c:v>60.928742934999811</c:v>
                </c:pt>
                <c:pt idx="189" formatCode="0.000">
                  <c:v>62.058755942619712</c:v>
                </c:pt>
                <c:pt idx="190" formatCode="0.000">
                  <c:v>63.282500341384015</c:v>
                </c:pt>
                <c:pt idx="191" formatCode="0.000">
                  <c:v>64.037529647751512</c:v>
                </c:pt>
                <c:pt idx="192" formatCode="0.000">
                  <c:v>64.559738274814848</c:v>
                </c:pt>
                <c:pt idx="193" formatCode="0.000">
                  <c:v>65.009470709227344</c:v>
                </c:pt>
                <c:pt idx="194" formatCode="0.000">
                  <c:v>65.109869573121841</c:v>
                </c:pt>
                <c:pt idx="195" formatCode="0.000">
                  <c:v>65.01829558574488</c:v>
                </c:pt>
                <c:pt idx="196" formatCode="0.000">
                  <c:v>65.480197510318803</c:v>
                </c:pt>
                <c:pt idx="197" formatCode="0.000">
                  <c:v>65.984431728952998</c:v>
                </c:pt>
                <c:pt idx="198" formatCode="0.000">
                  <c:v>66.810954458690901</c:v>
                </c:pt>
                <c:pt idx="199" formatCode="0.000">
                  <c:v>67.828661085754817</c:v>
                </c:pt>
                <c:pt idx="200" formatCode="0.000">
                  <c:v>69.288190959491672</c:v>
                </c:pt>
                <c:pt idx="201" formatCode="0.000">
                  <c:v>69.761935949742508</c:v>
                </c:pt>
                <c:pt idx="202" formatCode="0.000">
                  <c:v>70.452950986508711</c:v>
                </c:pt>
                <c:pt idx="203" formatCode="0.000">
                  <c:v>70.42038436557695</c:v>
                </c:pt>
                <c:pt idx="204" formatCode="0.000">
                  <c:v>70.838584658964024</c:v>
                </c:pt>
                <c:pt idx="205" formatCode="0.000">
                  <c:v>71.322353179752696</c:v>
                </c:pt>
                <c:pt idx="206" formatCode="0.000">
                  <c:v>71.080269098281477</c:v>
                </c:pt>
                <c:pt idx="207" formatCode="0.000">
                  <c:v>70.624059222333059</c:v>
                </c:pt>
                <c:pt idx="208" formatCode="0.000">
                  <c:v>71.106724040266357</c:v>
                </c:pt>
                <c:pt idx="209" formatCode="0.000">
                  <c:v>71.589047681206438</c:v>
                </c:pt>
                <c:pt idx="210" formatCode="0.000">
                  <c:v>71.660453119991786</c:v>
                </c:pt>
                <c:pt idx="211" formatCode="0.000">
                  <c:v>71.568848670948086</c:v>
                </c:pt>
                <c:pt idx="212" formatCode="0.000">
                  <c:v>71.508226248270176</c:v>
                </c:pt>
                <c:pt idx="213" formatCode="0.000">
                  <c:v>71.446672031836698</c:v>
                </c:pt>
                <c:pt idx="214" formatCode="0.000">
                  <c:v>71.364959343408245</c:v>
                </c:pt>
                <c:pt idx="215" formatCode="0.000">
                  <c:v>72.380370112991983</c:v>
                </c:pt>
                <c:pt idx="216" formatCode="0.000">
                  <c:v>72.582974420563602</c:v>
                </c:pt>
                <c:pt idx="217" formatCode="0.000">
                  <c:v>72.738371956279636</c:v>
                </c:pt>
                <c:pt idx="218" formatCode="0.000">
                  <c:v>72.541111113468929</c:v>
                </c:pt>
                <c:pt idx="219" formatCode="0.000">
                  <c:v>71.811713636637847</c:v>
                </c:pt>
                <c:pt idx="220" formatCode="0.000">
                  <c:v>71.130577059157972</c:v>
                </c:pt>
                <c:pt idx="221" formatCode="0.000">
                  <c:v>71.093919328655502</c:v>
                </c:pt>
                <c:pt idx="222" formatCode="0.000">
                  <c:v>70.701403561558251</c:v>
                </c:pt>
                <c:pt idx="223" formatCode="0.000">
                  <c:v>69.931173702282877</c:v>
                </c:pt>
                <c:pt idx="224" formatCode="0.000">
                  <c:v>69.452280036064664</c:v>
                </c:pt>
                <c:pt idx="225" formatCode="0.000">
                  <c:v>69.180247859529587</c:v>
                </c:pt>
                <c:pt idx="226" formatCode="0.000">
                  <c:v>69.081901700396841</c:v>
                </c:pt>
                <c:pt idx="227" formatCode="0.000">
                  <c:v>69.393037425705103</c:v>
                </c:pt>
                <c:pt idx="228" formatCode="0.000">
                  <c:v>69.16470684979808</c:v>
                </c:pt>
                <c:pt idx="229" formatCode="0.000">
                  <c:v>68.690004511563586</c:v>
                </c:pt>
                <c:pt idx="230" formatCode="0.000">
                  <c:v>68.630054725974702</c:v>
                </c:pt>
                <c:pt idx="231" formatCode="0.000">
                  <c:v>68.930811501346099</c:v>
                </c:pt>
                <c:pt idx="232" formatCode="0.000">
                  <c:v>68.705984364774324</c:v>
                </c:pt>
                <c:pt idx="233" formatCode="0.000">
                  <c:v>68.255815438529652</c:v>
                </c:pt>
                <c:pt idx="234" formatCode="0.000">
                  <c:v>68.270492967014334</c:v>
                </c:pt>
                <c:pt idx="235" formatCode="0.000">
                  <c:v>67.587612167318667</c:v>
                </c:pt>
                <c:pt idx="236" formatCode="0.000">
                  <c:v>67.729770617602441</c:v>
                </c:pt>
                <c:pt idx="237" formatCode="0.000">
                  <c:v>68.144698314999701</c:v>
                </c:pt>
                <c:pt idx="238" formatCode="0.000">
                  <c:v>68.22949743696887</c:v>
                </c:pt>
                <c:pt idx="239" formatCode="0.000">
                  <c:v>68.720161085222557</c:v>
                </c:pt>
                <c:pt idx="240" formatCode="0.000">
                  <c:v>69.530268486781864</c:v>
                </c:pt>
                <c:pt idx="241" formatCode="0.000">
                  <c:v>70.340375888341157</c:v>
                </c:pt>
                <c:pt idx="242" formatCode="0.000">
                  <c:v>71.261487723665596</c:v>
                </c:pt>
                <c:pt idx="243" formatCode="0.000">
                  <c:v>72.618368280197032</c:v>
                </c:pt>
                <c:pt idx="244" formatCode="0.000">
                  <c:v>73.413291241200355</c:v>
                </c:pt>
                <c:pt idx="245" formatCode="0.000">
                  <c:v>73.750955564023343</c:v>
                </c:pt>
                <c:pt idx="246" formatCode="0.000">
                  <c:v>74.007256711196675</c:v>
                </c:pt>
                <c:pt idx="247" formatCode="0.000">
                  <c:v>74.631038666528028</c:v>
                </c:pt>
                <c:pt idx="248" formatCode="0.000">
                  <c:v>74.581861786581825</c:v>
                </c:pt>
                <c:pt idx="249" formatCode="0.000">
                  <c:v>74.151141729328842</c:v>
                </c:pt>
                <c:pt idx="250" formatCode="0.000">
                  <c:v>73.149068627662842</c:v>
                </c:pt>
                <c:pt idx="251" formatCode="0.000">
                  <c:v>72.180797041348356</c:v>
                </c:pt>
                <c:pt idx="252" formatCode="0.000">
                  <c:v>71.575570842362268</c:v>
                </c:pt>
                <c:pt idx="253" formatCode="0.000">
                  <c:v>71.154273278222405</c:v>
                </c:pt>
                <c:pt idx="254" formatCode="0.000">
                  <c:v>69.633340208732946</c:v>
                </c:pt>
                <c:pt idx="255" formatCode="0.000">
                  <c:v>67.62311167913461</c:v>
                </c:pt>
                <c:pt idx="256" formatCode="0.000">
                  <c:v>65.666278716751535</c:v>
                </c:pt>
                <c:pt idx="257" formatCode="0.000">
                  <c:v>63.229470297934412</c:v>
                </c:pt>
                <c:pt idx="258" formatCode="0.000">
                  <c:v>61.313895633855658</c:v>
                </c:pt>
                <c:pt idx="259" formatCode="0.000">
                  <c:v>59.498659013801785</c:v>
                </c:pt>
                <c:pt idx="260" formatCode="0.000">
                  <c:v>57.694659830511533</c:v>
                </c:pt>
                <c:pt idx="261" formatCode="0.000">
                  <c:v>55.890660647221296</c:v>
                </c:pt>
                <c:pt idx="262" formatCode="0.000">
                  <c:v>54.739681456492178</c:v>
                </c:pt>
                <c:pt idx="263" formatCode="0.000">
                  <c:v>53.702890318953145</c:v>
                </c:pt>
                <c:pt idx="264" formatCode="0.000">
                  <c:v>52.899370188275967</c:v>
                </c:pt>
                <c:pt idx="265" formatCode="0.000">
                  <c:v>51.839717563030547</c:v>
                </c:pt>
                <c:pt idx="266" formatCode="0.000">
                  <c:v>50.882330970486507</c:v>
                </c:pt>
                <c:pt idx="267" formatCode="0.000">
                  <c:v>48.982442963017604</c:v>
                </c:pt>
                <c:pt idx="268" formatCode="0.000">
                  <c:v>48.089916523070066</c:v>
                </c:pt>
                <c:pt idx="269" formatCode="0.000">
                  <c:v>48.199129433664524</c:v>
                </c:pt>
                <c:pt idx="270" formatCode="0.000">
                  <c:v>48.217298991785114</c:v>
                </c:pt>
                <c:pt idx="271" formatCode="0.000">
                  <c:v>47.958324845684189</c:v>
                </c:pt>
                <c:pt idx="272" formatCode="0.000">
                  <c:v>47.172242526283739</c:v>
                </c:pt>
                <c:pt idx="273" formatCode="0.000">
                  <c:v>45.971737603295004</c:v>
                </c:pt>
                <c:pt idx="274" formatCode="0.000">
                  <c:v>46.283009078633533</c:v>
                </c:pt>
                <c:pt idx="275" formatCode="0.000">
                  <c:v>46.927695472599559</c:v>
                </c:pt>
                <c:pt idx="276" formatCode="0.000">
                  <c:v>47.465810720811639</c:v>
                </c:pt>
                <c:pt idx="277" formatCode="0.000">
                  <c:v>48.694014999891827</c:v>
                </c:pt>
                <c:pt idx="278" formatCode="0.000">
                  <c:v>49.575200055785949</c:v>
                </c:pt>
                <c:pt idx="279" formatCode="0.000">
                  <c:v>50.862860451615738</c:v>
                </c:pt>
                <c:pt idx="280" formatCode="0.000">
                  <c:v>52.622895727902758</c:v>
                </c:pt>
                <c:pt idx="281" formatCode="0.000">
                  <c:v>54.382931004189757</c:v>
                </c:pt>
                <c:pt idx="282" formatCode="0.000">
                  <c:v>55.498672508244432</c:v>
                </c:pt>
                <c:pt idx="283" formatCode="0.000">
                  <c:v>56.570616754904265</c:v>
                </c:pt>
                <c:pt idx="284" formatCode="0.000">
                  <c:v>57.40056703352284</c:v>
                </c:pt>
                <c:pt idx="285" formatCode="0.000">
                  <c:v>58.526201217407447</c:v>
                </c:pt>
                <c:pt idx="286" formatCode="0.000">
                  <c:v>60.200349230855139</c:v>
                </c:pt>
                <c:pt idx="287" formatCode="0.000">
                  <c:v>62.797890983856938</c:v>
                </c:pt>
                <c:pt idx="288" formatCode="0.000">
                  <c:v>64.807327967845481</c:v>
                </c:pt>
                <c:pt idx="289" formatCode="0.000">
                  <c:v>66.186346357381183</c:v>
                </c:pt>
                <c:pt idx="290" formatCode="0.000">
                  <c:v>67.813008591158138</c:v>
                </c:pt>
                <c:pt idx="291" formatCode="0.000">
                  <c:v>68.460428607261306</c:v>
                </c:pt>
                <c:pt idx="292" formatCode="0.000">
                  <c:v>70.279028201402042</c:v>
                </c:pt>
                <c:pt idx="293" formatCode="0.000">
                  <c:v>72.403076085404322</c:v>
                </c:pt>
                <c:pt idx="294" formatCode="0.000">
                  <c:v>73.868552519248865</c:v>
                </c:pt>
                <c:pt idx="295" formatCode="0.000">
                  <c:v>75.038103265784727</c:v>
                </c:pt>
                <c:pt idx="296" formatCode="0.000">
                  <c:v>76.473567412821282</c:v>
                </c:pt>
                <c:pt idx="297" formatCode="0.000">
                  <c:v>77.107222962983897</c:v>
                </c:pt>
                <c:pt idx="298" formatCode="0.000">
                  <c:v>77.634040372144966</c:v>
                </c:pt>
                <c:pt idx="299" formatCode="0.000">
                  <c:v>77.563354886655461</c:v>
                </c:pt>
                <c:pt idx="300" formatCode="0.000">
                  <c:v>76.562166630150088</c:v>
                </c:pt>
                <c:pt idx="301" formatCode="0.000">
                  <c:v>75.599692256403799</c:v>
                </c:pt>
                <c:pt idx="302" formatCode="0.000">
                  <c:v>74.679971977528766</c:v>
                </c:pt>
                <c:pt idx="303" formatCode="0.000">
                  <c:v>73.837891806798694</c:v>
                </c:pt>
                <c:pt idx="304" formatCode="0.000">
                  <c:v>72.936314108781957</c:v>
                </c:pt>
                <c:pt idx="305" formatCode="0.000">
                  <c:v>72.661009794184395</c:v>
                </c:pt>
                <c:pt idx="306" formatCode="0.000">
                  <c:v>72.012819698140191</c:v>
                </c:pt>
                <c:pt idx="307" formatCode="0.000">
                  <c:v>71.233695167562104</c:v>
                </c:pt>
                <c:pt idx="308" formatCode="0.000">
                  <c:v>70.276105860793265</c:v>
                </c:pt>
                <c:pt idx="309" formatCode="0.000">
                  <c:v>69.49495161524392</c:v>
                </c:pt>
                <c:pt idx="310" formatCode="0.000">
                  <c:v>68.788158680737908</c:v>
                </c:pt>
                <c:pt idx="311" formatCode="0.000">
                  <c:v>69.338402772855062</c:v>
                </c:pt>
                <c:pt idx="312" formatCode="0.000">
                  <c:v>69.652667192163378</c:v>
                </c:pt>
                <c:pt idx="313" formatCode="0.000">
                  <c:v>70.190706909641449</c:v>
                </c:pt>
                <c:pt idx="314" formatCode="0.000">
                  <c:v>70.571602592301957</c:v>
                </c:pt>
                <c:pt idx="315" formatCode="0.000">
                  <c:v>70.881142396030256</c:v>
                </c:pt>
                <c:pt idx="316" formatCode="0.000">
                  <c:v>70.925305743510393</c:v>
                </c:pt>
                <c:pt idx="317" formatCode="0.000">
                  <c:v>70.539014522380313</c:v>
                </c:pt>
                <c:pt idx="318" formatCode="0.000">
                  <c:v>70.745332348220032</c:v>
                </c:pt>
                <c:pt idx="319" formatCode="0.000">
                  <c:v>71.024369624257616</c:v>
                </c:pt>
                <c:pt idx="320" formatCode="0.000">
                  <c:v>71.309246069007742</c:v>
                </c:pt>
                <c:pt idx="321" formatCode="0.000">
                  <c:v>71.389099821728578</c:v>
                </c:pt>
                <c:pt idx="322" formatCode="0.000">
                  <c:v>71.315092763677598</c:v>
                </c:pt>
                <c:pt idx="323" formatCode="0.000">
                  <c:v>71.176034180922414</c:v>
                </c:pt>
                <c:pt idx="324" formatCode="0.000">
                  <c:v>71.334767534980173</c:v>
                </c:pt>
                <c:pt idx="325" formatCode="0.000">
                  <c:v>70.837618805303109</c:v>
                </c:pt>
                <c:pt idx="326" formatCode="0.000">
                  <c:v>69.91244893636393</c:v>
                </c:pt>
                <c:pt idx="327" formatCode="0.000">
                  <c:v>68.957350911378839</c:v>
                </c:pt>
                <c:pt idx="328" formatCode="0.000">
                  <c:v>68.517113721790935</c:v>
                </c:pt>
                <c:pt idx="329" formatCode="0.000">
                  <c:v>68.031550368427204</c:v>
                </c:pt>
                <c:pt idx="330" formatCode="0.000">
                  <c:v>67.505714804422453</c:v>
                </c:pt>
                <c:pt idx="331" formatCode="0.000">
                  <c:v>67.196395014838217</c:v>
                </c:pt>
                <c:pt idx="332" formatCode="0.000">
                  <c:v>66.171091565823147</c:v>
                </c:pt>
                <c:pt idx="333" formatCode="0.000">
                  <c:v>64.817906611607071</c:v>
                </c:pt>
                <c:pt idx="334" formatCode="0.000">
                  <c:v>63.849094789153831</c:v>
                </c:pt>
                <c:pt idx="335" formatCode="0.000">
                  <c:v>62.827094838480036</c:v>
                </c:pt>
                <c:pt idx="336" formatCode="0.000">
                  <c:v>62.06820917497415</c:v>
                </c:pt>
                <c:pt idx="337" formatCode="0.000">
                  <c:v>62.045436406893941</c:v>
                </c:pt>
                <c:pt idx="338" formatCode="0.000">
                  <c:v>61.353544911759947</c:v>
                </c:pt>
                <c:pt idx="339" formatCode="0.000">
                  <c:v>61.134137257814189</c:v>
                </c:pt>
                <c:pt idx="340" formatCode="0.000">
                  <c:v>61.6279111594122</c:v>
                </c:pt>
                <c:pt idx="341" formatCode="0.000">
                  <c:v>62.318980318585353</c:v>
                </c:pt>
                <c:pt idx="342" formatCode="0.000">
                  <c:v>63.156025860751036</c:v>
                </c:pt>
                <c:pt idx="343" formatCode="0.000">
                  <c:v>64.045404668856023</c:v>
                </c:pt>
                <c:pt idx="344" formatCode="0.000">
                  <c:v>64.428371169137108</c:v>
                </c:pt>
                <c:pt idx="345" formatCode="0.000">
                  <c:v>65.467472814182969</c:v>
                </c:pt>
                <c:pt idx="346" formatCode="0.000">
                  <c:v>67.235281368980196</c:v>
                </c:pt>
                <c:pt idx="347" formatCode="0.000">
                  <c:v>68.808494473715101</c:v>
                </c:pt>
                <c:pt idx="348" formatCode="0.000">
                  <c:v>70.032214131980567</c:v>
                </c:pt>
                <c:pt idx="349" formatCode="0.000">
                  <c:v>71.009602744763541</c:v>
                </c:pt>
                <c:pt idx="350" formatCode="0.000">
                  <c:v>72.100190006325874</c:v>
                </c:pt>
                <c:pt idx="351" formatCode="0.000">
                  <c:v>72.435660445538929</c:v>
                </c:pt>
                <c:pt idx="352" formatCode="0.000">
                  <c:v>72.971486317775884</c:v>
                </c:pt>
                <c:pt idx="353" formatCode="0.000">
                  <c:v>73.785907523487907</c:v>
                </c:pt>
                <c:pt idx="354" formatCode="0.000">
                  <c:v>74.238196558842219</c:v>
                </c:pt>
                <c:pt idx="355" formatCode="0.000">
                  <c:v>74.951267394384487</c:v>
                </c:pt>
                <c:pt idx="356" formatCode="0.000">
                  <c:v>75.470042882784867</c:v>
                </c:pt>
                <c:pt idx="357" formatCode="0.000">
                  <c:v>76.002085819696191</c:v>
                </c:pt>
                <c:pt idx="358" formatCode="0.000">
                  <c:v>76.999794554843007</c:v>
                </c:pt>
                <c:pt idx="359" formatCode="0.000">
                  <c:v>76.842499411932621</c:v>
                </c:pt>
                <c:pt idx="360" formatCode="0.000">
                  <c:v>75.828081805071434</c:v>
                </c:pt>
                <c:pt idx="361" formatCode="0.000">
                  <c:v>74.796593995997924</c:v>
                </c:pt>
                <c:pt idx="362" formatCode="0.000">
                  <c:v>73.2788850512121</c:v>
                </c:pt>
                <c:pt idx="363" formatCode="0.000">
                  <c:v>71.969484282364121</c:v>
                </c:pt>
                <c:pt idx="364" formatCode="0.000">
                  <c:v>70.871240683567379</c:v>
                </c:pt>
                <c:pt idx="365" formatCode="0.000">
                  <c:v>69.571850551275034</c:v>
                </c:pt>
                <c:pt idx="366" formatCode="0.000">
                  <c:v>68.435556155798082</c:v>
                </c:pt>
                <c:pt idx="367" formatCode="0.000">
                  <c:v>66.533922977329027</c:v>
                </c:pt>
                <c:pt idx="368" formatCode="0.000">
                  <c:v>64.434780395782241</c:v>
                </c:pt>
                <c:pt idx="369" formatCode="0.000">
                  <c:v>62.29230405702608</c:v>
                </c:pt>
                <c:pt idx="370" formatCode="0.000">
                  <c:v>59.406676958643615</c:v>
                </c:pt>
                <c:pt idx="371" formatCode="0.000">
                  <c:v>56.781856099240613</c:v>
                </c:pt>
                <c:pt idx="372" formatCode="0.000">
                  <c:v>54.098909044858559</c:v>
                </c:pt>
                <c:pt idx="373" formatCode="0.000">
                  <c:v>51.467124241338674</c:v>
                </c:pt>
                <c:pt idx="374" formatCode="0.000">
                  <c:v>48.835339437818774</c:v>
                </c:pt>
                <c:pt idx="375" formatCode="0.000">
                  <c:v>46.101532781028816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D64-433F-9C94-3EAE1F7B121B}"/>
            </c:ext>
          </c:extLst>
        </c:ser>
        <c:ser>
          <c:idx val="3"/>
          <c:order val="2"/>
          <c:tx>
            <c:strRef>
              <c:f>Random_Rend_Chart!$P$5</c:f>
              <c:strCache>
                <c:ptCount val="1"/>
                <c:pt idx="0">
                  <c:v>LOWER BOUND (-)</c:v>
                </c:pt>
              </c:strCache>
            </c:strRef>
          </c:tx>
          <c:marker>
            <c:symbol val="none"/>
          </c:marker>
          <c:val>
            <c:numRef>
              <c:f>Random_Rend_Chart!$P$7:$P$382</c:f>
              <c:numCache>
                <c:formatCode>General</c:formatCode>
                <c:ptCount val="376"/>
                <c:pt idx="39" formatCode="0.00">
                  <c:v>18.92248964607294</c:v>
                </c:pt>
                <c:pt idx="40" formatCode="0.00">
                  <c:v>17.047899132751642</c:v>
                </c:pt>
                <c:pt idx="41" formatCode="0.00">
                  <c:v>15.660793014221159</c:v>
                </c:pt>
                <c:pt idx="42" formatCode="0.00">
                  <c:v>16.302476632627553</c:v>
                </c:pt>
                <c:pt idx="43" formatCode="0.00">
                  <c:v>17.843646247202916</c:v>
                </c:pt>
                <c:pt idx="44" formatCode="0.00">
                  <c:v>18.363987299912989</c:v>
                </c:pt>
                <c:pt idx="45" formatCode="0.00">
                  <c:v>19.29100914229182</c:v>
                </c:pt>
                <c:pt idx="46" formatCode="0.00">
                  <c:v>22.123097473228423</c:v>
                </c:pt>
                <c:pt idx="47" formatCode="0.00">
                  <c:v>23.706768598654214</c:v>
                </c:pt>
                <c:pt idx="48" formatCode="0.00">
                  <c:v>23.562873739147534</c:v>
                </c:pt>
                <c:pt idx="49" formatCode="0.00">
                  <c:v>23.528335029836438</c:v>
                </c:pt>
                <c:pt idx="50" formatCode="0.00">
                  <c:v>24.620268732518632</c:v>
                </c:pt>
                <c:pt idx="51" formatCode="0.00">
                  <c:v>25.31178235457719</c:v>
                </c:pt>
                <c:pt idx="52" formatCode="0.00">
                  <c:v>24.204618051308625</c:v>
                </c:pt>
                <c:pt idx="53" formatCode="0.00">
                  <c:v>23.201095301785671</c:v>
                </c:pt>
                <c:pt idx="54" formatCode="0.00">
                  <c:v>23.041502979758789</c:v>
                </c:pt>
                <c:pt idx="55" formatCode="0.00">
                  <c:v>22.731466888424738</c:v>
                </c:pt>
                <c:pt idx="56" formatCode="0.00">
                  <c:v>22.698355452390153</c:v>
                </c:pt>
                <c:pt idx="57" formatCode="0.00">
                  <c:v>23.050247119443338</c:v>
                </c:pt>
                <c:pt idx="58" formatCode="0.00">
                  <c:v>22.103283427618123</c:v>
                </c:pt>
                <c:pt idx="59" formatCode="0.00">
                  <c:v>21.416410443617092</c:v>
                </c:pt>
                <c:pt idx="60" formatCode="0.00">
                  <c:v>21.491494310722651</c:v>
                </c:pt>
                <c:pt idx="61" formatCode="0.00">
                  <c:v>22.102835939646063</c:v>
                </c:pt>
                <c:pt idx="62" formatCode="0.00">
                  <c:v>21.337827599852947</c:v>
                </c:pt>
                <c:pt idx="63" formatCode="0.00">
                  <c:v>21.716759858692374</c:v>
                </c:pt>
                <c:pt idx="64" formatCode="0.00">
                  <c:v>22.471696243657608</c:v>
                </c:pt>
                <c:pt idx="65" formatCode="0.00">
                  <c:v>23.532275019234135</c:v>
                </c:pt>
                <c:pt idx="66" formatCode="0.00">
                  <c:v>27.031697581208679</c:v>
                </c:pt>
                <c:pt idx="67" formatCode="0.00">
                  <c:v>29.249976886138619</c:v>
                </c:pt>
                <c:pt idx="68" formatCode="0.00">
                  <c:v>31.171635715938169</c:v>
                </c:pt>
                <c:pt idx="69" formatCode="0.00">
                  <c:v>33.700320717333682</c:v>
                </c:pt>
                <c:pt idx="70" formatCode="0.00">
                  <c:v>36.1075893067717</c:v>
                </c:pt>
                <c:pt idx="71" formatCode="0.00">
                  <c:v>36.64224898340801</c:v>
                </c:pt>
                <c:pt idx="72" formatCode="0.00">
                  <c:v>36.677066379575265</c:v>
                </c:pt>
                <c:pt idx="73" formatCode="0.00">
                  <c:v>37.132618599525799</c:v>
                </c:pt>
                <c:pt idx="74" formatCode="0.00">
                  <c:v>38.724632249317111</c:v>
                </c:pt>
                <c:pt idx="75" formatCode="0.00">
                  <c:v>39.871270848433653</c:v>
                </c:pt>
                <c:pt idx="76" formatCode="0.00">
                  <c:v>43.910464341636157</c:v>
                </c:pt>
                <c:pt idx="77" formatCode="0.00">
                  <c:v>47.739868837754528</c:v>
                </c:pt>
                <c:pt idx="78" formatCode="0.00">
                  <c:v>48.314936841460423</c:v>
                </c:pt>
                <c:pt idx="79" formatCode="0.00">
                  <c:v>47.420580107416107</c:v>
                </c:pt>
                <c:pt idx="80" formatCode="0.00">
                  <c:v>47.24854333831712</c:v>
                </c:pt>
                <c:pt idx="81" formatCode="0.00">
                  <c:v>47.225331710579411</c:v>
                </c:pt>
                <c:pt idx="82" formatCode="0.00">
                  <c:v>47.101215760017894</c:v>
                </c:pt>
                <c:pt idx="83" formatCode="0.00">
                  <c:v>47.096519636600888</c:v>
                </c:pt>
                <c:pt idx="84" formatCode="0.00">
                  <c:v>47.423277789857366</c:v>
                </c:pt>
                <c:pt idx="85" formatCode="0.00">
                  <c:v>48.104987250887177</c:v>
                </c:pt>
                <c:pt idx="86" formatCode="0.00">
                  <c:v>49.591098884107566</c:v>
                </c:pt>
                <c:pt idx="87" formatCode="0.00">
                  <c:v>49.493684825590606</c:v>
                </c:pt>
                <c:pt idx="88" formatCode="0.00">
                  <c:v>49.203960840027491</c:v>
                </c:pt>
                <c:pt idx="89" formatCode="0.00">
                  <c:v>48.97891455181383</c:v>
                </c:pt>
                <c:pt idx="90" formatCode="0.00">
                  <c:v>49.064495528159256</c:v>
                </c:pt>
                <c:pt idx="91" formatCode="0.00">
                  <c:v>49.552387777001243</c:v>
                </c:pt>
                <c:pt idx="92" formatCode="0.00">
                  <c:v>49.955697507605151</c:v>
                </c:pt>
                <c:pt idx="93" formatCode="0.00">
                  <c:v>47.297178561144172</c:v>
                </c:pt>
                <c:pt idx="94" formatCode="0.00">
                  <c:v>47.515284317808508</c:v>
                </c:pt>
                <c:pt idx="95" formatCode="0.00">
                  <c:v>48.234349157417967</c:v>
                </c:pt>
                <c:pt idx="96" formatCode="0.00">
                  <c:v>49.372163683072714</c:v>
                </c:pt>
                <c:pt idx="97" formatCode="0.00">
                  <c:v>50.511572078426084</c:v>
                </c:pt>
                <c:pt idx="98" formatCode="0.00">
                  <c:v>50.503137008651692</c:v>
                </c:pt>
                <c:pt idx="99" formatCode="0.00">
                  <c:v>50.343333826434232</c:v>
                </c:pt>
                <c:pt idx="100" formatCode="0.00">
                  <c:v>49.154151286889416</c:v>
                </c:pt>
                <c:pt idx="101" formatCode="0.00">
                  <c:v>47.558078430575392</c:v>
                </c:pt>
                <c:pt idx="102" formatCode="0.00">
                  <c:v>45.820548156492052</c:v>
                </c:pt>
                <c:pt idx="103" formatCode="0.00">
                  <c:v>45.0004155931978</c:v>
                </c:pt>
                <c:pt idx="104" formatCode="0.00">
                  <c:v>43.766979534373476</c:v>
                </c:pt>
                <c:pt idx="105" formatCode="0.00">
                  <c:v>40.859896753445241</c:v>
                </c:pt>
                <c:pt idx="106" formatCode="0.00">
                  <c:v>38.462964254774924</c:v>
                </c:pt>
                <c:pt idx="107" formatCode="0.00">
                  <c:v>33.065486401563277</c:v>
                </c:pt>
                <c:pt idx="108" formatCode="0.00">
                  <c:v>30.508139495753085</c:v>
                </c:pt>
                <c:pt idx="109" formatCode="0.00">
                  <c:v>27.170850772602911</c:v>
                </c:pt>
                <c:pt idx="110" formatCode="0.00">
                  <c:v>24.296093995983014</c:v>
                </c:pt>
                <c:pt idx="111" formatCode="0.00">
                  <c:v>20.088431424998141</c:v>
                </c:pt>
                <c:pt idx="112" formatCode="0.00">
                  <c:v>16.619810166116153</c:v>
                </c:pt>
                <c:pt idx="113" formatCode="0.00">
                  <c:v>15.863410984517621</c:v>
                </c:pt>
                <c:pt idx="114" formatCode="0.00">
                  <c:v>14.775002675705913</c:v>
                </c:pt>
                <c:pt idx="115" formatCode="0.00">
                  <c:v>14.832277214830775</c:v>
                </c:pt>
                <c:pt idx="116" formatCode="0.00">
                  <c:v>15.118916669441784</c:v>
                </c:pt>
                <c:pt idx="117" formatCode="0.00">
                  <c:v>17.535350373202462</c:v>
                </c:pt>
                <c:pt idx="118" formatCode="0.00">
                  <c:v>18.130355973536069</c:v>
                </c:pt>
                <c:pt idx="119" formatCode="0.00">
                  <c:v>18.428093318077757</c:v>
                </c:pt>
                <c:pt idx="120" formatCode="0.00">
                  <c:v>18.863552413117638</c:v>
                </c:pt>
                <c:pt idx="121" formatCode="0.00">
                  <c:v>18.922704714411601</c:v>
                </c:pt>
                <c:pt idx="122" formatCode="0.00">
                  <c:v>19.25383095111637</c:v>
                </c:pt>
                <c:pt idx="123" formatCode="0.00">
                  <c:v>18.908017040304717</c:v>
                </c:pt>
                <c:pt idx="124" formatCode="0.00">
                  <c:v>17.439227278477226</c:v>
                </c:pt>
                <c:pt idx="125" formatCode="0.00">
                  <c:v>15.699652243798035</c:v>
                </c:pt>
                <c:pt idx="126" formatCode="0.00">
                  <c:v>12.72664382542111</c:v>
                </c:pt>
                <c:pt idx="127" formatCode="0.00">
                  <c:v>7.2724514664467677</c:v>
                </c:pt>
                <c:pt idx="128" formatCode="0.00">
                  <c:v>2.5352006467995238</c:v>
                </c:pt>
                <c:pt idx="129" formatCode="0.00">
                  <c:v>5.5446254164586151E-2</c:v>
                </c:pt>
                <c:pt idx="130" formatCode="0.00">
                  <c:v>-1.1706763715532702</c:v>
                </c:pt>
                <c:pt idx="131" formatCode="0.00">
                  <c:v>-0.16920250699965322</c:v>
                </c:pt>
                <c:pt idx="132" formatCode="0.00">
                  <c:v>1.5852928999458484</c:v>
                </c:pt>
                <c:pt idx="133" formatCode="0.00">
                  <c:v>4.315332320634063</c:v>
                </c:pt>
                <c:pt idx="134" formatCode="0.00">
                  <c:v>8.1766998592707623</c:v>
                </c:pt>
                <c:pt idx="135" formatCode="0.00">
                  <c:v>12.948904716371182</c:v>
                </c:pt>
                <c:pt idx="136" formatCode="0.00">
                  <c:v>18.707347483130462</c:v>
                </c:pt>
                <c:pt idx="137" formatCode="0.00">
                  <c:v>26.107502607599592</c:v>
                </c:pt>
                <c:pt idx="138" formatCode="0.00">
                  <c:v>34.980128233831891</c:v>
                </c:pt>
                <c:pt idx="139" formatCode="0.00">
                  <c:v>41.387763009016702</c:v>
                </c:pt>
                <c:pt idx="140" formatCode="0.00">
                  <c:v>47.822865887765417</c:v>
                </c:pt>
                <c:pt idx="141" formatCode="0.00">
                  <c:v>53.96658530752601</c:v>
                </c:pt>
                <c:pt idx="142" formatCode="0.00">
                  <c:v>64.258826878518491</c:v>
                </c:pt>
                <c:pt idx="143" formatCode="0.00">
                  <c:v>71.31198498989562</c:v>
                </c:pt>
                <c:pt idx="144" formatCode="0.00">
                  <c:v>77.75066156525439</c:v>
                </c:pt>
                <c:pt idx="145" formatCode="0.00">
                  <c:v>86.919368010607684</c:v>
                </c:pt>
                <c:pt idx="146" formatCode="0.00">
                  <c:v>97.562923779019698</c:v>
                </c:pt>
                <c:pt idx="147" formatCode="0.00">
                  <c:v>91.584810437004677</c:v>
                </c:pt>
                <c:pt idx="148" formatCode="0.00">
                  <c:v>85.932111831042818</c:v>
                </c:pt>
                <c:pt idx="149" formatCode="0.00">
                  <c:v>81.92614353554643</c:v>
                </c:pt>
                <c:pt idx="150" formatCode="0.00">
                  <c:v>78.824763843887382</c:v>
                </c:pt>
                <c:pt idx="151" formatCode="0.00">
                  <c:v>75.731072253653863</c:v>
                </c:pt>
                <c:pt idx="152" formatCode="0.00">
                  <c:v>73.101825628479546</c:v>
                </c:pt>
                <c:pt idx="153" formatCode="0.00">
                  <c:v>70.296684517915267</c:v>
                </c:pt>
                <c:pt idx="154" formatCode="0.00">
                  <c:v>66.282389249125032</c:v>
                </c:pt>
                <c:pt idx="155" formatCode="0.00">
                  <c:v>61.631157062646153</c:v>
                </c:pt>
                <c:pt idx="156" formatCode="0.00">
                  <c:v>53.67075112623791</c:v>
                </c:pt>
                <c:pt idx="157" formatCode="0.00">
                  <c:v>44.005260908624535</c:v>
                </c:pt>
                <c:pt idx="158" formatCode="0.00">
                  <c:v>31.542921546605754</c:v>
                </c:pt>
                <c:pt idx="159" formatCode="0.00">
                  <c:v>21.053338888957548</c:v>
                </c:pt>
                <c:pt idx="160" formatCode="0.00">
                  <c:v>12.483158613994597</c:v>
                </c:pt>
                <c:pt idx="161" formatCode="0.00">
                  <c:v>6.4713614254534946</c:v>
                </c:pt>
                <c:pt idx="162" formatCode="0.00">
                  <c:v>2.1999436564051393</c:v>
                </c:pt>
                <c:pt idx="163" formatCode="0.00">
                  <c:v>0.80495951020442646</c:v>
                </c:pt>
                <c:pt idx="164" formatCode="0.00">
                  <c:v>-0.34029942067243013</c:v>
                </c:pt>
                <c:pt idx="165" formatCode="0.00">
                  <c:v>-0.55619149169049109</c:v>
                </c:pt>
                <c:pt idx="166" formatCode="0.00">
                  <c:v>1.1975963598425352</c:v>
                </c:pt>
                <c:pt idx="167" formatCode="0.00">
                  <c:v>1.6521817098471416</c:v>
                </c:pt>
                <c:pt idx="168" formatCode="0.00">
                  <c:v>1.9769450811228708</c:v>
                </c:pt>
                <c:pt idx="169" formatCode="0.00">
                  <c:v>2.3570413191340975</c:v>
                </c:pt>
                <c:pt idx="170" formatCode="0.00">
                  <c:v>3.7992674791977663</c:v>
                </c:pt>
                <c:pt idx="171" formatCode="0.00">
                  <c:v>5.6373466201707032</c:v>
                </c:pt>
                <c:pt idx="172" formatCode="0.00">
                  <c:v>7.4944166735597406</c:v>
                </c:pt>
                <c:pt idx="173" formatCode="0.00">
                  <c:v>8.6331214044442355</c:v>
                </c:pt>
                <c:pt idx="174" formatCode="0.00">
                  <c:v>7.9711932257056759</c:v>
                </c:pt>
                <c:pt idx="175" formatCode="0.00">
                  <c:v>6.8312275296358393</c:v>
                </c:pt>
                <c:pt idx="176" formatCode="0.00">
                  <c:v>6.4325014837801149</c:v>
                </c:pt>
                <c:pt idx="177" formatCode="0.00">
                  <c:v>6.8171517077025285</c:v>
                </c:pt>
                <c:pt idx="178" formatCode="0.00">
                  <c:v>9.6261757331831532</c:v>
                </c:pt>
                <c:pt idx="179" formatCode="0.00">
                  <c:v>13.619162450199561</c:v>
                </c:pt>
                <c:pt idx="180" formatCode="0.00">
                  <c:v>18.708829913259294</c:v>
                </c:pt>
                <c:pt idx="181" formatCode="0.00">
                  <c:v>23.22222597736539</c:v>
                </c:pt>
                <c:pt idx="182" formatCode="0.00">
                  <c:v>27.662007817341628</c:v>
                </c:pt>
                <c:pt idx="183" formatCode="0.00">
                  <c:v>29.02110955078729</c:v>
                </c:pt>
                <c:pt idx="184" formatCode="0.00">
                  <c:v>32.282145199357004</c:v>
                </c:pt>
                <c:pt idx="185" formatCode="0.00">
                  <c:v>36.065711658578017</c:v>
                </c:pt>
                <c:pt idx="186" formatCode="0.00">
                  <c:v>38.26009923841616</c:v>
                </c:pt>
                <c:pt idx="187" formatCode="0.00">
                  <c:v>40.653968880264543</c:v>
                </c:pt>
                <c:pt idx="188" formatCode="0.00">
                  <c:v>43.055529973247303</c:v>
                </c:pt>
                <c:pt idx="189" formatCode="0.00">
                  <c:v>48.14555032582782</c:v>
                </c:pt>
                <c:pt idx="190" formatCode="0.00">
                  <c:v>52.320442419271828</c:v>
                </c:pt>
                <c:pt idx="191" formatCode="0.00">
                  <c:v>53.830229936341446</c:v>
                </c:pt>
                <c:pt idx="192" formatCode="0.00">
                  <c:v>53.974364985008982</c:v>
                </c:pt>
                <c:pt idx="193" formatCode="0.00">
                  <c:v>53.463331862501775</c:v>
                </c:pt>
                <c:pt idx="194" formatCode="0.00">
                  <c:v>53.289979506265162</c:v>
                </c:pt>
                <c:pt idx="195" formatCode="0.00">
                  <c:v>53.383891383381346</c:v>
                </c:pt>
                <c:pt idx="196" formatCode="0.00">
                  <c:v>53.722671107253518</c:v>
                </c:pt>
                <c:pt idx="197" formatCode="0.00">
                  <c:v>54.087217158799568</c:v>
                </c:pt>
                <c:pt idx="198" formatCode="0.00">
                  <c:v>52.811247043283316</c:v>
                </c:pt>
                <c:pt idx="199" formatCode="0.00">
                  <c:v>51.350904961833095</c:v>
                </c:pt>
                <c:pt idx="200" formatCode="0.00">
                  <c:v>52.100249063431114</c:v>
                </c:pt>
                <c:pt idx="201" formatCode="0.00">
                  <c:v>52.81393699572282</c:v>
                </c:pt>
                <c:pt idx="202" formatCode="0.00">
                  <c:v>53.670341924922141</c:v>
                </c:pt>
                <c:pt idx="203" formatCode="0.00">
                  <c:v>53.66540616188405</c:v>
                </c:pt>
                <c:pt idx="204" formatCode="0.00">
                  <c:v>54.198764333668294</c:v>
                </c:pt>
                <c:pt idx="205" formatCode="0.00">
                  <c:v>55.477095221284991</c:v>
                </c:pt>
                <c:pt idx="206" formatCode="0.00">
                  <c:v>54.650362117467765</c:v>
                </c:pt>
                <c:pt idx="207" formatCode="0.00">
                  <c:v>52.529944093420426</c:v>
                </c:pt>
                <c:pt idx="208" formatCode="0.00">
                  <c:v>54.318097075528769</c:v>
                </c:pt>
                <c:pt idx="209" formatCode="0.00">
                  <c:v>55.664395616128331</c:v>
                </c:pt>
                <c:pt idx="210" formatCode="0.00">
                  <c:v>55.794933994315699</c:v>
                </c:pt>
                <c:pt idx="211" formatCode="0.00">
                  <c:v>55.610410064726651</c:v>
                </c:pt>
                <c:pt idx="212" formatCode="0.00">
                  <c:v>55.536414904222099</c:v>
                </c:pt>
                <c:pt idx="213" formatCode="0.00">
                  <c:v>55.520416560624604</c:v>
                </c:pt>
                <c:pt idx="214" formatCode="0.00">
                  <c:v>55.469114334625381</c:v>
                </c:pt>
                <c:pt idx="215" formatCode="0.00">
                  <c:v>54.444538094254568</c:v>
                </c:pt>
                <c:pt idx="216" formatCode="0.00">
                  <c:v>54.639863483096647</c:v>
                </c:pt>
                <c:pt idx="217" formatCode="0.00">
                  <c:v>54.778999745937405</c:v>
                </c:pt>
                <c:pt idx="218" formatCode="0.00">
                  <c:v>54.949628213640722</c:v>
                </c:pt>
                <c:pt idx="219" formatCode="0.00">
                  <c:v>55.457719298391154</c:v>
                </c:pt>
                <c:pt idx="220" formatCode="0.00">
                  <c:v>56.019172669267967</c:v>
                </c:pt>
                <c:pt idx="221" formatCode="0.00">
                  <c:v>55.989979089304079</c:v>
                </c:pt>
                <c:pt idx="222" formatCode="0.00">
                  <c:v>55.733328566281827</c:v>
                </c:pt>
                <c:pt idx="223" formatCode="0.00">
                  <c:v>54.012116155459935</c:v>
                </c:pt>
                <c:pt idx="224" formatCode="0.00">
                  <c:v>53.437098278752487</c:v>
                </c:pt>
                <c:pt idx="225" formatCode="0.00">
                  <c:v>52.990485361518765</c:v>
                </c:pt>
                <c:pt idx="226" formatCode="0.00">
                  <c:v>52.623499348806526</c:v>
                </c:pt>
                <c:pt idx="227" formatCode="0.00">
                  <c:v>54.157418396292897</c:v>
                </c:pt>
                <c:pt idx="228" formatCode="0.00">
                  <c:v>53.489055430043052</c:v>
                </c:pt>
                <c:pt idx="229" formatCode="0.00">
                  <c:v>52.455406028497265</c:v>
                </c:pt>
                <c:pt idx="230" formatCode="0.00">
                  <c:v>52.3947258077214</c:v>
                </c:pt>
                <c:pt idx="231" formatCode="0.00">
                  <c:v>52.610498950441276</c:v>
                </c:pt>
                <c:pt idx="232" formatCode="0.00">
                  <c:v>52.329460051890706</c:v>
                </c:pt>
                <c:pt idx="233" formatCode="0.00">
                  <c:v>51.958501273752773</c:v>
                </c:pt>
                <c:pt idx="234" formatCode="0.00">
                  <c:v>51.958477355644447</c:v>
                </c:pt>
                <c:pt idx="235" formatCode="0.00">
                  <c:v>54.250937625377205</c:v>
                </c:pt>
                <c:pt idx="236" formatCode="0.00">
                  <c:v>54.020245669330528</c:v>
                </c:pt>
                <c:pt idx="237" formatCode="0.00">
                  <c:v>53.113326854335661</c:v>
                </c:pt>
                <c:pt idx="238" formatCode="0.00">
                  <c:v>52.934367095047911</c:v>
                </c:pt>
                <c:pt idx="239" formatCode="0.00">
                  <c:v>52.360777479743561</c:v>
                </c:pt>
                <c:pt idx="240" formatCode="0.00">
                  <c:v>51.120125287676487</c:v>
                </c:pt>
                <c:pt idx="241" formatCode="0.00">
                  <c:v>50.222950721093213</c:v>
                </c:pt>
                <c:pt idx="242" formatCode="0.00">
                  <c:v>49.906140936129802</c:v>
                </c:pt>
                <c:pt idx="243" formatCode="0.00">
                  <c:v>51.339599037405023</c:v>
                </c:pt>
                <c:pt idx="244" formatCode="0.00">
                  <c:v>52.28051818187096</c:v>
                </c:pt>
                <c:pt idx="245" formatCode="0.00">
                  <c:v>53.030155222953738</c:v>
                </c:pt>
                <c:pt idx="246" formatCode="0.00">
                  <c:v>54.01586387416404</c:v>
                </c:pt>
                <c:pt idx="247" formatCode="0.00">
                  <c:v>56.073707366113709</c:v>
                </c:pt>
                <c:pt idx="248" formatCode="0.00">
                  <c:v>55.855955736163644</c:v>
                </c:pt>
                <c:pt idx="249" formatCode="0.00">
                  <c:v>53.671584213131027</c:v>
                </c:pt>
                <c:pt idx="250" formatCode="0.00">
                  <c:v>49.664255901051156</c:v>
                </c:pt>
                <c:pt idx="251" formatCode="0.00">
                  <c:v>47.106285305467935</c:v>
                </c:pt>
                <c:pt idx="252" formatCode="0.00">
                  <c:v>45.277694509279499</c:v>
                </c:pt>
                <c:pt idx="253" formatCode="0.00">
                  <c:v>44.130105418943856</c:v>
                </c:pt>
                <c:pt idx="254" formatCode="0.00">
                  <c:v>39.61940385745082</c:v>
                </c:pt>
                <c:pt idx="255" formatCode="0.00">
                  <c:v>34.323177764349005</c:v>
                </c:pt>
                <c:pt idx="256" formatCode="0.00">
                  <c:v>30.277031455665188</c:v>
                </c:pt>
                <c:pt idx="257" formatCode="0.00">
                  <c:v>26.181129941978284</c:v>
                </c:pt>
                <c:pt idx="258" formatCode="0.00">
                  <c:v>24.007179976593633</c:v>
                </c:pt>
                <c:pt idx="259" formatCode="0.00">
                  <c:v>22.806721220287891</c:v>
                </c:pt>
                <c:pt idx="260" formatCode="0.00">
                  <c:v>23.364547918734822</c:v>
                </c:pt>
                <c:pt idx="261" formatCode="0.00">
                  <c:v>24.531303429633294</c:v>
                </c:pt>
                <c:pt idx="262" formatCode="0.00">
                  <c:v>26.607105097065809</c:v>
                </c:pt>
                <c:pt idx="263" formatCode="0.00">
                  <c:v>28.978596877888926</c:v>
                </c:pt>
                <c:pt idx="264" formatCode="0.00">
                  <c:v>30.882738353999262</c:v>
                </c:pt>
                <c:pt idx="265" formatCode="0.00">
                  <c:v>31.493218914464329</c:v>
                </c:pt>
                <c:pt idx="266" formatCode="0.00">
                  <c:v>30.885253065509144</c:v>
                </c:pt>
                <c:pt idx="267" formatCode="0.00">
                  <c:v>29.431072292696619</c:v>
                </c:pt>
                <c:pt idx="268" formatCode="0.00">
                  <c:v>28.824434423372498</c:v>
                </c:pt>
                <c:pt idx="269" formatCode="0.00">
                  <c:v>28.837179513922894</c:v>
                </c:pt>
                <c:pt idx="270" formatCode="0.00">
                  <c:v>28.855564132305314</c:v>
                </c:pt>
                <c:pt idx="271" formatCode="0.00">
                  <c:v>28.757052698311877</c:v>
                </c:pt>
                <c:pt idx="272" formatCode="0.00">
                  <c:v>27.640903205020116</c:v>
                </c:pt>
                <c:pt idx="273" formatCode="0.00">
                  <c:v>25.843641498646633</c:v>
                </c:pt>
                <c:pt idx="274" formatCode="0.00">
                  <c:v>26.229588711626747</c:v>
                </c:pt>
                <c:pt idx="275" formatCode="0.00">
                  <c:v>27.412469853929426</c:v>
                </c:pt>
                <c:pt idx="276" formatCode="0.00">
                  <c:v>28.355131830663165</c:v>
                </c:pt>
                <c:pt idx="277" formatCode="0.00">
                  <c:v>30.014312193680322</c:v>
                </c:pt>
                <c:pt idx="278" formatCode="0.00">
                  <c:v>30.579921746446765</c:v>
                </c:pt>
                <c:pt idx="279" formatCode="0.00">
                  <c:v>29.735889601847418</c:v>
                </c:pt>
                <c:pt idx="280" formatCode="0.00">
                  <c:v>26.069761246908183</c:v>
                </c:pt>
                <c:pt idx="281" formatCode="0.00">
                  <c:v>23.760995958553927</c:v>
                </c:pt>
                <c:pt idx="282" formatCode="0.00">
                  <c:v>21.972566059383951</c:v>
                </c:pt>
                <c:pt idx="283" formatCode="0.00">
                  <c:v>20.555850928582068</c:v>
                </c:pt>
                <c:pt idx="284" formatCode="0.00">
                  <c:v>19.932164812133827</c:v>
                </c:pt>
                <c:pt idx="285" formatCode="0.00">
                  <c:v>20.680870939906868</c:v>
                </c:pt>
                <c:pt idx="286" formatCode="0.00">
                  <c:v>22.185181731057128</c:v>
                </c:pt>
                <c:pt idx="287" formatCode="0.00">
                  <c:v>25.799963094401704</c:v>
                </c:pt>
                <c:pt idx="288" formatCode="0.00">
                  <c:v>28.413675016291428</c:v>
                </c:pt>
                <c:pt idx="289" formatCode="0.00">
                  <c:v>29.541210569780631</c:v>
                </c:pt>
                <c:pt idx="290" formatCode="0.00">
                  <c:v>31.61876165222359</c:v>
                </c:pt>
                <c:pt idx="291" formatCode="0.00">
                  <c:v>33.284228350844998</c:v>
                </c:pt>
                <c:pt idx="292" formatCode="0.00">
                  <c:v>38.154444220527111</c:v>
                </c:pt>
                <c:pt idx="293" formatCode="0.00">
                  <c:v>45.71470416498623</c:v>
                </c:pt>
                <c:pt idx="294" formatCode="0.00">
                  <c:v>49.700371329506055</c:v>
                </c:pt>
                <c:pt idx="295" formatCode="0.00">
                  <c:v>53.827758841881334</c:v>
                </c:pt>
                <c:pt idx="296" formatCode="0.00">
                  <c:v>59.108711278436623</c:v>
                </c:pt>
                <c:pt idx="297" formatCode="0.00">
                  <c:v>61.638389847097791</c:v>
                </c:pt>
                <c:pt idx="298" formatCode="0.00">
                  <c:v>64.084436693827087</c:v>
                </c:pt>
                <c:pt idx="299" formatCode="0.00">
                  <c:v>63.853855560141881</c:v>
                </c:pt>
                <c:pt idx="300" formatCode="0.00">
                  <c:v>62.768211352463268</c:v>
                </c:pt>
                <c:pt idx="301" formatCode="0.00">
                  <c:v>62.130815327449575</c:v>
                </c:pt>
                <c:pt idx="302" formatCode="0.00">
                  <c:v>61.675989695810998</c:v>
                </c:pt>
                <c:pt idx="303" formatCode="0.00">
                  <c:v>61.751406131272113</c:v>
                </c:pt>
                <c:pt idx="304" formatCode="0.00">
                  <c:v>60.28685478421886</c:v>
                </c:pt>
                <c:pt idx="305" formatCode="0.00">
                  <c:v>59.709347389612006</c:v>
                </c:pt>
                <c:pt idx="306" formatCode="0.00">
                  <c:v>58.687214632816946</c:v>
                </c:pt>
                <c:pt idx="307" formatCode="0.00">
                  <c:v>59.085555276446591</c:v>
                </c:pt>
                <c:pt idx="308" formatCode="0.00">
                  <c:v>58.445886178806184</c:v>
                </c:pt>
                <c:pt idx="309" formatCode="0.00">
                  <c:v>58.582091992915984</c:v>
                </c:pt>
                <c:pt idx="310" formatCode="0.00">
                  <c:v>59.229969684393723</c:v>
                </c:pt>
                <c:pt idx="311" formatCode="0.00">
                  <c:v>60.349054347448174</c:v>
                </c:pt>
                <c:pt idx="312" formatCode="0.00">
                  <c:v>59.58141228355246</c:v>
                </c:pt>
                <c:pt idx="313" formatCode="0.00">
                  <c:v>58.046208725776019</c:v>
                </c:pt>
                <c:pt idx="314" formatCode="0.00">
                  <c:v>57.072151798855877</c:v>
                </c:pt>
                <c:pt idx="315" formatCode="0.00">
                  <c:v>56.917591297530308</c:v>
                </c:pt>
                <c:pt idx="316" formatCode="0.00">
                  <c:v>56.86385530875274</c:v>
                </c:pt>
                <c:pt idx="317" formatCode="0.00">
                  <c:v>56.11953065982356</c:v>
                </c:pt>
                <c:pt idx="318" formatCode="0.00">
                  <c:v>56.235400660483037</c:v>
                </c:pt>
                <c:pt idx="319" formatCode="0.00">
                  <c:v>56.39549252715338</c:v>
                </c:pt>
                <c:pt idx="320" formatCode="0.00">
                  <c:v>56.807410572850287</c:v>
                </c:pt>
                <c:pt idx="321" formatCode="0.00">
                  <c:v>56.957010222347236</c:v>
                </c:pt>
                <c:pt idx="322" formatCode="0.00">
                  <c:v>56.784869265381957</c:v>
                </c:pt>
                <c:pt idx="323" formatCode="0.00">
                  <c:v>56.503390037647556</c:v>
                </c:pt>
                <c:pt idx="324" formatCode="0.00">
                  <c:v>56.990620952662816</c:v>
                </c:pt>
                <c:pt idx="325" formatCode="0.00">
                  <c:v>55.18848942402424</c:v>
                </c:pt>
                <c:pt idx="326" formatCode="0.00">
                  <c:v>50.775718865351621</c:v>
                </c:pt>
                <c:pt idx="327" formatCode="0.00">
                  <c:v>47.712894247012372</c:v>
                </c:pt>
                <c:pt idx="328" formatCode="0.00">
                  <c:v>46.332359175440459</c:v>
                </c:pt>
                <c:pt idx="329" formatCode="0.00">
                  <c:v>45.131725504411378</c:v>
                </c:pt>
                <c:pt idx="330" formatCode="0.00">
                  <c:v>44.005227444928401</c:v>
                </c:pt>
                <c:pt idx="331" formatCode="0.00">
                  <c:v>43.798353900966006</c:v>
                </c:pt>
                <c:pt idx="332" formatCode="0.00">
                  <c:v>43.426787241558941</c:v>
                </c:pt>
                <c:pt idx="333" formatCode="0.00">
                  <c:v>43.748890235942781</c:v>
                </c:pt>
                <c:pt idx="334" formatCode="0.00">
                  <c:v>45.030189928937496</c:v>
                </c:pt>
                <c:pt idx="335" formatCode="0.00">
                  <c:v>45.225955477375734</c:v>
                </c:pt>
                <c:pt idx="336" formatCode="0.00">
                  <c:v>46.12162633146297</c:v>
                </c:pt>
                <c:pt idx="337" formatCode="0.00">
                  <c:v>46.107574623500668</c:v>
                </c:pt>
                <c:pt idx="338" formatCode="0.00">
                  <c:v>46.473081356190768</c:v>
                </c:pt>
                <c:pt idx="339" formatCode="0.00">
                  <c:v>46.999497619672425</c:v>
                </c:pt>
                <c:pt idx="340" formatCode="0.00">
                  <c:v>45.304899541707641</c:v>
                </c:pt>
                <c:pt idx="341" formatCode="0.00">
                  <c:v>43.653429715547929</c:v>
                </c:pt>
                <c:pt idx="342" formatCode="0.00">
                  <c:v>42.401162379894956</c:v>
                </c:pt>
                <c:pt idx="343" formatCode="0.00">
                  <c:v>41.294241741293419</c:v>
                </c:pt>
                <c:pt idx="344" formatCode="0.00">
                  <c:v>41.304302580339055</c:v>
                </c:pt>
                <c:pt idx="345" formatCode="0.00">
                  <c:v>41.929243444163589</c:v>
                </c:pt>
                <c:pt idx="346" formatCode="0.00">
                  <c:v>44.705883915940646</c:v>
                </c:pt>
                <c:pt idx="347" formatCode="0.00">
                  <c:v>47.175489238075755</c:v>
                </c:pt>
                <c:pt idx="348" formatCode="0.00">
                  <c:v>49.339871374055591</c:v>
                </c:pt>
                <c:pt idx="349" formatCode="0.00">
                  <c:v>51.381316717381893</c:v>
                </c:pt>
                <c:pt idx="350" formatCode="0.00">
                  <c:v>53.537899450361905</c:v>
                </c:pt>
                <c:pt idx="351" formatCode="0.00">
                  <c:v>54.088509969321294</c:v>
                </c:pt>
                <c:pt idx="352" formatCode="0.00">
                  <c:v>55.560767763560584</c:v>
                </c:pt>
                <c:pt idx="353" formatCode="0.00">
                  <c:v>57.77693426600473</c:v>
                </c:pt>
                <c:pt idx="354" formatCode="0.00">
                  <c:v>58.69304422846529</c:v>
                </c:pt>
                <c:pt idx="355" formatCode="0.00">
                  <c:v>61.296528097222833</c:v>
                </c:pt>
                <c:pt idx="356" formatCode="0.00">
                  <c:v>62.894278086676998</c:v>
                </c:pt>
                <c:pt idx="357" formatCode="0.00">
                  <c:v>64.769296752635853</c:v>
                </c:pt>
                <c:pt idx="358" formatCode="0.00">
                  <c:v>68.36832650586328</c:v>
                </c:pt>
                <c:pt idx="359" formatCode="0.00">
                  <c:v>67.636848011516008</c:v>
                </c:pt>
                <c:pt idx="360" formatCode="0.00">
                  <c:v>64.872092207497076</c:v>
                </c:pt>
                <c:pt idx="361" formatCode="0.00">
                  <c:v>62.832844172761213</c:v>
                </c:pt>
                <c:pt idx="362" formatCode="0.00">
                  <c:v>58.271751169931193</c:v>
                </c:pt>
                <c:pt idx="363" formatCode="0.00">
                  <c:v>56.375966777878723</c:v>
                </c:pt>
                <c:pt idx="364" formatCode="0.00">
                  <c:v>52.796782139000165</c:v>
                </c:pt>
                <c:pt idx="365" formatCode="0.00">
                  <c:v>49.856222718764911</c:v>
                </c:pt>
                <c:pt idx="366" formatCode="0.00">
                  <c:v>48.851642759303232</c:v>
                </c:pt>
                <c:pt idx="367" formatCode="0.00">
                  <c:v>44.73091478932713</c:v>
                </c:pt>
                <c:pt idx="368" formatCode="0.00">
                  <c:v>39.358122570776402</c:v>
                </c:pt>
                <c:pt idx="369" formatCode="0.00">
                  <c:v>33.938179452403944</c:v>
                </c:pt>
                <c:pt idx="370" formatCode="0.00">
                  <c:v>26.425946342369272</c:v>
                </c:pt>
                <c:pt idx="371" formatCode="0.00">
                  <c:v>20.140345143470768</c:v>
                </c:pt>
                <c:pt idx="372" formatCode="0.00">
                  <c:v>14.03226740760735</c:v>
                </c:pt>
                <c:pt idx="373" formatCode="0.00">
                  <c:v>10.199231425881756</c:v>
                </c:pt>
                <c:pt idx="374" formatCode="0.00">
                  <c:v>7.0930884252881725</c:v>
                </c:pt>
                <c:pt idx="375" formatCode="0.00">
                  <c:v>3.736937185129463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64-433F-9C94-3EAE1F7B121B}"/>
            </c:ext>
          </c:extLst>
        </c:ser>
        <c:ser>
          <c:idx val="4"/>
          <c:order val="3"/>
          <c:tx>
            <c:strRef>
              <c:f>Random_Rend_Chart!$Q$5</c:f>
              <c:strCache>
                <c:ptCount val="1"/>
                <c:pt idx="0">
                  <c:v>LOWER BOUND (+)</c:v>
                </c:pt>
              </c:strCache>
            </c:strRef>
          </c:tx>
          <c:marker>
            <c:symbol val="none"/>
          </c:marker>
          <c:val>
            <c:numRef>
              <c:f>Random_Rend_Chart!$Q$7:$Q$382</c:f>
              <c:numCache>
                <c:formatCode>General</c:formatCode>
                <c:ptCount val="376"/>
                <c:pt idx="39" formatCode="0.00">
                  <c:v>75.008613979982016</c:v>
                </c:pt>
                <c:pt idx="40" formatCode="0.00">
                  <c:v>73.683970555135517</c:v>
                </c:pt>
                <c:pt idx="41" formatCode="0.00">
                  <c:v>72.383210954156453</c:v>
                </c:pt>
                <c:pt idx="42" formatCode="0.00">
                  <c:v>69.293784524437456</c:v>
                </c:pt>
                <c:pt idx="43" formatCode="0.00">
                  <c:v>64.409911387535018</c:v>
                </c:pt>
                <c:pt idx="44" formatCode="0.00">
                  <c:v>61.637839197150441</c:v>
                </c:pt>
                <c:pt idx="45" formatCode="0.00">
                  <c:v>58.459086217097102</c:v>
                </c:pt>
                <c:pt idx="46" formatCode="0.00">
                  <c:v>51.395357560782514</c:v>
                </c:pt>
                <c:pt idx="47" formatCode="0.00">
                  <c:v>47.588874062638943</c:v>
                </c:pt>
                <c:pt idx="48" formatCode="0.00">
                  <c:v>47.154519528451871</c:v>
                </c:pt>
                <c:pt idx="49" formatCode="0.00">
                  <c:v>46.426913326606311</c:v>
                </c:pt>
                <c:pt idx="50" formatCode="0.00">
                  <c:v>46.055149188864782</c:v>
                </c:pt>
                <c:pt idx="51" formatCode="0.00">
                  <c:v>46.627166709132823</c:v>
                </c:pt>
                <c:pt idx="52" formatCode="0.00">
                  <c:v>48.395570199649697</c:v>
                </c:pt>
                <c:pt idx="53" formatCode="0.00">
                  <c:v>50.122930974459905</c:v>
                </c:pt>
                <c:pt idx="54" formatCode="0.00">
                  <c:v>50.819292826523565</c:v>
                </c:pt>
                <c:pt idx="55" formatCode="0.00">
                  <c:v>51.541512014403168</c:v>
                </c:pt>
                <c:pt idx="56" formatCode="0.00">
                  <c:v>51.485174830875401</c:v>
                </c:pt>
                <c:pt idx="57" formatCode="0.00">
                  <c:v>51.810584410634718</c:v>
                </c:pt>
                <c:pt idx="58" formatCode="0.00">
                  <c:v>55.076050975420998</c:v>
                </c:pt>
                <c:pt idx="59" formatCode="0.00">
                  <c:v>59.105049412644902</c:v>
                </c:pt>
                <c:pt idx="60" formatCode="0.00">
                  <c:v>62.333645758502776</c:v>
                </c:pt>
                <c:pt idx="61" formatCode="0.00">
                  <c:v>64.612769873612081</c:v>
                </c:pt>
                <c:pt idx="62" formatCode="0.00">
                  <c:v>67.696685993064094</c:v>
                </c:pt>
                <c:pt idx="63" formatCode="0.00">
                  <c:v>69.80275323730001</c:v>
                </c:pt>
                <c:pt idx="64" formatCode="0.00">
                  <c:v>71.250909381436472</c:v>
                </c:pt>
                <c:pt idx="65" formatCode="0.00">
                  <c:v>72.131411445372208</c:v>
                </c:pt>
                <c:pt idx="66" formatCode="0.00">
                  <c:v>71.234531547952685</c:v>
                </c:pt>
                <c:pt idx="67" formatCode="0.00">
                  <c:v>71.8577441107509</c:v>
                </c:pt>
                <c:pt idx="68" formatCode="0.00">
                  <c:v>73.24385985476836</c:v>
                </c:pt>
                <c:pt idx="69" formatCode="0.00">
                  <c:v>74.038978436187847</c:v>
                </c:pt>
                <c:pt idx="70" formatCode="0.00">
                  <c:v>75.778175450072496</c:v>
                </c:pt>
                <c:pt idx="71" formatCode="0.00">
                  <c:v>78.965954915399877</c:v>
                </c:pt>
                <c:pt idx="72" formatCode="0.00">
                  <c:v>81.380264937336548</c:v>
                </c:pt>
                <c:pt idx="73" formatCode="0.00">
                  <c:v>81.378458200932457</c:v>
                </c:pt>
                <c:pt idx="74" formatCode="0.00">
                  <c:v>80.929275746741979</c:v>
                </c:pt>
                <c:pt idx="75" formatCode="0.00">
                  <c:v>80.640502442692622</c:v>
                </c:pt>
                <c:pt idx="76" formatCode="0.00">
                  <c:v>78.715488341441343</c:v>
                </c:pt>
                <c:pt idx="77" formatCode="0.00">
                  <c:v>76.704348769716972</c:v>
                </c:pt>
                <c:pt idx="78" formatCode="0.00">
                  <c:v>77.501776576342806</c:v>
                </c:pt>
                <c:pt idx="79" formatCode="0.00">
                  <c:v>77.615988666960064</c:v>
                </c:pt>
                <c:pt idx="80" formatCode="0.00">
                  <c:v>77.549724421419555</c:v>
                </c:pt>
                <c:pt idx="81" formatCode="0.00">
                  <c:v>77.545914481908497</c:v>
                </c:pt>
                <c:pt idx="82" formatCode="0.00">
                  <c:v>77.379456897999319</c:v>
                </c:pt>
                <c:pt idx="83" formatCode="0.00">
                  <c:v>77.376497549797421</c:v>
                </c:pt>
                <c:pt idx="84" formatCode="0.00">
                  <c:v>77.708024524562873</c:v>
                </c:pt>
                <c:pt idx="85" formatCode="0.00">
                  <c:v>78.019409536528741</c:v>
                </c:pt>
                <c:pt idx="86" formatCode="0.00">
                  <c:v>77.699421453873839</c:v>
                </c:pt>
                <c:pt idx="87" formatCode="0.00">
                  <c:v>79.146786255576899</c:v>
                </c:pt>
                <c:pt idx="88" formatCode="0.00">
                  <c:v>80.190574700761886</c:v>
                </c:pt>
                <c:pt idx="89" formatCode="0.00">
                  <c:v>81.169685448597448</c:v>
                </c:pt>
                <c:pt idx="90" formatCode="0.00">
                  <c:v>80.963999621144694</c:v>
                </c:pt>
                <c:pt idx="91" formatCode="0.00">
                  <c:v>80.031288904832152</c:v>
                </c:pt>
                <c:pt idx="92" formatCode="0.00">
                  <c:v>78.892680472442834</c:v>
                </c:pt>
                <c:pt idx="93" formatCode="0.00">
                  <c:v>85.323231034072222</c:v>
                </c:pt>
                <c:pt idx="94" formatCode="0.00">
                  <c:v>88.09660261638804</c:v>
                </c:pt>
                <c:pt idx="95" formatCode="0.00">
                  <c:v>90.384068317410794</c:v>
                </c:pt>
                <c:pt idx="96" formatCode="0.00">
                  <c:v>91.442352181616499</c:v>
                </c:pt>
                <c:pt idx="97" formatCode="0.00">
                  <c:v>92.896418407124813</c:v>
                </c:pt>
                <c:pt idx="98" formatCode="0.00">
                  <c:v>92.892383543371267</c:v>
                </c:pt>
                <c:pt idx="99" formatCode="0.00">
                  <c:v>92.98150322120766</c:v>
                </c:pt>
                <c:pt idx="100" formatCode="0.00">
                  <c:v>93.558158627583865</c:v>
                </c:pt>
                <c:pt idx="101" formatCode="0.00">
                  <c:v>94.33150893897016</c:v>
                </c:pt>
                <c:pt idx="102" formatCode="0.00">
                  <c:v>95.077053172571496</c:v>
                </c:pt>
                <c:pt idx="103" formatCode="0.00">
                  <c:v>95.345929033338678</c:v>
                </c:pt>
                <c:pt idx="104" formatCode="0.00">
                  <c:v>95.594693907181451</c:v>
                </c:pt>
                <c:pt idx="105" formatCode="0.00">
                  <c:v>96.541222541534353</c:v>
                </c:pt>
                <c:pt idx="106" formatCode="0.00">
                  <c:v>97.272317736617936</c:v>
                </c:pt>
                <c:pt idx="107" formatCode="0.00">
                  <c:v>98.635263125546089</c:v>
                </c:pt>
                <c:pt idx="108" formatCode="0.00">
                  <c:v>98.179333751071823</c:v>
                </c:pt>
                <c:pt idx="109" formatCode="0.00">
                  <c:v>97.892015210053756</c:v>
                </c:pt>
                <c:pt idx="110" formatCode="0.00">
                  <c:v>97.2668638175479</c:v>
                </c:pt>
                <c:pt idx="111" formatCode="0.00">
                  <c:v>96.963618729094634</c:v>
                </c:pt>
                <c:pt idx="112" formatCode="0.00">
                  <c:v>96.691739210354001</c:v>
                </c:pt>
                <c:pt idx="113" formatCode="0.00">
                  <c:v>91.10507085234002</c:v>
                </c:pt>
                <c:pt idx="114" formatCode="0.00">
                  <c:v>86.484126122769254</c:v>
                </c:pt>
                <c:pt idx="115" formatCode="0.00">
                  <c:v>80.702445343609838</c:v>
                </c:pt>
                <c:pt idx="116" formatCode="0.00">
                  <c:v>75.24090908722691</c:v>
                </c:pt>
                <c:pt idx="117" formatCode="0.00">
                  <c:v>67.032470985296101</c:v>
                </c:pt>
                <c:pt idx="118" formatCode="0.00">
                  <c:v>62.122361023647841</c:v>
                </c:pt>
                <c:pt idx="119" formatCode="0.00">
                  <c:v>60.599758569054543</c:v>
                </c:pt>
                <c:pt idx="120" formatCode="0.00">
                  <c:v>59.354763589372375</c:v>
                </c:pt>
                <c:pt idx="121" formatCode="0.00">
                  <c:v>59.216396962888332</c:v>
                </c:pt>
                <c:pt idx="122" formatCode="0.00">
                  <c:v>58.024234717274155</c:v>
                </c:pt>
                <c:pt idx="123" formatCode="0.00">
                  <c:v>58.605396574742059</c:v>
                </c:pt>
                <c:pt idx="124" formatCode="0.00">
                  <c:v>60.960181584907424</c:v>
                </c:pt>
                <c:pt idx="125" formatCode="0.00">
                  <c:v>64.488837174133891</c:v>
                </c:pt>
                <c:pt idx="126" formatCode="0.00">
                  <c:v>70.190416097139874</c:v>
                </c:pt>
                <c:pt idx="127" formatCode="0.00">
                  <c:v>81.746669678827686</c:v>
                </c:pt>
                <c:pt idx="128" formatCode="0.00">
                  <c:v>92.03256809211851</c:v>
                </c:pt>
                <c:pt idx="129" formatCode="0.00">
                  <c:v>100.67230106228078</c:v>
                </c:pt>
                <c:pt idx="130" formatCode="0.00">
                  <c:v>108.03111735427314</c:v>
                </c:pt>
                <c:pt idx="131" formatCode="0.00">
                  <c:v>114.08981119920365</c:v>
                </c:pt>
                <c:pt idx="132" formatCode="0.00">
                  <c:v>119.24288263720737</c:v>
                </c:pt>
                <c:pt idx="133" formatCode="0.00">
                  <c:v>123.47513699494647</c:v>
                </c:pt>
                <c:pt idx="134" formatCode="0.00">
                  <c:v>126.7229030096953</c:v>
                </c:pt>
                <c:pt idx="135" formatCode="0.00">
                  <c:v>129.05983170598043</c:v>
                </c:pt>
                <c:pt idx="136" formatCode="0.00">
                  <c:v>130.37545154530159</c:v>
                </c:pt>
                <c:pt idx="137" formatCode="0.00">
                  <c:v>130.26579181295773</c:v>
                </c:pt>
                <c:pt idx="138" formatCode="0.00">
                  <c:v>128.68195862997879</c:v>
                </c:pt>
                <c:pt idx="139" formatCode="0.00">
                  <c:v>128.11006212034854</c:v>
                </c:pt>
                <c:pt idx="140" formatCode="0.00">
                  <c:v>127.10259512060192</c:v>
                </c:pt>
                <c:pt idx="141" formatCode="0.00">
                  <c:v>125.86638543215037</c:v>
                </c:pt>
                <c:pt idx="142" formatCode="0.00">
                  <c:v>121.26158383154147</c:v>
                </c:pt>
                <c:pt idx="143" formatCode="0.00">
                  <c:v>118.35349786560852</c:v>
                </c:pt>
                <c:pt idx="144" formatCode="0.00">
                  <c:v>115.41231080842896</c:v>
                </c:pt>
                <c:pt idx="145" formatCode="0.00">
                  <c:v>109.74354503381616</c:v>
                </c:pt>
                <c:pt idx="146" formatCode="0.00">
                  <c:v>101.62552111792705</c:v>
                </c:pt>
                <c:pt idx="147" formatCode="0.00">
                  <c:v>106.3976527798703</c:v>
                </c:pt>
                <c:pt idx="148" formatCode="0.00">
                  <c:v>109.84294613319389</c:v>
                </c:pt>
                <c:pt idx="149" formatCode="0.00">
                  <c:v>111.64150917605201</c:v>
                </c:pt>
                <c:pt idx="150" formatCode="0.00">
                  <c:v>112.58188320481091</c:v>
                </c:pt>
                <c:pt idx="151" formatCode="0.00">
                  <c:v>113.32013925714624</c:v>
                </c:pt>
                <c:pt idx="152" formatCode="0.00">
                  <c:v>113.5939503444224</c:v>
                </c:pt>
                <c:pt idx="153" formatCode="0.00">
                  <c:v>113.79056396950089</c:v>
                </c:pt>
                <c:pt idx="154" formatCode="0.00">
                  <c:v>114.49529883573925</c:v>
                </c:pt>
                <c:pt idx="155" formatCode="0.00">
                  <c:v>115.30920764115076</c:v>
                </c:pt>
                <c:pt idx="156" formatCode="0.00">
                  <c:v>117.96493099446636</c:v>
                </c:pt>
                <c:pt idx="157" formatCode="0.00">
                  <c:v>121.18775021983834</c:v>
                </c:pt>
                <c:pt idx="158" formatCode="0.00">
                  <c:v>125.59115871392012</c:v>
                </c:pt>
                <c:pt idx="159" formatCode="0.00">
                  <c:v>127.79548509874539</c:v>
                </c:pt>
                <c:pt idx="160" formatCode="0.00">
                  <c:v>128.0731822620285</c:v>
                </c:pt>
                <c:pt idx="161" formatCode="0.00">
                  <c:v>126.28911071697553</c:v>
                </c:pt>
                <c:pt idx="162" formatCode="0.00">
                  <c:v>123.10225941753342</c:v>
                </c:pt>
                <c:pt idx="163" formatCode="0.00">
                  <c:v>118.33379450807378</c:v>
                </c:pt>
                <c:pt idx="164" formatCode="0.00">
                  <c:v>112.90822852592947</c:v>
                </c:pt>
                <c:pt idx="165" formatCode="0.00">
                  <c:v>106.55084453136504</c:v>
                </c:pt>
                <c:pt idx="166" formatCode="0.00">
                  <c:v>99.098181504025277</c:v>
                </c:pt>
                <c:pt idx="167" formatCode="0.00">
                  <c:v>94.590589065646512</c:v>
                </c:pt>
                <c:pt idx="168" formatCode="0.00">
                  <c:v>90.671932562775311</c:v>
                </c:pt>
                <c:pt idx="169" formatCode="0.00">
                  <c:v>86.195823071285531</c:v>
                </c:pt>
                <c:pt idx="170" formatCode="0.00">
                  <c:v>81.245557690025763</c:v>
                </c:pt>
                <c:pt idx="171" formatCode="0.00">
                  <c:v>77.122590419126013</c:v>
                </c:pt>
                <c:pt idx="172" formatCode="0.00">
                  <c:v>73.707373093614194</c:v>
                </c:pt>
                <c:pt idx="173" formatCode="0.00">
                  <c:v>71.767369772519885</c:v>
                </c:pt>
                <c:pt idx="174" formatCode="0.00">
                  <c:v>72.900990714867106</c:v>
                </c:pt>
                <c:pt idx="175" formatCode="0.00">
                  <c:v>75.040412153061027</c:v>
                </c:pt>
                <c:pt idx="176" formatCode="0.00">
                  <c:v>76.915957847612191</c:v>
                </c:pt>
                <c:pt idx="177" formatCode="0.00">
                  <c:v>79.159163216476941</c:v>
                </c:pt>
                <c:pt idx="178" formatCode="0.00">
                  <c:v>81.044667790001824</c:v>
                </c:pt>
                <c:pt idx="179" formatCode="0.00">
                  <c:v>81.966830374160168</c:v>
                </c:pt>
                <c:pt idx="180" formatCode="0.00">
                  <c:v>80.787626833732929</c:v>
                </c:pt>
                <c:pt idx="181" formatCode="0.00">
                  <c:v>80.370692387190815</c:v>
                </c:pt>
                <c:pt idx="182" formatCode="0.00">
                  <c:v>79.640180626263046</c:v>
                </c:pt>
                <c:pt idx="183" formatCode="0.00">
                  <c:v>81.891055956202337</c:v>
                </c:pt>
                <c:pt idx="184" formatCode="0.00">
                  <c:v>81.76572438831613</c:v>
                </c:pt>
                <c:pt idx="185" formatCode="0.00">
                  <c:v>80.573002575609195</c:v>
                </c:pt>
                <c:pt idx="186" formatCode="0.00">
                  <c:v>80.54096851409129</c:v>
                </c:pt>
                <c:pt idx="187" formatCode="0.00">
                  <c:v>79.918740210635477</c:v>
                </c:pt>
                <c:pt idx="188" formatCode="0.00">
                  <c:v>78.801955896752318</c:v>
                </c:pt>
                <c:pt idx="189" formatCode="0.00">
                  <c:v>75.971961559411596</c:v>
                </c:pt>
                <c:pt idx="190" formatCode="0.00">
                  <c:v>74.244558263496202</c:v>
                </c:pt>
                <c:pt idx="191" formatCode="0.00">
                  <c:v>74.244829359161571</c:v>
                </c:pt>
                <c:pt idx="192" formatCode="0.00">
                  <c:v>75.145111564620706</c:v>
                </c:pt>
                <c:pt idx="193" formatCode="0.00">
                  <c:v>76.555609555952913</c:v>
                </c:pt>
                <c:pt idx="194" formatCode="0.00">
                  <c:v>76.929759639978528</c:v>
                </c:pt>
                <c:pt idx="195" formatCode="0.00">
                  <c:v>76.652699788108407</c:v>
                </c:pt>
                <c:pt idx="196" formatCode="0.00">
                  <c:v>77.237723913384087</c:v>
                </c:pt>
                <c:pt idx="197" formatCode="0.00">
                  <c:v>77.881646299106421</c:v>
                </c:pt>
                <c:pt idx="198" formatCode="0.00">
                  <c:v>80.810661874098486</c:v>
                </c:pt>
                <c:pt idx="199" formatCode="0.00">
                  <c:v>84.306417209676539</c:v>
                </c:pt>
                <c:pt idx="200" formatCode="0.00">
                  <c:v>86.476132855552237</c:v>
                </c:pt>
                <c:pt idx="201" formatCode="0.00">
                  <c:v>86.709934903762189</c:v>
                </c:pt>
                <c:pt idx="202" formatCode="0.00">
                  <c:v>87.23556004809528</c:v>
                </c:pt>
                <c:pt idx="203" formatCode="0.00">
                  <c:v>87.175362569269851</c:v>
                </c:pt>
                <c:pt idx="204" formatCode="0.00">
                  <c:v>87.478404984259754</c:v>
                </c:pt>
                <c:pt idx="205" formatCode="0.00">
                  <c:v>87.167611138220408</c:v>
                </c:pt>
                <c:pt idx="206" formatCode="0.00">
                  <c:v>87.510176079095189</c:v>
                </c:pt>
                <c:pt idx="207" formatCode="0.00">
                  <c:v>88.718174351245693</c:v>
                </c:pt>
                <c:pt idx="208" formatCode="0.00">
                  <c:v>87.895351005003945</c:v>
                </c:pt>
                <c:pt idx="209" formatCode="0.00">
                  <c:v>87.513699746284544</c:v>
                </c:pt>
                <c:pt idx="210" formatCode="0.00">
                  <c:v>87.525972245667873</c:v>
                </c:pt>
                <c:pt idx="211" formatCode="0.00">
                  <c:v>87.527287277169521</c:v>
                </c:pt>
                <c:pt idx="212" formatCode="0.00">
                  <c:v>87.480037592318254</c:v>
                </c:pt>
                <c:pt idx="213" formatCode="0.00">
                  <c:v>87.3729275030488</c:v>
                </c:pt>
                <c:pt idx="214" formatCode="0.00">
                  <c:v>87.260804352191101</c:v>
                </c:pt>
                <c:pt idx="215" formatCode="0.00">
                  <c:v>90.316202131729398</c:v>
                </c:pt>
                <c:pt idx="216" formatCode="0.00">
                  <c:v>90.526085358030556</c:v>
                </c:pt>
                <c:pt idx="217" formatCode="0.00">
                  <c:v>90.697744166621874</c:v>
                </c:pt>
                <c:pt idx="218" formatCode="0.00">
                  <c:v>90.132594013297137</c:v>
                </c:pt>
                <c:pt idx="219" formatCode="0.00">
                  <c:v>88.16570797488454</c:v>
                </c:pt>
                <c:pt idx="220" formatCode="0.00">
                  <c:v>86.241981449047984</c:v>
                </c:pt>
                <c:pt idx="221" formatCode="0.00">
                  <c:v>86.197859568006919</c:v>
                </c:pt>
                <c:pt idx="222" formatCode="0.00">
                  <c:v>85.669478556834676</c:v>
                </c:pt>
                <c:pt idx="223" formatCode="0.00">
                  <c:v>85.850231249105818</c:v>
                </c:pt>
                <c:pt idx="224" formatCode="0.00">
                  <c:v>85.467461793376842</c:v>
                </c:pt>
                <c:pt idx="225" formatCode="0.00">
                  <c:v>85.370010357540409</c:v>
                </c:pt>
                <c:pt idx="226" formatCode="0.00">
                  <c:v>85.540304051987164</c:v>
                </c:pt>
                <c:pt idx="227" formatCode="0.00">
                  <c:v>84.628656455117309</c:v>
                </c:pt>
                <c:pt idx="228" formatCode="0.00">
                  <c:v>84.840358269553107</c:v>
                </c:pt>
                <c:pt idx="229" formatCode="0.00">
                  <c:v>84.924602994629907</c:v>
                </c:pt>
                <c:pt idx="230" formatCode="0.00">
                  <c:v>84.865383644228004</c:v>
                </c:pt>
                <c:pt idx="231" formatCode="0.00">
                  <c:v>85.25112405225093</c:v>
                </c:pt>
                <c:pt idx="232" formatCode="0.00">
                  <c:v>85.082508677657941</c:v>
                </c:pt>
                <c:pt idx="233" formatCode="0.00">
                  <c:v>84.55312960330653</c:v>
                </c:pt>
                <c:pt idx="234" formatCode="0.00">
                  <c:v>84.582508578384221</c:v>
                </c:pt>
                <c:pt idx="235" formatCode="0.00">
                  <c:v>80.92428670926013</c:v>
                </c:pt>
                <c:pt idx="236" formatCode="0.00">
                  <c:v>81.439295565874346</c:v>
                </c:pt>
                <c:pt idx="237" formatCode="0.00">
                  <c:v>83.176069775663734</c:v>
                </c:pt>
                <c:pt idx="238" formatCode="0.00">
                  <c:v>83.524627778889823</c:v>
                </c:pt>
                <c:pt idx="239" formatCode="0.00">
                  <c:v>85.079544690701553</c:v>
                </c:pt>
                <c:pt idx="240" formatCode="0.00">
                  <c:v>87.940411685887241</c:v>
                </c:pt>
                <c:pt idx="241" formatCode="0.00">
                  <c:v>90.457801055589101</c:v>
                </c:pt>
                <c:pt idx="242" formatCode="0.00">
                  <c:v>92.61683451120139</c:v>
                </c:pt>
                <c:pt idx="243" formatCode="0.00">
                  <c:v>93.897137522989041</c:v>
                </c:pt>
                <c:pt idx="244" formatCode="0.00">
                  <c:v>94.54606430052975</c:v>
                </c:pt>
                <c:pt idx="245" formatCode="0.00">
                  <c:v>94.471755905092948</c:v>
                </c:pt>
                <c:pt idx="246" formatCode="0.00">
                  <c:v>93.998649548229309</c:v>
                </c:pt>
                <c:pt idx="247" formatCode="0.00">
                  <c:v>93.188369966942346</c:v>
                </c:pt>
                <c:pt idx="248" formatCode="0.00">
                  <c:v>93.307767837</c:v>
                </c:pt>
                <c:pt idx="249" formatCode="0.00">
                  <c:v>94.630699245526657</c:v>
                </c:pt>
                <c:pt idx="250" formatCode="0.00">
                  <c:v>96.633881354274536</c:v>
                </c:pt>
                <c:pt idx="251" formatCode="0.00">
                  <c:v>97.255308777228777</c:v>
                </c:pt>
                <c:pt idx="252" formatCode="0.00">
                  <c:v>97.873447175445037</c:v>
                </c:pt>
                <c:pt idx="253" formatCode="0.00">
                  <c:v>98.178441137500954</c:v>
                </c:pt>
                <c:pt idx="254" formatCode="0.00">
                  <c:v>99.647276560015072</c:v>
                </c:pt>
                <c:pt idx="255" formatCode="0.00">
                  <c:v>100.92304559392022</c:v>
                </c:pt>
                <c:pt idx="256" formatCode="0.00">
                  <c:v>101.05552597783787</c:v>
                </c:pt>
                <c:pt idx="257" formatCode="0.00">
                  <c:v>100.27781065389054</c:v>
                </c:pt>
                <c:pt idx="258" formatCode="0.00">
                  <c:v>98.620611291117683</c:v>
                </c:pt>
                <c:pt idx="259" formatCode="0.00">
                  <c:v>96.190596807315671</c:v>
                </c:pt>
                <c:pt idx="260" formatCode="0.00">
                  <c:v>92.024771742288237</c:v>
                </c:pt>
                <c:pt idx="261" formatCode="0.00">
                  <c:v>87.250017864809294</c:v>
                </c:pt>
                <c:pt idx="262" formatCode="0.00">
                  <c:v>82.872257815918545</c:v>
                </c:pt>
                <c:pt idx="263" formatCode="0.00">
                  <c:v>78.427183760017357</c:v>
                </c:pt>
                <c:pt idx="264" formatCode="0.00">
                  <c:v>74.916002022552675</c:v>
                </c:pt>
                <c:pt idx="265" formatCode="0.00">
                  <c:v>72.186216211596758</c:v>
                </c:pt>
                <c:pt idx="266" formatCode="0.00">
                  <c:v>70.879408875463866</c:v>
                </c:pt>
                <c:pt idx="267" formatCode="0.00">
                  <c:v>68.533813633338582</c:v>
                </c:pt>
                <c:pt idx="268" formatCode="0.00">
                  <c:v>67.355398622767638</c:v>
                </c:pt>
                <c:pt idx="269" formatCode="0.00">
                  <c:v>67.561079353406157</c:v>
                </c:pt>
                <c:pt idx="270" formatCode="0.00">
                  <c:v>67.57903385126491</c:v>
                </c:pt>
                <c:pt idx="271" formatCode="0.00">
                  <c:v>67.159596993056496</c:v>
                </c:pt>
                <c:pt idx="272" formatCode="0.00">
                  <c:v>66.703581847547355</c:v>
                </c:pt>
                <c:pt idx="273" formatCode="0.00">
                  <c:v>66.099833707943375</c:v>
                </c:pt>
                <c:pt idx="274" formatCode="0.00">
                  <c:v>66.33642944564032</c:v>
                </c:pt>
                <c:pt idx="275" formatCode="0.00">
                  <c:v>66.442921091269696</c:v>
                </c:pt>
                <c:pt idx="276" formatCode="0.00">
                  <c:v>66.57648961096011</c:v>
                </c:pt>
                <c:pt idx="277" formatCode="0.00">
                  <c:v>67.373717806103329</c:v>
                </c:pt>
                <c:pt idx="278" formatCode="0.00">
                  <c:v>68.570478365125126</c:v>
                </c:pt>
                <c:pt idx="279" formatCode="0.00">
                  <c:v>71.989831301384058</c:v>
                </c:pt>
                <c:pt idx="280" formatCode="0.00">
                  <c:v>79.17603020889733</c:v>
                </c:pt>
                <c:pt idx="281" formatCode="0.00">
                  <c:v>85.00486604982558</c:v>
                </c:pt>
                <c:pt idx="282" formatCode="0.00">
                  <c:v>89.024778957104914</c:v>
                </c:pt>
                <c:pt idx="283" formatCode="0.00">
                  <c:v>92.585382581226469</c:v>
                </c:pt>
                <c:pt idx="284" formatCode="0.00">
                  <c:v>94.86896925491186</c:v>
                </c:pt>
                <c:pt idx="285" formatCode="0.00">
                  <c:v>96.371531494908027</c:v>
                </c:pt>
                <c:pt idx="286" formatCode="0.00">
                  <c:v>98.21551673065315</c:v>
                </c:pt>
                <c:pt idx="287" formatCode="0.00">
                  <c:v>99.795818873312172</c:v>
                </c:pt>
                <c:pt idx="288" formatCode="0.00">
                  <c:v>101.20098091939954</c:v>
                </c:pt>
                <c:pt idx="289" formatCode="0.00">
                  <c:v>102.83148214498173</c:v>
                </c:pt>
                <c:pt idx="290" formatCode="0.00">
                  <c:v>104.00725553009269</c:v>
                </c:pt>
                <c:pt idx="291" formatCode="0.00">
                  <c:v>103.63662886367761</c:v>
                </c:pt>
                <c:pt idx="292" formatCode="0.00">
                  <c:v>102.40361218227697</c:v>
                </c:pt>
                <c:pt idx="293" formatCode="0.00">
                  <c:v>99.091448005822414</c:v>
                </c:pt>
                <c:pt idx="294" formatCode="0.00">
                  <c:v>98.036733708991676</c:v>
                </c:pt>
                <c:pt idx="295" formatCode="0.00">
                  <c:v>96.24844768968812</c:v>
                </c:pt>
                <c:pt idx="296" formatCode="0.00">
                  <c:v>93.838423547205934</c:v>
                </c:pt>
                <c:pt idx="297" formatCode="0.00">
                  <c:v>92.57605607887001</c:v>
                </c:pt>
                <c:pt idx="298" formatCode="0.00">
                  <c:v>91.183644050462846</c:v>
                </c:pt>
                <c:pt idx="299" formatCode="0.00">
                  <c:v>91.27285421316904</c:v>
                </c:pt>
                <c:pt idx="300" formatCode="0.00">
                  <c:v>90.356121907836908</c:v>
                </c:pt>
                <c:pt idx="301" formatCode="0.00">
                  <c:v>89.068569185358029</c:v>
                </c:pt>
                <c:pt idx="302" formatCode="0.00">
                  <c:v>87.683954259246534</c:v>
                </c:pt>
                <c:pt idx="303" formatCode="0.00">
                  <c:v>85.924377482325269</c:v>
                </c:pt>
                <c:pt idx="304" formatCode="0.00">
                  <c:v>85.585773433345054</c:v>
                </c:pt>
                <c:pt idx="305" formatCode="0.00">
                  <c:v>85.612672198756783</c:v>
                </c:pt>
                <c:pt idx="306" formatCode="0.00">
                  <c:v>85.338424763463436</c:v>
                </c:pt>
                <c:pt idx="307" formatCode="0.00">
                  <c:v>83.381835058677609</c:v>
                </c:pt>
                <c:pt idx="308" formatCode="0.00">
                  <c:v>82.106325542780354</c:v>
                </c:pt>
                <c:pt idx="309" formatCode="0.00">
                  <c:v>80.407811237571849</c:v>
                </c:pt>
                <c:pt idx="310" formatCode="0.00">
                  <c:v>78.346347677082093</c:v>
                </c:pt>
                <c:pt idx="311" formatCode="0.00">
                  <c:v>78.32775119826195</c:v>
                </c:pt>
                <c:pt idx="312" formatCode="0.00">
                  <c:v>79.723922100774303</c:v>
                </c:pt>
                <c:pt idx="313" formatCode="0.00">
                  <c:v>82.335205093506886</c:v>
                </c:pt>
                <c:pt idx="314" formatCode="0.00">
                  <c:v>84.071053385748044</c:v>
                </c:pt>
                <c:pt idx="315" formatCode="0.00">
                  <c:v>84.844693494530205</c:v>
                </c:pt>
                <c:pt idx="316" formatCode="0.00">
                  <c:v>84.986756178268038</c:v>
                </c:pt>
                <c:pt idx="317" formatCode="0.00">
                  <c:v>84.958498384937059</c:v>
                </c:pt>
                <c:pt idx="318" formatCode="0.00">
                  <c:v>85.255264035957026</c:v>
                </c:pt>
                <c:pt idx="319" formatCode="0.00">
                  <c:v>85.653246721361853</c:v>
                </c:pt>
                <c:pt idx="320" formatCode="0.00">
                  <c:v>85.811081565165196</c:v>
                </c:pt>
                <c:pt idx="321" formatCode="0.00">
                  <c:v>85.821189421109921</c:v>
                </c:pt>
                <c:pt idx="322" formatCode="0.00">
                  <c:v>85.845316261973238</c:v>
                </c:pt>
                <c:pt idx="323" formatCode="0.00">
                  <c:v>85.848678324197266</c:v>
                </c:pt>
                <c:pt idx="324" formatCode="0.00">
                  <c:v>85.678914117297523</c:v>
                </c:pt>
                <c:pt idx="325" formatCode="0.00">
                  <c:v>86.486748186581977</c:v>
                </c:pt>
                <c:pt idx="326" formatCode="0.00">
                  <c:v>89.049179007376239</c:v>
                </c:pt>
                <c:pt idx="327" formatCode="0.00">
                  <c:v>90.201807575745306</c:v>
                </c:pt>
                <c:pt idx="328" formatCode="0.00">
                  <c:v>90.701868268141411</c:v>
                </c:pt>
                <c:pt idx="329" formatCode="0.00">
                  <c:v>90.931375232443031</c:v>
                </c:pt>
                <c:pt idx="330" formatCode="0.00">
                  <c:v>91.006202163916498</c:v>
                </c:pt>
                <c:pt idx="331" formatCode="0.00">
                  <c:v>90.594436128710427</c:v>
                </c:pt>
                <c:pt idx="332" formatCode="0.00">
                  <c:v>88.915395890087353</c:v>
                </c:pt>
                <c:pt idx="333" formatCode="0.00">
                  <c:v>85.886922987271362</c:v>
                </c:pt>
                <c:pt idx="334" formatCode="0.00">
                  <c:v>82.667999649370159</c:v>
                </c:pt>
                <c:pt idx="335" formatCode="0.00">
                  <c:v>80.428234199584338</c:v>
                </c:pt>
                <c:pt idx="336" formatCode="0.00">
                  <c:v>78.014792018485338</c:v>
                </c:pt>
                <c:pt idx="337" formatCode="0.00">
                  <c:v>77.983298190287215</c:v>
                </c:pt>
                <c:pt idx="338" formatCode="0.00">
                  <c:v>76.234008467329119</c:v>
                </c:pt>
                <c:pt idx="339" formatCode="0.00">
                  <c:v>75.268776895955952</c:v>
                </c:pt>
                <c:pt idx="340" formatCode="0.00">
                  <c:v>77.950922777116759</c:v>
                </c:pt>
                <c:pt idx="341" formatCode="0.00">
                  <c:v>80.984530921622778</c:v>
                </c:pt>
                <c:pt idx="342" formatCode="0.00">
                  <c:v>83.910889341607117</c:v>
                </c:pt>
                <c:pt idx="343" formatCode="0.00">
                  <c:v>86.796567596418626</c:v>
                </c:pt>
                <c:pt idx="344" formatCode="0.00">
                  <c:v>87.552439757935161</c:v>
                </c:pt>
                <c:pt idx="345" formatCode="0.00">
                  <c:v>89.005702184202349</c:v>
                </c:pt>
                <c:pt idx="346" formatCode="0.00">
                  <c:v>89.764678822019746</c:v>
                </c:pt>
                <c:pt idx="347" formatCode="0.00">
                  <c:v>90.441499709354446</c:v>
                </c:pt>
                <c:pt idx="348" formatCode="0.00">
                  <c:v>90.724556889905543</c:v>
                </c:pt>
                <c:pt idx="349" formatCode="0.00">
                  <c:v>90.637888772145189</c:v>
                </c:pt>
                <c:pt idx="350" formatCode="0.00">
                  <c:v>90.662480562289844</c:v>
                </c:pt>
                <c:pt idx="351" formatCode="0.00">
                  <c:v>90.782810921756564</c:v>
                </c:pt>
                <c:pt idx="352" formatCode="0.00">
                  <c:v>90.382204871991178</c:v>
                </c:pt>
                <c:pt idx="353" formatCode="0.00">
                  <c:v>89.794880780971084</c:v>
                </c:pt>
                <c:pt idx="354" formatCode="0.00">
                  <c:v>89.783348889219141</c:v>
                </c:pt>
                <c:pt idx="355" formatCode="0.00">
                  <c:v>88.606006691546142</c:v>
                </c:pt>
                <c:pt idx="356" formatCode="0.00">
                  <c:v>88.045807678892743</c:v>
                </c:pt>
                <c:pt idx="357" formatCode="0.00">
                  <c:v>87.234874886756529</c:v>
                </c:pt>
                <c:pt idx="358" formatCode="0.00">
                  <c:v>85.631262603822734</c:v>
                </c:pt>
                <c:pt idx="359" formatCode="0.00">
                  <c:v>86.048150812349235</c:v>
                </c:pt>
                <c:pt idx="360" formatCode="0.00">
                  <c:v>86.784071402645793</c:v>
                </c:pt>
                <c:pt idx="361" formatCode="0.00">
                  <c:v>86.760343819234635</c:v>
                </c:pt>
                <c:pt idx="362" formatCode="0.00">
                  <c:v>88.286018932493008</c:v>
                </c:pt>
                <c:pt idx="363" formatCode="0.00">
                  <c:v>87.563001786849526</c:v>
                </c:pt>
                <c:pt idx="364" formatCode="0.00">
                  <c:v>88.9456992281346</c:v>
                </c:pt>
                <c:pt idx="365" formatCode="0.00">
                  <c:v>89.287478383785157</c:v>
                </c:pt>
                <c:pt idx="366" formatCode="0.00">
                  <c:v>88.019469552292932</c:v>
                </c:pt>
                <c:pt idx="367" formatCode="0.00">
                  <c:v>88.336931165330924</c:v>
                </c:pt>
                <c:pt idx="368" formatCode="0.00">
                  <c:v>89.511438220788079</c:v>
                </c:pt>
                <c:pt idx="369" formatCode="0.00">
                  <c:v>90.646428661648216</c:v>
                </c:pt>
                <c:pt idx="370" formatCode="0.00">
                  <c:v>92.387407574917958</c:v>
                </c:pt>
                <c:pt idx="371" formatCode="0.00">
                  <c:v>93.423367055010459</c:v>
                </c:pt>
                <c:pt idx="372" formatCode="0.00">
                  <c:v>94.165550682109767</c:v>
                </c:pt>
                <c:pt idx="373" formatCode="0.00">
                  <c:v>92.735017056795584</c:v>
                </c:pt>
                <c:pt idx="374" formatCode="0.00">
                  <c:v>90.577590450349376</c:v>
                </c:pt>
                <c:pt idx="375" formatCode="0.00">
                  <c:v>88.466128376928168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64-433F-9C94-3EAE1F7B121B}"/>
            </c:ext>
          </c:extLst>
        </c:ser>
        <c:ser>
          <c:idx val="2"/>
          <c:order val="4"/>
          <c:tx>
            <c:strRef>
              <c:f>Random_Rend_Chart!$M$5</c:f>
              <c:strCache>
                <c:ptCount val="1"/>
                <c:pt idx="0">
                  <c:v>RSI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Random_Rend_Chart!$M$7:$M$382</c:f>
              <c:numCache>
                <c:formatCode>General</c:formatCode>
                <c:ptCount val="376"/>
                <c:pt idx="19">
                  <c:v>55.415623379018875</c:v>
                </c:pt>
                <c:pt idx="20">
                  <c:v>61.011409446970752</c:v>
                </c:pt>
                <c:pt idx="21">
                  <c:v>57.917077475788005</c:v>
                </c:pt>
                <c:pt idx="22">
                  <c:v>65.578497111766438</c:v>
                </c:pt>
                <c:pt idx="23">
                  <c:v>70.03800635922849</c:v>
                </c:pt>
                <c:pt idx="24">
                  <c:v>59.622091080575835</c:v>
                </c:pt>
                <c:pt idx="25">
                  <c:v>59.622091080575835</c:v>
                </c:pt>
                <c:pt idx="26">
                  <c:v>68.478294182957427</c:v>
                </c:pt>
                <c:pt idx="27">
                  <c:v>54.97074957616195</c:v>
                </c:pt>
                <c:pt idx="28">
                  <c:v>39.810390468957728</c:v>
                </c:pt>
                <c:pt idx="29">
                  <c:v>41.489055553606548</c:v>
                </c:pt>
                <c:pt idx="30">
                  <c:v>26.20684185695205</c:v>
                </c:pt>
                <c:pt idx="31">
                  <c:v>29.095881331343605</c:v>
                </c:pt>
                <c:pt idx="32">
                  <c:v>44.578660291065809</c:v>
                </c:pt>
                <c:pt idx="33">
                  <c:v>44.311586371831268</c:v>
                </c:pt>
                <c:pt idx="34">
                  <c:v>39.291414203791604</c:v>
                </c:pt>
                <c:pt idx="35">
                  <c:v>43.386937544040912</c:v>
                </c:pt>
                <c:pt idx="36">
                  <c:v>38.449340861370167</c:v>
                </c:pt>
                <c:pt idx="37">
                  <c:v>33.740986873194736</c:v>
                </c:pt>
                <c:pt idx="38">
                  <c:v>33.077106927672325</c:v>
                </c:pt>
                <c:pt idx="39">
                  <c:v>28.63461766269798</c:v>
                </c:pt>
                <c:pt idx="40">
                  <c:v>29.019070065292702</c:v>
                </c:pt>
                <c:pt idx="41">
                  <c:v>31.038420280692513</c:v>
                </c:pt>
                <c:pt idx="42">
                  <c:v>41.101068998640386</c:v>
                </c:pt>
                <c:pt idx="43">
                  <c:v>36.610971135957932</c:v>
                </c:pt>
                <c:pt idx="44">
                  <c:v>37.104779703830786</c:v>
                </c:pt>
                <c:pt idx="45">
                  <c:v>37.104779703830786</c:v>
                </c:pt>
                <c:pt idx="46">
                  <c:v>26.161890929177673</c:v>
                </c:pt>
                <c:pt idx="47">
                  <c:v>32.742625848984325</c:v>
                </c:pt>
                <c:pt idx="48">
                  <c:v>34.027896532020037</c:v>
                </c:pt>
                <c:pt idx="49">
                  <c:v>33.867606442039886</c:v>
                </c:pt>
                <c:pt idx="50">
                  <c:v>33.408537506358968</c:v>
                </c:pt>
                <c:pt idx="51">
                  <c:v>41.731192754609481</c:v>
                </c:pt>
                <c:pt idx="52">
                  <c:v>51.191052163548839</c:v>
                </c:pt>
                <c:pt idx="53">
                  <c:v>51.549966624703679</c:v>
                </c:pt>
                <c:pt idx="54">
                  <c:v>44.659109504159439</c:v>
                </c:pt>
                <c:pt idx="55">
                  <c:v>47.508768509496257</c:v>
                </c:pt>
                <c:pt idx="56">
                  <c:v>37.554854665746809</c:v>
                </c:pt>
                <c:pt idx="57">
                  <c:v>40.513999341319703</c:v>
                </c:pt>
                <c:pt idx="58">
                  <c:v>56.26213565728289</c:v>
                </c:pt>
                <c:pt idx="59">
                  <c:v>62.055872194926941</c:v>
                </c:pt>
                <c:pt idx="60">
                  <c:v>62.055872194926941</c:v>
                </c:pt>
                <c:pt idx="61">
                  <c:v>59.943077721019712</c:v>
                </c:pt>
                <c:pt idx="62">
                  <c:v>64.290146795229333</c:v>
                </c:pt>
                <c:pt idx="63">
                  <c:v>61.460966166711522</c:v>
                </c:pt>
                <c:pt idx="64">
                  <c:v>59.135704994847679</c:v>
                </c:pt>
                <c:pt idx="65">
                  <c:v>56.515588098953586</c:v>
                </c:pt>
                <c:pt idx="66">
                  <c:v>52.187317574727736</c:v>
                </c:pt>
                <c:pt idx="67">
                  <c:v>61.157544526265795</c:v>
                </c:pt>
                <c:pt idx="68">
                  <c:v>67.105642270190017</c:v>
                </c:pt>
                <c:pt idx="69">
                  <c:v>67.105642270190017</c:v>
                </c:pt>
                <c:pt idx="70">
                  <c:v>74.873193539585657</c:v>
                </c:pt>
                <c:pt idx="71">
                  <c:v>78.955584174246212</c:v>
                </c:pt>
                <c:pt idx="72">
                  <c:v>75.682326344588049</c:v>
                </c:pt>
                <c:pt idx="73">
                  <c:v>56.08742146016791</c:v>
                </c:pt>
                <c:pt idx="74">
                  <c:v>56.08742146016791</c:v>
                </c:pt>
                <c:pt idx="75">
                  <c:v>56.08742146016791</c:v>
                </c:pt>
                <c:pt idx="76">
                  <c:v>58.696648585259368</c:v>
                </c:pt>
                <c:pt idx="77">
                  <c:v>58.696648585259368</c:v>
                </c:pt>
                <c:pt idx="78">
                  <c:v>69.987093760600303</c:v>
                </c:pt>
                <c:pt idx="79">
                  <c:v>54.254425760656481</c:v>
                </c:pt>
                <c:pt idx="80">
                  <c:v>59.672862048532053</c:v>
                </c:pt>
                <c:pt idx="81">
                  <c:v>59.672862048532053</c:v>
                </c:pt>
                <c:pt idx="82">
                  <c:v>61.384411450522464</c:v>
                </c:pt>
                <c:pt idx="83">
                  <c:v>61.384411450522464</c:v>
                </c:pt>
                <c:pt idx="84">
                  <c:v>65.718556275067101</c:v>
                </c:pt>
                <c:pt idx="85">
                  <c:v>66.446532828910392</c:v>
                </c:pt>
                <c:pt idx="86">
                  <c:v>63.848553080382452</c:v>
                </c:pt>
                <c:pt idx="87">
                  <c:v>74.657051958126829</c:v>
                </c:pt>
                <c:pt idx="88">
                  <c:v>74.646286866408857</c:v>
                </c:pt>
                <c:pt idx="89">
                  <c:v>74.646286866408857</c:v>
                </c:pt>
                <c:pt idx="90">
                  <c:v>73.672145028512361</c:v>
                </c:pt>
                <c:pt idx="91">
                  <c:v>74.507399499540441</c:v>
                </c:pt>
                <c:pt idx="92">
                  <c:v>68.329339326734043</c:v>
                </c:pt>
                <c:pt idx="93">
                  <c:v>93.807737611851906</c:v>
                </c:pt>
                <c:pt idx="94">
                  <c:v>86.002194849969499</c:v>
                </c:pt>
                <c:pt idx="95">
                  <c:v>86.152726866490269</c:v>
                </c:pt>
                <c:pt idx="96">
                  <c:v>80.657632483863765</c:v>
                </c:pt>
                <c:pt idx="97">
                  <c:v>84.631394793875998</c:v>
                </c:pt>
                <c:pt idx="98">
                  <c:v>69.862394425321114</c:v>
                </c:pt>
                <c:pt idx="99">
                  <c:v>53.547590716845932</c:v>
                </c:pt>
                <c:pt idx="100">
                  <c:v>53.547590716845932</c:v>
                </c:pt>
                <c:pt idx="101">
                  <c:v>51.44563659925484</c:v>
                </c:pt>
                <c:pt idx="102">
                  <c:v>51.464551045702621</c:v>
                </c:pt>
                <c:pt idx="103">
                  <c:v>55.871844425251474</c:v>
                </c:pt>
                <c:pt idx="104">
                  <c:v>55.871844425251474</c:v>
                </c:pt>
                <c:pt idx="105">
                  <c:v>46.840991363157208</c:v>
                </c:pt>
                <c:pt idx="106">
                  <c:v>47.190180044515373</c:v>
                </c:pt>
                <c:pt idx="107">
                  <c:v>34.311727315291868</c:v>
                </c:pt>
                <c:pt idx="108">
                  <c:v>44.513524063564248</c:v>
                </c:pt>
                <c:pt idx="109">
                  <c:v>38.40021422472666</c:v>
                </c:pt>
                <c:pt idx="110">
                  <c:v>38.673063337254881</c:v>
                </c:pt>
                <c:pt idx="111">
                  <c:v>29.398322905158718</c:v>
                </c:pt>
                <c:pt idx="112">
                  <c:v>30.924331550507969</c:v>
                </c:pt>
                <c:pt idx="113">
                  <c:v>30.377062215726781</c:v>
                </c:pt>
                <c:pt idx="114">
                  <c:v>28.908664466144611</c:v>
                </c:pt>
                <c:pt idx="115">
                  <c:v>28.908664466144611</c:v>
                </c:pt>
                <c:pt idx="116">
                  <c:v>28.908664466144611</c:v>
                </c:pt>
                <c:pt idx="117">
                  <c:v>26.71135081217458</c:v>
                </c:pt>
                <c:pt idx="118">
                  <c:v>26.71135081217458</c:v>
                </c:pt>
                <c:pt idx="119">
                  <c:v>41.298939616329776</c:v>
                </c:pt>
                <c:pt idx="120">
                  <c:v>45.452231870423248</c:v>
                </c:pt>
                <c:pt idx="121">
                  <c:v>50.653493347354001</c:v>
                </c:pt>
                <c:pt idx="122">
                  <c:v>42.854190956608576</c:v>
                </c:pt>
                <c:pt idx="123">
                  <c:v>58.225323891813936</c:v>
                </c:pt>
                <c:pt idx="124">
                  <c:v>64.731796908630173</c:v>
                </c:pt>
                <c:pt idx="125">
                  <c:v>64.731796908630173</c:v>
                </c:pt>
                <c:pt idx="126">
                  <c:v>74.475885090805932</c:v>
                </c:pt>
                <c:pt idx="127">
                  <c:v>95.332339542426411</c:v>
                </c:pt>
                <c:pt idx="128">
                  <c:v>100</c:v>
                </c:pt>
                <c:pt idx="129">
                  <c:v>100.00000000000001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99.649290526949216</c:v>
                </c:pt>
                <c:pt idx="137">
                  <c:v>99.616304733427015</c:v>
                </c:pt>
                <c:pt idx="138">
                  <c:v>99.599275244708139</c:v>
                </c:pt>
                <c:pt idx="139">
                  <c:v>99.656322271875609</c:v>
                </c:pt>
                <c:pt idx="140">
                  <c:v>99.728590660444198</c:v>
                </c:pt>
                <c:pt idx="141">
                  <c:v>99.728590660444198</c:v>
                </c:pt>
                <c:pt idx="142">
                  <c:v>99.728590660444198</c:v>
                </c:pt>
                <c:pt idx="143">
                  <c:v>99.676045346255606</c:v>
                </c:pt>
                <c:pt idx="144">
                  <c:v>99.706692090422052</c:v>
                </c:pt>
                <c:pt idx="145">
                  <c:v>99.731203616035074</c:v>
                </c:pt>
                <c:pt idx="146">
                  <c:v>99.731203616035074</c:v>
                </c:pt>
                <c:pt idx="147">
                  <c:v>83.272522741709153</c:v>
                </c:pt>
                <c:pt idx="148">
                  <c:v>77.925947473617214</c:v>
                </c:pt>
                <c:pt idx="149">
                  <c:v>77.925947473617214</c:v>
                </c:pt>
                <c:pt idx="150">
                  <c:v>78.389943370998537</c:v>
                </c:pt>
                <c:pt idx="151">
                  <c:v>76.445644621018317</c:v>
                </c:pt>
                <c:pt idx="152">
                  <c:v>76.445644621018317</c:v>
                </c:pt>
                <c:pt idx="153">
                  <c:v>73.914725145142427</c:v>
                </c:pt>
                <c:pt idx="154">
                  <c:v>66.904395974481034</c:v>
                </c:pt>
                <c:pt idx="155">
                  <c:v>61.626766189326645</c:v>
                </c:pt>
                <c:pt idx="156">
                  <c:v>46.602464696022643</c:v>
                </c:pt>
                <c:pt idx="157">
                  <c:v>35.189594811012896</c:v>
                </c:pt>
                <c:pt idx="158">
                  <c:v>19.009966565338239</c:v>
                </c:pt>
                <c:pt idx="159">
                  <c:v>16.803759543645764</c:v>
                </c:pt>
                <c:pt idx="160">
                  <c:v>16.803759543645764</c:v>
                </c:pt>
                <c:pt idx="161">
                  <c:v>21.769903324503584</c:v>
                </c:pt>
                <c:pt idx="162">
                  <c:v>25.145899975539493</c:v>
                </c:pt>
                <c:pt idx="163">
                  <c:v>38.041554789652238</c:v>
                </c:pt>
                <c:pt idx="164">
                  <c:v>33.998442960210525</c:v>
                </c:pt>
                <c:pt idx="165">
                  <c:v>33.998442960210525</c:v>
                </c:pt>
                <c:pt idx="166">
                  <c:v>42.742451857967652</c:v>
                </c:pt>
                <c:pt idx="167">
                  <c:v>42.742451857967652</c:v>
                </c:pt>
                <c:pt idx="168">
                  <c:v>41.987016157662197</c:v>
                </c:pt>
                <c:pt idx="169">
                  <c:v>36.965814938831805</c:v>
                </c:pt>
                <c:pt idx="170">
                  <c:v>43.30955115903771</c:v>
                </c:pt>
                <c:pt idx="171">
                  <c:v>53.596763321749869</c:v>
                </c:pt>
                <c:pt idx="172">
                  <c:v>60.864171899790612</c:v>
                </c:pt>
                <c:pt idx="173">
                  <c:v>65.901739243044517</c:v>
                </c:pt>
                <c:pt idx="174">
                  <c:v>71.621323610567487</c:v>
                </c:pt>
                <c:pt idx="175">
                  <c:v>71.621323610567487</c:v>
                </c:pt>
                <c:pt idx="176">
                  <c:v>61.370661182977059</c:v>
                </c:pt>
                <c:pt idx="177">
                  <c:v>61.468150738884447</c:v>
                </c:pt>
                <c:pt idx="178">
                  <c:v>65.955252555393315</c:v>
                </c:pt>
                <c:pt idx="179">
                  <c:v>65.955252555393315</c:v>
                </c:pt>
                <c:pt idx="180">
                  <c:v>55.908398769970695</c:v>
                </c:pt>
                <c:pt idx="181">
                  <c:v>62.734519500143307</c:v>
                </c:pt>
                <c:pt idx="182">
                  <c:v>62.23860076602422</c:v>
                </c:pt>
                <c:pt idx="183">
                  <c:v>74.141325423501385</c:v>
                </c:pt>
                <c:pt idx="184">
                  <c:v>65.355483767046096</c:v>
                </c:pt>
                <c:pt idx="185">
                  <c:v>59.906889425351139</c:v>
                </c:pt>
                <c:pt idx="186">
                  <c:v>64.365987041170101</c:v>
                </c:pt>
                <c:pt idx="187">
                  <c:v>60.458865241893278</c:v>
                </c:pt>
                <c:pt idx="188">
                  <c:v>54.834783948658348</c:v>
                </c:pt>
                <c:pt idx="189">
                  <c:v>59.566075091229862</c:v>
                </c:pt>
                <c:pt idx="190">
                  <c:v>67.784439134324003</c:v>
                </c:pt>
                <c:pt idx="191">
                  <c:v>68.69734944909996</c:v>
                </c:pt>
                <c:pt idx="192">
                  <c:v>71.308344441057173</c:v>
                </c:pt>
                <c:pt idx="193">
                  <c:v>74.896387931294356</c:v>
                </c:pt>
                <c:pt idx="194">
                  <c:v>73.629300888457564</c:v>
                </c:pt>
                <c:pt idx="195">
                  <c:v>69.789843863028295</c:v>
                </c:pt>
                <c:pt idx="196">
                  <c:v>70.60869967445548</c:v>
                </c:pt>
                <c:pt idx="197">
                  <c:v>71.552835111567916</c:v>
                </c:pt>
                <c:pt idx="198">
                  <c:v>82.485707150151327</c:v>
                </c:pt>
                <c:pt idx="199">
                  <c:v>86.309385096671704</c:v>
                </c:pt>
                <c:pt idx="200">
                  <c:v>85.098996244707749</c:v>
                </c:pt>
                <c:pt idx="201">
                  <c:v>72.209419305160139</c:v>
                </c:pt>
                <c:pt idx="202">
                  <c:v>76.058901501348373</c:v>
                </c:pt>
                <c:pt idx="203">
                  <c:v>73.489993004866193</c:v>
                </c:pt>
                <c:pt idx="204">
                  <c:v>73.719489634787536</c:v>
                </c:pt>
                <c:pt idx="205">
                  <c:v>69.582259841124838</c:v>
                </c:pt>
                <c:pt idx="206">
                  <c:v>59.524305411745331</c:v>
                </c:pt>
                <c:pt idx="207">
                  <c:v>51.334667722925097</c:v>
                </c:pt>
                <c:pt idx="208">
                  <c:v>64.488080307324324</c:v>
                </c:pt>
                <c:pt idx="209">
                  <c:v>69.212547910031091</c:v>
                </c:pt>
                <c:pt idx="210">
                  <c:v>69.212547910031091</c:v>
                </c:pt>
                <c:pt idx="211">
                  <c:v>66.86526046822587</c:v>
                </c:pt>
                <c:pt idx="212">
                  <c:v>70.095895987499318</c:v>
                </c:pt>
                <c:pt idx="213">
                  <c:v>73.665303602624661</c:v>
                </c:pt>
                <c:pt idx="214">
                  <c:v>71.995047119888596</c:v>
                </c:pt>
                <c:pt idx="215">
                  <c:v>90.098059254703074</c:v>
                </c:pt>
                <c:pt idx="216">
                  <c:v>74.660785825888254</c:v>
                </c:pt>
                <c:pt idx="217">
                  <c:v>74.660785825888254</c:v>
                </c:pt>
                <c:pt idx="218">
                  <c:v>78.540490293937239</c:v>
                </c:pt>
                <c:pt idx="219">
                  <c:v>71.721435560049656</c:v>
                </c:pt>
                <c:pt idx="220">
                  <c:v>71.476264695110629</c:v>
                </c:pt>
                <c:pt idx="221">
                  <c:v>71.476264695110629</c:v>
                </c:pt>
                <c:pt idx="222">
                  <c:v>68.208586159403424</c:v>
                </c:pt>
                <c:pt idx="223">
                  <c:v>58.085395819358524</c:v>
                </c:pt>
                <c:pt idx="224">
                  <c:v>64.141616310423117</c:v>
                </c:pt>
                <c:pt idx="225">
                  <c:v>64.141616310423117</c:v>
                </c:pt>
                <c:pt idx="226">
                  <c:v>57.557382229090209</c:v>
                </c:pt>
                <c:pt idx="227">
                  <c:v>57.557382229090209</c:v>
                </c:pt>
                <c:pt idx="228">
                  <c:v>59.921468789184324</c:v>
                </c:pt>
                <c:pt idx="229">
                  <c:v>59.718501145341236</c:v>
                </c:pt>
                <c:pt idx="230">
                  <c:v>68.013552198253464</c:v>
                </c:pt>
                <c:pt idx="231">
                  <c:v>72.880395975654068</c:v>
                </c:pt>
                <c:pt idx="232">
                  <c:v>65.599353256063878</c:v>
                </c:pt>
                <c:pt idx="233">
                  <c:v>64.66192507773124</c:v>
                </c:pt>
                <c:pt idx="234">
                  <c:v>72.288597689582147</c:v>
                </c:pt>
                <c:pt idx="235">
                  <c:v>76.440443260789735</c:v>
                </c:pt>
                <c:pt idx="236">
                  <c:v>77.503954831563462</c:v>
                </c:pt>
                <c:pt idx="237">
                  <c:v>82.959339773833548</c:v>
                </c:pt>
                <c:pt idx="238">
                  <c:v>80.236472733320625</c:v>
                </c:pt>
                <c:pt idx="239">
                  <c:v>81.534708525123605</c:v>
                </c:pt>
                <c:pt idx="240">
                  <c:v>87.678412726296827</c:v>
                </c:pt>
                <c:pt idx="241">
                  <c:v>87.678412726296827</c:v>
                </c:pt>
                <c:pt idx="242">
                  <c:v>86.630822865891915</c:v>
                </c:pt>
                <c:pt idx="243">
                  <c:v>85.223006949987337</c:v>
                </c:pt>
                <c:pt idx="244">
                  <c:v>80.040075530489318</c:v>
                </c:pt>
                <c:pt idx="245">
                  <c:v>70.894902766882922</c:v>
                </c:pt>
                <c:pt idx="246">
                  <c:v>62.683405172556725</c:v>
                </c:pt>
                <c:pt idx="247">
                  <c:v>70.033021335716882</c:v>
                </c:pt>
                <c:pt idx="248">
                  <c:v>58.937931190260542</c:v>
                </c:pt>
                <c:pt idx="249">
                  <c:v>51.104100000281512</c:v>
                </c:pt>
                <c:pt idx="250">
                  <c:v>47.972090164933761</c:v>
                </c:pt>
                <c:pt idx="251">
                  <c:v>53.514964249364006</c:v>
                </c:pt>
                <c:pt idx="252">
                  <c:v>53.494829276342287</c:v>
                </c:pt>
                <c:pt idx="253">
                  <c:v>56.235973794933898</c:v>
                </c:pt>
                <c:pt idx="254">
                  <c:v>41.869936299793103</c:v>
                </c:pt>
                <c:pt idx="255">
                  <c:v>36.235872668823347</c:v>
                </c:pt>
                <c:pt idx="256">
                  <c:v>38.367295583902013</c:v>
                </c:pt>
                <c:pt idx="257">
                  <c:v>34.223171397491015</c:v>
                </c:pt>
                <c:pt idx="258">
                  <c:v>41.924979451745507</c:v>
                </c:pt>
                <c:pt idx="259">
                  <c:v>45.22997612404582</c:v>
                </c:pt>
                <c:pt idx="260">
                  <c:v>51.598429060491952</c:v>
                </c:pt>
                <c:pt idx="261">
                  <c:v>51.598429060491952</c:v>
                </c:pt>
                <c:pt idx="262">
                  <c:v>63.61123905130971</c:v>
                </c:pt>
                <c:pt idx="263">
                  <c:v>64.487184199206496</c:v>
                </c:pt>
                <c:pt idx="264">
                  <c:v>63.969672916945754</c:v>
                </c:pt>
                <c:pt idx="265">
                  <c:v>49.701850261974805</c:v>
                </c:pt>
                <c:pt idx="266">
                  <c:v>43.535673321675773</c:v>
                </c:pt>
                <c:pt idx="267">
                  <c:v>32.035261186338907</c:v>
                </c:pt>
                <c:pt idx="268">
                  <c:v>41.087402391309809</c:v>
                </c:pt>
                <c:pt idx="269">
                  <c:v>53.288358212170721</c:v>
                </c:pt>
                <c:pt idx="270">
                  <c:v>48.335481327345562</c:v>
                </c:pt>
                <c:pt idx="271">
                  <c:v>48.335481327345562</c:v>
                </c:pt>
                <c:pt idx="272">
                  <c:v>37.773182888333224</c:v>
                </c:pt>
                <c:pt idx="273">
                  <c:v>32.225875335159067</c:v>
                </c:pt>
                <c:pt idx="274">
                  <c:v>48.09536580656377</c:v>
                </c:pt>
                <c:pt idx="275">
                  <c:v>49.129600548143848</c:v>
                </c:pt>
                <c:pt idx="276">
                  <c:v>49.129600548143848</c:v>
                </c:pt>
                <c:pt idx="277">
                  <c:v>58.7872569790946</c:v>
                </c:pt>
                <c:pt idx="278">
                  <c:v>59.548680569627898</c:v>
                </c:pt>
                <c:pt idx="279">
                  <c:v>70.98318404064166</c:v>
                </c:pt>
                <c:pt idx="280">
                  <c:v>86.799134586231958</c:v>
                </c:pt>
                <c:pt idx="281">
                  <c:v>86.799134586231958</c:v>
                </c:pt>
                <c:pt idx="282">
                  <c:v>85.926069132403313</c:v>
                </c:pt>
                <c:pt idx="283">
                  <c:v>85.926069132403313</c:v>
                </c:pt>
                <c:pt idx="284">
                  <c:v>80.568678489317193</c:v>
                </c:pt>
                <c:pt idx="285">
                  <c:v>72.214533939667021</c:v>
                </c:pt>
                <c:pt idx="286">
                  <c:v>77.018633590629435</c:v>
                </c:pt>
                <c:pt idx="287">
                  <c:v>83.986096246375155</c:v>
                </c:pt>
                <c:pt idx="288">
                  <c:v>81.276142071080599</c:v>
                </c:pt>
                <c:pt idx="289">
                  <c:v>80.868726002884628</c:v>
                </c:pt>
                <c:pt idx="290">
                  <c:v>80.868726002884628</c:v>
                </c:pt>
                <c:pt idx="291">
                  <c:v>61.283881649409096</c:v>
                </c:pt>
                <c:pt idx="292">
                  <c:v>74.145174771147623</c:v>
                </c:pt>
                <c:pt idx="293">
                  <c:v>74.706833015204992</c:v>
                </c:pt>
                <c:pt idx="294">
                  <c:v>77.404894483454626</c:v>
                </c:pt>
                <c:pt idx="295">
                  <c:v>72.520615478861245</c:v>
                </c:pt>
                <c:pt idx="296">
                  <c:v>77.838883488874984</c:v>
                </c:pt>
                <c:pt idx="297">
                  <c:v>71.460367982346924</c:v>
                </c:pt>
                <c:pt idx="298">
                  <c:v>70.085028752849155</c:v>
                </c:pt>
                <c:pt idx="299">
                  <c:v>69.569474330851634</c:v>
                </c:pt>
                <c:pt idx="300">
                  <c:v>66.775369456124565</c:v>
                </c:pt>
                <c:pt idx="301">
                  <c:v>67.549647111305973</c:v>
                </c:pt>
                <c:pt idx="302">
                  <c:v>67.531663554902408</c:v>
                </c:pt>
                <c:pt idx="303">
                  <c:v>69.084465717802075</c:v>
                </c:pt>
                <c:pt idx="304">
                  <c:v>62.537124528982574</c:v>
                </c:pt>
                <c:pt idx="305">
                  <c:v>66.708447647715431</c:v>
                </c:pt>
                <c:pt idx="306">
                  <c:v>64.054831669745269</c:v>
                </c:pt>
                <c:pt idx="307">
                  <c:v>68.403605634813445</c:v>
                </c:pt>
                <c:pt idx="308">
                  <c:v>62.124355935703896</c:v>
                </c:pt>
                <c:pt idx="309">
                  <c:v>65.245641091897681</c:v>
                </c:pt>
                <c:pt idx="310">
                  <c:v>66.732867312764768</c:v>
                </c:pt>
                <c:pt idx="311">
                  <c:v>72.288763491751922</c:v>
                </c:pt>
                <c:pt idx="312">
                  <c:v>80.43046315731435</c:v>
                </c:pt>
                <c:pt idx="313">
                  <c:v>85.467627364766187</c:v>
                </c:pt>
                <c:pt idx="314">
                  <c:v>85.022808136664707</c:v>
                </c:pt>
                <c:pt idx="315">
                  <c:v>78.711411553427311</c:v>
                </c:pt>
                <c:pt idx="316">
                  <c:v>78.722150438477726</c:v>
                </c:pt>
                <c:pt idx="317">
                  <c:v>63.734543559745212</c:v>
                </c:pt>
                <c:pt idx="318">
                  <c:v>74.211385269643543</c:v>
                </c:pt>
                <c:pt idx="319">
                  <c:v>75.150219851603666</c:v>
                </c:pt>
                <c:pt idx="320">
                  <c:v>72.472898351126446</c:v>
                </c:pt>
                <c:pt idx="321">
                  <c:v>69.146722165722935</c:v>
                </c:pt>
                <c:pt idx="322">
                  <c:v>66.051522393882806</c:v>
                </c:pt>
                <c:pt idx="323">
                  <c:v>66.303294062698512</c:v>
                </c:pt>
                <c:pt idx="324">
                  <c:v>65.711791610137823</c:v>
                </c:pt>
                <c:pt idx="325">
                  <c:v>56.765473054173995</c:v>
                </c:pt>
                <c:pt idx="326">
                  <c:v>45.551434290961929</c:v>
                </c:pt>
                <c:pt idx="327">
                  <c:v>49.301645135111393</c:v>
                </c:pt>
                <c:pt idx="328">
                  <c:v>53.31961214394574</c:v>
                </c:pt>
                <c:pt idx="329">
                  <c:v>55.534374024623069</c:v>
                </c:pt>
                <c:pt idx="330">
                  <c:v>56.216156032669659</c:v>
                </c:pt>
                <c:pt idx="331">
                  <c:v>66.102367700067461</c:v>
                </c:pt>
                <c:pt idx="332">
                  <c:v>59.924394177012836</c:v>
                </c:pt>
                <c:pt idx="333">
                  <c:v>58.403928280445001</c:v>
                </c:pt>
                <c:pt idx="334">
                  <c:v>65.646571687599703</c:v>
                </c:pt>
                <c:pt idx="335">
                  <c:v>58.271412539951378</c:v>
                </c:pt>
                <c:pt idx="336">
                  <c:v>63.54443716836019</c:v>
                </c:pt>
                <c:pt idx="337">
                  <c:v>63.279088198140798</c:v>
                </c:pt>
                <c:pt idx="338">
                  <c:v>60.373555366963622</c:v>
                </c:pt>
                <c:pt idx="339">
                  <c:v>70.762066772688428</c:v>
                </c:pt>
                <c:pt idx="340">
                  <c:v>82.348376383086702</c:v>
                </c:pt>
                <c:pt idx="341">
                  <c:v>82.968105349186104</c:v>
                </c:pt>
                <c:pt idx="342">
                  <c:v>82.792433237196406</c:v>
                </c:pt>
                <c:pt idx="343">
                  <c:v>84.09087022479811</c:v>
                </c:pt>
                <c:pt idx="344">
                  <c:v>73.371121615759606</c:v>
                </c:pt>
                <c:pt idx="345">
                  <c:v>77.547505955091296</c:v>
                </c:pt>
                <c:pt idx="346">
                  <c:v>80.907605386906297</c:v>
                </c:pt>
                <c:pt idx="347">
                  <c:v>80.765907229809471</c:v>
                </c:pt>
                <c:pt idx="348">
                  <c:v>77.794005309255169</c:v>
                </c:pt>
                <c:pt idx="349">
                  <c:v>75.082146280282473</c:v>
                </c:pt>
                <c:pt idx="350">
                  <c:v>78.027901263916689</c:v>
                </c:pt>
                <c:pt idx="351">
                  <c:v>72.811776484328178</c:v>
                </c:pt>
                <c:pt idx="352">
                  <c:v>70.640911621751911</c:v>
                </c:pt>
                <c:pt idx="353">
                  <c:v>74.692352394685699</c:v>
                </c:pt>
                <c:pt idx="354">
                  <c:v>74.692352394685699</c:v>
                </c:pt>
                <c:pt idx="355">
                  <c:v>72.532829250796993</c:v>
                </c:pt>
                <c:pt idx="356">
                  <c:v>73.919946936367481</c:v>
                </c:pt>
                <c:pt idx="357">
                  <c:v>73.919946936367481</c:v>
                </c:pt>
                <c:pt idx="358">
                  <c:v>80.327730069899928</c:v>
                </c:pt>
                <c:pt idx="359">
                  <c:v>67.616163914480936</c:v>
                </c:pt>
                <c:pt idx="360">
                  <c:v>62.060024245862877</c:v>
                </c:pt>
                <c:pt idx="361">
                  <c:v>62.338349167715677</c:v>
                </c:pt>
                <c:pt idx="362">
                  <c:v>52.43825434147999</c:v>
                </c:pt>
                <c:pt idx="363">
                  <c:v>57.902854847838526</c:v>
                </c:pt>
                <c:pt idx="364">
                  <c:v>51.406249639824431</c:v>
                </c:pt>
                <c:pt idx="365">
                  <c:v>51.559703309244576</c:v>
                </c:pt>
                <c:pt idx="366">
                  <c:v>58.181717477367414</c:v>
                </c:pt>
                <c:pt idx="367">
                  <c:v>42.733243660428613</c:v>
                </c:pt>
                <c:pt idx="368">
                  <c:v>35.81115367831918</c:v>
                </c:pt>
                <c:pt idx="369">
                  <c:v>32.232619505159292</c:v>
                </c:pt>
                <c:pt idx="370">
                  <c:v>20.315359296267559</c:v>
                </c:pt>
                <c:pt idx="371">
                  <c:v>20.315359296267559</c:v>
                </c:pt>
                <c:pt idx="372">
                  <c:v>16.981970534111031</c:v>
                </c:pt>
                <c:pt idx="373">
                  <c:v>22.05665632428795</c:v>
                </c:pt>
                <c:pt idx="374">
                  <c:v>22.05665632428795</c:v>
                </c:pt>
                <c:pt idx="375">
                  <c:v>17.856696114997806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64-433F-9C94-3EAE1F7B1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0889664"/>
        <c:axId val="2030885920"/>
      </c:lineChart>
      <c:catAx>
        <c:axId val="73283456"/>
        <c:scaling>
          <c:orientation val="minMax"/>
        </c:scaling>
        <c:delete val="0"/>
        <c:axPos val="b"/>
        <c:majorTickMark val="out"/>
        <c:minorTickMark val="none"/>
        <c:tickLblPos val="nextTo"/>
        <c:crossAx val="73284992"/>
        <c:crosses val="autoZero"/>
        <c:auto val="1"/>
        <c:lblAlgn val="ctr"/>
        <c:lblOffset val="100"/>
        <c:noMultiLvlLbl val="0"/>
      </c:catAx>
      <c:valAx>
        <c:axId val="73284992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73283456"/>
        <c:crosses val="autoZero"/>
        <c:crossBetween val="between"/>
      </c:valAx>
      <c:valAx>
        <c:axId val="20308859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030889664"/>
        <c:crosses val="max"/>
        <c:crossBetween val="between"/>
      </c:valAx>
      <c:catAx>
        <c:axId val="2030889664"/>
        <c:scaling>
          <c:orientation val="minMax"/>
        </c:scaling>
        <c:delete val="1"/>
        <c:axPos val="b"/>
        <c:majorTickMark val="out"/>
        <c:minorTickMark val="none"/>
        <c:tickLblPos val="nextTo"/>
        <c:crossAx val="2030885920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32534266634497516"/>
          <c:y val="0.95021619971922067"/>
          <c:w val="0.52555034733233941"/>
          <c:h val="3.592211642555443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Random_Rend_Chart_02!$B$5:$C$5</c:f>
              <c:strCache>
                <c:ptCount val="1"/>
                <c:pt idx="0">
                  <c:v>STOCK 01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Random_Rend_Chart_02!$B$7:$B$382</c:f>
              <c:numCache>
                <c:formatCode>0.00E+00</c:formatCode>
                <c:ptCount val="376"/>
                <c:pt idx="0">
                  <c:v>100</c:v>
                </c:pt>
                <c:pt idx="1">
                  <c:v>100.29999999999998</c:v>
                </c:pt>
                <c:pt idx="2">
                  <c:v>104.53839460748289</c:v>
                </c:pt>
                <c:pt idx="3">
                  <c:v>104.85200979130532</c:v>
                </c:pt>
                <c:pt idx="4">
                  <c:v>109.76001135997318</c:v>
                </c:pt>
                <c:pt idx="5">
                  <c:v>110.08929139405309</c:v>
                </c:pt>
                <c:pt idx="6">
                  <c:v>112.15050200335003</c:v>
                </c:pt>
                <c:pt idx="7">
                  <c:v>112.48695350936006</c:v>
                </c:pt>
                <c:pt idx="8">
                  <c:v>112.82441436988813</c:v>
                </c:pt>
                <c:pt idx="9">
                  <c:v>108.3222865079084</c:v>
                </c:pt>
                <c:pt idx="10">
                  <c:v>111.71112443126961</c:v>
                </c:pt>
                <c:pt idx="11">
                  <c:v>116.53138072358472</c:v>
                </c:pt>
                <c:pt idx="12">
                  <c:v>116.6800085241504</c:v>
                </c:pt>
                <c:pt idx="13">
                  <c:v>115.10970646084472</c:v>
                </c:pt>
                <c:pt idx="14">
                  <c:v>112.86227214845229</c:v>
                </c:pt>
                <c:pt idx="15">
                  <c:v>113.20085896489763</c:v>
                </c:pt>
                <c:pt idx="16">
                  <c:v>111.24304330316042</c:v>
                </c:pt>
                <c:pt idx="17">
                  <c:v>110.35078674806182</c:v>
                </c:pt>
                <c:pt idx="18">
                  <c:v>109.99247760062926</c:v>
                </c:pt>
                <c:pt idx="19">
                  <c:v>112.82609988694115</c:v>
                </c:pt>
                <c:pt idx="20">
                  <c:v>108.50071425991996</c:v>
                </c:pt>
                <c:pt idx="21">
                  <c:v>113.31476904901159</c:v>
                </c:pt>
                <c:pt idx="22">
                  <c:v>110.676282780938</c:v>
                </c:pt>
                <c:pt idx="23">
                  <c:v>111.0083116292808</c:v>
                </c:pt>
                <c:pt idx="24">
                  <c:v>111.34133656416863</c:v>
                </c:pt>
                <c:pt idx="25">
                  <c:v>111.13320141340644</c:v>
                </c:pt>
                <c:pt idx="26">
                  <c:v>112.96395137918564</c:v>
                </c:pt>
                <c:pt idx="27">
                  <c:v>114.25671263747765</c:v>
                </c:pt>
                <c:pt idx="28">
                  <c:v>113.27834741347854</c:v>
                </c:pt>
                <c:pt idx="29">
                  <c:v>113.61818245571897</c:v>
                </c:pt>
                <c:pt idx="30">
                  <c:v>113.95903700308611</c:v>
                </c:pt>
                <c:pt idx="31">
                  <c:v>115.55893245348928</c:v>
                </c:pt>
                <c:pt idx="32">
                  <c:v>115.87395658075825</c:v>
                </c:pt>
                <c:pt idx="33">
                  <c:v>121.76249575260604</c:v>
                </c:pt>
                <c:pt idx="34">
                  <c:v>122.12778323986385</c:v>
                </c:pt>
                <c:pt idx="35">
                  <c:v>128.58901244586761</c:v>
                </c:pt>
                <c:pt idx="36">
                  <c:v>128.9747794832052</c:v>
                </c:pt>
                <c:pt idx="37">
                  <c:v>123.85939657553388</c:v>
                </c:pt>
                <c:pt idx="38">
                  <c:v>124.23097476526047</c:v>
                </c:pt>
                <c:pt idx="39">
                  <c:v>124.60366768955623</c:v>
                </c:pt>
                <c:pt idx="40">
                  <c:v>124.97747869262489</c:v>
                </c:pt>
                <c:pt idx="41">
                  <c:v>128.58220729805271</c:v>
                </c:pt>
                <c:pt idx="42">
                  <c:v>134.24637750905336</c:v>
                </c:pt>
                <c:pt idx="43">
                  <c:v>134.64911664158052</c:v>
                </c:pt>
                <c:pt idx="44">
                  <c:v>135.05306399150524</c:v>
                </c:pt>
                <c:pt idx="45">
                  <c:v>137.55313879361395</c:v>
                </c:pt>
                <c:pt idx="46">
                  <c:v>140.64468986383315</c:v>
                </c:pt>
                <c:pt idx="47">
                  <c:v>145.67958212178445</c:v>
                </c:pt>
                <c:pt idx="48">
                  <c:v>146.11662086814979</c:v>
                </c:pt>
                <c:pt idx="49">
                  <c:v>151.30514197609997</c:v>
                </c:pt>
                <c:pt idx="50">
                  <c:v>154.43298175939489</c:v>
                </c:pt>
                <c:pt idx="51">
                  <c:v>154.89628070467305</c:v>
                </c:pt>
                <c:pt idx="52">
                  <c:v>157.55743987585572</c:v>
                </c:pt>
                <c:pt idx="53">
                  <c:v>159.95825735657536</c:v>
                </c:pt>
                <c:pt idx="54">
                  <c:v>160.43813212864507</c:v>
                </c:pt>
                <c:pt idx="55">
                  <c:v>160.91944652503099</c:v>
                </c:pt>
                <c:pt idx="56">
                  <c:v>161.35068243857341</c:v>
                </c:pt>
                <c:pt idx="57">
                  <c:v>161.83473448588913</c:v>
                </c:pt>
                <c:pt idx="58">
                  <c:v>162.32023868934678</c:v>
                </c:pt>
                <c:pt idx="59">
                  <c:v>159.47820901885623</c:v>
                </c:pt>
                <c:pt idx="60">
                  <c:v>158.41024711475126</c:v>
                </c:pt>
                <c:pt idx="61">
                  <c:v>158.88547785609549</c:v>
                </c:pt>
                <c:pt idx="62">
                  <c:v>163.13209840414135</c:v>
                </c:pt>
                <c:pt idx="63">
                  <c:v>163.62149469935375</c:v>
                </c:pt>
                <c:pt idx="64">
                  <c:v>157.82906066375952</c:v>
                </c:pt>
                <c:pt idx="65">
                  <c:v>158.30254784575078</c:v>
                </c:pt>
                <c:pt idx="66">
                  <c:v>163.11801424624798</c:v>
                </c:pt>
                <c:pt idx="67">
                  <c:v>163.60736828898672</c:v>
                </c:pt>
                <c:pt idx="68">
                  <c:v>163.11275246341492</c:v>
                </c:pt>
                <c:pt idx="69">
                  <c:v>168.94921326449372</c:v>
                </c:pt>
                <c:pt idx="70">
                  <c:v>171.26023005916383</c:v>
                </c:pt>
                <c:pt idx="71">
                  <c:v>170.28040795025242</c:v>
                </c:pt>
                <c:pt idx="72">
                  <c:v>170.79124917410317</c:v>
                </c:pt>
                <c:pt idx="73">
                  <c:v>171.30362292162548</c:v>
                </c:pt>
                <c:pt idx="74">
                  <c:v>171.81753379039034</c:v>
                </c:pt>
                <c:pt idx="75">
                  <c:v>168.39920567760853</c:v>
                </c:pt>
                <c:pt idx="76">
                  <c:v>174.65434995615036</c:v>
                </c:pt>
                <c:pt idx="77">
                  <c:v>175.17831300601878</c:v>
                </c:pt>
                <c:pt idx="78">
                  <c:v>181.17763727092057</c:v>
                </c:pt>
                <c:pt idx="79">
                  <c:v>176.57158365027425</c:v>
                </c:pt>
                <c:pt idx="80">
                  <c:v>177.10129840122505</c:v>
                </c:pt>
                <c:pt idx="81">
                  <c:v>171.3827802029555</c:v>
                </c:pt>
                <c:pt idx="82">
                  <c:v>168.77064754027379</c:v>
                </c:pt>
                <c:pt idx="83">
                  <c:v>169.2769594828946</c:v>
                </c:pt>
                <c:pt idx="84">
                  <c:v>173.06085368946552</c:v>
                </c:pt>
                <c:pt idx="85">
                  <c:v>169.57575624664261</c:v>
                </c:pt>
                <c:pt idx="86">
                  <c:v>177.29934985897711</c:v>
                </c:pt>
                <c:pt idx="87">
                  <c:v>176.47146799934131</c:v>
                </c:pt>
                <c:pt idx="88">
                  <c:v>180.97107752226196</c:v>
                </c:pt>
                <c:pt idx="89">
                  <c:v>180.00373185874815</c:v>
                </c:pt>
                <c:pt idx="90">
                  <c:v>176.90468164113844</c:v>
                </c:pt>
                <c:pt idx="91">
                  <c:v>171.85724109764007</c:v>
                </c:pt>
                <c:pt idx="92">
                  <c:v>165.80425947203884</c:v>
                </c:pt>
                <c:pt idx="93">
                  <c:v>160.20726255137092</c:v>
                </c:pt>
                <c:pt idx="94">
                  <c:v>167.40428594096065</c:v>
                </c:pt>
                <c:pt idx="95">
                  <c:v>163.53353944221809</c:v>
                </c:pt>
                <c:pt idx="96">
                  <c:v>166.76800668847571</c:v>
                </c:pt>
                <c:pt idx="97">
                  <c:v>167.6513196726178</c:v>
                </c:pt>
                <c:pt idx="98">
                  <c:v>172.61280434049317</c:v>
                </c:pt>
                <c:pt idx="99">
                  <c:v>176.21001021966552</c:v>
                </c:pt>
                <c:pt idx="100">
                  <c:v>168.98627040673733</c:v>
                </c:pt>
                <c:pt idx="101">
                  <c:v>176.24749075906277</c:v>
                </c:pt>
                <c:pt idx="102">
                  <c:v>184.09469104789869</c:v>
                </c:pt>
                <c:pt idx="103">
                  <c:v>182.71303295118031</c:v>
                </c:pt>
                <c:pt idx="104">
                  <c:v>183.26117205003382</c:v>
                </c:pt>
                <c:pt idx="105">
                  <c:v>183.81095556618391</c:v>
                </c:pt>
                <c:pt idx="106">
                  <c:v>182.09408611285718</c:v>
                </c:pt>
                <c:pt idx="107">
                  <c:v>191.63444588383788</c:v>
                </c:pt>
                <c:pt idx="108">
                  <c:v>184.70840657333522</c:v>
                </c:pt>
                <c:pt idx="109">
                  <c:v>185.92334130848741</c:v>
                </c:pt>
                <c:pt idx="110">
                  <c:v>189.14425858869558</c:v>
                </c:pt>
                <c:pt idx="111">
                  <c:v>189.71169136446164</c:v>
                </c:pt>
                <c:pt idx="112">
                  <c:v>194.96652166401111</c:v>
                </c:pt>
                <c:pt idx="113">
                  <c:v>189.9095230538633</c:v>
                </c:pt>
                <c:pt idx="114">
                  <c:v>194.71978365466771</c:v>
                </c:pt>
                <c:pt idx="115">
                  <c:v>196.18090651505202</c:v>
                </c:pt>
                <c:pt idx="116">
                  <c:v>192.21343247012041</c:v>
                </c:pt>
                <c:pt idx="117">
                  <c:v>196.85607713279248</c:v>
                </c:pt>
                <c:pt idx="118">
                  <c:v>205.57888764189718</c:v>
                </c:pt>
                <c:pt idx="119">
                  <c:v>209.69977474596155</c:v>
                </c:pt>
                <c:pt idx="120">
                  <c:v>217.31908557961407</c:v>
                </c:pt>
                <c:pt idx="121">
                  <c:v>220.33609304836415</c:v>
                </c:pt>
                <c:pt idx="122">
                  <c:v>215.06180619785252</c:v>
                </c:pt>
                <c:pt idx="123">
                  <c:v>214.11455119947809</c:v>
                </c:pt>
                <c:pt idx="124">
                  <c:v>210.43986944401408</c:v>
                </c:pt>
                <c:pt idx="125">
                  <c:v>211.07118905234609</c:v>
                </c:pt>
                <c:pt idx="126">
                  <c:v>216.09541986174008</c:v>
                </c:pt>
                <c:pt idx="127">
                  <c:v>215.16502002636892</c:v>
                </c:pt>
                <c:pt idx="128">
                  <c:v>215.81051508644799</c:v>
                </c:pt>
                <c:pt idx="129">
                  <c:v>216.4579466317073</c:v>
                </c:pt>
                <c:pt idx="130">
                  <c:v>215.47024002094818</c:v>
                </c:pt>
                <c:pt idx="131">
                  <c:v>216.116650741011</c:v>
                </c:pt>
                <c:pt idx="132">
                  <c:v>212.78601106857147</c:v>
                </c:pt>
                <c:pt idx="133">
                  <c:v>212.57908995269489</c:v>
                </c:pt>
                <c:pt idx="134">
                  <c:v>208.38870194405371</c:v>
                </c:pt>
                <c:pt idx="135">
                  <c:v>208.55326498046639</c:v>
                </c:pt>
                <c:pt idx="136">
                  <c:v>200.58931367121798</c:v>
                </c:pt>
                <c:pt idx="137">
                  <c:v>192.85479035821328</c:v>
                </c:pt>
                <c:pt idx="138">
                  <c:v>193.43335472928788</c:v>
                </c:pt>
                <c:pt idx="139">
                  <c:v>184.73072960420606</c:v>
                </c:pt>
                <c:pt idx="140">
                  <c:v>179.20753539689892</c:v>
                </c:pt>
                <c:pt idx="141">
                  <c:v>184.25645397019386</c:v>
                </c:pt>
                <c:pt idx="142">
                  <c:v>182.56484611764827</c:v>
                </c:pt>
                <c:pt idx="143">
                  <c:v>183.11254065600119</c:v>
                </c:pt>
                <c:pt idx="144">
                  <c:v>183.66187827796918</c:v>
                </c:pt>
                <c:pt idx="145">
                  <c:v>181.16719987873284</c:v>
                </c:pt>
                <c:pt idx="146">
                  <c:v>181.71070147836903</c:v>
                </c:pt>
                <c:pt idx="147">
                  <c:v>174.4280373985525</c:v>
                </c:pt>
                <c:pt idx="148">
                  <c:v>170.10781932567571</c:v>
                </c:pt>
                <c:pt idx="149">
                  <c:v>164.17752959486626</c:v>
                </c:pt>
                <c:pt idx="150">
                  <c:v>164.67006218365083</c:v>
                </c:pt>
                <c:pt idx="151">
                  <c:v>172.86714381051948</c:v>
                </c:pt>
                <c:pt idx="152">
                  <c:v>173.38574524195101</c:v>
                </c:pt>
                <c:pt idx="153">
                  <c:v>173.90590247767685</c:v>
                </c:pt>
                <c:pt idx="154">
                  <c:v>169.84548043245255</c:v>
                </c:pt>
                <c:pt idx="155">
                  <c:v>170.35501687374989</c:v>
                </c:pt>
                <c:pt idx="156">
                  <c:v>170.86608192437112</c:v>
                </c:pt>
                <c:pt idx="157">
                  <c:v>178.54746417445054</c:v>
                </c:pt>
                <c:pt idx="158">
                  <c:v>179.08310656697387</c:v>
                </c:pt>
                <c:pt idx="159">
                  <c:v>179.62035588667476</c:v>
                </c:pt>
                <c:pt idx="160">
                  <c:v>172.61016317094266</c:v>
                </c:pt>
                <c:pt idx="161">
                  <c:v>178.30440715107071</c:v>
                </c:pt>
                <c:pt idx="162">
                  <c:v>178.8393203725239</c:v>
                </c:pt>
                <c:pt idx="163">
                  <c:v>179.37583833364144</c:v>
                </c:pt>
                <c:pt idx="164">
                  <c:v>179.91396584864233</c:v>
                </c:pt>
                <c:pt idx="165">
                  <c:v>189.32636665267597</c:v>
                </c:pt>
                <c:pt idx="166">
                  <c:v>187.34476875093279</c:v>
                </c:pt>
                <c:pt idx="167">
                  <c:v>192.48194028381653</c:v>
                </c:pt>
                <c:pt idx="168">
                  <c:v>193.05938610466796</c:v>
                </c:pt>
                <c:pt idx="169">
                  <c:v>186.11484893937745</c:v>
                </c:pt>
                <c:pt idx="170">
                  <c:v>189.53870247387903</c:v>
                </c:pt>
                <c:pt idx="171">
                  <c:v>190.10731858130063</c:v>
                </c:pt>
                <c:pt idx="172">
                  <c:v>189.82705976698759</c:v>
                </c:pt>
                <c:pt idx="173">
                  <c:v>181.53332787655933</c:v>
                </c:pt>
                <c:pt idx="174">
                  <c:v>190.78770311402778</c:v>
                </c:pt>
                <c:pt idx="175">
                  <c:v>199.70319747461704</c:v>
                </c:pt>
                <c:pt idx="176">
                  <c:v>210.20082892240472</c:v>
                </c:pt>
                <c:pt idx="177">
                  <c:v>219.23538345638946</c:v>
                </c:pt>
                <c:pt idx="178">
                  <c:v>219.89308960675859</c:v>
                </c:pt>
                <c:pt idx="179">
                  <c:v>220.55276887557883</c:v>
                </c:pt>
                <c:pt idx="180">
                  <c:v>225.16924237333822</c:v>
                </c:pt>
                <c:pt idx="181">
                  <c:v>225.55151715310362</c:v>
                </c:pt>
                <c:pt idx="182">
                  <c:v>232.72412905997447</c:v>
                </c:pt>
                <c:pt idx="183">
                  <c:v>233.42230144715438</c:v>
                </c:pt>
                <c:pt idx="184">
                  <c:v>237.27277240943701</c:v>
                </c:pt>
                <c:pt idx="185">
                  <c:v>237.98459072666529</c:v>
                </c:pt>
                <c:pt idx="186">
                  <c:v>246.74758094909075</c:v>
                </c:pt>
                <c:pt idx="187">
                  <c:v>238.96889624590821</c:v>
                </c:pt>
                <c:pt idx="188">
                  <c:v>240.88958291458329</c:v>
                </c:pt>
                <c:pt idx="189">
                  <c:v>251.70336223889183</c:v>
                </c:pt>
                <c:pt idx="190">
                  <c:v>245.03010647715496</c:v>
                </c:pt>
                <c:pt idx="191">
                  <c:v>245.76519679658639</c:v>
                </c:pt>
                <c:pt idx="192">
                  <c:v>251.82791859525625</c:v>
                </c:pt>
                <c:pt idx="193">
                  <c:v>243.47231063770224</c:v>
                </c:pt>
                <c:pt idx="194">
                  <c:v>254.45640921704853</c:v>
                </c:pt>
                <c:pt idx="195">
                  <c:v>247.06516185174323</c:v>
                </c:pt>
                <c:pt idx="196">
                  <c:v>256.01864068857242</c:v>
                </c:pt>
                <c:pt idx="197">
                  <c:v>267.33434580445015</c:v>
                </c:pt>
                <c:pt idx="198">
                  <c:v>268.13634884186348</c:v>
                </c:pt>
                <c:pt idx="199">
                  <c:v>268.94075788838904</c:v>
                </c:pt>
                <c:pt idx="200">
                  <c:v>259.8326812012495</c:v>
                </c:pt>
                <c:pt idx="201">
                  <c:v>260.61217924485322</c:v>
                </c:pt>
                <c:pt idx="202">
                  <c:v>267.20962426432601</c:v>
                </c:pt>
                <c:pt idx="203">
                  <c:v>257.38217202346135</c:v>
                </c:pt>
                <c:pt idx="204">
                  <c:v>258.15431853953169</c:v>
                </c:pt>
                <c:pt idx="205">
                  <c:v>250.81790735611528</c:v>
                </c:pt>
                <c:pt idx="206">
                  <c:v>250.01497513327743</c:v>
                </c:pt>
                <c:pt idx="207">
                  <c:v>254.01107917879941</c:v>
                </c:pt>
                <c:pt idx="208">
                  <c:v>254.77311241633578</c:v>
                </c:pt>
                <c:pt idx="209">
                  <c:v>255.53743175358477</c:v>
                </c:pt>
                <c:pt idx="210">
                  <c:v>262.50642269376078</c:v>
                </c:pt>
                <c:pt idx="211">
                  <c:v>261.47254880916523</c:v>
                </c:pt>
                <c:pt idx="212">
                  <c:v>252.79489889615468</c:v>
                </c:pt>
                <c:pt idx="213">
                  <c:v>253.55328359284312</c:v>
                </c:pt>
                <c:pt idx="214">
                  <c:v>261.96308178375847</c:v>
                </c:pt>
                <c:pt idx="215">
                  <c:v>262.74897102910973</c:v>
                </c:pt>
                <c:pt idx="216">
                  <c:v>263.40428073733869</c:v>
                </c:pt>
                <c:pt idx="217">
                  <c:v>254.73206102600093</c:v>
                </c:pt>
                <c:pt idx="218">
                  <c:v>250.79236785476547</c:v>
                </c:pt>
                <c:pt idx="219">
                  <c:v>254.19091606881551</c:v>
                </c:pt>
                <c:pt idx="220">
                  <c:v>254.95348881702193</c:v>
                </c:pt>
                <c:pt idx="221">
                  <c:v>255.71834928347297</c:v>
                </c:pt>
                <c:pt idx="222">
                  <c:v>258.78633493703001</c:v>
                </c:pt>
                <c:pt idx="223">
                  <c:v>254.98698174381505</c:v>
                </c:pt>
                <c:pt idx="224">
                  <c:v>247.81946565842668</c:v>
                </c:pt>
                <c:pt idx="225">
                  <c:v>257.72613551439611</c:v>
                </c:pt>
                <c:pt idx="226">
                  <c:v>258.49931392093924</c:v>
                </c:pt>
                <c:pt idx="227">
                  <c:v>255.30046461114077</c:v>
                </c:pt>
                <c:pt idx="228">
                  <c:v>252.24593525152363</c:v>
                </c:pt>
                <c:pt idx="229">
                  <c:v>254.52353929392899</c:v>
                </c:pt>
                <c:pt idx="230">
                  <c:v>244.81362812330741</c:v>
                </c:pt>
                <c:pt idx="231">
                  <c:v>250.23430275026854</c:v>
                </c:pt>
                <c:pt idx="232">
                  <c:v>238.62991756778456</c:v>
                </c:pt>
                <c:pt idx="233">
                  <c:v>238.69098613568843</c:v>
                </c:pt>
                <c:pt idx="234">
                  <c:v>234.24596478389788</c:v>
                </c:pt>
                <c:pt idx="235">
                  <c:v>239.86830601292772</c:v>
                </c:pt>
                <c:pt idx="236">
                  <c:v>240.58791093096647</c:v>
                </c:pt>
                <c:pt idx="237">
                  <c:v>241.30967466375935</c:v>
                </c:pt>
                <c:pt idx="238">
                  <c:v>242.74813648374348</c:v>
                </c:pt>
                <c:pt idx="239">
                  <c:v>243.47638089319469</c:v>
                </c:pt>
                <c:pt idx="240">
                  <c:v>255.71210103904909</c:v>
                </c:pt>
                <c:pt idx="241">
                  <c:v>263.12180191751702</c:v>
                </c:pt>
                <c:pt idx="242">
                  <c:v>251.54683466172139</c:v>
                </c:pt>
                <c:pt idx="243">
                  <c:v>258.02637627157776</c:v>
                </c:pt>
                <c:pt idx="244">
                  <c:v>249.93057205861007</c:v>
                </c:pt>
                <c:pt idx="245">
                  <c:v>254.41183423033942</c:v>
                </c:pt>
                <c:pt idx="246">
                  <c:v>260.44241249744596</c:v>
                </c:pt>
                <c:pt idx="247">
                  <c:v>251.95935352572576</c:v>
                </c:pt>
                <c:pt idx="248">
                  <c:v>242.02869473636275</c:v>
                </c:pt>
                <c:pt idx="249">
                  <c:v>235.19352892492682</c:v>
                </c:pt>
                <c:pt idx="250">
                  <c:v>240.47799850937983</c:v>
                </c:pt>
                <c:pt idx="251">
                  <c:v>242.9458573056009</c:v>
                </c:pt>
                <c:pt idx="252">
                  <c:v>243.67469487751768</c:v>
                </c:pt>
                <c:pt idx="253">
                  <c:v>244.40571896215022</c:v>
                </c:pt>
                <c:pt idx="254">
                  <c:v>245.13893611903663</c:v>
                </c:pt>
                <c:pt idx="255">
                  <c:v>252.59584490545154</c:v>
                </c:pt>
                <c:pt idx="256">
                  <c:v>262.01200179088761</c:v>
                </c:pt>
                <c:pt idx="257">
                  <c:v>264.82250297046426</c:v>
                </c:pt>
                <c:pt idx="258">
                  <c:v>265.6169704793756</c:v>
                </c:pt>
                <c:pt idx="259">
                  <c:v>266.41382139081367</c:v>
                </c:pt>
                <c:pt idx="260">
                  <c:v>257.2164828089185</c:v>
                </c:pt>
                <c:pt idx="261">
                  <c:v>257.98813225734523</c:v>
                </c:pt>
                <c:pt idx="262">
                  <c:v>248.94999754093192</c:v>
                </c:pt>
                <c:pt idx="263">
                  <c:v>247.96688528441052</c:v>
                </c:pt>
                <c:pt idx="264">
                  <c:v>248.71078594026372</c:v>
                </c:pt>
                <c:pt idx="265">
                  <c:v>249.45691829808447</c:v>
                </c:pt>
                <c:pt idx="266">
                  <c:v>250.20528905297871</c:v>
                </c:pt>
                <c:pt idx="267">
                  <c:v>250.95590492013761</c:v>
                </c:pt>
                <c:pt idx="268">
                  <c:v>251.708772634898</c:v>
                </c:pt>
                <c:pt idx="269">
                  <c:v>256.63563659597241</c:v>
                </c:pt>
                <c:pt idx="270">
                  <c:v>250.01553723357347</c:v>
                </c:pt>
                <c:pt idx="271">
                  <c:v>250.76558384527416</c:v>
                </c:pt>
                <c:pt idx="272">
                  <c:v>251.51788059680996</c:v>
                </c:pt>
                <c:pt idx="273">
                  <c:v>243.31874287782537</c:v>
                </c:pt>
                <c:pt idx="274">
                  <c:v>244.04869910645883</c:v>
                </c:pt>
                <c:pt idx="275">
                  <c:v>244.78084520377817</c:v>
                </c:pt>
                <c:pt idx="276">
                  <c:v>239.15721141732143</c:v>
                </c:pt>
                <c:pt idx="277">
                  <c:v>232.86522424363952</c:v>
                </c:pt>
                <c:pt idx="278">
                  <c:v>233.56381991637042</c:v>
                </c:pt>
                <c:pt idx="279">
                  <c:v>234.26451137611951</c:v>
                </c:pt>
                <c:pt idx="280">
                  <c:v>234.96730491024786</c:v>
                </c:pt>
                <c:pt idx="281">
                  <c:v>235.67220682497859</c:v>
                </c:pt>
                <c:pt idx="282">
                  <c:v>229.66091946072916</c:v>
                </c:pt>
                <c:pt idx="283">
                  <c:v>221.63247115778066</c:v>
                </c:pt>
                <c:pt idx="284">
                  <c:v>222.29736857125397</c:v>
                </c:pt>
                <c:pt idx="285">
                  <c:v>211.92460276175419</c:v>
                </c:pt>
                <c:pt idx="286">
                  <c:v>215.77079433626707</c:v>
                </c:pt>
                <c:pt idx="287">
                  <c:v>211.36485818927113</c:v>
                </c:pt>
                <c:pt idx="288">
                  <c:v>211.99895276383893</c:v>
                </c:pt>
                <c:pt idx="289">
                  <c:v>208.11013561787564</c:v>
                </c:pt>
                <c:pt idx="290">
                  <c:v>208.73446602472924</c:v>
                </c:pt>
                <c:pt idx="291">
                  <c:v>201.81261515972878</c:v>
                </c:pt>
                <c:pt idx="292">
                  <c:v>192.62822438676545</c:v>
                </c:pt>
                <c:pt idx="293">
                  <c:v>184.93242478982674</c:v>
                </c:pt>
                <c:pt idx="294">
                  <c:v>179.434858484279</c:v>
                </c:pt>
                <c:pt idx="295">
                  <c:v>179.97316305973183</c:v>
                </c:pt>
                <c:pt idx="296">
                  <c:v>172.09954925545983</c:v>
                </c:pt>
                <c:pt idx="297">
                  <c:v>172.61584790322618</c:v>
                </c:pt>
                <c:pt idx="298">
                  <c:v>175.26452266066809</c:v>
                </c:pt>
                <c:pt idx="299">
                  <c:v>177.80051681778428</c:v>
                </c:pt>
                <c:pt idx="300">
                  <c:v>177.11135877836506</c:v>
                </c:pt>
                <c:pt idx="301">
                  <c:v>174.26489632517288</c:v>
                </c:pt>
                <c:pt idx="302">
                  <c:v>168.16904355606243</c:v>
                </c:pt>
                <c:pt idx="303">
                  <c:v>172.22952254134458</c:v>
                </c:pt>
                <c:pt idx="304">
                  <c:v>172.09704646540447</c:v>
                </c:pt>
                <c:pt idx="305">
                  <c:v>180.16810057653214</c:v>
                </c:pt>
                <c:pt idx="306">
                  <c:v>180.21504226718639</c:v>
                </c:pt>
                <c:pt idx="307">
                  <c:v>180.75568739398793</c:v>
                </c:pt>
                <c:pt idx="308">
                  <c:v>174.11294874723444</c:v>
                </c:pt>
                <c:pt idx="309">
                  <c:v>182.0265711366869</c:v>
                </c:pt>
                <c:pt idx="310">
                  <c:v>186.6106556660483</c:v>
                </c:pt>
                <c:pt idx="311">
                  <c:v>187.16191918472327</c:v>
                </c:pt>
                <c:pt idx="312">
                  <c:v>186.63092175082144</c:v>
                </c:pt>
                <c:pt idx="313">
                  <c:v>196.34777726513764</c:v>
                </c:pt>
                <c:pt idx="314">
                  <c:v>196.93682059693302</c:v>
                </c:pt>
                <c:pt idx="315">
                  <c:v>206.4810303309595</c:v>
                </c:pt>
                <c:pt idx="316">
                  <c:v>200.90034506206149</c:v>
                </c:pt>
                <c:pt idx="317">
                  <c:v>201.50304609724765</c:v>
                </c:pt>
                <c:pt idx="318">
                  <c:v>193.36460290910478</c:v>
                </c:pt>
                <c:pt idx="319">
                  <c:v>188.43701172410624</c:v>
                </c:pt>
                <c:pt idx="320">
                  <c:v>193.133397669857</c:v>
                </c:pt>
                <c:pt idx="321">
                  <c:v>193.80198076410872</c:v>
                </c:pt>
                <c:pt idx="322">
                  <c:v>194.38338670640101</c:v>
                </c:pt>
                <c:pt idx="323">
                  <c:v>188.21292170635903</c:v>
                </c:pt>
                <c:pt idx="324">
                  <c:v>192.64956072137772</c:v>
                </c:pt>
                <c:pt idx="325">
                  <c:v>193.28880571799627</c:v>
                </c:pt>
                <c:pt idx="326">
                  <c:v>193.86867213515023</c:v>
                </c:pt>
                <c:pt idx="327">
                  <c:v>194.21326015966588</c:v>
                </c:pt>
                <c:pt idx="328">
                  <c:v>194.79589994014486</c:v>
                </c:pt>
                <c:pt idx="329">
                  <c:v>195.38028763996527</c:v>
                </c:pt>
                <c:pt idx="330">
                  <c:v>192.24242943815489</c:v>
                </c:pt>
                <c:pt idx="331">
                  <c:v>199.05239334889816</c:v>
                </c:pt>
                <c:pt idx="332">
                  <c:v>189.97860896562136</c:v>
                </c:pt>
                <c:pt idx="333">
                  <c:v>191.5726080659694</c:v>
                </c:pt>
                <c:pt idx="334">
                  <c:v>199.34165846756807</c:v>
                </c:pt>
                <c:pt idx="335">
                  <c:v>204.24509982032311</c:v>
                </c:pt>
                <c:pt idx="336">
                  <c:v>204.85783511978406</c:v>
                </c:pt>
                <c:pt idx="337">
                  <c:v>213.11007917566167</c:v>
                </c:pt>
                <c:pt idx="338">
                  <c:v>218.49149843752923</c:v>
                </c:pt>
                <c:pt idx="339">
                  <c:v>224.0132964667846</c:v>
                </c:pt>
                <c:pt idx="340">
                  <c:v>227.77078030525161</c:v>
                </c:pt>
                <c:pt idx="341">
                  <c:v>223.01649738513211</c:v>
                </c:pt>
                <c:pt idx="342">
                  <c:v>214.56134875509244</c:v>
                </c:pt>
                <c:pt idx="343">
                  <c:v>220.97190010971306</c:v>
                </c:pt>
                <c:pt idx="344">
                  <c:v>224.20261278569737</c:v>
                </c:pt>
                <c:pt idx="345">
                  <c:v>223.36976994430231</c:v>
                </c:pt>
                <c:pt idx="346">
                  <c:v>229.87363454315931</c:v>
                </c:pt>
                <c:pt idx="347">
                  <c:v>230.56325544678876</c:v>
                </c:pt>
                <c:pt idx="348">
                  <c:v>232.22591538665003</c:v>
                </c:pt>
                <c:pt idx="349">
                  <c:v>222.65732708549925</c:v>
                </c:pt>
                <c:pt idx="350">
                  <c:v>223.32529906675572</c:v>
                </c:pt>
                <c:pt idx="351">
                  <c:v>221.05367768054319</c:v>
                </c:pt>
                <c:pt idx="352">
                  <c:v>211.65453913848657</c:v>
                </c:pt>
                <c:pt idx="353">
                  <c:v>212.28950275590199</c:v>
                </c:pt>
                <c:pt idx="354">
                  <c:v>212.92637126416969</c:v>
                </c:pt>
                <c:pt idx="355">
                  <c:v>203.97478560466564</c:v>
                </c:pt>
                <c:pt idx="356">
                  <c:v>199.69578722095366</c:v>
                </c:pt>
                <c:pt idx="357">
                  <c:v>198.68229596794308</c:v>
                </c:pt>
                <c:pt idx="358">
                  <c:v>199.27834285584689</c:v>
                </c:pt>
                <c:pt idx="359">
                  <c:v>196.9380640499337</c:v>
                </c:pt>
                <c:pt idx="360">
                  <c:v>193.23892151535031</c:v>
                </c:pt>
                <c:pt idx="361">
                  <c:v>201.72677984699129</c:v>
                </c:pt>
                <c:pt idx="362">
                  <c:v>205.52860150574409</c:v>
                </c:pt>
                <c:pt idx="363">
                  <c:v>216.3881284371007</c:v>
                </c:pt>
                <c:pt idx="364">
                  <c:v>219.12282422534525</c:v>
                </c:pt>
                <c:pt idx="365">
                  <c:v>226.42288009511716</c:v>
                </c:pt>
                <c:pt idx="366">
                  <c:v>235.2714581965858</c:v>
                </c:pt>
                <c:pt idx="367">
                  <c:v>228.27194916484279</c:v>
                </c:pt>
                <c:pt idx="368">
                  <c:v>227.08377345886697</c:v>
                </c:pt>
                <c:pt idx="369">
                  <c:v>229.57135247336535</c:v>
                </c:pt>
                <c:pt idx="370">
                  <c:v>222.99505345596083</c:v>
                </c:pt>
                <c:pt idx="371">
                  <c:v>223.6640386163287</c:v>
                </c:pt>
                <c:pt idx="372">
                  <c:v>228.68574073876405</c:v>
                </c:pt>
                <c:pt idx="373">
                  <c:v>230.33671277470788</c:v>
                </c:pt>
                <c:pt idx="374">
                  <c:v>242.29540254992017</c:v>
                </c:pt>
                <c:pt idx="375">
                  <c:v>233.506077592548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36-4A61-89AF-6D354CFA9A7E}"/>
            </c:ext>
          </c:extLst>
        </c:ser>
        <c:ser>
          <c:idx val="0"/>
          <c:order val="1"/>
          <c:tx>
            <c:strRef>
              <c:f>Random_Rend_Chart_02!$D$5:$E$5</c:f>
              <c:strCache>
                <c:ptCount val="1"/>
                <c:pt idx="0">
                  <c:v>STOCK 02</c:v>
                </c:pt>
              </c:strCache>
            </c:strRef>
          </c:tx>
          <c:marker>
            <c:symbol val="none"/>
          </c:marker>
          <c:val>
            <c:numRef>
              <c:f>Random_Rend_Chart_02!$D$7:$D$382</c:f>
              <c:numCache>
                <c:formatCode>0.00E+00</c:formatCode>
                <c:ptCount val="376"/>
                <c:pt idx="0">
                  <c:v>100</c:v>
                </c:pt>
                <c:pt idx="1">
                  <c:v>96.391628204229406</c:v>
                </c:pt>
                <c:pt idx="2">
                  <c:v>97.106224876243331</c:v>
                </c:pt>
                <c:pt idx="3">
                  <c:v>95.436360420374427</c:v>
                </c:pt>
                <c:pt idx="4">
                  <c:v>95.722669501635536</c:v>
                </c:pt>
                <c:pt idx="5">
                  <c:v>95.028100785300225</c:v>
                </c:pt>
                <c:pt idx="6">
                  <c:v>95.313185087656109</c:v>
                </c:pt>
                <c:pt idx="7">
                  <c:v>95.599124642919065</c:v>
                </c:pt>
                <c:pt idx="8">
                  <c:v>93.85216319931115</c:v>
                </c:pt>
                <c:pt idx="9">
                  <c:v>94.133719688909068</c:v>
                </c:pt>
                <c:pt idx="10">
                  <c:v>94.41612084797579</c:v>
                </c:pt>
                <c:pt idx="11">
                  <c:v>94.699369210519706</c:v>
                </c:pt>
                <c:pt idx="12">
                  <c:v>91.235621558522027</c:v>
                </c:pt>
                <c:pt idx="13">
                  <c:v>95.523178487173396</c:v>
                </c:pt>
                <c:pt idx="14">
                  <c:v>95.975854441557658</c:v>
                </c:pt>
                <c:pt idx="15">
                  <c:v>93.690519697712418</c:v>
                </c:pt>
                <c:pt idx="16">
                  <c:v>90.186976464347751</c:v>
                </c:pt>
                <c:pt idx="17">
                  <c:v>89.529354975324964</c:v>
                </c:pt>
                <c:pt idx="18">
                  <c:v>93.828239061300138</c:v>
                </c:pt>
                <c:pt idx="19">
                  <c:v>94.109723778484025</c:v>
                </c:pt>
                <c:pt idx="20">
                  <c:v>94.392052949819472</c:v>
                </c:pt>
                <c:pt idx="21">
                  <c:v>94.675229108668916</c:v>
                </c:pt>
                <c:pt idx="22">
                  <c:v>91.982762456629601</c:v>
                </c:pt>
                <c:pt idx="23">
                  <c:v>90.702039903635892</c:v>
                </c:pt>
                <c:pt idx="24">
                  <c:v>90.97414602334679</c:v>
                </c:pt>
                <c:pt idx="25">
                  <c:v>91.247068461416816</c:v>
                </c:pt>
                <c:pt idx="26">
                  <c:v>87.964559443164518</c:v>
                </c:pt>
                <c:pt idx="27">
                  <c:v>88.57436033212025</c:v>
                </c:pt>
                <c:pt idx="28">
                  <c:v>88.087180518699071</c:v>
                </c:pt>
                <c:pt idx="29">
                  <c:v>89.11483638341079</c:v>
                </c:pt>
                <c:pt idx="30">
                  <c:v>91.312780595649812</c:v>
                </c:pt>
                <c:pt idx="31">
                  <c:v>87.131461542772726</c:v>
                </c:pt>
                <c:pt idx="32">
                  <c:v>85.730305990796325</c:v>
                </c:pt>
                <c:pt idx="33">
                  <c:v>82.630865774005755</c:v>
                </c:pt>
                <c:pt idx="34">
                  <c:v>84.196147310220425</c:v>
                </c:pt>
                <c:pt idx="35">
                  <c:v>84.44873575215108</c:v>
                </c:pt>
                <c:pt idx="36">
                  <c:v>82.393321821204609</c:v>
                </c:pt>
                <c:pt idx="37">
                  <c:v>82.404335046883702</c:v>
                </c:pt>
                <c:pt idx="38">
                  <c:v>84.945940589648401</c:v>
                </c:pt>
                <c:pt idx="39">
                  <c:v>85.200778411417332</c:v>
                </c:pt>
                <c:pt idx="40">
                  <c:v>83.287838322381404</c:v>
                </c:pt>
                <c:pt idx="41">
                  <c:v>83.537701837348536</c:v>
                </c:pt>
                <c:pt idx="42">
                  <c:v>83.788314942860566</c:v>
                </c:pt>
                <c:pt idx="43">
                  <c:v>84.039679887689132</c:v>
                </c:pt>
                <c:pt idx="44">
                  <c:v>86.826608685524761</c:v>
                </c:pt>
                <c:pt idx="45">
                  <c:v>89.38735340760114</c:v>
                </c:pt>
                <c:pt idx="46">
                  <c:v>93.679282964915856</c:v>
                </c:pt>
                <c:pt idx="47">
                  <c:v>97.354471360226938</c:v>
                </c:pt>
                <c:pt idx="48">
                  <c:v>95.792955316995915</c:v>
                </c:pt>
                <c:pt idx="49">
                  <c:v>100.03419182824999</c:v>
                </c:pt>
                <c:pt idx="50">
                  <c:v>104.84610792954018</c:v>
                </c:pt>
                <c:pt idx="51">
                  <c:v>105.16064625332879</c:v>
                </c:pt>
                <c:pt idx="52">
                  <c:v>105.44382674895002</c:v>
                </c:pt>
                <c:pt idx="53">
                  <c:v>105.32052862534412</c:v>
                </c:pt>
                <c:pt idx="54">
                  <c:v>110.88962355311844</c:v>
                </c:pt>
                <c:pt idx="55">
                  <c:v>111.22229242377779</c:v>
                </c:pt>
                <c:pt idx="56">
                  <c:v>111.55595930104911</c:v>
                </c:pt>
                <c:pt idx="57">
                  <c:v>111.89062717895224</c:v>
                </c:pt>
                <c:pt idx="58">
                  <c:v>112.22629906048908</c:v>
                </c:pt>
                <c:pt idx="59">
                  <c:v>114.56821164460148</c:v>
                </c:pt>
                <c:pt idx="60">
                  <c:v>114.91191627953526</c:v>
                </c:pt>
                <c:pt idx="61">
                  <c:v>110.52975567368223</c:v>
                </c:pt>
                <c:pt idx="62">
                  <c:v>110.86134494070326</c:v>
                </c:pt>
                <c:pt idx="63">
                  <c:v>112.87173908815637</c:v>
                </c:pt>
                <c:pt idx="64">
                  <c:v>115.62026175217828</c:v>
                </c:pt>
                <c:pt idx="65">
                  <c:v>115.9671225374348</c:v>
                </c:pt>
                <c:pt idx="66">
                  <c:v>116.3150239050471</c:v>
                </c:pt>
                <c:pt idx="67">
                  <c:v>116.66396897676223</c:v>
                </c:pt>
                <c:pt idx="68">
                  <c:v>117.0139608836925</c:v>
                </c:pt>
                <c:pt idx="69">
                  <c:v>121.47460878945681</c:v>
                </c:pt>
                <c:pt idx="70">
                  <c:v>123.69009890845</c:v>
                </c:pt>
                <c:pt idx="71">
                  <c:v>124.06116920517533</c:v>
                </c:pt>
                <c:pt idx="72">
                  <c:v>126.10735417160272</c:v>
                </c:pt>
                <c:pt idx="73">
                  <c:v>126.48567623411752</c:v>
                </c:pt>
                <c:pt idx="74">
                  <c:v>123.77887893851808</c:v>
                </c:pt>
                <c:pt idx="75">
                  <c:v>125.17623604935984</c:v>
                </c:pt>
                <c:pt idx="76">
                  <c:v>125.55176475750791</c:v>
                </c:pt>
                <c:pt idx="77">
                  <c:v>120.51104330722021</c:v>
                </c:pt>
                <c:pt idx="78">
                  <c:v>117.35327067969571</c:v>
                </c:pt>
                <c:pt idx="79">
                  <c:v>115.41960895695327</c:v>
                </c:pt>
                <c:pt idx="80">
                  <c:v>120.92273257706914</c:v>
                </c:pt>
                <c:pt idx="81">
                  <c:v>127.22032751979528</c:v>
                </c:pt>
                <c:pt idx="82">
                  <c:v>126.52961589919086</c:v>
                </c:pt>
                <c:pt idx="83">
                  <c:v>123.53704255044619</c:v>
                </c:pt>
                <c:pt idx="84">
                  <c:v>118.97133762215674</c:v>
                </c:pt>
                <c:pt idx="85">
                  <c:v>122.70847160871767</c:v>
                </c:pt>
                <c:pt idx="86">
                  <c:v>128.88842160230857</c:v>
                </c:pt>
                <c:pt idx="87">
                  <c:v>123.17542070755438</c:v>
                </c:pt>
                <c:pt idx="88">
                  <c:v>120.64599196219793</c:v>
                </c:pt>
                <c:pt idx="89">
                  <c:v>115.924391361123</c:v>
                </c:pt>
                <c:pt idx="90">
                  <c:v>116.27216453520636</c:v>
                </c:pt>
                <c:pt idx="91">
                  <c:v>112.57855754289857</c:v>
                </c:pt>
                <c:pt idx="92">
                  <c:v>110.51467966306966</c:v>
                </c:pt>
                <c:pt idx="93">
                  <c:v>110.84622370205885</c:v>
                </c:pt>
                <c:pt idx="94">
                  <c:v>115.41952377853339</c:v>
                </c:pt>
                <c:pt idx="95">
                  <c:v>115.76578234986897</c:v>
                </c:pt>
                <c:pt idx="96">
                  <c:v>116.11307969691856</c:v>
                </c:pt>
                <c:pt idx="97">
                  <c:v>116.46141893600931</c:v>
                </c:pt>
                <c:pt idx="98">
                  <c:v>115.46596913002763</c:v>
                </c:pt>
                <c:pt idx="99">
                  <c:v>115.8123670374177</c:v>
                </c:pt>
                <c:pt idx="100">
                  <c:v>117.9175753688245</c:v>
                </c:pt>
                <c:pt idx="101">
                  <c:v>115.33031295395396</c:v>
                </c:pt>
                <c:pt idx="102">
                  <c:v>115.67630389281581</c:v>
                </c:pt>
                <c:pt idx="103">
                  <c:v>118.89175966498613</c:v>
                </c:pt>
                <c:pt idx="104">
                  <c:v>113.44245114609051</c:v>
                </c:pt>
                <c:pt idx="105">
                  <c:v>113.78277849952876</c:v>
                </c:pt>
                <c:pt idx="106">
                  <c:v>114.12412683502734</c:v>
                </c:pt>
                <c:pt idx="107">
                  <c:v>119.12864592735968</c:v>
                </c:pt>
                <c:pt idx="108">
                  <c:v>119.48603186514175</c:v>
                </c:pt>
                <c:pt idx="109">
                  <c:v>122.60982318768301</c:v>
                </c:pt>
                <c:pt idx="110">
                  <c:v>125.55090586458613</c:v>
                </c:pt>
                <c:pt idx="111">
                  <c:v>122.53729140346023</c:v>
                </c:pt>
                <c:pt idx="112">
                  <c:v>122.9049032776706</c:v>
                </c:pt>
                <c:pt idx="113">
                  <c:v>118.0311476410921</c:v>
                </c:pt>
                <c:pt idx="114">
                  <c:v>118.07633746360302</c:v>
                </c:pt>
                <c:pt idx="115">
                  <c:v>118.43056647599383</c:v>
                </c:pt>
                <c:pt idx="116">
                  <c:v>116.1221408702213</c:v>
                </c:pt>
                <c:pt idx="117">
                  <c:v>113.63283392434201</c:v>
                </c:pt>
                <c:pt idx="118">
                  <c:v>113.97373242611502</c:v>
                </c:pt>
                <c:pt idx="119">
                  <c:v>111.45626518616049</c:v>
                </c:pt>
                <c:pt idx="120">
                  <c:v>107.8227735091732</c:v>
                </c:pt>
                <c:pt idx="121">
                  <c:v>109.43053704871879</c:v>
                </c:pt>
                <c:pt idx="122">
                  <c:v>109.75882865986493</c:v>
                </c:pt>
                <c:pt idx="123">
                  <c:v>114.81766680546623</c:v>
                </c:pt>
                <c:pt idx="124">
                  <c:v>112.23483779036265</c:v>
                </c:pt>
                <c:pt idx="125">
                  <c:v>108.38326382710163</c:v>
                </c:pt>
                <c:pt idx="126">
                  <c:v>108.70841361858292</c:v>
                </c:pt>
                <c:pt idx="127">
                  <c:v>106.61826029073249</c:v>
                </c:pt>
                <c:pt idx="128">
                  <c:v>106.93811507160468</c:v>
                </c:pt>
                <c:pt idx="129">
                  <c:v>109.6458042985678</c:v>
                </c:pt>
                <c:pt idx="130">
                  <c:v>114.57662380901402</c:v>
                </c:pt>
                <c:pt idx="131">
                  <c:v>120.23248960735512</c:v>
                </c:pt>
                <c:pt idx="132">
                  <c:v>120.400898178296</c:v>
                </c:pt>
                <c:pt idx="133">
                  <c:v>115.65403741288034</c:v>
                </c:pt>
                <c:pt idx="134">
                  <c:v>110.35215804605598</c:v>
                </c:pt>
                <c:pt idx="135">
                  <c:v>111.91811440377305</c:v>
                </c:pt>
                <c:pt idx="136">
                  <c:v>117.59938515850014</c:v>
                </c:pt>
                <c:pt idx="137">
                  <c:v>117.95218331397562</c:v>
                </c:pt>
                <c:pt idx="138">
                  <c:v>112.62971223678758</c:v>
                </c:pt>
                <c:pt idx="139">
                  <c:v>108.16540601980589</c:v>
                </c:pt>
                <c:pt idx="140">
                  <c:v>108.48990223786529</c:v>
                </c:pt>
                <c:pt idx="141">
                  <c:v>106.78940120686158</c:v>
                </c:pt>
                <c:pt idx="142">
                  <c:v>107.10976941048216</c:v>
                </c:pt>
                <c:pt idx="143">
                  <c:v>112.77528974280973</c:v>
                </c:pt>
                <c:pt idx="144">
                  <c:v>111.23418149250861</c:v>
                </c:pt>
                <c:pt idx="145">
                  <c:v>116.1375127794868</c:v>
                </c:pt>
                <c:pt idx="146">
                  <c:v>120.95175393010631</c:v>
                </c:pt>
                <c:pt idx="147">
                  <c:v>116.42268555650831</c:v>
                </c:pt>
                <c:pt idx="148">
                  <c:v>116.77195361317783</c:v>
                </c:pt>
                <c:pt idx="149">
                  <c:v>117.12226947401734</c:v>
                </c:pt>
                <c:pt idx="150">
                  <c:v>113.02228085489685</c:v>
                </c:pt>
                <c:pt idx="151">
                  <c:v>110.85373769318423</c:v>
                </c:pt>
                <c:pt idx="152">
                  <c:v>107.70943755003648</c:v>
                </c:pt>
                <c:pt idx="153">
                  <c:v>108.03256586268658</c:v>
                </c:pt>
                <c:pt idx="154">
                  <c:v>110.43178228214005</c:v>
                </c:pt>
                <c:pt idx="155">
                  <c:v>114.64185834112479</c:v>
                </c:pt>
                <c:pt idx="156">
                  <c:v>111.27020394320668</c:v>
                </c:pt>
                <c:pt idx="157">
                  <c:v>111.60401455503629</c:v>
                </c:pt>
                <c:pt idx="158">
                  <c:v>115.35278858347917</c:v>
                </c:pt>
                <c:pt idx="159">
                  <c:v>115.51778138696332</c:v>
                </c:pt>
                <c:pt idx="160">
                  <c:v>111.09173514412672</c:v>
                </c:pt>
                <c:pt idx="161">
                  <c:v>108.59835113401536</c:v>
                </c:pt>
                <c:pt idx="162">
                  <c:v>113.7085317480376</c:v>
                </c:pt>
                <c:pt idx="163">
                  <c:v>114.04965734328169</c:v>
                </c:pt>
                <c:pt idx="164">
                  <c:v>114.89625782680881</c:v>
                </c:pt>
                <c:pt idx="165">
                  <c:v>115.24094660028922</c:v>
                </c:pt>
                <c:pt idx="166">
                  <c:v>114.03132360979492</c:v>
                </c:pt>
                <c:pt idx="167">
                  <c:v>113.58137978773638</c:v>
                </c:pt>
                <c:pt idx="168">
                  <c:v>113.92212392709958</c:v>
                </c:pt>
                <c:pt idx="169">
                  <c:v>119.38146817470952</c:v>
                </c:pt>
                <c:pt idx="170">
                  <c:v>119.73961257923364</c:v>
                </c:pt>
                <c:pt idx="171">
                  <c:v>123.46052520416877</c:v>
                </c:pt>
                <c:pt idx="172">
                  <c:v>128.95768339989587</c:v>
                </c:pt>
                <c:pt idx="173">
                  <c:v>131.99835592439265</c:v>
                </c:pt>
                <c:pt idx="174">
                  <c:v>131.6172532222665</c:v>
                </c:pt>
                <c:pt idx="175">
                  <c:v>132.04089497170125</c:v>
                </c:pt>
                <c:pt idx="176">
                  <c:v>137.66211336803252</c:v>
                </c:pt>
                <c:pt idx="177">
                  <c:v>135.3122641874842</c:v>
                </c:pt>
                <c:pt idx="178">
                  <c:v>135.71820098004665</c:v>
                </c:pt>
                <c:pt idx="179">
                  <c:v>138.95061689022697</c:v>
                </c:pt>
                <c:pt idx="180">
                  <c:v>139.36746874089764</c:v>
                </c:pt>
                <c:pt idx="181">
                  <c:v>138.27864630848734</c:v>
                </c:pt>
                <c:pt idx="182">
                  <c:v>136.13389458006608</c:v>
                </c:pt>
                <c:pt idx="183">
                  <c:v>138.63137825133236</c:v>
                </c:pt>
                <c:pt idx="184">
                  <c:v>136.48909005655545</c:v>
                </c:pt>
                <c:pt idx="185">
                  <c:v>136.8985573267251</c:v>
                </c:pt>
                <c:pt idx="186">
                  <c:v>137.30925299870526</c:v>
                </c:pt>
                <c:pt idx="187">
                  <c:v>135.92431114899819</c:v>
                </c:pt>
                <c:pt idx="188">
                  <c:v>139.40750674239584</c:v>
                </c:pt>
                <c:pt idx="189">
                  <c:v>138.51523423928796</c:v>
                </c:pt>
                <c:pt idx="190">
                  <c:v>138.93077994200581</c:v>
                </c:pt>
                <c:pt idx="191">
                  <c:v>139.34757228183182</c:v>
                </c:pt>
                <c:pt idx="192">
                  <c:v>139.76561499867731</c:v>
                </c:pt>
                <c:pt idx="193">
                  <c:v>140.18491184367332</c:v>
                </c:pt>
                <c:pt idx="194">
                  <c:v>140.60546657920432</c:v>
                </c:pt>
                <c:pt idx="195">
                  <c:v>143.17394716442107</c:v>
                </c:pt>
                <c:pt idx="196">
                  <c:v>143.60346900591432</c:v>
                </c:pt>
                <c:pt idx="197">
                  <c:v>144.03427941293205</c:v>
                </c:pt>
                <c:pt idx="198">
                  <c:v>137.79368522783054</c:v>
                </c:pt>
                <c:pt idx="199">
                  <c:v>140.86461641388416</c:v>
                </c:pt>
                <c:pt idx="200">
                  <c:v>141.28721026312581</c:v>
                </c:pt>
                <c:pt idx="201">
                  <c:v>141.71107189391518</c:v>
                </c:pt>
                <c:pt idx="202">
                  <c:v>145.29834188377291</c:v>
                </c:pt>
                <c:pt idx="203">
                  <c:v>149.02600838487746</c:v>
                </c:pt>
                <c:pt idx="204">
                  <c:v>149.47308641003207</c:v>
                </c:pt>
                <c:pt idx="205">
                  <c:v>154.49190953883857</c:v>
                </c:pt>
                <c:pt idx="206">
                  <c:v>154.95538526745506</c:v>
                </c:pt>
                <c:pt idx="207">
                  <c:v>155.42025142325741</c:v>
                </c:pt>
                <c:pt idx="208">
                  <c:v>158.60678656564292</c:v>
                </c:pt>
                <c:pt idx="209">
                  <c:v>158.60152599834598</c:v>
                </c:pt>
                <c:pt idx="210">
                  <c:v>161.13665960519856</c:v>
                </c:pt>
                <c:pt idx="211">
                  <c:v>159.96422803430895</c:v>
                </c:pt>
                <c:pt idx="212">
                  <c:v>160.44412071841185</c:v>
                </c:pt>
                <c:pt idx="213">
                  <c:v>154.90166903494628</c:v>
                </c:pt>
                <c:pt idx="214">
                  <c:v>155.36637404205109</c:v>
                </c:pt>
                <c:pt idx="215">
                  <c:v>155.83247316417723</c:v>
                </c:pt>
                <c:pt idx="216">
                  <c:v>156.29997058366973</c:v>
                </c:pt>
                <c:pt idx="217">
                  <c:v>153.59495584235052</c:v>
                </c:pt>
                <c:pt idx="218">
                  <c:v>154.05574070987754</c:v>
                </c:pt>
                <c:pt idx="219">
                  <c:v>154.51790793200715</c:v>
                </c:pt>
                <c:pt idx="220">
                  <c:v>154.98146165580314</c:v>
                </c:pt>
                <c:pt idx="221">
                  <c:v>158.32338014238459</c:v>
                </c:pt>
                <c:pt idx="222">
                  <c:v>162.55442660151149</c:v>
                </c:pt>
                <c:pt idx="223">
                  <c:v>159.61093897467754</c:v>
                </c:pt>
                <c:pt idx="224">
                  <c:v>155.31462296303158</c:v>
                </c:pt>
                <c:pt idx="225">
                  <c:v>155.78056683192065</c:v>
                </c:pt>
                <c:pt idx="226">
                  <c:v>156.2479085324164</c:v>
                </c:pt>
                <c:pt idx="227">
                  <c:v>158.93898960319785</c:v>
                </c:pt>
                <c:pt idx="228">
                  <c:v>166.0940855436487</c:v>
                </c:pt>
                <c:pt idx="229">
                  <c:v>170.29526962722227</c:v>
                </c:pt>
                <c:pt idx="230">
                  <c:v>170.80615543610392</c:v>
                </c:pt>
                <c:pt idx="231">
                  <c:v>171.31857390241223</c:v>
                </c:pt>
                <c:pt idx="232">
                  <c:v>164.90921913927718</c:v>
                </c:pt>
                <c:pt idx="233">
                  <c:v>166.76234895898762</c:v>
                </c:pt>
                <c:pt idx="234">
                  <c:v>166.40000690361876</c:v>
                </c:pt>
                <c:pt idx="235">
                  <c:v>166.8992069243296</c:v>
                </c:pt>
                <c:pt idx="236">
                  <c:v>167.39990454510257</c:v>
                </c:pt>
                <c:pt idx="237">
                  <c:v>171.4666608482062</c:v>
                </c:pt>
                <c:pt idx="238">
                  <c:v>168.13836304602512</c:v>
                </c:pt>
                <c:pt idx="239">
                  <c:v>168.64277813516318</c:v>
                </c:pt>
                <c:pt idx="240">
                  <c:v>163.11769426834545</c:v>
                </c:pt>
                <c:pt idx="241">
                  <c:v>163.60704735115047</c:v>
                </c:pt>
                <c:pt idx="242">
                  <c:v>171.2386898490941</c:v>
                </c:pt>
                <c:pt idx="243">
                  <c:v>168.46775001434401</c:v>
                </c:pt>
                <c:pt idx="244">
                  <c:v>173.22280038772814</c:v>
                </c:pt>
                <c:pt idx="245">
                  <c:v>177.47620385567777</c:v>
                </c:pt>
                <c:pt idx="246">
                  <c:v>169.24134077082502</c:v>
                </c:pt>
                <c:pt idx="247">
                  <c:v>177.0110652770949</c:v>
                </c:pt>
                <c:pt idx="248">
                  <c:v>181.59431004398826</c:v>
                </c:pt>
                <c:pt idx="249">
                  <c:v>182.13909297412022</c:v>
                </c:pt>
                <c:pt idx="250">
                  <c:v>188.15785048929183</c:v>
                </c:pt>
                <c:pt idx="251">
                  <c:v>191.1432808797457</c:v>
                </c:pt>
                <c:pt idx="252">
                  <c:v>191.67378718121489</c:v>
                </c:pt>
                <c:pt idx="253">
                  <c:v>198.18858601038039</c:v>
                </c:pt>
                <c:pt idx="254">
                  <c:v>194.0009356296201</c:v>
                </c:pt>
                <c:pt idx="255">
                  <c:v>196.28724154091279</c:v>
                </c:pt>
                <c:pt idx="256">
                  <c:v>196.87610326553551</c:v>
                </c:pt>
                <c:pt idx="257">
                  <c:v>206.98978581800026</c:v>
                </c:pt>
                <c:pt idx="258">
                  <c:v>207.61075517545424</c:v>
                </c:pt>
                <c:pt idx="259">
                  <c:v>215.95958627149602</c:v>
                </c:pt>
                <c:pt idx="260">
                  <c:v>216.60746503031049</c:v>
                </c:pt>
                <c:pt idx="261">
                  <c:v>217.25728742540142</c:v>
                </c:pt>
                <c:pt idx="262">
                  <c:v>220.21322464953673</c:v>
                </c:pt>
                <c:pt idx="263">
                  <c:v>222.21052790821898</c:v>
                </c:pt>
                <c:pt idx="264">
                  <c:v>231.53970515856653</c:v>
                </c:pt>
                <c:pt idx="265">
                  <c:v>223.09641532501183</c:v>
                </c:pt>
                <c:pt idx="266">
                  <c:v>223.76570457098686</c:v>
                </c:pt>
                <c:pt idx="267">
                  <c:v>221.04530252238695</c:v>
                </c:pt>
                <c:pt idx="268">
                  <c:v>215.53784920697566</c:v>
                </c:pt>
                <c:pt idx="269">
                  <c:v>222.38115550055687</c:v>
                </c:pt>
                <c:pt idx="270">
                  <c:v>221.76362992589068</c:v>
                </c:pt>
                <c:pt idx="271">
                  <c:v>216.49156656049553</c:v>
                </c:pt>
                <c:pt idx="272">
                  <c:v>217.14104126017699</c:v>
                </c:pt>
                <c:pt idx="273">
                  <c:v>217.79246438395751</c:v>
                </c:pt>
                <c:pt idx="274">
                  <c:v>211.73445454970152</c:v>
                </c:pt>
                <c:pt idx="275">
                  <c:v>212.36965791335061</c:v>
                </c:pt>
                <c:pt idx="276">
                  <c:v>218.04823332412496</c:v>
                </c:pt>
                <c:pt idx="277">
                  <c:v>218.31850151844426</c:v>
                </c:pt>
                <c:pt idx="278">
                  <c:v>218.97345702299958</c:v>
                </c:pt>
                <c:pt idx="279">
                  <c:v>219.63037739406855</c:v>
                </c:pt>
                <c:pt idx="280">
                  <c:v>220.28926852625074</c:v>
                </c:pt>
                <c:pt idx="281">
                  <c:v>210.24479060504214</c:v>
                </c:pt>
                <c:pt idx="282">
                  <c:v>221.33355781182561</c:v>
                </c:pt>
                <c:pt idx="283">
                  <c:v>221.99755848526107</c:v>
                </c:pt>
                <c:pt idx="284">
                  <c:v>222.66355116071682</c:v>
                </c:pt>
                <c:pt idx="285">
                  <c:v>223.33154181419894</c:v>
                </c:pt>
                <c:pt idx="286">
                  <c:v>213.61363874143689</c:v>
                </c:pt>
                <c:pt idx="287">
                  <c:v>219.77924991483329</c:v>
                </c:pt>
                <c:pt idx="288">
                  <c:v>229.09370852589495</c:v>
                </c:pt>
                <c:pt idx="289">
                  <c:v>228.38968555458845</c:v>
                </c:pt>
                <c:pt idx="290">
                  <c:v>233.01724007867483</c:v>
                </c:pt>
                <c:pt idx="291">
                  <c:v>235.22967656608571</c:v>
                </c:pt>
                <c:pt idx="292">
                  <c:v>234.2992653472879</c:v>
                </c:pt>
                <c:pt idx="293">
                  <c:v>245.45110036204679</c:v>
                </c:pt>
                <c:pt idx="294">
                  <c:v>250.1730635029472</c:v>
                </c:pt>
                <c:pt idx="295">
                  <c:v>250.92358269345601</c:v>
                </c:pt>
                <c:pt idx="296">
                  <c:v>251.67635344153635</c:v>
                </c:pt>
                <c:pt idx="297">
                  <c:v>252.43138250186092</c:v>
                </c:pt>
                <c:pt idx="298">
                  <c:v>253.18867664936647</c:v>
                </c:pt>
                <c:pt idx="299">
                  <c:v>253.94824267931455</c:v>
                </c:pt>
                <c:pt idx="300">
                  <c:v>254.71008740735246</c:v>
                </c:pt>
                <c:pt idx="301">
                  <c:v>248.23311817577226</c:v>
                </c:pt>
                <c:pt idx="302">
                  <c:v>242.86030831785229</c:v>
                </c:pt>
                <c:pt idx="303">
                  <c:v>243.58888924280581</c:v>
                </c:pt>
                <c:pt idx="304">
                  <c:v>255.30554841425172</c:v>
                </c:pt>
                <c:pt idx="305">
                  <c:v>256.07146505949447</c:v>
                </c:pt>
                <c:pt idx="306">
                  <c:v>246.84214043182715</c:v>
                </c:pt>
                <c:pt idx="307">
                  <c:v>247.58266685312259</c:v>
                </c:pt>
                <c:pt idx="308">
                  <c:v>245.81474822976816</c:v>
                </c:pt>
                <c:pt idx="309">
                  <c:v>237.32145873829708</c:v>
                </c:pt>
                <c:pt idx="310">
                  <c:v>235.86649883912034</c:v>
                </c:pt>
                <c:pt idx="311">
                  <c:v>236.57409833563767</c:v>
                </c:pt>
                <c:pt idx="312">
                  <c:v>244.29692796014817</c:v>
                </c:pt>
                <c:pt idx="313">
                  <c:v>252.88269970880617</c:v>
                </c:pt>
                <c:pt idx="314">
                  <c:v>253.64134780793256</c:v>
                </c:pt>
                <c:pt idx="315">
                  <c:v>250.98735800955734</c:v>
                </c:pt>
                <c:pt idx="316">
                  <c:v>260.65209700556966</c:v>
                </c:pt>
                <c:pt idx="317">
                  <c:v>270.39204123914948</c:v>
                </c:pt>
                <c:pt idx="318">
                  <c:v>274.94935845689974</c:v>
                </c:pt>
                <c:pt idx="319">
                  <c:v>269.84403795123387</c:v>
                </c:pt>
                <c:pt idx="320">
                  <c:v>276.17566023982954</c:v>
                </c:pt>
                <c:pt idx="321">
                  <c:v>267.74583651512461</c:v>
                </c:pt>
                <c:pt idx="322">
                  <c:v>271.21383769543155</c:v>
                </c:pt>
                <c:pt idx="323">
                  <c:v>278.74628213852174</c:v>
                </c:pt>
                <c:pt idx="324">
                  <c:v>272.37232050014609</c:v>
                </c:pt>
                <c:pt idx="325">
                  <c:v>273.18943746164649</c:v>
                </c:pt>
                <c:pt idx="326">
                  <c:v>266.82395824748386</c:v>
                </c:pt>
                <c:pt idx="327">
                  <c:v>280.79672136591</c:v>
                </c:pt>
                <c:pt idx="328">
                  <c:v>289.1470674286889</c:v>
                </c:pt>
                <c:pt idx="329">
                  <c:v>294.03007918370872</c:v>
                </c:pt>
                <c:pt idx="330">
                  <c:v>296.09038203783979</c:v>
                </c:pt>
                <c:pt idx="331">
                  <c:v>296.97865318395327</c:v>
                </c:pt>
                <c:pt idx="332">
                  <c:v>309.3779441831918</c:v>
                </c:pt>
                <c:pt idx="333">
                  <c:v>310.30607801574132</c:v>
                </c:pt>
                <c:pt idx="334">
                  <c:v>309.07681231809414</c:v>
                </c:pt>
                <c:pt idx="335">
                  <c:v>306.10748868066986</c:v>
                </c:pt>
                <c:pt idx="336">
                  <c:v>307.02581114671182</c:v>
                </c:pt>
                <c:pt idx="337">
                  <c:v>307.94688858015189</c:v>
                </c:pt>
                <c:pt idx="338">
                  <c:v>308.87072924589233</c:v>
                </c:pt>
                <c:pt idx="339">
                  <c:v>300.97654708320675</c:v>
                </c:pt>
                <c:pt idx="340">
                  <c:v>291.67868079188008</c:v>
                </c:pt>
                <c:pt idx="341">
                  <c:v>292.55371683425568</c:v>
                </c:pt>
                <c:pt idx="342">
                  <c:v>284.14820129361948</c:v>
                </c:pt>
                <c:pt idx="343">
                  <c:v>285.00064589750031</c:v>
                </c:pt>
                <c:pt idx="344">
                  <c:v>285.85564783519277</c:v>
                </c:pt>
                <c:pt idx="345">
                  <c:v>289.71359697323265</c:v>
                </c:pt>
                <c:pt idx="346">
                  <c:v>281.7994952694703</c:v>
                </c:pt>
                <c:pt idx="347">
                  <c:v>279.12064174106399</c:v>
                </c:pt>
                <c:pt idx="348">
                  <c:v>279.95800366628714</c:v>
                </c:pt>
                <c:pt idx="349">
                  <c:v>289.30386499397525</c:v>
                </c:pt>
                <c:pt idx="350">
                  <c:v>303.46125222772974</c:v>
                </c:pt>
                <c:pt idx="351">
                  <c:v>313.11337949799213</c:v>
                </c:pt>
                <c:pt idx="352">
                  <c:v>314.05271963648607</c:v>
                </c:pt>
                <c:pt idx="353">
                  <c:v>307.71220059207775</c:v>
                </c:pt>
                <c:pt idx="354">
                  <c:v>318.78390994211867</c:v>
                </c:pt>
                <c:pt idx="355">
                  <c:v>319.74026167194501</c:v>
                </c:pt>
                <c:pt idx="356">
                  <c:v>312.24707250745627</c:v>
                </c:pt>
                <c:pt idx="357">
                  <c:v>313.18381372497862</c:v>
                </c:pt>
                <c:pt idx="358">
                  <c:v>304.0635192728555</c:v>
                </c:pt>
                <c:pt idx="359">
                  <c:v>304.97570983067402</c:v>
                </c:pt>
                <c:pt idx="360">
                  <c:v>305.89063696016603</c:v>
                </c:pt>
                <c:pt idx="361">
                  <c:v>306.80830887104651</c:v>
                </c:pt>
                <c:pt idx="362">
                  <c:v>322.20415828213356</c:v>
                </c:pt>
                <c:pt idx="363">
                  <c:v>319.86424038583397</c:v>
                </c:pt>
                <c:pt idx="364">
                  <c:v>318.30514317047516</c:v>
                </c:pt>
                <c:pt idx="365">
                  <c:v>319.60400890287877</c:v>
                </c:pt>
                <c:pt idx="366">
                  <c:v>320.56282092958736</c:v>
                </c:pt>
                <c:pt idx="367">
                  <c:v>312.50203930993467</c:v>
                </c:pt>
                <c:pt idx="368">
                  <c:v>318.86939759175726</c:v>
                </c:pt>
                <c:pt idx="369">
                  <c:v>313.6779636599785</c:v>
                </c:pt>
                <c:pt idx="370">
                  <c:v>299.74679239913723</c:v>
                </c:pt>
                <c:pt idx="371">
                  <c:v>289.4878015173237</c:v>
                </c:pt>
                <c:pt idx="372">
                  <c:v>281.3087861692054</c:v>
                </c:pt>
                <c:pt idx="373">
                  <c:v>282.15271252771299</c:v>
                </c:pt>
                <c:pt idx="374">
                  <c:v>297.08136825226921</c:v>
                </c:pt>
                <c:pt idx="375">
                  <c:v>297.97261235702598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136-4A61-89AF-6D354CFA9A7E}"/>
            </c:ext>
          </c:extLst>
        </c:ser>
        <c:ser>
          <c:idx val="2"/>
          <c:order val="2"/>
          <c:tx>
            <c:strRef>
              <c:f>Random_Rend_Chart_02!$F$5</c:f>
              <c:strCache>
                <c:ptCount val="1"/>
                <c:pt idx="0">
                  <c:v>STOCK 03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Random_Rend_Chart_02!$F$7:$F$382</c:f>
              <c:numCache>
                <c:formatCode>0.00E+00</c:formatCode>
                <c:ptCount val="376"/>
                <c:pt idx="0">
                  <c:v>100</c:v>
                </c:pt>
                <c:pt idx="1">
                  <c:v>97.17633251441535</c:v>
                </c:pt>
                <c:pt idx="2">
                  <c:v>93.503713260911127</c:v>
                </c:pt>
                <c:pt idx="3">
                  <c:v>93.784224400693844</c:v>
                </c:pt>
                <c:pt idx="4">
                  <c:v>98.032052815134463</c:v>
                </c:pt>
                <c:pt idx="5">
                  <c:v>94.214118566325524</c:v>
                </c:pt>
                <c:pt idx="6">
                  <c:v>94.85562321916548</c:v>
                </c:pt>
                <c:pt idx="7">
                  <c:v>91.437327781963546</c:v>
                </c:pt>
                <c:pt idx="8">
                  <c:v>92.265655129698274</c:v>
                </c:pt>
                <c:pt idx="9">
                  <c:v>96.579534981844205</c:v>
                </c:pt>
                <c:pt idx="10">
                  <c:v>96.869273586789731</c:v>
                </c:pt>
                <c:pt idx="11">
                  <c:v>101.84067664930079</c:v>
                </c:pt>
                <c:pt idx="12">
                  <c:v>102.14619867924868</c:v>
                </c:pt>
                <c:pt idx="13">
                  <c:v>100.50613391153573</c:v>
                </c:pt>
                <c:pt idx="14">
                  <c:v>98.55756180306139</c:v>
                </c:pt>
                <c:pt idx="15">
                  <c:v>98.785461770948828</c:v>
                </c:pt>
                <c:pt idx="16">
                  <c:v>97.83758172362387</c:v>
                </c:pt>
                <c:pt idx="17">
                  <c:v>96.209233962599683</c:v>
                </c:pt>
                <c:pt idx="18">
                  <c:v>100.60317227327867</c:v>
                </c:pt>
                <c:pt idx="19">
                  <c:v>102.99271023871746</c:v>
                </c:pt>
                <c:pt idx="20">
                  <c:v>107.88420508645832</c:v>
                </c:pt>
                <c:pt idx="21">
                  <c:v>110.11197841044346</c:v>
                </c:pt>
                <c:pt idx="22">
                  <c:v>110.44231434567477</c:v>
                </c:pt>
                <c:pt idx="23">
                  <c:v>110.77364128871179</c:v>
                </c:pt>
                <c:pt idx="24">
                  <c:v>112.09159951699344</c:v>
                </c:pt>
                <c:pt idx="25">
                  <c:v>112.42787431554441</c:v>
                </c:pt>
                <c:pt idx="26">
                  <c:v>112.40300426758863</c:v>
                </c:pt>
                <c:pt idx="27">
                  <c:v>112.74021328039139</c:v>
                </c:pt>
                <c:pt idx="28">
                  <c:v>110.67631753444113</c:v>
                </c:pt>
                <c:pt idx="29">
                  <c:v>114.16150660698332</c:v>
                </c:pt>
                <c:pt idx="30">
                  <c:v>114.94362102663079</c:v>
                </c:pt>
                <c:pt idx="31">
                  <c:v>112.36272508290634</c:v>
                </c:pt>
                <c:pt idx="32">
                  <c:v>115.60937141179801</c:v>
                </c:pt>
                <c:pt idx="33">
                  <c:v>120.51414557887131</c:v>
                </c:pt>
                <c:pt idx="34">
                  <c:v>122.60852305942601</c:v>
                </c:pt>
                <c:pt idx="35">
                  <c:v>126.6251448908488</c:v>
                </c:pt>
                <c:pt idx="36">
                  <c:v>126.29341318725973</c:v>
                </c:pt>
                <c:pt idx="37">
                  <c:v>126.6722934268215</c:v>
                </c:pt>
                <c:pt idx="38">
                  <c:v>127.18877640935223</c:v>
                </c:pt>
                <c:pt idx="39">
                  <c:v>121.56256366927609</c:v>
                </c:pt>
                <c:pt idx="40">
                  <c:v>121.57341670513024</c:v>
                </c:pt>
                <c:pt idx="41">
                  <c:v>125.10832006616417</c:v>
                </c:pt>
                <c:pt idx="42">
                  <c:v>123.30839717881308</c:v>
                </c:pt>
                <c:pt idx="43">
                  <c:v>118.85578726220622</c:v>
                </c:pt>
                <c:pt idx="44">
                  <c:v>119.21235462399282</c:v>
                </c:pt>
                <c:pt idx="45">
                  <c:v>114.31850530573318</c:v>
                </c:pt>
                <c:pt idx="46">
                  <c:v>114.66146082165037</c:v>
                </c:pt>
                <c:pt idx="47">
                  <c:v>115.95042894380089</c:v>
                </c:pt>
                <c:pt idx="48">
                  <c:v>119.05254042589168</c:v>
                </c:pt>
                <c:pt idx="49">
                  <c:v>118.328253092412</c:v>
                </c:pt>
                <c:pt idx="50">
                  <c:v>118.68323785168923</c:v>
                </c:pt>
                <c:pt idx="51">
                  <c:v>120.67390489997764</c:v>
                </c:pt>
                <c:pt idx="52">
                  <c:v>121.03592661467756</c:v>
                </c:pt>
                <c:pt idx="53">
                  <c:v>121.39903439452158</c:v>
                </c:pt>
                <c:pt idx="54">
                  <c:v>116.47861114450941</c:v>
                </c:pt>
                <c:pt idx="55">
                  <c:v>120.97828343938856</c:v>
                </c:pt>
                <c:pt idx="56">
                  <c:v>127.0847472075183</c:v>
                </c:pt>
                <c:pt idx="57">
                  <c:v>127.46600144914085</c:v>
                </c:pt>
                <c:pt idx="58">
                  <c:v>133.12559679366041</c:v>
                </c:pt>
                <c:pt idx="59">
                  <c:v>134.59543554847966</c:v>
                </c:pt>
                <c:pt idx="60">
                  <c:v>134.99922185512509</c:v>
                </c:pt>
                <c:pt idx="61">
                  <c:v>138.83567821465428</c:v>
                </c:pt>
                <c:pt idx="62">
                  <c:v>136.63927742922684</c:v>
                </c:pt>
                <c:pt idx="63">
                  <c:v>143.44656824928683</c:v>
                </c:pt>
                <c:pt idx="64">
                  <c:v>136.93357422717762</c:v>
                </c:pt>
                <c:pt idx="65">
                  <c:v>141.59982539624141</c:v>
                </c:pt>
                <c:pt idx="66">
                  <c:v>148.032123130825</c:v>
                </c:pt>
                <c:pt idx="67">
                  <c:v>148.48899793577726</c:v>
                </c:pt>
                <c:pt idx="68">
                  <c:v>143.42676072078319</c:v>
                </c:pt>
                <c:pt idx="69">
                  <c:v>143.85704100294552</c:v>
                </c:pt>
                <c:pt idx="70">
                  <c:v>145.16657377382816</c:v>
                </c:pt>
                <c:pt idx="71">
                  <c:v>143.45643379926514</c:v>
                </c:pt>
                <c:pt idx="72">
                  <c:v>143.88680310066292</c:v>
                </c:pt>
                <c:pt idx="73">
                  <c:v>146.19368791036058</c:v>
                </c:pt>
                <c:pt idx="74">
                  <c:v>146.63226897409166</c:v>
                </c:pt>
                <c:pt idx="75">
                  <c:v>147.07216578101392</c:v>
                </c:pt>
                <c:pt idx="76">
                  <c:v>147.51338227835694</c:v>
                </c:pt>
                <c:pt idx="77">
                  <c:v>149.44344130902451</c:v>
                </c:pt>
                <c:pt idx="78">
                  <c:v>155.12333990941681</c:v>
                </c:pt>
                <c:pt idx="79">
                  <c:v>149.00163119249194</c:v>
                </c:pt>
                <c:pt idx="80">
                  <c:v>149.4486360860694</c:v>
                </c:pt>
                <c:pt idx="81">
                  <c:v>149.38465517086104</c:v>
                </c:pt>
                <c:pt idx="82">
                  <c:v>151.88810085675939</c:v>
                </c:pt>
                <c:pt idx="83">
                  <c:v>152.34376515932965</c:v>
                </c:pt>
                <c:pt idx="84">
                  <c:v>152.80079645480762</c:v>
                </c:pt>
                <c:pt idx="85">
                  <c:v>148.86902809521348</c:v>
                </c:pt>
                <c:pt idx="86">
                  <c:v>153.62284955992331</c:v>
                </c:pt>
                <c:pt idx="87">
                  <c:v>153.28025228620763</c:v>
                </c:pt>
                <c:pt idx="88">
                  <c:v>160.9417466740525</c:v>
                </c:pt>
                <c:pt idx="89">
                  <c:v>164.28269452803121</c:v>
                </c:pt>
                <c:pt idx="90">
                  <c:v>164.77554261161529</c:v>
                </c:pt>
                <c:pt idx="91">
                  <c:v>165.44202728650794</c:v>
                </c:pt>
                <c:pt idx="92">
                  <c:v>163.34285420829391</c:v>
                </c:pt>
                <c:pt idx="93">
                  <c:v>163.83288277091879</c:v>
                </c:pt>
                <c:pt idx="94">
                  <c:v>164.32438141923151</c:v>
                </c:pt>
                <c:pt idx="95">
                  <c:v>167.50022577896701</c:v>
                </c:pt>
                <c:pt idx="96">
                  <c:v>168.00272645630389</c:v>
                </c:pt>
                <c:pt idx="97">
                  <c:v>168.50673463567279</c:v>
                </c:pt>
                <c:pt idx="98">
                  <c:v>172.40314401957176</c:v>
                </c:pt>
                <c:pt idx="99">
                  <c:v>172.92035345163046</c:v>
                </c:pt>
                <c:pt idx="100">
                  <c:v>173.43911451198534</c:v>
                </c:pt>
                <c:pt idx="101">
                  <c:v>170.76166515083921</c:v>
                </c:pt>
                <c:pt idx="102">
                  <c:v>171.2739501462917</c:v>
                </c:pt>
                <c:pt idx="103">
                  <c:v>170.50178118321577</c:v>
                </c:pt>
                <c:pt idx="104">
                  <c:v>178.21315404571496</c:v>
                </c:pt>
                <c:pt idx="105">
                  <c:v>181.40683683857009</c:v>
                </c:pt>
                <c:pt idx="106">
                  <c:v>184.07188853475984</c:v>
                </c:pt>
                <c:pt idx="107">
                  <c:v>190.61759515009308</c:v>
                </c:pt>
                <c:pt idx="108">
                  <c:v>196.6875912167242</c:v>
                </c:pt>
                <c:pt idx="109">
                  <c:v>201.69428078899847</c:v>
                </c:pt>
                <c:pt idx="110">
                  <c:v>208.12409158918646</c:v>
                </c:pt>
                <c:pt idx="111">
                  <c:v>218.16779556706075</c:v>
                </c:pt>
                <c:pt idx="112">
                  <c:v>218.8222989537619</c:v>
                </c:pt>
                <c:pt idx="113">
                  <c:v>219.47876585062318</c:v>
                </c:pt>
                <c:pt idx="114">
                  <c:v>211.03961755853535</c:v>
                </c:pt>
                <c:pt idx="115">
                  <c:v>219.0977118729347</c:v>
                </c:pt>
                <c:pt idx="116">
                  <c:v>216.07239972745805</c:v>
                </c:pt>
                <c:pt idx="117">
                  <c:v>221.53670257172936</c:v>
                </c:pt>
                <c:pt idx="118">
                  <c:v>222.20131267944453</c:v>
                </c:pt>
                <c:pt idx="119">
                  <c:v>233.32304185022917</c:v>
                </c:pt>
                <c:pt idx="120">
                  <c:v>234.27992582364612</c:v>
                </c:pt>
                <c:pt idx="121">
                  <c:v>233.81266956587086</c:v>
                </c:pt>
                <c:pt idx="122">
                  <c:v>234.51410757456844</c:v>
                </c:pt>
                <c:pt idx="123">
                  <c:v>233.94387829849259</c:v>
                </c:pt>
                <c:pt idx="124">
                  <c:v>234.64570993338805</c:v>
                </c:pt>
                <c:pt idx="125">
                  <c:v>235.3496470631882</c:v>
                </c:pt>
                <c:pt idx="126">
                  <c:v>238.05778891714817</c:v>
                </c:pt>
                <c:pt idx="127">
                  <c:v>245.10983428130226</c:v>
                </c:pt>
                <c:pt idx="128">
                  <c:v>245.84516378414614</c:v>
                </c:pt>
                <c:pt idx="129">
                  <c:v>243.96097780807045</c:v>
                </c:pt>
                <c:pt idx="130">
                  <c:v>250.00427532357591</c:v>
                </c:pt>
                <c:pt idx="131">
                  <c:v>250.75428814954662</c:v>
                </c:pt>
                <c:pt idx="132">
                  <c:v>251.50655101399525</c:v>
                </c:pt>
                <c:pt idx="133">
                  <c:v>252.26107066703722</c:v>
                </c:pt>
                <c:pt idx="134">
                  <c:v>253.01785387903831</c:v>
                </c:pt>
                <c:pt idx="135">
                  <c:v>242.6563460125885</c:v>
                </c:pt>
                <c:pt idx="136">
                  <c:v>255.2167591048736</c:v>
                </c:pt>
                <c:pt idx="137">
                  <c:v>245.99920900668434</c:v>
                </c:pt>
                <c:pt idx="138">
                  <c:v>246.73720663370437</c:v>
                </c:pt>
                <c:pt idx="139">
                  <c:v>247.47741825360546</c:v>
                </c:pt>
                <c:pt idx="140">
                  <c:v>236.21258091070777</c:v>
                </c:pt>
                <c:pt idx="141">
                  <c:v>226.65854582641705</c:v>
                </c:pt>
                <c:pt idx="142">
                  <c:v>237.22907900540901</c:v>
                </c:pt>
                <c:pt idx="143">
                  <c:v>246.57608788033409</c:v>
                </c:pt>
                <c:pt idx="144">
                  <c:v>238.54763066243859</c:v>
                </c:pt>
                <c:pt idx="145">
                  <c:v>231.32943845990033</c:v>
                </c:pt>
                <c:pt idx="146">
                  <c:v>232.02342677528</c:v>
                </c:pt>
                <c:pt idx="147">
                  <c:v>235.82732731666937</c:v>
                </c:pt>
                <c:pt idx="148">
                  <c:v>230.20404818370494</c:v>
                </c:pt>
                <c:pt idx="149">
                  <c:v>236.54553292757961</c:v>
                </c:pt>
                <c:pt idx="150">
                  <c:v>244.90688973986988</c:v>
                </c:pt>
                <c:pt idx="151">
                  <c:v>250.84496346339225</c:v>
                </c:pt>
                <c:pt idx="152">
                  <c:v>251.59749835378238</c:v>
                </c:pt>
                <c:pt idx="153">
                  <c:v>252.35229084884369</c:v>
                </c:pt>
                <c:pt idx="154">
                  <c:v>244.46647385638079</c:v>
                </c:pt>
                <c:pt idx="155">
                  <c:v>245.19987327794991</c:v>
                </c:pt>
                <c:pt idx="156">
                  <c:v>234.68703780144446</c:v>
                </c:pt>
                <c:pt idx="157">
                  <c:v>239.78139439259434</c:v>
                </c:pt>
                <c:pt idx="158">
                  <c:v>246.33188469490977</c:v>
                </c:pt>
                <c:pt idx="159">
                  <c:v>255.85381378464314</c:v>
                </c:pt>
                <c:pt idx="160">
                  <c:v>256.62137522599704</c:v>
                </c:pt>
                <c:pt idx="161">
                  <c:v>261.15106316113702</c:v>
                </c:pt>
                <c:pt idx="162">
                  <c:v>268.92248583101883</c:v>
                </c:pt>
                <c:pt idx="163">
                  <c:v>269.72925328851187</c:v>
                </c:pt>
                <c:pt idx="164">
                  <c:v>258.5279559102363</c:v>
                </c:pt>
                <c:pt idx="165">
                  <c:v>259.30353977796699</c:v>
                </c:pt>
                <c:pt idx="166">
                  <c:v>260.08145039730084</c:v>
                </c:pt>
                <c:pt idx="167">
                  <c:v>260.86169474849271</c:v>
                </c:pt>
                <c:pt idx="168">
                  <c:v>248.61209568564129</c:v>
                </c:pt>
                <c:pt idx="169">
                  <c:v>237.67325316601767</c:v>
                </c:pt>
                <c:pt idx="170">
                  <c:v>248.17862178166357</c:v>
                </c:pt>
                <c:pt idx="171">
                  <c:v>251.85937933383187</c:v>
                </c:pt>
                <c:pt idx="172">
                  <c:v>246.70030228955432</c:v>
                </c:pt>
                <c:pt idx="173">
                  <c:v>243.57000867595198</c:v>
                </c:pt>
                <c:pt idx="174">
                  <c:v>244.05685970131364</c:v>
                </c:pt>
                <c:pt idx="175">
                  <c:v>246.94042442923285</c:v>
                </c:pt>
                <c:pt idx="176">
                  <c:v>251.68098954557425</c:v>
                </c:pt>
                <c:pt idx="177">
                  <c:v>252.43603251421095</c:v>
                </c:pt>
                <c:pt idx="178">
                  <c:v>253.19334061175357</c:v>
                </c:pt>
                <c:pt idx="179">
                  <c:v>257.04379370147137</c:v>
                </c:pt>
                <c:pt idx="180">
                  <c:v>264.8262513234136</c:v>
                </c:pt>
                <c:pt idx="181">
                  <c:v>265.62186809264784</c:v>
                </c:pt>
                <c:pt idx="182">
                  <c:v>266.41873369692576</c:v>
                </c:pt>
                <c:pt idx="183">
                  <c:v>273.14283996659287</c:v>
                </c:pt>
                <c:pt idx="184">
                  <c:v>264.96516521201136</c:v>
                </c:pt>
                <c:pt idx="185">
                  <c:v>258.54198926481263</c:v>
                </c:pt>
                <c:pt idx="186">
                  <c:v>248.0591161358777</c:v>
                </c:pt>
                <c:pt idx="187">
                  <c:v>252.78025686386457</c:v>
                </c:pt>
                <c:pt idx="188">
                  <c:v>253.53859763445612</c:v>
                </c:pt>
                <c:pt idx="189">
                  <c:v>266.47593223066889</c:v>
                </c:pt>
                <c:pt idx="190">
                  <c:v>256.01721387866348</c:v>
                </c:pt>
                <c:pt idx="191">
                  <c:v>256.78526552029945</c:v>
                </c:pt>
                <c:pt idx="192">
                  <c:v>257.55562131686031</c:v>
                </c:pt>
                <c:pt idx="193">
                  <c:v>258.32828818081089</c:v>
                </c:pt>
                <c:pt idx="194">
                  <c:v>259.10327304535332</c:v>
                </c:pt>
                <c:pt idx="195">
                  <c:v>259.88058286448933</c:v>
                </c:pt>
                <c:pt idx="196">
                  <c:v>271.10869641628619</c:v>
                </c:pt>
                <c:pt idx="197">
                  <c:v>271.92202250553504</c:v>
                </c:pt>
                <c:pt idx="198">
                  <c:v>265.02967364679722</c:v>
                </c:pt>
                <c:pt idx="199">
                  <c:v>265.82476266773756</c:v>
                </c:pt>
                <c:pt idx="200">
                  <c:v>257.57137201147731</c:v>
                </c:pt>
                <c:pt idx="201">
                  <c:v>259.18696200890952</c:v>
                </c:pt>
                <c:pt idx="202">
                  <c:v>259.96452289493624</c:v>
                </c:pt>
                <c:pt idx="203">
                  <c:v>259.63914622090982</c:v>
                </c:pt>
                <c:pt idx="204">
                  <c:v>254.29671986633846</c:v>
                </c:pt>
                <c:pt idx="205">
                  <c:v>255.05961002593745</c:v>
                </c:pt>
                <c:pt idx="206">
                  <c:v>247.14698552949611</c:v>
                </c:pt>
                <c:pt idx="207">
                  <c:v>242.90210110716919</c:v>
                </c:pt>
                <c:pt idx="208">
                  <c:v>237.55600045378287</c:v>
                </c:pt>
                <c:pt idx="209">
                  <c:v>235.18129724109659</c:v>
                </c:pt>
                <c:pt idx="210">
                  <c:v>235.88684113281985</c:v>
                </c:pt>
                <c:pt idx="211">
                  <c:v>243.86382663859385</c:v>
                </c:pt>
                <c:pt idx="212">
                  <c:v>232.96588901826269</c:v>
                </c:pt>
                <c:pt idx="213">
                  <c:v>242.30104271575365</c:v>
                </c:pt>
                <c:pt idx="214">
                  <c:v>243.02794584390088</c:v>
                </c:pt>
                <c:pt idx="215">
                  <c:v>252.03950686045675</c:v>
                </c:pt>
                <c:pt idx="216">
                  <c:v>252.19767036173477</c:v>
                </c:pt>
                <c:pt idx="217">
                  <c:v>252.95426337281995</c:v>
                </c:pt>
                <c:pt idx="218">
                  <c:v>253.71312616293838</c:v>
                </c:pt>
                <c:pt idx="219">
                  <c:v>245.04747540054936</c:v>
                </c:pt>
                <c:pt idx="220">
                  <c:v>253.87568101679739</c:v>
                </c:pt>
                <c:pt idx="221">
                  <c:v>254.63730805984775</c:v>
                </c:pt>
                <c:pt idx="222">
                  <c:v>255.40121998402728</c:v>
                </c:pt>
                <c:pt idx="223">
                  <c:v>256.1674236439793</c:v>
                </c:pt>
                <c:pt idx="224">
                  <c:v>246.57109588330587</c:v>
                </c:pt>
                <c:pt idx="225">
                  <c:v>239.06205052105054</c:v>
                </c:pt>
                <c:pt idx="226">
                  <c:v>244.35565024934098</c:v>
                </c:pt>
                <c:pt idx="227">
                  <c:v>253.78470561737728</c:v>
                </c:pt>
                <c:pt idx="228">
                  <c:v>259.1974834583645</c:v>
                </c:pt>
                <c:pt idx="229">
                  <c:v>266.28011788929825</c:v>
                </c:pt>
                <c:pt idx="230">
                  <c:v>267.07895824296611</c:v>
                </c:pt>
                <c:pt idx="231">
                  <c:v>258.80497354612737</c:v>
                </c:pt>
                <c:pt idx="232">
                  <c:v>264.01511952795778</c:v>
                </c:pt>
                <c:pt idx="233">
                  <c:v>263.38065241204083</c:v>
                </c:pt>
                <c:pt idx="234">
                  <c:v>264.1707943692769</c:v>
                </c:pt>
                <c:pt idx="235">
                  <c:v>270.72671077657162</c:v>
                </c:pt>
                <c:pt idx="236">
                  <c:v>271.52049021571543</c:v>
                </c:pt>
                <c:pt idx="237">
                  <c:v>270.39958318040698</c:v>
                </c:pt>
                <c:pt idx="238">
                  <c:v>263.769137937415</c:v>
                </c:pt>
                <c:pt idx="239">
                  <c:v>264.5604453512272</c:v>
                </c:pt>
                <c:pt idx="240">
                  <c:v>264.22283122532298</c:v>
                </c:pt>
                <c:pt idx="241">
                  <c:v>251.97535890327069</c:v>
                </c:pt>
                <c:pt idx="242">
                  <c:v>247.28304968996065</c:v>
                </c:pt>
                <c:pt idx="243">
                  <c:v>239.07988484559647</c:v>
                </c:pt>
                <c:pt idx="244">
                  <c:v>229.66696275343676</c:v>
                </c:pt>
                <c:pt idx="245">
                  <c:v>230.35596364169706</c:v>
                </c:pt>
                <c:pt idx="246">
                  <c:v>231.04703153262213</c:v>
                </c:pt>
                <c:pt idx="247">
                  <c:v>232.41263679118447</c:v>
                </c:pt>
                <c:pt idx="248">
                  <c:v>233.109874701558</c:v>
                </c:pt>
                <c:pt idx="249">
                  <c:v>240.39220211846884</c:v>
                </c:pt>
                <c:pt idx="250">
                  <c:v>241.11337872482423</c:v>
                </c:pt>
                <c:pt idx="251">
                  <c:v>241.83671886099867</c:v>
                </c:pt>
                <c:pt idx="252">
                  <c:v>242.56222901758164</c:v>
                </c:pt>
                <c:pt idx="253">
                  <c:v>251.70535884895702</c:v>
                </c:pt>
                <c:pt idx="254">
                  <c:v>248.44004499641778</c:v>
                </c:pt>
                <c:pt idx="255">
                  <c:v>250.79261338848994</c:v>
                </c:pt>
                <c:pt idx="256">
                  <c:v>259.55290748193778</c:v>
                </c:pt>
                <c:pt idx="257">
                  <c:v>255.33041755088186</c:v>
                </c:pt>
                <c:pt idx="258">
                  <c:v>253.32630870867015</c:v>
                </c:pt>
                <c:pt idx="259">
                  <c:v>247.74573652248998</c:v>
                </c:pt>
                <c:pt idx="260">
                  <c:v>248.48897373205742</c:v>
                </c:pt>
                <c:pt idx="261">
                  <c:v>239.36295755942658</c:v>
                </c:pt>
                <c:pt idx="262">
                  <c:v>234.59699085180009</c:v>
                </c:pt>
                <c:pt idx="263">
                  <c:v>235.30078182435545</c:v>
                </c:pt>
                <c:pt idx="264">
                  <c:v>242.54015711881522</c:v>
                </c:pt>
                <c:pt idx="265">
                  <c:v>249.68693990041896</c:v>
                </c:pt>
                <c:pt idx="266">
                  <c:v>250.43600072012021</c:v>
                </c:pt>
                <c:pt idx="267">
                  <c:v>251.18730872228053</c:v>
                </c:pt>
                <c:pt idx="268">
                  <c:v>240.09257000941054</c:v>
                </c:pt>
                <c:pt idx="269">
                  <c:v>240.81284771943874</c:v>
                </c:pt>
                <c:pt idx="270">
                  <c:v>247.87623866338859</c:v>
                </c:pt>
                <c:pt idx="271">
                  <c:v>259.35094103212356</c:v>
                </c:pt>
                <c:pt idx="272">
                  <c:v>260.1289938552199</c:v>
                </c:pt>
                <c:pt idx="273">
                  <c:v>269.0133907057986</c:v>
                </c:pt>
                <c:pt idx="274">
                  <c:v>269.82043087791595</c:v>
                </c:pt>
                <c:pt idx="275">
                  <c:v>270.62989217054968</c:v>
                </c:pt>
                <c:pt idx="276">
                  <c:v>277.49564667126435</c:v>
                </c:pt>
                <c:pt idx="277">
                  <c:v>265.07095696384772</c:v>
                </c:pt>
                <c:pt idx="278">
                  <c:v>265.08900453714034</c:v>
                </c:pt>
                <c:pt idx="279">
                  <c:v>275.14944245904616</c:v>
                </c:pt>
                <c:pt idx="280">
                  <c:v>275.97489078642326</c:v>
                </c:pt>
                <c:pt idx="281">
                  <c:v>285.65499923388711</c:v>
                </c:pt>
                <c:pt idx="282">
                  <c:v>287.51248507014373</c:v>
                </c:pt>
                <c:pt idx="283">
                  <c:v>289.0587008091062</c:v>
                </c:pt>
                <c:pt idx="284">
                  <c:v>289.92587691153346</c:v>
                </c:pt>
                <c:pt idx="285">
                  <c:v>297.87618441423547</c:v>
                </c:pt>
                <c:pt idx="286">
                  <c:v>285.93120715416546</c:v>
                </c:pt>
                <c:pt idx="287">
                  <c:v>288.25790799769192</c:v>
                </c:pt>
                <c:pt idx="288">
                  <c:v>278.28331848025243</c:v>
                </c:pt>
                <c:pt idx="289">
                  <c:v>288.20771960555453</c:v>
                </c:pt>
                <c:pt idx="290">
                  <c:v>280.42952771161663</c:v>
                </c:pt>
                <c:pt idx="291">
                  <c:v>293.48747426570094</c:v>
                </c:pt>
                <c:pt idx="292">
                  <c:v>298.61102826703717</c:v>
                </c:pt>
                <c:pt idx="293">
                  <c:v>299.50686135183827</c:v>
                </c:pt>
                <c:pt idx="294">
                  <c:v>303.59058849795491</c:v>
                </c:pt>
                <c:pt idx="295">
                  <c:v>303.08960382513891</c:v>
                </c:pt>
                <c:pt idx="296">
                  <c:v>303.99887263661429</c:v>
                </c:pt>
                <c:pt idx="297">
                  <c:v>304.91086925452413</c:v>
                </c:pt>
                <c:pt idx="298">
                  <c:v>312.71611502460638</c:v>
                </c:pt>
                <c:pt idx="299">
                  <c:v>305.58268734730916</c:v>
                </c:pt>
                <c:pt idx="300">
                  <c:v>306.49943540935107</c:v>
                </c:pt>
                <c:pt idx="301">
                  <c:v>307.4189337155791</c:v>
                </c:pt>
                <c:pt idx="302">
                  <c:v>308.34119051672582</c:v>
                </c:pt>
                <c:pt idx="303">
                  <c:v>318.26682430658963</c:v>
                </c:pt>
                <c:pt idx="304">
                  <c:v>319.22162477950934</c:v>
                </c:pt>
                <c:pt idx="305">
                  <c:v>324.89911856584479</c:v>
                </c:pt>
                <c:pt idx="306">
                  <c:v>325.78122286409035</c:v>
                </c:pt>
                <c:pt idx="307">
                  <c:v>326.17936645687558</c:v>
                </c:pt>
                <c:pt idx="308">
                  <c:v>327.15790455624619</c:v>
                </c:pt>
                <c:pt idx="309">
                  <c:v>343.16748073489168</c:v>
                </c:pt>
                <c:pt idx="310">
                  <c:v>344.58979391548138</c:v>
                </c:pt>
                <c:pt idx="311">
                  <c:v>332.72128889450045</c:v>
                </c:pt>
                <c:pt idx="312">
                  <c:v>341.45103084865127</c:v>
                </c:pt>
                <c:pt idx="313">
                  <c:v>352.27238587707262</c:v>
                </c:pt>
                <c:pt idx="314">
                  <c:v>338.82204645149295</c:v>
                </c:pt>
                <c:pt idx="315">
                  <c:v>344.67511385692916</c:v>
                </c:pt>
                <c:pt idx="316">
                  <c:v>345.70913919849988</c:v>
                </c:pt>
                <c:pt idx="317">
                  <c:v>346.74626661609534</c:v>
                </c:pt>
                <c:pt idx="318">
                  <c:v>347.78650541594357</c:v>
                </c:pt>
                <c:pt idx="319">
                  <c:v>348.82986493219136</c:v>
                </c:pt>
                <c:pt idx="320">
                  <c:v>349.87635452698788</c:v>
                </c:pt>
                <c:pt idx="321">
                  <c:v>358.06153049676385</c:v>
                </c:pt>
                <c:pt idx="322">
                  <c:v>359.13571508825413</c:v>
                </c:pt>
                <c:pt idx="323">
                  <c:v>373.38177050857144</c:v>
                </c:pt>
                <c:pt idx="324">
                  <c:v>357.65027808860805</c:v>
                </c:pt>
                <c:pt idx="325">
                  <c:v>358.72322892287383</c:v>
                </c:pt>
                <c:pt idx="326">
                  <c:v>359.79939860964242</c:v>
                </c:pt>
                <c:pt idx="327">
                  <c:v>367.88370246943026</c:v>
                </c:pt>
                <c:pt idx="328">
                  <c:v>368.98735357683853</c:v>
                </c:pt>
                <c:pt idx="329">
                  <c:v>370.09431563756903</c:v>
                </c:pt>
                <c:pt idx="330">
                  <c:v>379.60128057649405</c:v>
                </c:pt>
                <c:pt idx="331">
                  <c:v>387.53060395401025</c:v>
                </c:pt>
                <c:pt idx="332">
                  <c:v>405.95228521280757</c:v>
                </c:pt>
                <c:pt idx="333">
                  <c:v>395.27730001955871</c:v>
                </c:pt>
                <c:pt idx="334">
                  <c:v>396.46313191961735</c:v>
                </c:pt>
                <c:pt idx="335">
                  <c:v>405.87344540149087</c:v>
                </c:pt>
                <c:pt idx="336">
                  <c:v>416.94703132100744</c:v>
                </c:pt>
                <c:pt idx="337">
                  <c:v>435.41852979999004</c:v>
                </c:pt>
                <c:pt idx="338">
                  <c:v>436.72478538938998</c:v>
                </c:pt>
                <c:pt idx="339">
                  <c:v>428.07466618561716</c:v>
                </c:pt>
                <c:pt idx="340">
                  <c:v>432.61321370119981</c:v>
                </c:pt>
                <c:pt idx="341">
                  <c:v>425.15179644054189</c:v>
                </c:pt>
                <c:pt idx="342">
                  <c:v>427.11804866080485</c:v>
                </c:pt>
                <c:pt idx="343">
                  <c:v>428.39940280678724</c:v>
                </c:pt>
                <c:pt idx="344">
                  <c:v>429.68460101520753</c:v>
                </c:pt>
                <c:pt idx="345">
                  <c:v>443.57962192970888</c:v>
                </c:pt>
                <c:pt idx="346">
                  <c:v>444.91036079549798</c:v>
                </c:pt>
                <c:pt idx="347">
                  <c:v>446.24509187788442</c:v>
                </c:pt>
                <c:pt idx="348">
                  <c:v>432.76133502408925</c:v>
                </c:pt>
                <c:pt idx="349">
                  <c:v>434.05961902916147</c:v>
                </c:pt>
                <c:pt idx="350">
                  <c:v>435.36179788624889</c:v>
                </c:pt>
                <c:pt idx="351">
                  <c:v>455.67610949734586</c:v>
                </c:pt>
                <c:pt idx="352">
                  <c:v>436.59359783203149</c:v>
                </c:pt>
                <c:pt idx="353">
                  <c:v>437.90337862552752</c:v>
                </c:pt>
                <c:pt idx="354">
                  <c:v>441.57879057259316</c:v>
                </c:pt>
                <c:pt idx="355">
                  <c:v>442.9035269443109</c:v>
                </c:pt>
                <c:pt idx="356">
                  <c:v>441.7900420177865</c:v>
                </c:pt>
                <c:pt idx="357">
                  <c:v>459.52935149107577</c:v>
                </c:pt>
                <c:pt idx="358">
                  <c:v>452.08798182914967</c:v>
                </c:pt>
                <c:pt idx="359">
                  <c:v>453.40018108017318</c:v>
                </c:pt>
                <c:pt idx="360">
                  <c:v>472.12986543931095</c:v>
                </c:pt>
                <c:pt idx="361">
                  <c:v>473.5462550356288</c:v>
                </c:pt>
                <c:pt idx="362">
                  <c:v>494.45061415358742</c:v>
                </c:pt>
                <c:pt idx="363">
                  <c:v>515.41060545298023</c:v>
                </c:pt>
                <c:pt idx="364">
                  <c:v>521.08926912465836</c:v>
                </c:pt>
                <c:pt idx="365">
                  <c:v>530.05573774129778</c:v>
                </c:pt>
                <c:pt idx="366">
                  <c:v>521.19373976377688</c:v>
                </c:pt>
                <c:pt idx="367">
                  <c:v>499.29974086257812</c:v>
                </c:pt>
                <c:pt idx="368">
                  <c:v>500.79764008516582</c:v>
                </c:pt>
                <c:pt idx="369">
                  <c:v>512.04048231419188</c:v>
                </c:pt>
                <c:pt idx="370">
                  <c:v>513.57660376113438</c:v>
                </c:pt>
                <c:pt idx="371">
                  <c:v>500.09403540343095</c:v>
                </c:pt>
                <c:pt idx="372">
                  <c:v>501.5943175096412</c:v>
                </c:pt>
                <c:pt idx="373">
                  <c:v>526.40837105937533</c:v>
                </c:pt>
                <c:pt idx="374">
                  <c:v>527.98759617255337</c:v>
                </c:pt>
                <c:pt idx="375">
                  <c:v>554.13516506126359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36-4A61-89AF-6D354CFA9A7E}"/>
            </c:ext>
          </c:extLst>
        </c:ser>
        <c:ser>
          <c:idx val="3"/>
          <c:order val="3"/>
          <c:tx>
            <c:strRef>
              <c:f>Random_Rend_Chart_02!$H$5</c:f>
              <c:strCache>
                <c:ptCount val="1"/>
                <c:pt idx="0">
                  <c:v>STOCK 04</c:v>
                </c:pt>
              </c:strCache>
            </c:strRef>
          </c:tx>
          <c:marker>
            <c:symbol val="none"/>
          </c:marker>
          <c:val>
            <c:numRef>
              <c:f>Random_Rend_Chart_02!$H$7:$H$382</c:f>
              <c:numCache>
                <c:formatCode>0.00E+00</c:formatCode>
                <c:ptCount val="376"/>
                <c:pt idx="0">
                  <c:v>100</c:v>
                </c:pt>
                <c:pt idx="1">
                  <c:v>100.29999999999998</c:v>
                </c:pt>
                <c:pt idx="2">
                  <c:v>100.60089999999997</c:v>
                </c:pt>
                <c:pt idx="3">
                  <c:v>100.90270269999996</c:v>
                </c:pt>
                <c:pt idx="4">
                  <c:v>105.787949748442</c:v>
                </c:pt>
                <c:pt idx="5">
                  <c:v>106.10531359768731</c:v>
                </c:pt>
                <c:pt idx="6">
                  <c:v>106.42362953848037</c:v>
                </c:pt>
                <c:pt idx="7">
                  <c:v>104.56623558749521</c:v>
                </c:pt>
                <c:pt idx="8">
                  <c:v>104.87993429425769</c:v>
                </c:pt>
                <c:pt idx="9">
                  <c:v>105.69902672986933</c:v>
                </c:pt>
                <c:pt idx="10">
                  <c:v>109.07316976815014</c:v>
                </c:pt>
                <c:pt idx="11">
                  <c:v>112.54519789995598</c:v>
                </c:pt>
                <c:pt idx="12">
                  <c:v>115.14724347125042</c:v>
                </c:pt>
                <c:pt idx="13">
                  <c:v>115.49268520166416</c:v>
                </c:pt>
                <c:pt idx="14">
                  <c:v>121.01375422835606</c:v>
                </c:pt>
                <c:pt idx="15">
                  <c:v>121.37679549104112</c:v>
                </c:pt>
                <c:pt idx="16">
                  <c:v>122.27841354447422</c:v>
                </c:pt>
                <c:pt idx="17">
                  <c:v>119.31392492211037</c:v>
                </c:pt>
                <c:pt idx="18">
                  <c:v>119.67186669687669</c:v>
                </c:pt>
                <c:pt idx="19">
                  <c:v>120.03088229696731</c:v>
                </c:pt>
                <c:pt idx="20">
                  <c:v>120.3909749438582</c:v>
                </c:pt>
                <c:pt idx="21">
                  <c:v>123.45695629726634</c:v>
                </c:pt>
                <c:pt idx="22">
                  <c:v>123.82732716615813</c:v>
                </c:pt>
                <c:pt idx="23">
                  <c:v>124.19880914765659</c:v>
                </c:pt>
                <c:pt idx="24">
                  <c:v>124.26943946703467</c:v>
                </c:pt>
                <c:pt idx="25">
                  <c:v>120.71818860828084</c:v>
                </c:pt>
                <c:pt idx="26">
                  <c:v>117.58544791409886</c:v>
                </c:pt>
                <c:pt idx="27">
                  <c:v>122.70074273227324</c:v>
                </c:pt>
                <c:pt idx="28">
                  <c:v>125.93304251103677</c:v>
                </c:pt>
                <c:pt idx="29">
                  <c:v>120.42874547272356</c:v>
                </c:pt>
                <c:pt idx="30">
                  <c:v>116.82729660655593</c:v>
                </c:pt>
                <c:pt idx="31">
                  <c:v>111.93741713129305</c:v>
                </c:pt>
                <c:pt idx="32">
                  <c:v>112.27322938268691</c:v>
                </c:pt>
                <c:pt idx="33">
                  <c:v>112.61004907083496</c:v>
                </c:pt>
                <c:pt idx="34">
                  <c:v>112.94787921804745</c:v>
                </c:pt>
                <c:pt idx="35">
                  <c:v>113.28672285570158</c:v>
                </c:pt>
                <c:pt idx="36">
                  <c:v>116.14912951408024</c:v>
                </c:pt>
                <c:pt idx="37">
                  <c:v>118.80536137271822</c:v>
                </c:pt>
                <c:pt idx="38">
                  <c:v>119.16177745683636</c:v>
                </c:pt>
                <c:pt idx="39">
                  <c:v>119.51926278920686</c:v>
                </c:pt>
                <c:pt idx="40">
                  <c:v>119.87782057757447</c:v>
                </c:pt>
                <c:pt idx="41">
                  <c:v>115.52025949379713</c:v>
                </c:pt>
                <c:pt idx="42">
                  <c:v>115.8668202722785</c:v>
                </c:pt>
                <c:pt idx="43">
                  <c:v>116.54916445777089</c:v>
                </c:pt>
                <c:pt idx="44">
                  <c:v>116.89881195114418</c:v>
                </c:pt>
                <c:pt idx="45">
                  <c:v>121.11963667213064</c:v>
                </c:pt>
                <c:pt idx="46">
                  <c:v>121.48299558214701</c:v>
                </c:pt>
                <c:pt idx="47">
                  <c:v>121.84744456889344</c:v>
                </c:pt>
                <c:pt idx="48">
                  <c:v>122.21298690260011</c:v>
                </c:pt>
                <c:pt idx="49">
                  <c:v>122.5796258633079</c:v>
                </c:pt>
                <c:pt idx="50">
                  <c:v>122.94736474089781</c:v>
                </c:pt>
                <c:pt idx="51">
                  <c:v>127.18332164940978</c:v>
                </c:pt>
                <c:pt idx="52">
                  <c:v>127.564871614358</c:v>
                </c:pt>
                <c:pt idx="53">
                  <c:v>131.75329351833111</c:v>
                </c:pt>
                <c:pt idx="54">
                  <c:v>132.14855339888609</c:v>
                </c:pt>
                <c:pt idx="55">
                  <c:v>132.54499905908273</c:v>
                </c:pt>
                <c:pt idx="56">
                  <c:v>139.30382536392733</c:v>
                </c:pt>
                <c:pt idx="57">
                  <c:v>139.49383063506099</c:v>
                </c:pt>
                <c:pt idx="58">
                  <c:v>134.13481787554429</c:v>
                </c:pt>
                <c:pt idx="59">
                  <c:v>131.72155165200104</c:v>
                </c:pt>
                <c:pt idx="60">
                  <c:v>132.11671630695702</c:v>
                </c:pt>
                <c:pt idx="61">
                  <c:v>128.63411897994945</c:v>
                </c:pt>
                <c:pt idx="62">
                  <c:v>124.48418912471739</c:v>
                </c:pt>
                <c:pt idx="63">
                  <c:v>124.85764169209153</c:v>
                </c:pt>
                <c:pt idx="64">
                  <c:v>122.86532421752234</c:v>
                </c:pt>
                <c:pt idx="65">
                  <c:v>123.2339201901749</c:v>
                </c:pt>
                <c:pt idx="66">
                  <c:v>125.39538855144184</c:v>
                </c:pt>
                <c:pt idx="67">
                  <c:v>120.36857207390788</c:v>
                </c:pt>
                <c:pt idx="68">
                  <c:v>122.97944201564061</c:v>
                </c:pt>
                <c:pt idx="69">
                  <c:v>123.34838034168752</c:v>
                </c:pt>
                <c:pt idx="70">
                  <c:v>123.71842548271256</c:v>
                </c:pt>
                <c:pt idx="71">
                  <c:v>130.23446621051241</c:v>
                </c:pt>
                <c:pt idx="72">
                  <c:v>130.62516960914394</c:v>
                </c:pt>
                <c:pt idx="73">
                  <c:v>130.85132728171138</c:v>
                </c:pt>
                <c:pt idx="74">
                  <c:v>131.24388126355649</c:v>
                </c:pt>
                <c:pt idx="75">
                  <c:v>131.66115699855129</c:v>
                </c:pt>
                <c:pt idx="76">
                  <c:v>132.05614046954693</c:v>
                </c:pt>
                <c:pt idx="77">
                  <c:v>137.93714929261478</c:v>
                </c:pt>
                <c:pt idx="78">
                  <c:v>138.35096074049261</c:v>
                </c:pt>
                <c:pt idx="79">
                  <c:v>138.76601362271407</c:v>
                </c:pt>
                <c:pt idx="80">
                  <c:v>141.63254241406</c:v>
                </c:pt>
                <c:pt idx="81">
                  <c:v>141.86321289987265</c:v>
                </c:pt>
                <c:pt idx="82">
                  <c:v>140.14607218064052</c:v>
                </c:pt>
                <c:pt idx="83">
                  <c:v>138.43297575865131</c:v>
                </c:pt>
                <c:pt idx="84">
                  <c:v>133.077433106299</c:v>
                </c:pt>
                <c:pt idx="85">
                  <c:v>139.09026096022444</c:v>
                </c:pt>
                <c:pt idx="86">
                  <c:v>135.98451528856523</c:v>
                </c:pt>
                <c:pt idx="87">
                  <c:v>134.53646397548985</c:v>
                </c:pt>
                <c:pt idx="88">
                  <c:v>131.91804505158657</c:v>
                </c:pt>
                <c:pt idx="89">
                  <c:v>129.30612475441194</c:v>
                </c:pt>
                <c:pt idx="90">
                  <c:v>126.60918131681726</c:v>
                </c:pt>
                <c:pt idx="91">
                  <c:v>126.27019581325933</c:v>
                </c:pt>
                <c:pt idx="92">
                  <c:v>120.81043784141511</c:v>
                </c:pt>
                <c:pt idx="93">
                  <c:v>118.70956655840939</c:v>
                </c:pt>
                <c:pt idx="94">
                  <c:v>119.0656952580846</c:v>
                </c:pt>
                <c:pt idx="95">
                  <c:v>119.42289234385885</c:v>
                </c:pt>
                <c:pt idx="96">
                  <c:v>114.70635314196096</c:v>
                </c:pt>
                <c:pt idx="97">
                  <c:v>110.67171627309234</c:v>
                </c:pt>
                <c:pt idx="98">
                  <c:v>107.17693125199115</c:v>
                </c:pt>
                <c:pt idx="99">
                  <c:v>108.47340247906756</c:v>
                </c:pt>
                <c:pt idx="100">
                  <c:v>107.14850403998257</c:v>
                </c:pt>
                <c:pt idx="101">
                  <c:v>107.46994955210251</c:v>
                </c:pt>
                <c:pt idx="102">
                  <c:v>107.7923594007588</c:v>
                </c:pt>
                <c:pt idx="103">
                  <c:v>108.11573647896107</c:v>
                </c:pt>
                <c:pt idx="104">
                  <c:v>109.76135543636586</c:v>
                </c:pt>
                <c:pt idx="105">
                  <c:v>108.77740248739224</c:v>
                </c:pt>
                <c:pt idx="106">
                  <c:v>112.86710740218545</c:v>
                </c:pt>
                <c:pt idx="107">
                  <c:v>113.05462536485466</c:v>
                </c:pt>
                <c:pt idx="108">
                  <c:v>113.24610241770425</c:v>
                </c:pt>
                <c:pt idx="109">
                  <c:v>118.55585605881996</c:v>
                </c:pt>
                <c:pt idx="110">
                  <c:v>119.40220952212461</c:v>
                </c:pt>
                <c:pt idx="111">
                  <c:v>119.76041615069097</c:v>
                </c:pt>
                <c:pt idx="112">
                  <c:v>120.11969739914304</c:v>
                </c:pt>
                <c:pt idx="113">
                  <c:v>125.89140025842359</c:v>
                </c:pt>
                <c:pt idx="114">
                  <c:v>126.26907445919885</c:v>
                </c:pt>
                <c:pt idx="115">
                  <c:v>126.64788168257643</c:v>
                </c:pt>
                <c:pt idx="116">
                  <c:v>121.14593961366293</c:v>
                </c:pt>
                <c:pt idx="117">
                  <c:v>119.93094619547735</c:v>
                </c:pt>
                <c:pt idx="118">
                  <c:v>122.46848084469792</c:v>
                </c:pt>
                <c:pt idx="119">
                  <c:v>118.22200296185538</c:v>
                </c:pt>
                <c:pt idx="120">
                  <c:v>118.57666897074094</c:v>
                </c:pt>
                <c:pt idx="121">
                  <c:v>118.93239897765315</c:v>
                </c:pt>
                <c:pt idx="122">
                  <c:v>119.2891961745861</c:v>
                </c:pt>
                <c:pt idx="123">
                  <c:v>119.64706376310984</c:v>
                </c:pt>
                <c:pt idx="124">
                  <c:v>121.66762873970423</c:v>
                </c:pt>
                <c:pt idx="125">
                  <c:v>122.03263162592333</c:v>
                </c:pt>
                <c:pt idx="126">
                  <c:v>122.39872952080108</c:v>
                </c:pt>
                <c:pt idx="127">
                  <c:v>119.140434683602</c:v>
                </c:pt>
                <c:pt idx="128">
                  <c:v>124.65130243925043</c:v>
                </c:pt>
                <c:pt idx="129">
                  <c:v>129.11757984826451</c:v>
                </c:pt>
                <c:pt idx="130">
                  <c:v>127.99763447472782</c:v>
                </c:pt>
                <c:pt idx="131">
                  <c:v>124.07272694185055</c:v>
                </c:pt>
                <c:pt idx="132">
                  <c:v>124.44494512267609</c:v>
                </c:pt>
                <c:pt idx="133">
                  <c:v>124.42310759739448</c:v>
                </c:pt>
                <c:pt idx="134">
                  <c:v>124.79637692018665</c:v>
                </c:pt>
                <c:pt idx="135">
                  <c:v>125.1865699258432</c:v>
                </c:pt>
                <c:pt idx="136">
                  <c:v>125.56212963562072</c:v>
                </c:pt>
                <c:pt idx="137">
                  <c:v>128.47268329931208</c:v>
                </c:pt>
                <c:pt idx="138">
                  <c:v>123.27369899816988</c:v>
                </c:pt>
                <c:pt idx="139">
                  <c:v>118.17399812448214</c:v>
                </c:pt>
                <c:pt idx="140">
                  <c:v>124.40447810915362</c:v>
                </c:pt>
                <c:pt idx="141">
                  <c:v>124.77769154348107</c:v>
                </c:pt>
                <c:pt idx="142">
                  <c:v>123.10229960008932</c:v>
                </c:pt>
                <c:pt idx="143">
                  <c:v>117.84242283083968</c:v>
                </c:pt>
                <c:pt idx="144">
                  <c:v>118.19595009933219</c:v>
                </c:pt>
                <c:pt idx="145">
                  <c:v>118.55053794963018</c:v>
                </c:pt>
                <c:pt idx="146">
                  <c:v>114.17444954350927</c:v>
                </c:pt>
                <c:pt idx="147">
                  <c:v>117.57478128450039</c:v>
                </c:pt>
                <c:pt idx="148">
                  <c:v>117.13080051860651</c:v>
                </c:pt>
                <c:pt idx="149">
                  <c:v>114.20060288187788</c:v>
                </c:pt>
                <c:pt idx="150">
                  <c:v>110.7639568447307</c:v>
                </c:pt>
                <c:pt idx="151">
                  <c:v>111.09624871526488</c:v>
                </c:pt>
                <c:pt idx="152">
                  <c:v>111.42953746141066</c:v>
                </c:pt>
                <c:pt idx="153">
                  <c:v>111.76382607379487</c:v>
                </c:pt>
                <c:pt idx="154">
                  <c:v>111.38162110474978</c:v>
                </c:pt>
                <c:pt idx="155">
                  <c:v>114.25648865703575</c:v>
                </c:pt>
                <c:pt idx="156">
                  <c:v>114.59925812300683</c:v>
                </c:pt>
                <c:pt idx="157">
                  <c:v>116.64273795382309</c:v>
                </c:pt>
                <c:pt idx="158">
                  <c:v>116.99266616768455</c:v>
                </c:pt>
                <c:pt idx="159">
                  <c:v>117.34364416618759</c:v>
                </c:pt>
                <c:pt idx="160">
                  <c:v>117.69567509868614</c:v>
                </c:pt>
                <c:pt idx="161">
                  <c:v>118.04876212398219</c:v>
                </c:pt>
                <c:pt idx="162">
                  <c:v>118.72954101073269</c:v>
                </c:pt>
                <c:pt idx="163">
                  <c:v>123.57046884961352</c:v>
                </c:pt>
                <c:pt idx="164">
                  <c:v>123.94118025616234</c:v>
                </c:pt>
                <c:pt idx="165">
                  <c:v>124.31300379693081</c:v>
                </c:pt>
                <c:pt idx="166">
                  <c:v>129.74967014792551</c:v>
                </c:pt>
                <c:pt idx="167">
                  <c:v>133.76840513334241</c:v>
                </c:pt>
                <c:pt idx="168">
                  <c:v>135.65506568751329</c:v>
                </c:pt>
                <c:pt idx="169">
                  <c:v>132.59855338411222</c:v>
                </c:pt>
                <c:pt idx="170">
                  <c:v>130.3924265163968</c:v>
                </c:pt>
                <c:pt idx="171">
                  <c:v>130.78360379594596</c:v>
                </c:pt>
                <c:pt idx="172">
                  <c:v>131.17595460733378</c:v>
                </c:pt>
                <c:pt idx="173">
                  <c:v>131.56948247115577</c:v>
                </c:pt>
                <c:pt idx="174">
                  <c:v>131.96419091856922</c:v>
                </c:pt>
                <c:pt idx="175">
                  <c:v>136.99377965471979</c:v>
                </c:pt>
                <c:pt idx="176">
                  <c:v>137.40476099368394</c:v>
                </c:pt>
                <c:pt idx="177">
                  <c:v>132.31059704197892</c:v>
                </c:pt>
                <c:pt idx="178">
                  <c:v>128.24107075237731</c:v>
                </c:pt>
                <c:pt idx="179">
                  <c:v>128.62579396463443</c:v>
                </c:pt>
                <c:pt idx="180">
                  <c:v>129.01167134652832</c:v>
                </c:pt>
                <c:pt idx="181">
                  <c:v>134.65509222098606</c:v>
                </c:pt>
                <c:pt idx="182">
                  <c:v>135.05905749764901</c:v>
                </c:pt>
                <c:pt idx="183">
                  <c:v>135.46423467014193</c:v>
                </c:pt>
                <c:pt idx="184">
                  <c:v>136.96233507772266</c:v>
                </c:pt>
                <c:pt idx="185">
                  <c:v>138.41408737123109</c:v>
                </c:pt>
                <c:pt idx="186">
                  <c:v>133.39466032756562</c:v>
                </c:pt>
                <c:pt idx="187">
                  <c:v>133.79484430854831</c:v>
                </c:pt>
                <c:pt idx="188">
                  <c:v>133.86932845107162</c:v>
                </c:pt>
                <c:pt idx="189">
                  <c:v>134.54629125251853</c:v>
                </c:pt>
                <c:pt idx="190">
                  <c:v>136.29636666252088</c:v>
                </c:pt>
                <c:pt idx="191">
                  <c:v>131.46968615801077</c:v>
                </c:pt>
                <c:pt idx="192">
                  <c:v>131.8640952164848</c:v>
                </c:pt>
                <c:pt idx="193">
                  <c:v>132.25968750213423</c:v>
                </c:pt>
                <c:pt idx="194">
                  <c:v>130.72949435355662</c:v>
                </c:pt>
                <c:pt idx="195">
                  <c:v>131.65531044692688</c:v>
                </c:pt>
                <c:pt idx="196">
                  <c:v>132.05027637826765</c:v>
                </c:pt>
                <c:pt idx="197">
                  <c:v>131.34611098131359</c:v>
                </c:pt>
                <c:pt idx="198">
                  <c:v>136.70278279836734</c:v>
                </c:pt>
                <c:pt idx="199">
                  <c:v>137.11289114676242</c:v>
                </c:pt>
                <c:pt idx="200">
                  <c:v>132.89332356479215</c:v>
                </c:pt>
                <c:pt idx="201">
                  <c:v>134.14161478313915</c:v>
                </c:pt>
                <c:pt idx="202">
                  <c:v>134.54403962748856</c:v>
                </c:pt>
                <c:pt idx="203">
                  <c:v>134.94767174637101</c:v>
                </c:pt>
                <c:pt idx="204">
                  <c:v>132.19298735029949</c:v>
                </c:pt>
                <c:pt idx="205">
                  <c:v>136.09825379267619</c:v>
                </c:pt>
                <c:pt idx="206">
                  <c:v>136.50654855405421</c:v>
                </c:pt>
                <c:pt idx="207">
                  <c:v>132.59454841630782</c:v>
                </c:pt>
                <c:pt idx="208">
                  <c:v>132.99233206155674</c:v>
                </c:pt>
                <c:pt idx="209">
                  <c:v>133.39130905774138</c:v>
                </c:pt>
                <c:pt idx="210">
                  <c:v>127.49550656379768</c:v>
                </c:pt>
                <c:pt idx="211">
                  <c:v>127.87799308348906</c:v>
                </c:pt>
                <c:pt idx="212">
                  <c:v>128.26162706273951</c:v>
                </c:pt>
                <c:pt idx="213">
                  <c:v>123.04719802277349</c:v>
                </c:pt>
                <c:pt idx="214">
                  <c:v>123.4163396168418</c:v>
                </c:pt>
                <c:pt idx="215">
                  <c:v>120.73148321921585</c:v>
                </c:pt>
                <c:pt idx="216">
                  <c:v>121.09367766887348</c:v>
                </c:pt>
                <c:pt idx="217">
                  <c:v>125.14296435736676</c:v>
                </c:pt>
                <c:pt idx="218">
                  <c:v>125.51839325043885</c:v>
                </c:pt>
                <c:pt idx="219">
                  <c:v>125.89494843019015</c:v>
                </c:pt>
                <c:pt idx="220">
                  <c:v>128.29016641761709</c:v>
                </c:pt>
                <c:pt idx="221">
                  <c:v>129.39699661856824</c:v>
                </c:pt>
                <c:pt idx="222">
                  <c:v>129.78518760842394</c:v>
                </c:pt>
                <c:pt idx="223">
                  <c:v>125.15170638937325</c:v>
                </c:pt>
                <c:pt idx="224">
                  <c:v>127.95045140424403</c:v>
                </c:pt>
                <c:pt idx="225">
                  <c:v>128.16913524503224</c:v>
                </c:pt>
                <c:pt idx="226">
                  <c:v>130.89376642387123</c:v>
                </c:pt>
                <c:pt idx="227">
                  <c:v>133.52861364774552</c:v>
                </c:pt>
                <c:pt idx="228">
                  <c:v>136.57068277541211</c:v>
                </c:pt>
                <c:pt idx="229">
                  <c:v>136.98039482373832</c:v>
                </c:pt>
                <c:pt idx="230">
                  <c:v>135.7203326494614</c:v>
                </c:pt>
                <c:pt idx="231">
                  <c:v>136.12749364740978</c:v>
                </c:pt>
                <c:pt idx="232">
                  <c:v>140.96478050425657</c:v>
                </c:pt>
                <c:pt idx="233">
                  <c:v>142.48870031755402</c:v>
                </c:pt>
                <c:pt idx="234">
                  <c:v>142.28913015679817</c:v>
                </c:pt>
                <c:pt idx="235">
                  <c:v>142.71599754726856</c:v>
                </c:pt>
                <c:pt idx="236">
                  <c:v>139.21975205917371</c:v>
                </c:pt>
                <c:pt idx="237">
                  <c:v>132.78443978517947</c:v>
                </c:pt>
                <c:pt idx="238">
                  <c:v>127.06952542172625</c:v>
                </c:pt>
                <c:pt idx="239">
                  <c:v>127.45073399799142</c:v>
                </c:pt>
                <c:pt idx="240">
                  <c:v>127.83308619998539</c:v>
                </c:pt>
                <c:pt idx="241">
                  <c:v>133.14002207794229</c:v>
                </c:pt>
                <c:pt idx="242">
                  <c:v>130.22835964692325</c:v>
                </c:pt>
                <c:pt idx="243">
                  <c:v>129.4580263949718</c:v>
                </c:pt>
                <c:pt idx="244">
                  <c:v>132.40704803213018</c:v>
                </c:pt>
                <c:pt idx="245">
                  <c:v>132.72259021664925</c:v>
                </c:pt>
                <c:pt idx="246">
                  <c:v>136.5445844991948</c:v>
                </c:pt>
                <c:pt idx="247">
                  <c:v>143.32644248549562</c:v>
                </c:pt>
                <c:pt idx="248">
                  <c:v>148.84784019486227</c:v>
                </c:pt>
                <c:pt idx="249">
                  <c:v>149.29438371544686</c:v>
                </c:pt>
                <c:pt idx="250">
                  <c:v>153.36930079336381</c:v>
                </c:pt>
                <c:pt idx="251">
                  <c:v>155.15423951310032</c:v>
                </c:pt>
                <c:pt idx="252">
                  <c:v>160.1693366656105</c:v>
                </c:pt>
                <c:pt idx="253">
                  <c:v>160.64984467560731</c:v>
                </c:pt>
                <c:pt idx="254">
                  <c:v>157.98524156391662</c:v>
                </c:pt>
                <c:pt idx="255">
                  <c:v>165.03112474202979</c:v>
                </c:pt>
                <c:pt idx="256">
                  <c:v>165.52621811625585</c:v>
                </c:pt>
                <c:pt idx="257">
                  <c:v>166.0227967706046</c:v>
                </c:pt>
                <c:pt idx="258">
                  <c:v>162.99368331322563</c:v>
                </c:pt>
                <c:pt idx="259">
                  <c:v>157.63202639537482</c:v>
                </c:pt>
                <c:pt idx="260">
                  <c:v>153.46038965062448</c:v>
                </c:pt>
                <c:pt idx="261">
                  <c:v>153.92077081957635</c:v>
                </c:pt>
                <c:pt idx="262">
                  <c:v>158.0900714190002</c:v>
                </c:pt>
                <c:pt idx="263">
                  <c:v>151.72566372216198</c:v>
                </c:pt>
                <c:pt idx="264">
                  <c:v>158.51582021792964</c:v>
                </c:pt>
                <c:pt idx="265">
                  <c:v>156.19289532551673</c:v>
                </c:pt>
                <c:pt idx="266">
                  <c:v>156.66147401149325</c:v>
                </c:pt>
                <c:pt idx="267">
                  <c:v>150.4883568228162</c:v>
                </c:pt>
                <c:pt idx="268">
                  <c:v>147.81930388365424</c:v>
                </c:pt>
                <c:pt idx="269">
                  <c:v>146.41342222405271</c:v>
                </c:pt>
                <c:pt idx="270">
                  <c:v>146.85266249072484</c:v>
                </c:pt>
                <c:pt idx="271">
                  <c:v>143.42913203647461</c:v>
                </c:pt>
                <c:pt idx="272">
                  <c:v>138.25586715694413</c:v>
                </c:pt>
                <c:pt idx="273">
                  <c:v>139.17906363193694</c:v>
                </c:pt>
                <c:pt idx="274">
                  <c:v>142.00418057661329</c:v>
                </c:pt>
                <c:pt idx="275">
                  <c:v>142.43019311834311</c:v>
                </c:pt>
                <c:pt idx="276">
                  <c:v>139.95680197643816</c:v>
                </c:pt>
                <c:pt idx="277">
                  <c:v>138.57304711793688</c:v>
                </c:pt>
                <c:pt idx="278">
                  <c:v>132.14758907837887</c:v>
                </c:pt>
                <c:pt idx="279">
                  <c:v>127.85280013249663</c:v>
                </c:pt>
                <c:pt idx="280">
                  <c:v>134.000578905526</c:v>
                </c:pt>
                <c:pt idx="281">
                  <c:v>133.72411828696093</c:v>
                </c:pt>
                <c:pt idx="282">
                  <c:v>134.12529064182181</c:v>
                </c:pt>
                <c:pt idx="283">
                  <c:v>137.64390788384773</c:v>
                </c:pt>
                <c:pt idx="284">
                  <c:v>138.05683960749926</c:v>
                </c:pt>
                <c:pt idx="285">
                  <c:v>139.05494942389049</c:v>
                </c:pt>
                <c:pt idx="286">
                  <c:v>143.08152494640134</c:v>
                </c:pt>
                <c:pt idx="287">
                  <c:v>143.51076952124055</c:v>
                </c:pt>
                <c:pt idx="288">
                  <c:v>148.59568614036948</c:v>
                </c:pt>
                <c:pt idx="289">
                  <c:v>149.04147319879058</c:v>
                </c:pt>
                <c:pt idx="290">
                  <c:v>149.48859761838693</c:v>
                </c:pt>
                <c:pt idx="291">
                  <c:v>146.2521792674018</c:v>
                </c:pt>
                <c:pt idx="292">
                  <c:v>149.51071397592563</c:v>
                </c:pt>
                <c:pt idx="293">
                  <c:v>143.60990293861965</c:v>
                </c:pt>
                <c:pt idx="294">
                  <c:v>140.32963276553514</c:v>
                </c:pt>
                <c:pt idx="295">
                  <c:v>142.69330927852158</c:v>
                </c:pt>
                <c:pt idx="296">
                  <c:v>142.15053206480974</c:v>
                </c:pt>
                <c:pt idx="297">
                  <c:v>144.02836521608057</c:v>
                </c:pt>
                <c:pt idx="298">
                  <c:v>144.46045031172881</c:v>
                </c:pt>
                <c:pt idx="299">
                  <c:v>144.9076574578595</c:v>
                </c:pt>
                <c:pt idx="300">
                  <c:v>138.13663023348747</c:v>
                </c:pt>
                <c:pt idx="301">
                  <c:v>137.13574043615591</c:v>
                </c:pt>
                <c:pt idx="302">
                  <c:v>137.54714765746436</c:v>
                </c:pt>
                <c:pt idx="303">
                  <c:v>141.48248568582997</c:v>
                </c:pt>
                <c:pt idx="304">
                  <c:v>148.1401943016165</c:v>
                </c:pt>
                <c:pt idx="305">
                  <c:v>152.37515771206537</c:v>
                </c:pt>
                <c:pt idx="306">
                  <c:v>152.83228318520156</c:v>
                </c:pt>
                <c:pt idx="307">
                  <c:v>148.45367131138988</c:v>
                </c:pt>
                <c:pt idx="308">
                  <c:v>151.46758800974325</c:v>
                </c:pt>
                <c:pt idx="309">
                  <c:v>151.92199077377248</c:v>
                </c:pt>
                <c:pt idx="310">
                  <c:v>152.37775674609378</c:v>
                </c:pt>
                <c:pt idx="311">
                  <c:v>152.93754191057741</c:v>
                </c:pt>
                <c:pt idx="312">
                  <c:v>151.10911489886115</c:v>
                </c:pt>
                <c:pt idx="313">
                  <c:v>145.17228644285134</c:v>
                </c:pt>
                <c:pt idx="314">
                  <c:v>145.60780330217989</c:v>
                </c:pt>
                <c:pt idx="315">
                  <c:v>149.13792623312423</c:v>
                </c:pt>
                <c:pt idx="316">
                  <c:v>150.64883232782509</c:v>
                </c:pt>
                <c:pt idx="317">
                  <c:v>151.10077882480854</c:v>
                </c:pt>
                <c:pt idx="318">
                  <c:v>151.55408116128297</c:v>
                </c:pt>
                <c:pt idx="319">
                  <c:v>152.00874340476679</c:v>
                </c:pt>
                <c:pt idx="320">
                  <c:v>146.6367489267077</c:v>
                </c:pt>
                <c:pt idx="321">
                  <c:v>149.42980708453393</c:v>
                </c:pt>
                <c:pt idx="322">
                  <c:v>142.90634598939297</c:v>
                </c:pt>
                <c:pt idx="323">
                  <c:v>141.30816073241101</c:v>
                </c:pt>
                <c:pt idx="324">
                  <c:v>141.73208521460822</c:v>
                </c:pt>
                <c:pt idx="325">
                  <c:v>142.15728147025203</c:v>
                </c:pt>
                <c:pt idx="326">
                  <c:v>142.58375331466277</c:v>
                </c:pt>
                <c:pt idx="327">
                  <c:v>143.01150457460673</c:v>
                </c:pt>
                <c:pt idx="328">
                  <c:v>146.24640592270788</c:v>
                </c:pt>
                <c:pt idx="329">
                  <c:v>152.75725468118583</c:v>
                </c:pt>
                <c:pt idx="330">
                  <c:v>151.49483090855961</c:v>
                </c:pt>
                <c:pt idx="331">
                  <c:v>156.75617598451012</c:v>
                </c:pt>
                <c:pt idx="332">
                  <c:v>157.97343514223701</c:v>
                </c:pt>
                <c:pt idx="333">
                  <c:v>158.44735544766371</c:v>
                </c:pt>
                <c:pt idx="334">
                  <c:v>158.92269751400667</c:v>
                </c:pt>
                <c:pt idx="335">
                  <c:v>163.49986427393267</c:v>
                </c:pt>
                <c:pt idx="336">
                  <c:v>166.76071900363343</c:v>
                </c:pt>
                <c:pt idx="337">
                  <c:v>171.42872814460603</c:v>
                </c:pt>
                <c:pt idx="338">
                  <c:v>173.33850581493542</c:v>
                </c:pt>
                <c:pt idx="339">
                  <c:v>173.85852133238021</c:v>
                </c:pt>
                <c:pt idx="340">
                  <c:v>174.60895414808712</c:v>
                </c:pt>
                <c:pt idx="341">
                  <c:v>166.45964498033555</c:v>
                </c:pt>
                <c:pt idx="342">
                  <c:v>173.55593083383278</c:v>
                </c:pt>
                <c:pt idx="343">
                  <c:v>174.07659862633426</c:v>
                </c:pt>
                <c:pt idx="344">
                  <c:v>167.39335628661041</c:v>
                </c:pt>
                <c:pt idx="345">
                  <c:v>167.89553635547023</c:v>
                </c:pt>
                <c:pt idx="346">
                  <c:v>172.19503475135716</c:v>
                </c:pt>
                <c:pt idx="347">
                  <c:v>168.34333275434855</c:v>
                </c:pt>
                <c:pt idx="348">
                  <c:v>162.71151380470877</c:v>
                </c:pt>
                <c:pt idx="349">
                  <c:v>160.38498973764936</c:v>
                </c:pt>
                <c:pt idx="350">
                  <c:v>160.86614470686229</c:v>
                </c:pt>
                <c:pt idx="351">
                  <c:v>161.34874314098286</c:v>
                </c:pt>
                <c:pt idx="352">
                  <c:v>157.54192082906073</c:v>
                </c:pt>
                <c:pt idx="353">
                  <c:v>156.6017158905002</c:v>
                </c:pt>
                <c:pt idx="354">
                  <c:v>157.07152103817168</c:v>
                </c:pt>
                <c:pt idx="355">
                  <c:v>161.4775657803709</c:v>
                </c:pt>
                <c:pt idx="356">
                  <c:v>162.09203520694371</c:v>
                </c:pt>
                <c:pt idx="357">
                  <c:v>159.05990216708844</c:v>
                </c:pt>
                <c:pt idx="358">
                  <c:v>159.5370818735897</c:v>
                </c:pt>
                <c:pt idx="359">
                  <c:v>164.8573197843576</c:v>
                </c:pt>
                <c:pt idx="360">
                  <c:v>168.22802440885002</c:v>
                </c:pt>
                <c:pt idx="361">
                  <c:v>174.57847292817033</c:v>
                </c:pt>
                <c:pt idx="362">
                  <c:v>182.99049718919284</c:v>
                </c:pt>
                <c:pt idx="363">
                  <c:v>180.72018091976261</c:v>
                </c:pt>
                <c:pt idx="364">
                  <c:v>181.26234146252187</c:v>
                </c:pt>
                <c:pt idx="365">
                  <c:v>173.28740360053459</c:v>
                </c:pt>
                <c:pt idx="366">
                  <c:v>169.27720720595204</c:v>
                </c:pt>
                <c:pt idx="367">
                  <c:v>168.52894176743902</c:v>
                </c:pt>
                <c:pt idx="368">
                  <c:v>169.03452859274131</c:v>
                </c:pt>
                <c:pt idx="369">
                  <c:v>175.03812671867749</c:v>
                </c:pt>
                <c:pt idx="370">
                  <c:v>175.56324109883352</c:v>
                </c:pt>
                <c:pt idx="371">
                  <c:v>176.08993082212999</c:v>
                </c:pt>
                <c:pt idx="372">
                  <c:v>177.94039098686113</c:v>
                </c:pt>
                <c:pt idx="373">
                  <c:v>178.47421215982169</c:v>
                </c:pt>
                <c:pt idx="374">
                  <c:v>178.85670165250477</c:v>
                </c:pt>
                <c:pt idx="375">
                  <c:v>185.27726692407646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36-4A61-89AF-6D354CFA9A7E}"/>
            </c:ext>
          </c:extLst>
        </c:ser>
        <c:ser>
          <c:idx val="4"/>
          <c:order val="4"/>
          <c:tx>
            <c:strRef>
              <c:f>Random_Rend_Chart_02!$J$5:$K$5</c:f>
              <c:strCache>
                <c:ptCount val="1"/>
                <c:pt idx="0">
                  <c:v>STOCK 05</c:v>
                </c:pt>
              </c:strCache>
            </c:strRef>
          </c:tx>
          <c:marker>
            <c:symbol val="none"/>
          </c:marker>
          <c:val>
            <c:numRef>
              <c:f>Random_Rend_Chart_02!$J$7:$J$382</c:f>
              <c:numCache>
                <c:formatCode>0.00E+00</c:formatCode>
                <c:ptCount val="376"/>
                <c:pt idx="0">
                  <c:v>100</c:v>
                </c:pt>
                <c:pt idx="1">
                  <c:v>101.77140928530841</c:v>
                </c:pt>
                <c:pt idx="2">
                  <c:v>102.07672351316432</c:v>
                </c:pt>
                <c:pt idx="3">
                  <c:v>102.3829536837038</c:v>
                </c:pt>
                <c:pt idx="4">
                  <c:v>105.81368958869565</c:v>
                </c:pt>
                <c:pt idx="5">
                  <c:v>111.10336511434038</c:v>
                </c:pt>
                <c:pt idx="6">
                  <c:v>110.37646917879167</c:v>
                </c:pt>
                <c:pt idx="7">
                  <c:v>114.41090240424349</c:v>
                </c:pt>
                <c:pt idx="8">
                  <c:v>111.30050433037833</c:v>
                </c:pt>
                <c:pt idx="9">
                  <c:v>111.63440584336945</c:v>
                </c:pt>
                <c:pt idx="10">
                  <c:v>111.96930906089955</c:v>
                </c:pt>
                <c:pt idx="11">
                  <c:v>115.69739436152786</c:v>
                </c:pt>
                <c:pt idx="12">
                  <c:v>116.68068714778478</c:v>
                </c:pt>
                <c:pt idx="13">
                  <c:v>121.61943388511168</c:v>
                </c:pt>
                <c:pt idx="14">
                  <c:v>119.59736576581919</c:v>
                </c:pt>
                <c:pt idx="15">
                  <c:v>119.95615786311663</c:v>
                </c:pt>
                <c:pt idx="16">
                  <c:v>120.31602633670596</c:v>
                </c:pt>
                <c:pt idx="17">
                  <c:v>120.67697441571606</c:v>
                </c:pt>
                <c:pt idx="18">
                  <c:v>125.898463415487</c:v>
                </c:pt>
                <c:pt idx="19">
                  <c:v>125.46763237895678</c:v>
                </c:pt>
                <c:pt idx="20">
                  <c:v>130.92153624010027</c:v>
                </c:pt>
                <c:pt idx="21">
                  <c:v>135.45167826468776</c:v>
                </c:pt>
                <c:pt idx="22">
                  <c:v>135.8580332994818</c:v>
                </c:pt>
                <c:pt idx="23">
                  <c:v>138.13999288831889</c:v>
                </c:pt>
                <c:pt idx="24">
                  <c:v>138.55441286698382</c:v>
                </c:pt>
                <c:pt idx="25">
                  <c:v>143.06528387830542</c:v>
                </c:pt>
                <c:pt idx="26">
                  <c:v>147.01742511354249</c:v>
                </c:pt>
                <c:pt idx="27">
                  <c:v>143.96590805819559</c:v>
                </c:pt>
                <c:pt idx="28">
                  <c:v>150.72872951539475</c:v>
                </c:pt>
                <c:pt idx="29">
                  <c:v>147.60591654292872</c:v>
                </c:pt>
                <c:pt idx="30">
                  <c:v>152.82060795824864</c:v>
                </c:pt>
                <c:pt idx="31">
                  <c:v>153.27906978212337</c:v>
                </c:pt>
                <c:pt idx="32">
                  <c:v>154.30598132621321</c:v>
                </c:pt>
                <c:pt idx="33">
                  <c:v>155.49958674844146</c:v>
                </c:pt>
                <c:pt idx="34">
                  <c:v>155.96608550868677</c:v>
                </c:pt>
                <c:pt idx="35">
                  <c:v>154.55891144823093</c:v>
                </c:pt>
                <c:pt idx="36">
                  <c:v>150.93871935868395</c:v>
                </c:pt>
                <c:pt idx="37">
                  <c:v>151.39153551676</c:v>
                </c:pt>
                <c:pt idx="38">
                  <c:v>151.84571012331025</c:v>
                </c:pt>
                <c:pt idx="39">
                  <c:v>152.30124725368017</c:v>
                </c:pt>
                <c:pt idx="40">
                  <c:v>152.75815099544118</c:v>
                </c:pt>
                <c:pt idx="41">
                  <c:v>157.20182084182429</c:v>
                </c:pt>
                <c:pt idx="42">
                  <c:v>157.67342630434973</c:v>
                </c:pt>
                <c:pt idx="43">
                  <c:v>151.77411094921985</c:v>
                </c:pt>
                <c:pt idx="44">
                  <c:v>145.35266769254474</c:v>
                </c:pt>
                <c:pt idx="45">
                  <c:v>140.7465177396306</c:v>
                </c:pt>
                <c:pt idx="46">
                  <c:v>143.82884285783646</c:v>
                </c:pt>
                <c:pt idx="47">
                  <c:v>143.98721025984963</c:v>
                </c:pt>
                <c:pt idx="48">
                  <c:v>151.45743646696832</c:v>
                </c:pt>
                <c:pt idx="49">
                  <c:v>157.0874529439665</c:v>
                </c:pt>
                <c:pt idx="50">
                  <c:v>159.56586042255137</c:v>
                </c:pt>
                <c:pt idx="51">
                  <c:v>160.04455800381899</c:v>
                </c:pt>
                <c:pt idx="52">
                  <c:v>160.01052867341636</c:v>
                </c:pt>
                <c:pt idx="53">
                  <c:v>160.49056025943659</c:v>
                </c:pt>
                <c:pt idx="54">
                  <c:v>159.09225295148516</c:v>
                </c:pt>
                <c:pt idx="55">
                  <c:v>153.26792150442191</c:v>
                </c:pt>
                <c:pt idx="56">
                  <c:v>153.72772526893516</c:v>
                </c:pt>
                <c:pt idx="57">
                  <c:v>150.38483044357707</c:v>
                </c:pt>
                <c:pt idx="58">
                  <c:v>150.8359849349078</c:v>
                </c:pt>
                <c:pt idx="59">
                  <c:v>151.2884928897125</c:v>
                </c:pt>
                <c:pt idx="60">
                  <c:v>151.78355070290513</c:v>
                </c:pt>
                <c:pt idx="61">
                  <c:v>150.27970387448983</c:v>
                </c:pt>
                <c:pt idx="62">
                  <c:v>149.90533122609756</c:v>
                </c:pt>
                <c:pt idx="63">
                  <c:v>157.61427766952499</c:v>
                </c:pt>
                <c:pt idx="64">
                  <c:v>156.57875459649165</c:v>
                </c:pt>
                <c:pt idx="65">
                  <c:v>154.06306547850781</c:v>
                </c:pt>
                <c:pt idx="66">
                  <c:v>154.52525467494331</c:v>
                </c:pt>
                <c:pt idx="67">
                  <c:v>152.43706836299683</c:v>
                </c:pt>
                <c:pt idx="68">
                  <c:v>152.89437956808581</c:v>
                </c:pt>
                <c:pt idx="69">
                  <c:v>148.11434394673543</c:v>
                </c:pt>
                <c:pt idx="70">
                  <c:v>142.69601554498124</c:v>
                </c:pt>
                <c:pt idx="71">
                  <c:v>149.42304785023313</c:v>
                </c:pt>
                <c:pt idx="72">
                  <c:v>149.87131699378381</c:v>
                </c:pt>
                <c:pt idx="73">
                  <c:v>150.32093094476514</c:v>
                </c:pt>
                <c:pt idx="74">
                  <c:v>150.77189373759941</c:v>
                </c:pt>
                <c:pt idx="75">
                  <c:v>143.94822761470624</c:v>
                </c:pt>
                <c:pt idx="76">
                  <c:v>146.67500974878408</c:v>
                </c:pt>
                <c:pt idx="77">
                  <c:v>154.23415076744408</c:v>
                </c:pt>
                <c:pt idx="78">
                  <c:v>161.24243605043455</c:v>
                </c:pt>
                <c:pt idx="79">
                  <c:v>158.7285407327584</c:v>
                </c:pt>
                <c:pt idx="80">
                  <c:v>159.20472635495665</c:v>
                </c:pt>
                <c:pt idx="81">
                  <c:v>161.40945236533676</c:v>
                </c:pt>
                <c:pt idx="82">
                  <c:v>161.89368072243275</c:v>
                </c:pt>
                <c:pt idx="83">
                  <c:v>158.30475061780231</c:v>
                </c:pt>
                <c:pt idx="84">
                  <c:v>158.7796648696557</c:v>
                </c:pt>
                <c:pt idx="85">
                  <c:v>162.0465972661558</c:v>
                </c:pt>
                <c:pt idx="86">
                  <c:v>162.53273705795425</c:v>
                </c:pt>
                <c:pt idx="87">
                  <c:v>170.65688345963261</c:v>
                </c:pt>
                <c:pt idx="88">
                  <c:v>167.5648937224469</c:v>
                </c:pt>
                <c:pt idx="89">
                  <c:v>168.06758840361422</c:v>
                </c:pt>
                <c:pt idx="90">
                  <c:v>160.69583627826108</c:v>
                </c:pt>
                <c:pt idx="91">
                  <c:v>161.17792378709584</c:v>
                </c:pt>
                <c:pt idx="92">
                  <c:v>161.6614575584571</c:v>
                </c:pt>
                <c:pt idx="93">
                  <c:v>154.86868547123686</c:v>
                </c:pt>
                <c:pt idx="94">
                  <c:v>155.33329152765054</c:v>
                </c:pt>
                <c:pt idx="95">
                  <c:v>148.89477645745188</c:v>
                </c:pt>
                <c:pt idx="96">
                  <c:v>141.94364720906461</c:v>
                </c:pt>
                <c:pt idx="97">
                  <c:v>146.93659864281477</c:v>
                </c:pt>
                <c:pt idx="98">
                  <c:v>145.05479100144265</c:v>
                </c:pt>
                <c:pt idx="99">
                  <c:v>142.7795158647254</c:v>
                </c:pt>
                <c:pt idx="100">
                  <c:v>143.20785441231956</c:v>
                </c:pt>
                <c:pt idx="101">
                  <c:v>147.98454708564256</c:v>
                </c:pt>
                <c:pt idx="102">
                  <c:v>148.42850072689947</c:v>
                </c:pt>
                <c:pt idx="103">
                  <c:v>148.87378622908017</c:v>
                </c:pt>
                <c:pt idx="104">
                  <c:v>149.32040758776739</c:v>
                </c:pt>
                <c:pt idx="105">
                  <c:v>155.15232703137727</c:v>
                </c:pt>
                <c:pt idx="106">
                  <c:v>155.61778401247139</c:v>
                </c:pt>
                <c:pt idx="107">
                  <c:v>148.95643622444737</c:v>
                </c:pt>
                <c:pt idx="108">
                  <c:v>143.63665468034074</c:v>
                </c:pt>
                <c:pt idx="109">
                  <c:v>149.24365180181917</c:v>
                </c:pt>
                <c:pt idx="110">
                  <c:v>156.94221123421613</c:v>
                </c:pt>
                <c:pt idx="111">
                  <c:v>157.41303786791877</c:v>
                </c:pt>
                <c:pt idx="112">
                  <c:v>159.49878206408189</c:v>
                </c:pt>
                <c:pt idx="113">
                  <c:v>167.92672322634516</c:v>
                </c:pt>
                <c:pt idx="114">
                  <c:v>168.43050339602416</c:v>
                </c:pt>
                <c:pt idx="115">
                  <c:v>171.92832816557029</c:v>
                </c:pt>
                <c:pt idx="116">
                  <c:v>180.72048033057249</c:v>
                </c:pt>
                <c:pt idx="117">
                  <c:v>179.71170707315736</c:v>
                </c:pt>
                <c:pt idx="118">
                  <c:v>171.31714004967463</c:v>
                </c:pt>
                <c:pt idx="119">
                  <c:v>173.29344334214122</c:v>
                </c:pt>
                <c:pt idx="120">
                  <c:v>165.41804695081979</c:v>
                </c:pt>
                <c:pt idx="121">
                  <c:v>163.05442025692881</c:v>
                </c:pt>
                <c:pt idx="122">
                  <c:v>166.9804865137427</c:v>
                </c:pt>
                <c:pt idx="123">
                  <c:v>167.57116145075014</c:v>
                </c:pt>
                <c:pt idx="124">
                  <c:v>163.3799286339102</c:v>
                </c:pt>
                <c:pt idx="125">
                  <c:v>155.9047288251856</c:v>
                </c:pt>
                <c:pt idx="126">
                  <c:v>158.60896619492576</c:v>
                </c:pt>
                <c:pt idx="127">
                  <c:v>156.05315330625879</c:v>
                </c:pt>
                <c:pt idx="128">
                  <c:v>157.67815903875703</c:v>
                </c:pt>
                <c:pt idx="129">
                  <c:v>158.96079929786933</c:v>
                </c:pt>
                <c:pt idx="130">
                  <c:v>155.40374980984811</c:v>
                </c:pt>
                <c:pt idx="131">
                  <c:v>148.5684347908529</c:v>
                </c:pt>
                <c:pt idx="132">
                  <c:v>142.77357188724056</c:v>
                </c:pt>
                <c:pt idx="133">
                  <c:v>143.3139327008428</c:v>
                </c:pt>
                <c:pt idx="134">
                  <c:v>143.05043765507588</c:v>
                </c:pt>
                <c:pt idx="135">
                  <c:v>147.53428923941362</c:v>
                </c:pt>
                <c:pt idx="136">
                  <c:v>146.91961110072455</c:v>
                </c:pt>
                <c:pt idx="137">
                  <c:v>144.84468724020766</c:v>
                </c:pt>
                <c:pt idx="138">
                  <c:v>145.27922130192826</c:v>
                </c:pt>
                <c:pt idx="139">
                  <c:v>145.71505896583403</c:v>
                </c:pt>
                <c:pt idx="140">
                  <c:v>150.18985603836921</c:v>
                </c:pt>
                <c:pt idx="141">
                  <c:v>151.38060549846378</c:v>
                </c:pt>
                <c:pt idx="142">
                  <c:v>151.83474731495915</c:v>
                </c:pt>
                <c:pt idx="143">
                  <c:v>154.73071113583734</c:v>
                </c:pt>
                <c:pt idx="144">
                  <c:v>162.12402740771213</c:v>
                </c:pt>
                <c:pt idx="145">
                  <c:v>170.30095603234722</c:v>
                </c:pt>
                <c:pt idx="146">
                  <c:v>166.65616450895075</c:v>
                </c:pt>
                <c:pt idx="147">
                  <c:v>166.12090245967923</c:v>
                </c:pt>
                <c:pt idx="148">
                  <c:v>170.59070135022108</c:v>
                </c:pt>
                <c:pt idx="149">
                  <c:v>168.48851045635664</c:v>
                </c:pt>
                <c:pt idx="150">
                  <c:v>163.63913835504999</c:v>
                </c:pt>
                <c:pt idx="151">
                  <c:v>167.78794938762184</c:v>
                </c:pt>
                <c:pt idx="152">
                  <c:v>169.04238581680065</c:v>
                </c:pt>
                <c:pt idx="153">
                  <c:v>165.95202957679217</c:v>
                </c:pt>
                <c:pt idx="154">
                  <c:v>161.80975983459098</c:v>
                </c:pt>
                <c:pt idx="155">
                  <c:v>162.29518911409474</c:v>
                </c:pt>
                <c:pt idx="156">
                  <c:v>162.782074681437</c:v>
                </c:pt>
                <c:pt idx="157">
                  <c:v>156.67102691863889</c:v>
                </c:pt>
                <c:pt idx="158">
                  <c:v>152.82142547319165</c:v>
                </c:pt>
                <c:pt idx="159">
                  <c:v>153.27988974961121</c:v>
                </c:pt>
                <c:pt idx="160">
                  <c:v>153.73972941886004</c:v>
                </c:pt>
                <c:pt idx="161">
                  <c:v>154.38995419508288</c:v>
                </c:pt>
                <c:pt idx="162">
                  <c:v>154.85312405766811</c:v>
                </c:pt>
                <c:pt idx="163">
                  <c:v>155.78564519040305</c:v>
                </c:pt>
                <c:pt idx="164">
                  <c:v>157.90219633952353</c:v>
                </c:pt>
                <c:pt idx="165">
                  <c:v>166.00941717133054</c:v>
                </c:pt>
                <c:pt idx="166">
                  <c:v>168.80868346315063</c:v>
                </c:pt>
                <c:pt idx="167">
                  <c:v>176.21507758509878</c:v>
                </c:pt>
                <c:pt idx="168">
                  <c:v>171.83448581750852</c:v>
                </c:pt>
                <c:pt idx="169">
                  <c:v>176.19977232324868</c:v>
                </c:pt>
                <c:pt idx="170">
                  <c:v>176.7283716402184</c:v>
                </c:pt>
                <c:pt idx="171">
                  <c:v>181.83307696747704</c:v>
                </c:pt>
                <c:pt idx="172">
                  <c:v>189.60874024795922</c:v>
                </c:pt>
                <c:pt idx="173">
                  <c:v>190.17756646870308</c:v>
                </c:pt>
                <c:pt idx="174">
                  <c:v>190.74809916810918</c:v>
                </c:pt>
                <c:pt idx="175">
                  <c:v>184.07167245315625</c:v>
                </c:pt>
                <c:pt idx="176">
                  <c:v>184.62388747051571</c:v>
                </c:pt>
                <c:pt idx="177">
                  <c:v>185.27871650619619</c:v>
                </c:pt>
                <c:pt idx="178">
                  <c:v>185.83455265571476</c:v>
                </c:pt>
                <c:pt idx="179">
                  <c:v>189.14995696811047</c:v>
                </c:pt>
                <c:pt idx="180">
                  <c:v>182.26581953274535</c:v>
                </c:pt>
                <c:pt idx="181">
                  <c:v>182.81261699134356</c:v>
                </c:pt>
                <c:pt idx="182">
                  <c:v>191.70492020639125</c:v>
                </c:pt>
                <c:pt idx="183">
                  <c:v>199.91236414208805</c:v>
                </c:pt>
                <c:pt idx="184">
                  <c:v>200.51210123451429</c:v>
                </c:pt>
                <c:pt idx="185">
                  <c:v>206.49244266289099</c:v>
                </c:pt>
                <c:pt idx="186">
                  <c:v>202.29109971601488</c:v>
                </c:pt>
                <c:pt idx="187">
                  <c:v>202.8979730151629</c:v>
                </c:pt>
                <c:pt idx="188">
                  <c:v>203.50666693420837</c:v>
                </c:pt>
                <c:pt idx="189">
                  <c:v>204.11718693501098</c:v>
                </c:pt>
                <c:pt idx="190">
                  <c:v>206.52985246791187</c:v>
                </c:pt>
                <c:pt idx="191">
                  <c:v>215.74597137810261</c:v>
                </c:pt>
                <c:pt idx="192">
                  <c:v>208.58071596509399</c:v>
                </c:pt>
                <c:pt idx="193">
                  <c:v>200.13059751554414</c:v>
                </c:pt>
                <c:pt idx="194">
                  <c:v>204.97793895115637</c:v>
                </c:pt>
                <c:pt idx="195">
                  <c:v>205.59287276800981</c:v>
                </c:pt>
                <c:pt idx="196">
                  <c:v>196.23862295397063</c:v>
                </c:pt>
                <c:pt idx="197">
                  <c:v>199.31550919138758</c:v>
                </c:pt>
                <c:pt idx="198">
                  <c:v>206.90547103257862</c:v>
                </c:pt>
                <c:pt idx="199">
                  <c:v>207.52618744567633</c:v>
                </c:pt>
                <c:pt idx="200">
                  <c:v>210.37152172865939</c:v>
                </c:pt>
                <c:pt idx="201">
                  <c:v>216.46297317262548</c:v>
                </c:pt>
                <c:pt idx="202">
                  <c:v>217.11236209214334</c:v>
                </c:pt>
                <c:pt idx="203">
                  <c:v>217.76369917841976</c:v>
                </c:pt>
                <c:pt idx="204">
                  <c:v>208.62768707338319</c:v>
                </c:pt>
                <c:pt idx="205">
                  <c:v>211.32668485060557</c:v>
                </c:pt>
                <c:pt idx="206">
                  <c:v>202.17893813514891</c:v>
                </c:pt>
                <c:pt idx="207">
                  <c:v>211.56446629401057</c:v>
                </c:pt>
                <c:pt idx="208">
                  <c:v>213.36523520324138</c:v>
                </c:pt>
                <c:pt idx="209">
                  <c:v>208.55110028271812</c:v>
                </c:pt>
                <c:pt idx="210">
                  <c:v>204.65634838745692</c:v>
                </c:pt>
                <c:pt idx="211">
                  <c:v>208.23029859666931</c:v>
                </c:pt>
                <c:pt idx="212">
                  <c:v>214.89132519655368</c:v>
                </c:pt>
                <c:pt idx="213">
                  <c:v>215.53599917214331</c:v>
                </c:pt>
                <c:pt idx="214">
                  <c:v>220.72051399288083</c:v>
                </c:pt>
                <c:pt idx="215">
                  <c:v>221.38267553485943</c:v>
                </c:pt>
                <c:pt idx="216">
                  <c:v>216.25825895002941</c:v>
                </c:pt>
                <c:pt idx="217">
                  <c:v>216.90703372687949</c:v>
                </c:pt>
                <c:pt idx="218">
                  <c:v>212.54293283799339</c:v>
                </c:pt>
                <c:pt idx="219">
                  <c:v>213.18056163650735</c:v>
                </c:pt>
                <c:pt idx="220">
                  <c:v>204.27557174299361</c:v>
                </c:pt>
                <c:pt idx="221">
                  <c:v>206.66347108207989</c:v>
                </c:pt>
                <c:pt idx="222">
                  <c:v>207.28346149532612</c:v>
                </c:pt>
                <c:pt idx="223">
                  <c:v>207.90531187981207</c:v>
                </c:pt>
                <c:pt idx="224">
                  <c:v>201.03040375616027</c:v>
                </c:pt>
                <c:pt idx="225">
                  <c:v>204.86098310818295</c:v>
                </c:pt>
                <c:pt idx="226">
                  <c:v>205.47556605750748</c:v>
                </c:pt>
                <c:pt idx="227">
                  <c:v>209.35436316428414</c:v>
                </c:pt>
                <c:pt idx="228">
                  <c:v>210.86045355788411</c:v>
                </c:pt>
                <c:pt idx="229">
                  <c:v>209.21393391244189</c:v>
                </c:pt>
                <c:pt idx="230">
                  <c:v>202.31250288639771</c:v>
                </c:pt>
                <c:pt idx="231">
                  <c:v>202.91944039505688</c:v>
                </c:pt>
                <c:pt idx="232">
                  <c:v>203.52819871624203</c:v>
                </c:pt>
                <c:pt idx="233">
                  <c:v>204.13878331239073</c:v>
                </c:pt>
                <c:pt idx="234">
                  <c:v>214.50879031746928</c:v>
                </c:pt>
                <c:pt idx="235">
                  <c:v>223.79702816974037</c:v>
                </c:pt>
                <c:pt idx="236">
                  <c:v>231.85545760102721</c:v>
                </c:pt>
                <c:pt idx="237">
                  <c:v>236.76761017156767</c:v>
                </c:pt>
                <c:pt idx="238">
                  <c:v>239.39635208122999</c:v>
                </c:pt>
                <c:pt idx="239">
                  <c:v>241.24478972136845</c:v>
                </c:pt>
                <c:pt idx="240">
                  <c:v>250.13316276716074</c:v>
                </c:pt>
                <c:pt idx="241">
                  <c:v>250.88356225546221</c:v>
                </c:pt>
                <c:pt idx="242">
                  <c:v>256.73387043620397</c:v>
                </c:pt>
                <c:pt idx="243">
                  <c:v>257.50407204751258</c:v>
                </c:pt>
                <c:pt idx="244">
                  <c:v>258.93484639427578</c:v>
                </c:pt>
                <c:pt idx="245">
                  <c:v>259.7116509334586</c:v>
                </c:pt>
                <c:pt idx="246">
                  <c:v>260.38735987868807</c:v>
                </c:pt>
                <c:pt idx="247">
                  <c:v>262.36782916403422</c:v>
                </c:pt>
                <c:pt idx="248">
                  <c:v>273.78547987984427</c:v>
                </c:pt>
                <c:pt idx="249">
                  <c:v>267.80140519054538</c:v>
                </c:pt>
                <c:pt idx="250">
                  <c:v>279.26525359158205</c:v>
                </c:pt>
                <c:pt idx="251">
                  <c:v>266.35067164282134</c:v>
                </c:pt>
                <c:pt idx="252">
                  <c:v>267.1497236577498</c:v>
                </c:pt>
                <c:pt idx="253">
                  <c:v>267.95117282872303</c:v>
                </c:pt>
                <c:pt idx="254">
                  <c:v>268.7550263472092</c:v>
                </c:pt>
                <c:pt idx="255">
                  <c:v>259.10248149614119</c:v>
                </c:pt>
                <c:pt idx="256">
                  <c:v>259.87978894062957</c:v>
                </c:pt>
                <c:pt idx="257">
                  <c:v>270.08212559540317</c:v>
                </c:pt>
                <c:pt idx="258">
                  <c:v>270.89237197218932</c:v>
                </c:pt>
                <c:pt idx="259">
                  <c:v>281.39579493048865</c:v>
                </c:pt>
                <c:pt idx="260">
                  <c:v>282.23998231528009</c:v>
                </c:pt>
                <c:pt idx="261">
                  <c:v>283.08670226222591</c:v>
                </c:pt>
                <c:pt idx="262">
                  <c:v>287.80726139415418</c:v>
                </c:pt>
                <c:pt idx="263">
                  <c:v>300.65019246477056</c:v>
                </c:pt>
                <c:pt idx="264">
                  <c:v>307.92099238895929</c:v>
                </c:pt>
                <c:pt idx="265">
                  <c:v>308.84475536612615</c:v>
                </c:pt>
                <c:pt idx="266">
                  <c:v>321.85196603623785</c:v>
                </c:pt>
                <c:pt idx="267">
                  <c:v>308.56116083223753</c:v>
                </c:pt>
                <c:pt idx="268">
                  <c:v>302.82567924946437</c:v>
                </c:pt>
                <c:pt idx="269">
                  <c:v>303.2924077551836</c:v>
                </c:pt>
                <c:pt idx="270">
                  <c:v>315.79188514698023</c:v>
                </c:pt>
                <c:pt idx="271">
                  <c:v>322.77673742921024</c:v>
                </c:pt>
                <c:pt idx="272">
                  <c:v>323.74506764149783</c:v>
                </c:pt>
                <c:pt idx="273">
                  <c:v>324.71630284442227</c:v>
                </c:pt>
                <c:pt idx="274">
                  <c:v>317.47158226317998</c:v>
                </c:pt>
                <c:pt idx="275">
                  <c:v>318.42399700996947</c:v>
                </c:pt>
                <c:pt idx="276">
                  <c:v>319.37926900099933</c:v>
                </c:pt>
                <c:pt idx="277">
                  <c:v>313.78726568536018</c:v>
                </c:pt>
                <c:pt idx="278">
                  <c:v>320.48416090070958</c:v>
                </c:pt>
                <c:pt idx="279">
                  <c:v>320.48428569324</c:v>
                </c:pt>
                <c:pt idx="280">
                  <c:v>319.83903005632118</c:v>
                </c:pt>
                <c:pt idx="281">
                  <c:v>320.79854714649008</c:v>
                </c:pt>
                <c:pt idx="282">
                  <c:v>329.29534796955534</c:v>
                </c:pt>
                <c:pt idx="283">
                  <c:v>324.88695420155733</c:v>
                </c:pt>
                <c:pt idx="284">
                  <c:v>340.40909569868904</c:v>
                </c:pt>
                <c:pt idx="285">
                  <c:v>341.4303229857851</c:v>
                </c:pt>
                <c:pt idx="286">
                  <c:v>342.4546139547424</c:v>
                </c:pt>
                <c:pt idx="287">
                  <c:v>352.00945997574485</c:v>
                </c:pt>
                <c:pt idx="288">
                  <c:v>353.06548835567202</c:v>
                </c:pt>
                <c:pt idx="289">
                  <c:v>342.34441209079563</c:v>
                </c:pt>
                <c:pt idx="290">
                  <c:v>338.13183138986176</c:v>
                </c:pt>
                <c:pt idx="291">
                  <c:v>325.7594251232922</c:v>
                </c:pt>
                <c:pt idx="292">
                  <c:v>326.73670339866203</c:v>
                </c:pt>
                <c:pt idx="293">
                  <c:v>320.79254893271428</c:v>
                </c:pt>
                <c:pt idx="294">
                  <c:v>321.75492657951241</c:v>
                </c:pt>
                <c:pt idx="295">
                  <c:v>322.72019135925092</c:v>
                </c:pt>
                <c:pt idx="296">
                  <c:v>323.68835193332865</c:v>
                </c:pt>
                <c:pt idx="297">
                  <c:v>330.15147355453252</c:v>
                </c:pt>
                <c:pt idx="298">
                  <c:v>331.64168970924521</c:v>
                </c:pt>
                <c:pt idx="299">
                  <c:v>332.63661477837292</c:v>
                </c:pt>
                <c:pt idx="300">
                  <c:v>344.07747591931354</c:v>
                </c:pt>
                <c:pt idx="301">
                  <c:v>341.82560234712156</c:v>
                </c:pt>
                <c:pt idx="302">
                  <c:v>342.8510791541629</c:v>
                </c:pt>
                <c:pt idx="303">
                  <c:v>341.43651240906837</c:v>
                </c:pt>
                <c:pt idx="304">
                  <c:v>359.38899858579725</c:v>
                </c:pt>
                <c:pt idx="305">
                  <c:v>348.05636045570031</c:v>
                </c:pt>
                <c:pt idx="306">
                  <c:v>351.46116021233667</c:v>
                </c:pt>
                <c:pt idx="307">
                  <c:v>367.59536405978736</c:v>
                </c:pt>
                <c:pt idx="308">
                  <c:v>362.08419891724225</c:v>
                </c:pt>
                <c:pt idx="309">
                  <c:v>371.78122596272289</c:v>
                </c:pt>
                <c:pt idx="310">
                  <c:v>373.82548907478298</c:v>
                </c:pt>
                <c:pt idx="311">
                  <c:v>374.94696554200726</c:v>
                </c:pt>
                <c:pt idx="312">
                  <c:v>376.07180643863325</c:v>
                </c:pt>
                <c:pt idx="313">
                  <c:v>370.82336934632519</c:v>
                </c:pt>
                <c:pt idx="314">
                  <c:v>355.58742124949714</c:v>
                </c:pt>
                <c:pt idx="315">
                  <c:v>350.22925805577307</c:v>
                </c:pt>
                <c:pt idx="316">
                  <c:v>351.27994582994035</c:v>
                </c:pt>
                <c:pt idx="317">
                  <c:v>354.40906933551491</c:v>
                </c:pt>
                <c:pt idx="318">
                  <c:v>355.4722965435214</c:v>
                </c:pt>
                <c:pt idx="319">
                  <c:v>339.53516575060121</c:v>
                </c:pt>
                <c:pt idx="320">
                  <c:v>340.55377124785298</c:v>
                </c:pt>
                <c:pt idx="321">
                  <c:v>356.20242338109597</c:v>
                </c:pt>
                <c:pt idx="322">
                  <c:v>357.27103065123924</c:v>
                </c:pt>
                <c:pt idx="323">
                  <c:v>365.23195697557014</c:v>
                </c:pt>
                <c:pt idx="324">
                  <c:v>368.77303182773016</c:v>
                </c:pt>
                <c:pt idx="325">
                  <c:v>364.20322220324306</c:v>
                </c:pt>
                <c:pt idx="326">
                  <c:v>359.89689928484682</c:v>
                </c:pt>
                <c:pt idx="327">
                  <c:v>371.44926094555035</c:v>
                </c:pt>
                <c:pt idx="328">
                  <c:v>382.30788366351538</c:v>
                </c:pt>
                <c:pt idx="329">
                  <c:v>383.4548073145059</c:v>
                </c:pt>
                <c:pt idx="330">
                  <c:v>365.77127435084242</c:v>
                </c:pt>
                <c:pt idx="331">
                  <c:v>350.003161939687</c:v>
                </c:pt>
                <c:pt idx="332">
                  <c:v>356.30091878152666</c:v>
                </c:pt>
                <c:pt idx="333">
                  <c:v>357.36982153787119</c:v>
                </c:pt>
                <c:pt idx="334">
                  <c:v>365.32438980752949</c:v>
                </c:pt>
                <c:pt idx="335">
                  <c:v>370.39201699399558</c:v>
                </c:pt>
                <c:pt idx="336">
                  <c:v>356.42934520497397</c:v>
                </c:pt>
                <c:pt idx="337">
                  <c:v>348.74450803085261</c:v>
                </c:pt>
                <c:pt idx="338">
                  <c:v>347.5885804364641</c:v>
                </c:pt>
                <c:pt idx="339">
                  <c:v>333.23179099602629</c:v>
                </c:pt>
                <c:pt idx="340">
                  <c:v>342.2657226714685</c:v>
                </c:pt>
                <c:pt idx="341">
                  <c:v>359.67540337564384</c:v>
                </c:pt>
                <c:pt idx="342">
                  <c:v>359.685219342994</c:v>
                </c:pt>
                <c:pt idx="343">
                  <c:v>358.11021628123189</c:v>
                </c:pt>
                <c:pt idx="344">
                  <c:v>359.06771753236478</c:v>
                </c:pt>
                <c:pt idx="345">
                  <c:v>345.17903990159556</c:v>
                </c:pt>
                <c:pt idx="346">
                  <c:v>329.38157747458865</c:v>
                </c:pt>
                <c:pt idx="347">
                  <c:v>330.36972220701239</c:v>
                </c:pt>
                <c:pt idx="348">
                  <c:v>333.08285909259394</c:v>
                </c:pt>
                <c:pt idx="349">
                  <c:v>340.16212278377157</c:v>
                </c:pt>
                <c:pt idx="350">
                  <c:v>341.18260915212284</c:v>
                </c:pt>
                <c:pt idx="351">
                  <c:v>342.20615697957919</c:v>
                </c:pt>
                <c:pt idx="352">
                  <c:v>343.23277545051786</c:v>
                </c:pt>
                <c:pt idx="353">
                  <c:v>352.27310616857091</c:v>
                </c:pt>
                <c:pt idx="354">
                  <c:v>337.41138805560291</c:v>
                </c:pt>
                <c:pt idx="355">
                  <c:v>349.47690087758173</c:v>
                </c:pt>
                <c:pt idx="356">
                  <c:v>362.74370049508548</c:v>
                </c:pt>
                <c:pt idx="357">
                  <c:v>376.99099012573907</c:v>
                </c:pt>
                <c:pt idx="358">
                  <c:v>362.08469334978844</c:v>
                </c:pt>
                <c:pt idx="359">
                  <c:v>357.05375791297479</c:v>
                </c:pt>
                <c:pt idx="360">
                  <c:v>343.33066703589213</c:v>
                </c:pt>
                <c:pt idx="361">
                  <c:v>344.36065903699978</c:v>
                </c:pt>
                <c:pt idx="362">
                  <c:v>346.28573691482558</c:v>
                </c:pt>
                <c:pt idx="363">
                  <c:v>347.32459412557</c:v>
                </c:pt>
                <c:pt idx="364">
                  <c:v>343.40699898831241</c:v>
                </c:pt>
                <c:pt idx="365">
                  <c:v>353.54440768953657</c:v>
                </c:pt>
                <c:pt idx="366">
                  <c:v>345.17818001289749</c:v>
                </c:pt>
                <c:pt idx="367">
                  <c:v>348.07503951039547</c:v>
                </c:pt>
                <c:pt idx="368">
                  <c:v>349.1192646289266</c:v>
                </c:pt>
                <c:pt idx="369">
                  <c:v>350.16662242281336</c:v>
                </c:pt>
                <c:pt idx="370">
                  <c:v>351.21712229008176</c:v>
                </c:pt>
                <c:pt idx="371">
                  <c:v>346.11692292052862</c:v>
                </c:pt>
                <c:pt idx="372">
                  <c:v>345.30919567331074</c:v>
                </c:pt>
                <c:pt idx="373">
                  <c:v>350.8438394008237</c:v>
                </c:pt>
                <c:pt idx="374">
                  <c:v>340.93890648303449</c:v>
                </c:pt>
                <c:pt idx="375">
                  <c:v>335.38675423168922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36-4A61-89AF-6D354CFA9A7E}"/>
            </c:ext>
          </c:extLst>
        </c:ser>
        <c:ser>
          <c:idx val="5"/>
          <c:order val="5"/>
          <c:tx>
            <c:strRef>
              <c:f>Random_Rend_Chart_02!$L$5:$M$5</c:f>
              <c:strCache>
                <c:ptCount val="1"/>
                <c:pt idx="0">
                  <c:v>STOCK 06</c:v>
                </c:pt>
              </c:strCache>
            </c:strRef>
          </c:tx>
          <c:marker>
            <c:symbol val="none"/>
          </c:marker>
          <c:val>
            <c:numRef>
              <c:f>Random_Rend_Chart_02!$L$7:$L$382</c:f>
              <c:numCache>
                <c:formatCode>0.00E+00</c:formatCode>
                <c:ptCount val="376"/>
                <c:pt idx="0">
                  <c:v>100</c:v>
                </c:pt>
                <c:pt idx="1">
                  <c:v>102.06750217793868</c:v>
                </c:pt>
                <c:pt idx="2">
                  <c:v>105.53221572641803</c:v>
                </c:pt>
                <c:pt idx="3">
                  <c:v>110.62413608625555</c:v>
                </c:pt>
                <c:pt idx="4">
                  <c:v>111.16781764411034</c:v>
                </c:pt>
                <c:pt idx="5">
                  <c:v>111.85812487913348</c:v>
                </c:pt>
                <c:pt idx="6">
                  <c:v>112.19369925377087</c:v>
                </c:pt>
                <c:pt idx="7">
                  <c:v>111.25017382306977</c:v>
                </c:pt>
                <c:pt idx="8">
                  <c:v>106.88146460034733</c:v>
                </c:pt>
                <c:pt idx="9">
                  <c:v>111.1167941327496</c:v>
                </c:pt>
                <c:pt idx="10">
                  <c:v>113.62101235829147</c:v>
                </c:pt>
                <c:pt idx="11">
                  <c:v>116.760709740834</c:v>
                </c:pt>
                <c:pt idx="12">
                  <c:v>117.11099187005649</c:v>
                </c:pt>
                <c:pt idx="13">
                  <c:v>121.63899655696962</c:v>
                </c:pt>
                <c:pt idx="14">
                  <c:v>125.12766926126545</c:v>
                </c:pt>
                <c:pt idx="15">
                  <c:v>120.25206083756888</c:v>
                </c:pt>
                <c:pt idx="16">
                  <c:v>120.46450105729885</c:v>
                </c:pt>
                <c:pt idx="17">
                  <c:v>120.82589456047073</c:v>
                </c:pt>
                <c:pt idx="18">
                  <c:v>121.18837224415213</c:v>
                </c:pt>
                <c:pt idx="19">
                  <c:v>121.55193736088458</c:v>
                </c:pt>
                <c:pt idx="20">
                  <c:v>118.97097155427784</c:v>
                </c:pt>
                <c:pt idx="21">
                  <c:v>116.04939588236712</c:v>
                </c:pt>
                <c:pt idx="22">
                  <c:v>112.28896110518782</c:v>
                </c:pt>
                <c:pt idx="23">
                  <c:v>114.13782465556902</c:v>
                </c:pt>
                <c:pt idx="24">
                  <c:v>110.08759005400218</c:v>
                </c:pt>
                <c:pt idx="25">
                  <c:v>108.13585873496137</c:v>
                </c:pt>
                <c:pt idx="26">
                  <c:v>108.46026631116625</c:v>
                </c:pt>
                <c:pt idx="27">
                  <c:v>107.77947957688153</c:v>
                </c:pt>
                <c:pt idx="28">
                  <c:v>108.96926546338433</c:v>
                </c:pt>
                <c:pt idx="29">
                  <c:v>107.68976571632511</c:v>
                </c:pt>
                <c:pt idx="30">
                  <c:v>106.19230094238095</c:v>
                </c:pt>
                <c:pt idx="31">
                  <c:v>104.17526507849601</c:v>
                </c:pt>
                <c:pt idx="32">
                  <c:v>104.48779087373148</c:v>
                </c:pt>
                <c:pt idx="33">
                  <c:v>100.89797880951356</c:v>
                </c:pt>
                <c:pt idx="34">
                  <c:v>101.20067274594209</c:v>
                </c:pt>
                <c:pt idx="35">
                  <c:v>102.99816929631965</c:v>
                </c:pt>
                <c:pt idx="36">
                  <c:v>103.3071638042086</c:v>
                </c:pt>
                <c:pt idx="37">
                  <c:v>103.61708529562121</c:v>
                </c:pt>
                <c:pt idx="38">
                  <c:v>100.04987626640727</c:v>
                </c:pt>
                <c:pt idx="39">
                  <c:v>101.06736294621008</c:v>
                </c:pt>
                <c:pt idx="40">
                  <c:v>97.194171172847518</c:v>
                </c:pt>
                <c:pt idx="41">
                  <c:v>97.485753686366053</c:v>
                </c:pt>
                <c:pt idx="42">
                  <c:v>97.207400713115049</c:v>
                </c:pt>
                <c:pt idx="43">
                  <c:v>96.711977945973032</c:v>
                </c:pt>
                <c:pt idx="44">
                  <c:v>98.087628538548714</c:v>
                </c:pt>
                <c:pt idx="45">
                  <c:v>97.030252264412354</c:v>
                </c:pt>
                <c:pt idx="46">
                  <c:v>93.940570947354814</c:v>
                </c:pt>
                <c:pt idx="47">
                  <c:v>98.630074244912564</c:v>
                </c:pt>
                <c:pt idx="48">
                  <c:v>100.56203664769781</c:v>
                </c:pt>
                <c:pt idx="49">
                  <c:v>100.86372275764089</c:v>
                </c:pt>
                <c:pt idx="50">
                  <c:v>101.1663139259138</c:v>
                </c:pt>
                <c:pt idx="51">
                  <c:v>102.16418501982962</c:v>
                </c:pt>
                <c:pt idx="52">
                  <c:v>103.22198624146684</c:v>
                </c:pt>
                <c:pt idx="53">
                  <c:v>103.68183800316088</c:v>
                </c:pt>
                <c:pt idx="54">
                  <c:v>103.99288351717034</c:v>
                </c:pt>
                <c:pt idx="55">
                  <c:v>104.00465761750949</c:v>
                </c:pt>
                <c:pt idx="56">
                  <c:v>105.1926776098954</c:v>
                </c:pt>
                <c:pt idx="57">
                  <c:v>105.32031943969199</c:v>
                </c:pt>
                <c:pt idx="58">
                  <c:v>105.62885021741118</c:v>
                </c:pt>
                <c:pt idx="59">
                  <c:v>106.88364374135364</c:v>
                </c:pt>
                <c:pt idx="60">
                  <c:v>102.38392837011251</c:v>
                </c:pt>
                <c:pt idx="61">
                  <c:v>101.3522074626117</c:v>
                </c:pt>
                <c:pt idx="62">
                  <c:v>104.37944262263034</c:v>
                </c:pt>
                <c:pt idx="63">
                  <c:v>104.69258095049821</c:v>
                </c:pt>
                <c:pt idx="64">
                  <c:v>104.94876270762255</c:v>
                </c:pt>
                <c:pt idx="65">
                  <c:v>108.75115539570643</c:v>
                </c:pt>
                <c:pt idx="66">
                  <c:v>109.46218837976693</c:v>
                </c:pt>
                <c:pt idx="67">
                  <c:v>113.22276722622597</c:v>
                </c:pt>
                <c:pt idx="68">
                  <c:v>113.71659786211136</c:v>
                </c:pt>
                <c:pt idx="69">
                  <c:v>113.25187130510928</c:v>
                </c:pt>
                <c:pt idx="70">
                  <c:v>113.59162691902459</c:v>
                </c:pt>
                <c:pt idx="71">
                  <c:v>113.93240179978166</c:v>
                </c:pt>
                <c:pt idx="72">
                  <c:v>114.27419900518099</c:v>
                </c:pt>
                <c:pt idx="73">
                  <c:v>111.37278961143961</c:v>
                </c:pt>
                <c:pt idx="74">
                  <c:v>116.06825427358912</c:v>
                </c:pt>
                <c:pt idx="75">
                  <c:v>116.41645903640988</c:v>
                </c:pt>
                <c:pt idx="76">
                  <c:v>111.8509269540768</c:v>
                </c:pt>
                <c:pt idx="77">
                  <c:v>114.06982417089735</c:v>
                </c:pt>
                <c:pt idx="78">
                  <c:v>119.56669240653392</c:v>
                </c:pt>
                <c:pt idx="79">
                  <c:v>119.92539248375351</c:v>
                </c:pt>
                <c:pt idx="80">
                  <c:v>124.97915224620333</c:v>
                </c:pt>
                <c:pt idx="81">
                  <c:v>125.35408970294192</c:v>
                </c:pt>
                <c:pt idx="82">
                  <c:v>122.0130184092753</c:v>
                </c:pt>
                <c:pt idx="83">
                  <c:v>127.24776335617587</c:v>
                </c:pt>
                <c:pt idx="84">
                  <c:v>129.79529905742038</c:v>
                </c:pt>
                <c:pt idx="85">
                  <c:v>124.5454773161523</c:v>
                </c:pt>
                <c:pt idx="86">
                  <c:v>124.91911374810074</c:v>
                </c:pt>
                <c:pt idx="87">
                  <c:v>125.16440789376067</c:v>
                </c:pt>
                <c:pt idx="88">
                  <c:v>120.00770725060224</c:v>
                </c:pt>
                <c:pt idx="89">
                  <c:v>121.21942081607892</c:v>
                </c:pt>
                <c:pt idx="90">
                  <c:v>126.09725665888114</c:v>
                </c:pt>
                <c:pt idx="91">
                  <c:v>126.47554842885776</c:v>
                </c:pt>
                <c:pt idx="92">
                  <c:v>130.87966802291956</c:v>
                </c:pt>
                <c:pt idx="93">
                  <c:v>125.20811550855733</c:v>
                </c:pt>
                <c:pt idx="94">
                  <c:v>127.63024164179875</c:v>
                </c:pt>
                <c:pt idx="95">
                  <c:v>124.33852663520504</c:v>
                </c:pt>
                <c:pt idx="96">
                  <c:v>124.71154221511064</c:v>
                </c:pt>
                <c:pt idx="97">
                  <c:v>120.54353824548001</c:v>
                </c:pt>
                <c:pt idx="98">
                  <c:v>126.53280169390827</c:v>
                </c:pt>
                <c:pt idx="99">
                  <c:v>132.94417378775262</c:v>
                </c:pt>
                <c:pt idx="100">
                  <c:v>133.34300630911585</c:v>
                </c:pt>
                <c:pt idx="101">
                  <c:v>131.95023635640555</c:v>
                </c:pt>
                <c:pt idx="102">
                  <c:v>132.34608706547476</c:v>
                </c:pt>
                <c:pt idx="103">
                  <c:v>132.74312532667116</c:v>
                </c:pt>
                <c:pt idx="104">
                  <c:v>138.35072010461053</c:v>
                </c:pt>
                <c:pt idx="105">
                  <c:v>143.59283348519116</c:v>
                </c:pt>
                <c:pt idx="106">
                  <c:v>144.02361198564671</c:v>
                </c:pt>
                <c:pt idx="107">
                  <c:v>151.30947350558031</c:v>
                </c:pt>
                <c:pt idx="108">
                  <c:v>150.75051221649352</c:v>
                </c:pt>
                <c:pt idx="109">
                  <c:v>152.10312851574221</c:v>
                </c:pt>
                <c:pt idx="110">
                  <c:v>156.46606111663064</c:v>
                </c:pt>
                <c:pt idx="111">
                  <c:v>156.93545929998052</c:v>
                </c:pt>
                <c:pt idx="112">
                  <c:v>163.97170910801589</c:v>
                </c:pt>
                <c:pt idx="113">
                  <c:v>164.46362423533992</c:v>
                </c:pt>
                <c:pt idx="114">
                  <c:v>164.95701510804594</c:v>
                </c:pt>
                <c:pt idx="115">
                  <c:v>171.78577841212953</c:v>
                </c:pt>
                <c:pt idx="116">
                  <c:v>175.68492320350455</c:v>
                </c:pt>
                <c:pt idx="117">
                  <c:v>176.51625709327499</c:v>
                </c:pt>
                <c:pt idx="118">
                  <c:v>176.06618177045965</c:v>
                </c:pt>
                <c:pt idx="119">
                  <c:v>168.10325016512525</c:v>
                </c:pt>
                <c:pt idx="120">
                  <c:v>168.60755991562061</c:v>
                </c:pt>
                <c:pt idx="121">
                  <c:v>175.9462288667599</c:v>
                </c:pt>
                <c:pt idx="122">
                  <c:v>168.66015946639644</c:v>
                </c:pt>
                <c:pt idx="123">
                  <c:v>175.10886013728299</c:v>
                </c:pt>
                <c:pt idx="124">
                  <c:v>175.63418671769483</c:v>
                </c:pt>
                <c:pt idx="125">
                  <c:v>176.16108927784791</c:v>
                </c:pt>
                <c:pt idx="126">
                  <c:v>180.29363178226384</c:v>
                </c:pt>
                <c:pt idx="127">
                  <c:v>174.90714964582978</c:v>
                </c:pt>
                <c:pt idx="128">
                  <c:v>167.97190341910223</c:v>
                </c:pt>
                <c:pt idx="129">
                  <c:v>168.47581912935951</c:v>
                </c:pt>
                <c:pt idx="130">
                  <c:v>168.98124658674757</c:v>
                </c:pt>
                <c:pt idx="131">
                  <c:v>161.0571343389056</c:v>
                </c:pt>
                <c:pt idx="132">
                  <c:v>161.54030574192231</c:v>
                </c:pt>
                <c:pt idx="133">
                  <c:v>162.02492665914806</c:v>
                </c:pt>
                <c:pt idx="134">
                  <c:v>164.19105420087143</c:v>
                </c:pt>
                <c:pt idx="135">
                  <c:v>170.98348992913728</c:v>
                </c:pt>
                <c:pt idx="136">
                  <c:v>168.94180844325064</c:v>
                </c:pt>
                <c:pt idx="137">
                  <c:v>167.53047761891702</c:v>
                </c:pt>
                <c:pt idx="138">
                  <c:v>168.03306905177377</c:v>
                </c:pt>
                <c:pt idx="139">
                  <c:v>163.48845004614961</c:v>
                </c:pt>
                <c:pt idx="140">
                  <c:v>170.4420765220469</c:v>
                </c:pt>
                <c:pt idx="141">
                  <c:v>170.95340275161303</c:v>
                </c:pt>
                <c:pt idx="142">
                  <c:v>165.84165891517199</c:v>
                </c:pt>
                <c:pt idx="143">
                  <c:v>165.26123189208451</c:v>
                </c:pt>
                <c:pt idx="144">
                  <c:v>167.77195786731136</c:v>
                </c:pt>
                <c:pt idx="145">
                  <c:v>171.1930403272228</c:v>
                </c:pt>
                <c:pt idx="146">
                  <c:v>173.79909064221894</c:v>
                </c:pt>
                <c:pt idx="147">
                  <c:v>181.10422027678558</c:v>
                </c:pt>
                <c:pt idx="148">
                  <c:v>181.64753293761592</c:v>
                </c:pt>
                <c:pt idx="149">
                  <c:v>183.3434799247795</c:v>
                </c:pt>
                <c:pt idx="150">
                  <c:v>183.89351036455383</c:v>
                </c:pt>
                <c:pt idx="151">
                  <c:v>185.89925376406737</c:v>
                </c:pt>
                <c:pt idx="152">
                  <c:v>192.09490263115308</c:v>
                </c:pt>
                <c:pt idx="153">
                  <c:v>184.49721729479432</c:v>
                </c:pt>
                <c:pt idx="154">
                  <c:v>187.94122704890606</c:v>
                </c:pt>
                <c:pt idx="155">
                  <c:v>190.30171640485176</c:v>
                </c:pt>
                <c:pt idx="156">
                  <c:v>189.06358228459675</c:v>
                </c:pt>
                <c:pt idx="157">
                  <c:v>181.91440985201822</c:v>
                </c:pt>
                <c:pt idx="158">
                  <c:v>182.46015308157425</c:v>
                </c:pt>
                <c:pt idx="159">
                  <c:v>183.00753354081894</c:v>
                </c:pt>
                <c:pt idx="160">
                  <c:v>184.09342487433364</c:v>
                </c:pt>
                <c:pt idx="161">
                  <c:v>184.64570514895661</c:v>
                </c:pt>
                <c:pt idx="162">
                  <c:v>178.480428675089</c:v>
                </c:pt>
                <c:pt idx="163">
                  <c:v>179.01586996111425</c:v>
                </c:pt>
                <c:pt idx="164">
                  <c:v>179.55291757099758</c:v>
                </c:pt>
                <c:pt idx="165">
                  <c:v>180.09157632371054</c:v>
                </c:pt>
                <c:pt idx="166">
                  <c:v>180.63185105268164</c:v>
                </c:pt>
                <c:pt idx="167">
                  <c:v>184.16951163997277</c:v>
                </c:pt>
                <c:pt idx="168">
                  <c:v>185.71136439590836</c:v>
                </c:pt>
                <c:pt idx="169">
                  <c:v>178.03949691063085</c:v>
                </c:pt>
                <c:pt idx="170">
                  <c:v>174.29782073068199</c:v>
                </c:pt>
                <c:pt idx="171">
                  <c:v>171.86104188569641</c:v>
                </c:pt>
                <c:pt idx="172">
                  <c:v>172.37662501135347</c:v>
                </c:pt>
                <c:pt idx="173">
                  <c:v>172.89375488638751</c:v>
                </c:pt>
                <c:pt idx="174">
                  <c:v>165.03196763002998</c:v>
                </c:pt>
                <c:pt idx="175">
                  <c:v>158.33234712408483</c:v>
                </c:pt>
                <c:pt idx="176">
                  <c:v>158.14844927558806</c:v>
                </c:pt>
                <c:pt idx="177">
                  <c:v>158.62289462341482</c:v>
                </c:pt>
                <c:pt idx="178">
                  <c:v>159.09876330728505</c:v>
                </c:pt>
                <c:pt idx="179">
                  <c:v>161.18872026757984</c:v>
                </c:pt>
                <c:pt idx="180">
                  <c:v>167.44638619300147</c:v>
                </c:pt>
                <c:pt idx="181">
                  <c:v>164.13392658638432</c:v>
                </c:pt>
                <c:pt idx="182">
                  <c:v>164.62632836614347</c:v>
                </c:pt>
                <c:pt idx="183">
                  <c:v>157.54465765173944</c:v>
                </c:pt>
                <c:pt idx="184">
                  <c:v>156.84881841725439</c:v>
                </c:pt>
                <c:pt idx="185">
                  <c:v>156.97927801013429</c:v>
                </c:pt>
                <c:pt idx="186">
                  <c:v>157.09009819100012</c:v>
                </c:pt>
                <c:pt idx="187">
                  <c:v>163.72649942642713</c:v>
                </c:pt>
                <c:pt idx="188">
                  <c:v>164.21767892470638</c:v>
                </c:pt>
                <c:pt idx="189">
                  <c:v>164.71033196148048</c:v>
                </c:pt>
                <c:pt idx="190">
                  <c:v>173.0395377522282</c:v>
                </c:pt>
                <c:pt idx="191">
                  <c:v>173.55865636548486</c:v>
                </c:pt>
                <c:pt idx="192">
                  <c:v>166.7982821139247</c:v>
                </c:pt>
                <c:pt idx="193">
                  <c:v>169.46211930912159</c:v>
                </c:pt>
                <c:pt idx="194">
                  <c:v>169.97050566704894</c:v>
                </c:pt>
                <c:pt idx="195">
                  <c:v>177.47387352083894</c:v>
                </c:pt>
                <c:pt idx="196">
                  <c:v>177.24571440622216</c:v>
                </c:pt>
                <c:pt idx="197">
                  <c:v>177.7774515494408</c:v>
                </c:pt>
                <c:pt idx="198">
                  <c:v>182.40215814830867</c:v>
                </c:pt>
                <c:pt idx="199">
                  <c:v>183.76494390434937</c:v>
                </c:pt>
                <c:pt idx="200">
                  <c:v>176.82062074352567</c:v>
                </c:pt>
                <c:pt idx="201">
                  <c:v>174.88594621355216</c:v>
                </c:pt>
                <c:pt idx="202">
                  <c:v>175.41060405219281</c:v>
                </c:pt>
                <c:pt idx="203">
                  <c:v>175.93683586434938</c:v>
                </c:pt>
                <c:pt idx="204">
                  <c:v>176.46464637194239</c:v>
                </c:pt>
                <c:pt idx="205">
                  <c:v>176.9940403110582</c:v>
                </c:pt>
                <c:pt idx="206">
                  <c:v>170.6912774248124</c:v>
                </c:pt>
                <c:pt idx="207">
                  <c:v>164.38218117710605</c:v>
                </c:pt>
                <c:pt idx="208">
                  <c:v>163.69324451633977</c:v>
                </c:pt>
                <c:pt idx="209">
                  <c:v>164.09454282311754</c:v>
                </c:pt>
                <c:pt idx="210">
                  <c:v>164.58682645158686</c:v>
                </c:pt>
                <c:pt idx="211">
                  <c:v>162.90672106732868</c:v>
                </c:pt>
                <c:pt idx="212">
                  <c:v>157.35549760982096</c:v>
                </c:pt>
                <c:pt idx="213">
                  <c:v>163.04965220202786</c:v>
                </c:pt>
                <c:pt idx="214">
                  <c:v>166.66784538658743</c:v>
                </c:pt>
                <c:pt idx="215">
                  <c:v>167.16784892274717</c:v>
                </c:pt>
                <c:pt idx="216">
                  <c:v>167.66935246951539</c:v>
                </c:pt>
                <c:pt idx="217">
                  <c:v>165.06713930199143</c:v>
                </c:pt>
                <c:pt idx="218">
                  <c:v>165.56234071989738</c:v>
                </c:pt>
                <c:pt idx="219">
                  <c:v>169.32711046938471</c:v>
                </c:pt>
                <c:pt idx="220">
                  <c:v>177.30402756770471</c:v>
                </c:pt>
                <c:pt idx="221">
                  <c:v>182.14052880046978</c:v>
                </c:pt>
                <c:pt idx="222">
                  <c:v>176.27149419094462</c:v>
                </c:pt>
                <c:pt idx="223">
                  <c:v>183.67817155413405</c:v>
                </c:pt>
                <c:pt idx="224">
                  <c:v>179.9530512573761</c:v>
                </c:pt>
                <c:pt idx="225">
                  <c:v>180.77671423893389</c:v>
                </c:pt>
                <c:pt idx="226">
                  <c:v>179.89944100507637</c:v>
                </c:pt>
                <c:pt idx="227">
                  <c:v>180.43913932809158</c:v>
                </c:pt>
                <c:pt idx="228">
                  <c:v>187.25840306047473</c:v>
                </c:pt>
                <c:pt idx="229">
                  <c:v>187.82017826965614</c:v>
                </c:pt>
                <c:pt idx="230">
                  <c:v>188.38363880446508</c:v>
                </c:pt>
                <c:pt idx="231">
                  <c:v>188.94878972087847</c:v>
                </c:pt>
                <c:pt idx="232">
                  <c:v>194.32971267436292</c:v>
                </c:pt>
                <c:pt idx="233">
                  <c:v>187.90166724532466</c:v>
                </c:pt>
                <c:pt idx="234">
                  <c:v>196.94743825768501</c:v>
                </c:pt>
                <c:pt idx="235">
                  <c:v>197.53828057245804</c:v>
                </c:pt>
                <c:pt idx="236">
                  <c:v>192.83497703345355</c:v>
                </c:pt>
                <c:pt idx="237">
                  <c:v>190.1420021746292</c:v>
                </c:pt>
                <c:pt idx="238">
                  <c:v>182.51339081647649</c:v>
                </c:pt>
                <c:pt idx="239">
                  <c:v>178.88448699689829</c:v>
                </c:pt>
                <c:pt idx="240">
                  <c:v>184.6539574122242</c:v>
                </c:pt>
                <c:pt idx="241">
                  <c:v>185.20791928446084</c:v>
                </c:pt>
                <c:pt idx="242">
                  <c:v>185.4122320020868</c:v>
                </c:pt>
                <c:pt idx="243">
                  <c:v>185.96846869809303</c:v>
                </c:pt>
                <c:pt idx="244">
                  <c:v>186.52637410418728</c:v>
                </c:pt>
                <c:pt idx="245">
                  <c:v>181.16329830678185</c:v>
                </c:pt>
                <c:pt idx="246">
                  <c:v>181.70678820170218</c:v>
                </c:pt>
                <c:pt idx="247">
                  <c:v>184.715710474259</c:v>
                </c:pt>
                <c:pt idx="248">
                  <c:v>185.03618840130596</c:v>
                </c:pt>
                <c:pt idx="249">
                  <c:v>185.59129696650987</c:v>
                </c:pt>
                <c:pt idx="250">
                  <c:v>183.94440739547599</c:v>
                </c:pt>
                <c:pt idx="251">
                  <c:v>189.9521248942298</c:v>
                </c:pt>
                <c:pt idx="252">
                  <c:v>196.77820853427545</c:v>
                </c:pt>
                <c:pt idx="253">
                  <c:v>197.36854315987824</c:v>
                </c:pt>
                <c:pt idx="254">
                  <c:v>188.9303226227666</c:v>
                </c:pt>
                <c:pt idx="255">
                  <c:v>192.29145233286394</c:v>
                </c:pt>
                <c:pt idx="256">
                  <c:v>200.767691835325</c:v>
                </c:pt>
                <c:pt idx="257">
                  <c:v>197.45927945360179</c:v>
                </c:pt>
                <c:pt idx="258">
                  <c:v>191.20680348750119</c:v>
                </c:pt>
                <c:pt idx="259">
                  <c:v>198.1368758645325</c:v>
                </c:pt>
                <c:pt idx="260">
                  <c:v>198.73128649212609</c:v>
                </c:pt>
                <c:pt idx="261">
                  <c:v>191.32806943552944</c:v>
                </c:pt>
                <c:pt idx="262">
                  <c:v>185.17899148084683</c:v>
                </c:pt>
                <c:pt idx="263">
                  <c:v>181.17047457212678</c:v>
                </c:pt>
                <c:pt idx="264">
                  <c:v>181.71398599584313</c:v>
                </c:pt>
                <c:pt idx="265">
                  <c:v>182.25912795383064</c:v>
                </c:pt>
                <c:pt idx="266">
                  <c:v>175.02114633975523</c:v>
                </c:pt>
                <c:pt idx="267">
                  <c:v>175.54620977877448</c:v>
                </c:pt>
                <c:pt idx="268">
                  <c:v>179.25814583862473</c:v>
                </c:pt>
                <c:pt idx="269">
                  <c:v>179.79592027614058</c:v>
                </c:pt>
                <c:pt idx="270">
                  <c:v>187.91114946959837</c:v>
                </c:pt>
                <c:pt idx="271">
                  <c:v>190.38686786719151</c:v>
                </c:pt>
                <c:pt idx="272">
                  <c:v>187.96663654013355</c:v>
                </c:pt>
                <c:pt idx="273">
                  <c:v>181.34545904971418</c:v>
                </c:pt>
                <c:pt idx="274">
                  <c:v>181.88949542686331</c:v>
                </c:pt>
                <c:pt idx="275">
                  <c:v>191.07634574882186</c:v>
                </c:pt>
                <c:pt idx="276">
                  <c:v>187.69733416255951</c:v>
                </c:pt>
                <c:pt idx="277">
                  <c:v>191.90619721437062</c:v>
                </c:pt>
                <c:pt idx="278">
                  <c:v>189.89145213585473</c:v>
                </c:pt>
                <c:pt idx="279">
                  <c:v>189.49188407214729</c:v>
                </c:pt>
                <c:pt idx="280">
                  <c:v>190.06035972436371</c:v>
                </c:pt>
                <c:pt idx="281">
                  <c:v>190.63054080353677</c:v>
                </c:pt>
                <c:pt idx="282">
                  <c:v>182.88524211964591</c:v>
                </c:pt>
                <c:pt idx="283">
                  <c:v>175.47986310666536</c:v>
                </c:pt>
                <c:pt idx="284">
                  <c:v>172.08608535672255</c:v>
                </c:pt>
                <c:pt idx="285">
                  <c:v>172.60234361279271</c:v>
                </c:pt>
                <c:pt idx="286">
                  <c:v>180.63101980052411</c:v>
                </c:pt>
                <c:pt idx="287">
                  <c:v>179.89243836735199</c:v>
                </c:pt>
                <c:pt idx="288">
                  <c:v>180.43211568245403</c:v>
                </c:pt>
                <c:pt idx="289">
                  <c:v>189.6746391856106</c:v>
                </c:pt>
                <c:pt idx="290">
                  <c:v>197.70248520579599</c:v>
                </c:pt>
                <c:pt idx="291">
                  <c:v>198.29559266141337</c:v>
                </c:pt>
                <c:pt idx="292">
                  <c:v>203.17044536269228</c:v>
                </c:pt>
                <c:pt idx="293">
                  <c:v>203.77995669878032</c:v>
                </c:pt>
                <c:pt idx="294">
                  <c:v>204.39129656887664</c:v>
                </c:pt>
                <c:pt idx="295">
                  <c:v>204.87772872563579</c:v>
                </c:pt>
                <c:pt idx="296">
                  <c:v>205.49236191181268</c:v>
                </c:pt>
                <c:pt idx="297">
                  <c:v>206.1088389975481</c:v>
                </c:pt>
                <c:pt idx="298">
                  <c:v>206.72716551454073</c:v>
                </c:pt>
                <c:pt idx="299">
                  <c:v>207.34734701108434</c:v>
                </c:pt>
                <c:pt idx="300">
                  <c:v>201.03103465669864</c:v>
                </c:pt>
                <c:pt idx="301">
                  <c:v>201.2596426442563</c:v>
                </c:pt>
                <c:pt idx="302">
                  <c:v>209.38293263957593</c:v>
                </c:pt>
                <c:pt idx="303">
                  <c:v>208.26151761996454</c:v>
                </c:pt>
                <c:pt idx="304">
                  <c:v>208.8863021728244</c:v>
                </c:pt>
                <c:pt idx="305">
                  <c:v>217.25551924074469</c:v>
                </c:pt>
                <c:pt idx="306">
                  <c:v>214.65424771829473</c:v>
                </c:pt>
                <c:pt idx="307">
                  <c:v>218.36873405870602</c:v>
                </c:pt>
                <c:pt idx="308">
                  <c:v>221.67728411032488</c:v>
                </c:pt>
                <c:pt idx="309">
                  <c:v>216.96243243407747</c:v>
                </c:pt>
                <c:pt idx="310">
                  <c:v>216.95539772882097</c:v>
                </c:pt>
                <c:pt idx="311">
                  <c:v>219.95228996164255</c:v>
                </c:pt>
                <c:pt idx="312">
                  <c:v>216.88036928977732</c:v>
                </c:pt>
                <c:pt idx="313">
                  <c:v>214.57902692944384</c:v>
                </c:pt>
                <c:pt idx="314">
                  <c:v>221.07389681247554</c:v>
                </c:pt>
                <c:pt idx="315">
                  <c:v>227.4573586606941</c:v>
                </c:pt>
                <c:pt idx="316">
                  <c:v>228.13973073667614</c:v>
                </c:pt>
                <c:pt idx="317">
                  <c:v>220.83341146673621</c:v>
                </c:pt>
                <c:pt idx="318">
                  <c:v>221.49591170113641</c:v>
                </c:pt>
                <c:pt idx="319">
                  <c:v>230.51728470194979</c:v>
                </c:pt>
                <c:pt idx="320">
                  <c:v>229.3297024858785</c:v>
                </c:pt>
                <c:pt idx="321">
                  <c:v>230.01769159333611</c:v>
                </c:pt>
                <c:pt idx="322">
                  <c:v>230.92447632901036</c:v>
                </c:pt>
                <c:pt idx="323">
                  <c:v>239.31026457961289</c:v>
                </c:pt>
                <c:pt idx="324">
                  <c:v>229.80954346706378</c:v>
                </c:pt>
                <c:pt idx="325">
                  <c:v>226.36665122307241</c:v>
                </c:pt>
                <c:pt idx="326">
                  <c:v>238.29656440491965</c:v>
                </c:pt>
                <c:pt idx="327">
                  <c:v>230.76737013419361</c:v>
                </c:pt>
                <c:pt idx="328">
                  <c:v>231.45967224459616</c:v>
                </c:pt>
                <c:pt idx="329">
                  <c:v>243.71662450218099</c:v>
                </c:pt>
                <c:pt idx="330">
                  <c:v>246.16872292216999</c:v>
                </c:pt>
                <c:pt idx="331">
                  <c:v>249.52488285804529</c:v>
                </c:pt>
                <c:pt idx="332">
                  <c:v>250.27345750661939</c:v>
                </c:pt>
                <c:pt idx="333">
                  <c:v>257.63495963949902</c:v>
                </c:pt>
                <c:pt idx="334">
                  <c:v>258.40786451841751</c:v>
                </c:pt>
                <c:pt idx="335">
                  <c:v>259.18308811197272</c:v>
                </c:pt>
                <c:pt idx="336">
                  <c:v>259.96063737630863</c:v>
                </c:pt>
                <c:pt idx="337">
                  <c:v>260.7405192884375</c:v>
                </c:pt>
                <c:pt idx="338">
                  <c:v>261.52274084630278</c:v>
                </c:pt>
                <c:pt idx="339">
                  <c:v>262.30730906884168</c:v>
                </c:pt>
                <c:pt idx="340">
                  <c:v>264.71028827199575</c:v>
                </c:pt>
                <c:pt idx="341">
                  <c:v>270.16961821819859</c:v>
                </c:pt>
                <c:pt idx="342">
                  <c:v>270.98012707285318</c:v>
                </c:pt>
                <c:pt idx="343">
                  <c:v>278.33552285185067</c:v>
                </c:pt>
                <c:pt idx="344">
                  <c:v>292.08321124381257</c:v>
                </c:pt>
                <c:pt idx="345">
                  <c:v>298.47367904230765</c:v>
                </c:pt>
                <c:pt idx="346">
                  <c:v>305.89071260065077</c:v>
                </c:pt>
                <c:pt idx="347">
                  <c:v>318.2859212390274</c:v>
                </c:pt>
                <c:pt idx="348">
                  <c:v>319.24077900274443</c:v>
                </c:pt>
                <c:pt idx="349">
                  <c:v>325.00960105853727</c:v>
                </c:pt>
                <c:pt idx="350">
                  <c:v>315.87759094335507</c:v>
                </c:pt>
                <c:pt idx="351">
                  <c:v>330.67249906389577</c:v>
                </c:pt>
                <c:pt idx="352">
                  <c:v>331.6645165610874</c:v>
                </c:pt>
                <c:pt idx="353">
                  <c:v>322.43921227655886</c:v>
                </c:pt>
                <c:pt idx="354">
                  <c:v>318.83346614558963</c:v>
                </c:pt>
                <c:pt idx="355">
                  <c:v>319.78996654402636</c:v>
                </c:pt>
                <c:pt idx="356">
                  <c:v>320.74933644365842</c:v>
                </c:pt>
                <c:pt idx="357">
                  <c:v>321.71158445298937</c:v>
                </c:pt>
                <c:pt idx="358">
                  <c:v>336.8761449351486</c:v>
                </c:pt>
                <c:pt idx="359">
                  <c:v>335.22062818144525</c:v>
                </c:pt>
                <c:pt idx="360">
                  <c:v>340.43799657381902</c:v>
                </c:pt>
                <c:pt idx="361">
                  <c:v>341.45931056354044</c:v>
                </c:pt>
                <c:pt idx="362">
                  <c:v>352.72569816701639</c:v>
                </c:pt>
                <c:pt idx="363">
                  <c:v>353.78387526151738</c:v>
                </c:pt>
                <c:pt idx="364">
                  <c:v>349.10824097541746</c:v>
                </c:pt>
                <c:pt idx="365">
                  <c:v>364.15023590750928</c:v>
                </c:pt>
                <c:pt idx="366">
                  <c:v>378.25578090982634</c:v>
                </c:pt>
                <c:pt idx="367">
                  <c:v>394.51034447765346</c:v>
                </c:pt>
                <c:pt idx="368">
                  <c:v>387.0413266531026</c:v>
                </c:pt>
                <c:pt idx="369">
                  <c:v>387.87452876219896</c:v>
                </c:pt>
                <c:pt idx="370">
                  <c:v>379.11965256676262</c:v>
                </c:pt>
                <c:pt idx="371">
                  <c:v>369.76683982757874</c:v>
                </c:pt>
                <c:pt idx="372">
                  <c:v>370.87614034706144</c:v>
                </c:pt>
                <c:pt idx="373">
                  <c:v>370.88530017696638</c:v>
                </c:pt>
                <c:pt idx="374">
                  <c:v>371.99795607749724</c:v>
                </c:pt>
                <c:pt idx="375">
                  <c:v>373.1139499457297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136-4A61-89AF-6D354CFA9A7E}"/>
            </c:ext>
          </c:extLst>
        </c:ser>
        <c:ser>
          <c:idx val="6"/>
          <c:order val="6"/>
          <c:tx>
            <c:strRef>
              <c:f>Random_Rend_Chart_02!$N$5:$O$5</c:f>
              <c:strCache>
                <c:ptCount val="1"/>
                <c:pt idx="0">
                  <c:v>STOCK 07</c:v>
                </c:pt>
              </c:strCache>
            </c:strRef>
          </c:tx>
          <c:marker>
            <c:symbol val="none"/>
          </c:marker>
          <c:val>
            <c:numRef>
              <c:f>Random_Rend_Chart_02!$N$7:$N$382</c:f>
              <c:numCache>
                <c:formatCode>0.00E+00</c:formatCode>
                <c:ptCount val="376"/>
                <c:pt idx="0">
                  <c:v>100</c:v>
                </c:pt>
                <c:pt idx="1">
                  <c:v>101.11254068635715</c:v>
                </c:pt>
                <c:pt idx="2">
                  <c:v>105.54014057243349</c:v>
                </c:pt>
                <c:pt idx="3">
                  <c:v>101.21695040961944</c:v>
                </c:pt>
                <c:pt idx="4">
                  <c:v>106.43824247656605</c:v>
                </c:pt>
                <c:pt idx="5">
                  <c:v>106.75755720399573</c:v>
                </c:pt>
                <c:pt idx="6">
                  <c:v>106.81776372876891</c:v>
                </c:pt>
                <c:pt idx="7">
                  <c:v>102.38123957239593</c:v>
                </c:pt>
                <c:pt idx="8">
                  <c:v>106.53420199022464</c:v>
                </c:pt>
                <c:pt idx="9">
                  <c:v>106.8538045961953</c:v>
                </c:pt>
                <c:pt idx="10">
                  <c:v>107.17436600998387</c:v>
                </c:pt>
                <c:pt idx="11">
                  <c:v>107.49588910801381</c:v>
                </c:pt>
                <c:pt idx="12">
                  <c:v>102.60638631238524</c:v>
                </c:pt>
                <c:pt idx="13">
                  <c:v>102.82110591258058</c:v>
                </c:pt>
                <c:pt idx="14">
                  <c:v>103.12956923031831</c:v>
                </c:pt>
                <c:pt idx="15">
                  <c:v>100.98397203047942</c:v>
                </c:pt>
                <c:pt idx="16">
                  <c:v>104.11598990128334</c:v>
                </c:pt>
                <c:pt idx="17">
                  <c:v>103.40264653614881</c:v>
                </c:pt>
                <c:pt idx="18">
                  <c:v>103.71285447575724</c:v>
                </c:pt>
                <c:pt idx="19">
                  <c:v>100.24216071400798</c:v>
                </c:pt>
                <c:pt idx="20">
                  <c:v>100.54288719614999</c:v>
                </c:pt>
                <c:pt idx="21">
                  <c:v>100.84451585773843</c:v>
                </c:pt>
                <c:pt idx="22">
                  <c:v>101.14704940531163</c:v>
                </c:pt>
                <c:pt idx="23">
                  <c:v>104.73850542112521</c:v>
                </c:pt>
                <c:pt idx="24">
                  <c:v>104.26619610569942</c:v>
                </c:pt>
                <c:pt idx="25">
                  <c:v>108.13262514686053</c:v>
                </c:pt>
                <c:pt idx="26">
                  <c:v>108.4570230223011</c:v>
                </c:pt>
                <c:pt idx="27">
                  <c:v>108.78239409136799</c:v>
                </c:pt>
                <c:pt idx="28">
                  <c:v>104.73946174372077</c:v>
                </c:pt>
                <c:pt idx="29">
                  <c:v>105.05368012895192</c:v>
                </c:pt>
                <c:pt idx="30">
                  <c:v>105.36884116933876</c:v>
                </c:pt>
                <c:pt idx="31">
                  <c:v>105.2268023732471</c:v>
                </c:pt>
                <c:pt idx="32">
                  <c:v>109.21061068322636</c:v>
                </c:pt>
                <c:pt idx="33">
                  <c:v>109.53824251527602</c:v>
                </c:pt>
                <c:pt idx="34">
                  <c:v>105.54999792367563</c:v>
                </c:pt>
                <c:pt idx="35">
                  <c:v>105.86664791744664</c:v>
                </c:pt>
                <c:pt idx="36">
                  <c:v>106.18424786119897</c:v>
                </c:pt>
                <c:pt idx="37">
                  <c:v>106.50280060478255</c:v>
                </c:pt>
                <c:pt idx="38">
                  <c:v>106.82230900659688</c:v>
                </c:pt>
                <c:pt idx="39">
                  <c:v>111.55942053997853</c:v>
                </c:pt>
                <c:pt idx="40">
                  <c:v>113.41900178035691</c:v>
                </c:pt>
                <c:pt idx="41">
                  <c:v>118.18285402475273</c:v>
                </c:pt>
                <c:pt idx="42">
                  <c:v>118.20833676652352</c:v>
                </c:pt>
                <c:pt idx="43">
                  <c:v>116.36639956837085</c:v>
                </c:pt>
                <c:pt idx="44">
                  <c:v>116.71549876707596</c:v>
                </c:pt>
                <c:pt idx="45">
                  <c:v>117.06564526337718</c:v>
                </c:pt>
                <c:pt idx="46">
                  <c:v>120.22762199792642</c:v>
                </c:pt>
                <c:pt idx="47">
                  <c:v>121.35596707196466</c:v>
                </c:pt>
                <c:pt idx="48">
                  <c:v>126.2116265624188</c:v>
                </c:pt>
                <c:pt idx="49">
                  <c:v>132.02732595134162</c:v>
                </c:pt>
                <c:pt idx="50">
                  <c:v>126.40789036287809</c:v>
                </c:pt>
                <c:pt idx="51">
                  <c:v>126.78711403396672</c:v>
                </c:pt>
                <c:pt idx="52">
                  <c:v>132.3355485125546</c:v>
                </c:pt>
                <c:pt idx="53">
                  <c:v>127.93738803118156</c:v>
                </c:pt>
                <c:pt idx="54">
                  <c:v>126.45871671320558</c:v>
                </c:pt>
                <c:pt idx="55">
                  <c:v>127.09769386290793</c:v>
                </c:pt>
                <c:pt idx="56">
                  <c:v>127.47898694449664</c:v>
                </c:pt>
                <c:pt idx="57">
                  <c:v>127.86142390533011</c:v>
                </c:pt>
                <c:pt idx="58">
                  <c:v>123.49840429779462</c:v>
                </c:pt>
                <c:pt idx="59">
                  <c:v>128.33012407512351</c:v>
                </c:pt>
                <c:pt idx="60">
                  <c:v>125.5357183261456</c:v>
                </c:pt>
                <c:pt idx="61">
                  <c:v>122.26723841017483</c:v>
                </c:pt>
                <c:pt idx="62">
                  <c:v>124.53980329629863</c:v>
                </c:pt>
                <c:pt idx="63">
                  <c:v>129.51124177821481</c:v>
                </c:pt>
                <c:pt idx="64">
                  <c:v>129.89977550354945</c:v>
                </c:pt>
                <c:pt idx="65">
                  <c:v>129.40921506071763</c:v>
                </c:pt>
                <c:pt idx="66">
                  <c:v>127.72201443887197</c:v>
                </c:pt>
                <c:pt idx="67">
                  <c:v>124.90519553183894</c:v>
                </c:pt>
                <c:pt idx="68">
                  <c:v>124.33022626046129</c:v>
                </c:pt>
                <c:pt idx="69">
                  <c:v>124.70321693924267</c:v>
                </c:pt>
                <c:pt idx="70">
                  <c:v>129.38608391111686</c:v>
                </c:pt>
                <c:pt idx="71">
                  <c:v>135.87349046084165</c:v>
                </c:pt>
                <c:pt idx="72">
                  <c:v>137.77832643482594</c:v>
                </c:pt>
                <c:pt idx="73">
                  <c:v>131.91272019510848</c:v>
                </c:pt>
                <c:pt idx="74">
                  <c:v>132.3084583556938</c:v>
                </c:pt>
                <c:pt idx="75">
                  <c:v>134.59529760519513</c:v>
                </c:pt>
                <c:pt idx="76">
                  <c:v>136.38069431251387</c:v>
                </c:pt>
                <c:pt idx="77">
                  <c:v>141.13170577469938</c:v>
                </c:pt>
                <c:pt idx="78">
                  <c:v>135.07761595183388</c:v>
                </c:pt>
                <c:pt idx="79">
                  <c:v>135.48284879968938</c:v>
                </c:pt>
                <c:pt idx="80">
                  <c:v>137.95498886691004</c:v>
                </c:pt>
                <c:pt idx="81">
                  <c:v>138.36885383351077</c:v>
                </c:pt>
                <c:pt idx="82">
                  <c:v>139.48917382027744</c:v>
                </c:pt>
                <c:pt idx="83">
                  <c:v>139.63468662721604</c:v>
                </c:pt>
                <c:pt idx="84">
                  <c:v>139.19635782280153</c:v>
                </c:pt>
                <c:pt idx="85">
                  <c:v>139.61394689626991</c:v>
                </c:pt>
                <c:pt idx="86">
                  <c:v>143.61891826946041</c:v>
                </c:pt>
                <c:pt idx="87">
                  <c:v>145.62089376391376</c:v>
                </c:pt>
                <c:pt idx="88">
                  <c:v>152.49275937824004</c:v>
                </c:pt>
                <c:pt idx="89">
                  <c:v>152.95023765637475</c:v>
                </c:pt>
                <c:pt idx="90">
                  <c:v>146.74236396895142</c:v>
                </c:pt>
                <c:pt idx="91">
                  <c:v>147.18259106085827</c:v>
                </c:pt>
                <c:pt idx="92">
                  <c:v>152.38660403468896</c:v>
                </c:pt>
                <c:pt idx="93">
                  <c:v>159.68033438576995</c:v>
                </c:pt>
                <c:pt idx="94">
                  <c:v>155.41299591432713</c:v>
                </c:pt>
                <c:pt idx="95">
                  <c:v>163.37688617633916</c:v>
                </c:pt>
                <c:pt idx="96">
                  <c:v>163.86701683486817</c:v>
                </c:pt>
                <c:pt idx="97">
                  <c:v>168.37190007526618</c:v>
                </c:pt>
                <c:pt idx="98">
                  <c:v>176.06771540559686</c:v>
                </c:pt>
                <c:pt idx="99">
                  <c:v>177.56622383965649</c:v>
                </c:pt>
                <c:pt idx="100">
                  <c:v>185.1245032537403</c:v>
                </c:pt>
                <c:pt idx="101">
                  <c:v>185.67987676350151</c:v>
                </c:pt>
                <c:pt idx="102">
                  <c:v>186.01461338150662</c:v>
                </c:pt>
                <c:pt idx="103">
                  <c:v>193.59592024632246</c:v>
                </c:pt>
                <c:pt idx="104">
                  <c:v>198.77628534220187</c:v>
                </c:pt>
                <c:pt idx="105">
                  <c:v>204.58457589087575</c:v>
                </c:pt>
                <c:pt idx="106">
                  <c:v>205.19832961854837</c:v>
                </c:pt>
                <c:pt idx="107">
                  <c:v>200.07360776375944</c:v>
                </c:pt>
                <c:pt idx="108">
                  <c:v>201.66177601714583</c:v>
                </c:pt>
                <c:pt idx="109">
                  <c:v>202.26676134519724</c:v>
                </c:pt>
                <c:pt idx="110">
                  <c:v>202.8735616292328</c:v>
                </c:pt>
                <c:pt idx="111">
                  <c:v>203.48218231412048</c:v>
                </c:pt>
                <c:pt idx="112">
                  <c:v>202.81531066792712</c:v>
                </c:pt>
                <c:pt idx="113">
                  <c:v>213.35970332710841</c:v>
                </c:pt>
                <c:pt idx="114">
                  <c:v>217.42447275273142</c:v>
                </c:pt>
                <c:pt idx="115">
                  <c:v>218.07674617098959</c:v>
                </c:pt>
                <c:pt idx="116">
                  <c:v>215.83459251573129</c:v>
                </c:pt>
                <c:pt idx="117">
                  <c:v>216.48209629327846</c:v>
                </c:pt>
                <c:pt idx="118">
                  <c:v>215.00601198966058</c:v>
                </c:pt>
                <c:pt idx="119">
                  <c:v>215.65103002562952</c:v>
                </c:pt>
                <c:pt idx="120">
                  <c:v>205.70063573307266</c:v>
                </c:pt>
                <c:pt idx="121">
                  <c:v>215.68676883181973</c:v>
                </c:pt>
                <c:pt idx="122">
                  <c:v>218.62396681304025</c:v>
                </c:pt>
                <c:pt idx="123">
                  <c:v>216.99807890972968</c:v>
                </c:pt>
                <c:pt idx="124">
                  <c:v>225.59860641494635</c:v>
                </c:pt>
                <c:pt idx="125">
                  <c:v>226.27540223419115</c:v>
                </c:pt>
                <c:pt idx="126">
                  <c:v>235.83868848189854</c:v>
                </c:pt>
                <c:pt idx="127">
                  <c:v>246.99042484778855</c:v>
                </c:pt>
                <c:pt idx="128">
                  <c:v>238.98118157725736</c:v>
                </c:pt>
                <c:pt idx="129">
                  <c:v>239.69812512198911</c:v>
                </c:pt>
                <c:pt idx="130">
                  <c:v>240.41721949735506</c:v>
                </c:pt>
                <c:pt idx="131">
                  <c:v>247.14513362373935</c:v>
                </c:pt>
                <c:pt idx="132">
                  <c:v>246.09333946293577</c:v>
                </c:pt>
                <c:pt idx="133">
                  <c:v>254.95830895945272</c:v>
                </c:pt>
                <c:pt idx="134">
                  <c:v>250.10563219021805</c:v>
                </c:pt>
                <c:pt idx="135">
                  <c:v>263.10866334378687</c:v>
                </c:pt>
                <c:pt idx="136">
                  <c:v>263.8979893338182</c:v>
                </c:pt>
                <c:pt idx="137">
                  <c:v>264.68968330181963</c:v>
                </c:pt>
                <c:pt idx="138">
                  <c:v>265.48375235172506</c:v>
                </c:pt>
                <c:pt idx="139">
                  <c:v>256.59702885965788</c:v>
                </c:pt>
                <c:pt idx="140">
                  <c:v>257.36681994623683</c:v>
                </c:pt>
                <c:pt idx="141">
                  <c:v>264.20574965316467</c:v>
                </c:pt>
                <c:pt idx="142">
                  <c:v>277.45408294901114</c:v>
                </c:pt>
                <c:pt idx="143">
                  <c:v>283.48185237446688</c:v>
                </c:pt>
                <c:pt idx="144">
                  <c:v>284.33229793159023</c:v>
                </c:pt>
                <c:pt idx="145">
                  <c:v>276.80727928146757</c:v>
                </c:pt>
                <c:pt idx="146">
                  <c:v>277.63770111931194</c:v>
                </c:pt>
                <c:pt idx="147">
                  <c:v>278.47061422266984</c:v>
                </c:pt>
                <c:pt idx="148">
                  <c:v>279.30602606533779</c:v>
                </c:pt>
                <c:pt idx="149">
                  <c:v>274.52214070770907</c:v>
                </c:pt>
                <c:pt idx="150">
                  <c:v>265.56171133232078</c:v>
                </c:pt>
                <c:pt idx="151">
                  <c:v>279.11803306858684</c:v>
                </c:pt>
                <c:pt idx="152">
                  <c:v>286.50757423417042</c:v>
                </c:pt>
                <c:pt idx="153">
                  <c:v>296.42383351166677</c:v>
                </c:pt>
                <c:pt idx="154">
                  <c:v>297.31310501220173</c:v>
                </c:pt>
                <c:pt idx="155">
                  <c:v>291.50363274000028</c:v>
                </c:pt>
                <c:pt idx="156">
                  <c:v>292.37814363822025</c:v>
                </c:pt>
                <c:pt idx="157">
                  <c:v>278.64954175804036</c:v>
                </c:pt>
                <c:pt idx="158">
                  <c:v>283.20632572786116</c:v>
                </c:pt>
                <c:pt idx="159">
                  <c:v>276.41468964331386</c:v>
                </c:pt>
                <c:pt idx="160">
                  <c:v>282.67652415163383</c:v>
                </c:pt>
                <c:pt idx="161">
                  <c:v>283.52455372408872</c:v>
                </c:pt>
                <c:pt idx="162">
                  <c:v>280.78118880270432</c:v>
                </c:pt>
                <c:pt idx="163">
                  <c:v>275.8103352022859</c:v>
                </c:pt>
                <c:pt idx="164">
                  <c:v>281.34773316416982</c:v>
                </c:pt>
                <c:pt idx="165">
                  <c:v>289.45600232194323</c:v>
                </c:pt>
                <c:pt idx="166">
                  <c:v>278.99440528408485</c:v>
                </c:pt>
                <c:pt idx="167">
                  <c:v>283.14862790522955</c:v>
                </c:pt>
                <c:pt idx="168">
                  <c:v>281.29131562453665</c:v>
                </c:pt>
                <c:pt idx="169">
                  <c:v>271.72236599614035</c:v>
                </c:pt>
                <c:pt idx="170">
                  <c:v>264.06453504972723</c:v>
                </c:pt>
                <c:pt idx="171">
                  <c:v>275.01380744688794</c:v>
                </c:pt>
                <c:pt idx="172">
                  <c:v>265.49392029529969</c:v>
                </c:pt>
                <c:pt idx="173">
                  <c:v>266.29040205618554</c:v>
                </c:pt>
                <c:pt idx="174">
                  <c:v>261.53977698874525</c:v>
                </c:pt>
                <c:pt idx="175">
                  <c:v>263.9753055113365</c:v>
                </c:pt>
                <c:pt idx="176">
                  <c:v>264.76723142787046</c:v>
                </c:pt>
                <c:pt idx="177">
                  <c:v>265.56153312215406</c:v>
                </c:pt>
                <c:pt idx="178">
                  <c:v>257.65081005034403</c:v>
                </c:pt>
                <c:pt idx="179">
                  <c:v>258.42376248049504</c:v>
                </c:pt>
                <c:pt idx="180">
                  <c:v>259.8007820870892</c:v>
                </c:pt>
                <c:pt idx="181">
                  <c:v>260.58018443335044</c:v>
                </c:pt>
                <c:pt idx="182">
                  <c:v>261.36192498665048</c:v>
                </c:pt>
                <c:pt idx="183">
                  <c:v>253.84669029415136</c:v>
                </c:pt>
                <c:pt idx="184">
                  <c:v>267.12202716686875</c:v>
                </c:pt>
                <c:pt idx="185">
                  <c:v>265.09202673348648</c:v>
                </c:pt>
                <c:pt idx="186">
                  <c:v>265.88730281368692</c:v>
                </c:pt>
                <c:pt idx="187">
                  <c:v>266.68496472212797</c:v>
                </c:pt>
                <c:pt idx="188">
                  <c:v>277.09274298959235</c:v>
                </c:pt>
                <c:pt idx="189">
                  <c:v>277.92402121856111</c:v>
                </c:pt>
                <c:pt idx="190">
                  <c:v>273.61290137491108</c:v>
                </c:pt>
                <c:pt idx="191">
                  <c:v>270.98772088803457</c:v>
                </c:pt>
                <c:pt idx="192">
                  <c:v>271.80068405069864</c:v>
                </c:pt>
                <c:pt idx="193">
                  <c:v>279.70038274800368</c:v>
                </c:pt>
                <c:pt idx="194">
                  <c:v>276.28349854630267</c:v>
                </c:pt>
                <c:pt idx="195">
                  <c:v>273.83908533273745</c:v>
                </c:pt>
                <c:pt idx="196">
                  <c:v>281.27001245198221</c:v>
                </c:pt>
                <c:pt idx="197">
                  <c:v>282.3218568021307</c:v>
                </c:pt>
                <c:pt idx="198">
                  <c:v>283.16882237253708</c:v>
                </c:pt>
                <c:pt idx="199">
                  <c:v>276.45606686854438</c:v>
                </c:pt>
                <c:pt idx="200">
                  <c:v>280.19266348570835</c:v>
                </c:pt>
                <c:pt idx="201">
                  <c:v>286.32527534206747</c:v>
                </c:pt>
                <c:pt idx="202">
                  <c:v>282.1336567129286</c:v>
                </c:pt>
                <c:pt idx="203">
                  <c:v>282.98005768306734</c:v>
                </c:pt>
                <c:pt idx="204">
                  <c:v>281.25689640086654</c:v>
                </c:pt>
                <c:pt idx="205">
                  <c:v>270.24009270885676</c:v>
                </c:pt>
                <c:pt idx="206">
                  <c:v>260.96097904884914</c:v>
                </c:pt>
                <c:pt idx="207">
                  <c:v>259.60324713015933</c:v>
                </c:pt>
                <c:pt idx="208">
                  <c:v>260.38205687154976</c:v>
                </c:pt>
                <c:pt idx="209">
                  <c:v>260.56999970480791</c:v>
                </c:pt>
                <c:pt idx="210">
                  <c:v>273.00424039008641</c:v>
                </c:pt>
                <c:pt idx="211">
                  <c:v>273.82325311125663</c:v>
                </c:pt>
                <c:pt idx="212">
                  <c:v>274.64472287059039</c:v>
                </c:pt>
                <c:pt idx="213">
                  <c:v>263.07980288374421</c:v>
                </c:pt>
                <c:pt idx="214">
                  <c:v>262.26589555019086</c:v>
                </c:pt>
                <c:pt idx="215">
                  <c:v>271.05260539780784</c:v>
                </c:pt>
                <c:pt idx="216">
                  <c:v>282.82212276795275</c:v>
                </c:pt>
                <c:pt idx="217">
                  <c:v>291.44152739886107</c:v>
                </c:pt>
                <c:pt idx="218">
                  <c:v>305.98296844996958</c:v>
                </c:pt>
                <c:pt idx="219">
                  <c:v>306.90091735531945</c:v>
                </c:pt>
                <c:pt idx="220">
                  <c:v>300.21358761450614</c:v>
                </c:pt>
                <c:pt idx="221">
                  <c:v>288.5802640990774</c:v>
                </c:pt>
                <c:pt idx="222">
                  <c:v>297.88465576733876</c:v>
                </c:pt>
                <c:pt idx="223">
                  <c:v>302.79436765020955</c:v>
                </c:pt>
                <c:pt idx="224">
                  <c:v>289.95557944388997</c:v>
                </c:pt>
                <c:pt idx="225">
                  <c:v>289.17460021402451</c:v>
                </c:pt>
                <c:pt idx="226">
                  <c:v>294.14823409288505</c:v>
                </c:pt>
                <c:pt idx="227">
                  <c:v>292.56548390337031</c:v>
                </c:pt>
                <c:pt idx="228">
                  <c:v>293.44318035508036</c:v>
                </c:pt>
                <c:pt idx="229">
                  <c:v>298.16937275801553</c:v>
                </c:pt>
                <c:pt idx="230">
                  <c:v>299.06388087628955</c:v>
                </c:pt>
                <c:pt idx="231">
                  <c:v>286.6969006907903</c:v>
                </c:pt>
                <c:pt idx="232">
                  <c:v>278.4734725287218</c:v>
                </c:pt>
                <c:pt idx="233">
                  <c:v>288.76440440759393</c:v>
                </c:pt>
                <c:pt idx="234">
                  <c:v>284.06846191899348</c:v>
                </c:pt>
                <c:pt idx="235">
                  <c:v>292.04830908076735</c:v>
                </c:pt>
                <c:pt idx="236">
                  <c:v>299.61530553336496</c:v>
                </c:pt>
                <c:pt idx="237">
                  <c:v>300.51415144996503</c:v>
                </c:pt>
                <c:pt idx="238">
                  <c:v>309.09576005321577</c:v>
                </c:pt>
                <c:pt idx="239">
                  <c:v>317.72564405880945</c:v>
                </c:pt>
                <c:pt idx="240">
                  <c:v>308.33238633858463</c:v>
                </c:pt>
                <c:pt idx="241">
                  <c:v>318.01351551231295</c:v>
                </c:pt>
                <c:pt idx="242">
                  <c:v>318.96755605884988</c:v>
                </c:pt>
                <c:pt idx="243">
                  <c:v>319.92445872702638</c:v>
                </c:pt>
                <c:pt idx="244">
                  <c:v>324.0284346051352</c:v>
                </c:pt>
                <c:pt idx="245">
                  <c:v>315.9913854215564</c:v>
                </c:pt>
                <c:pt idx="246">
                  <c:v>326.98985781296062</c:v>
                </c:pt>
                <c:pt idx="247">
                  <c:v>312.8888553543232</c:v>
                </c:pt>
                <c:pt idx="248">
                  <c:v>313.82752192038612</c:v>
                </c:pt>
                <c:pt idx="249">
                  <c:v>317.54093727325528</c:v>
                </c:pt>
                <c:pt idx="250">
                  <c:v>322.46050648840702</c:v>
                </c:pt>
                <c:pt idx="251">
                  <c:v>323.42788800787218</c:v>
                </c:pt>
                <c:pt idx="252">
                  <c:v>327.81888119586381</c:v>
                </c:pt>
                <c:pt idx="253">
                  <c:v>328.80233783945135</c:v>
                </c:pt>
                <c:pt idx="254">
                  <c:v>344.72669895365897</c:v>
                </c:pt>
                <c:pt idx="255">
                  <c:v>360.10960901977518</c:v>
                </c:pt>
                <c:pt idx="256">
                  <c:v>361.18993784683448</c:v>
                </c:pt>
                <c:pt idx="257">
                  <c:v>362.27350766037495</c:v>
                </c:pt>
                <c:pt idx="258">
                  <c:v>363.36032818335605</c:v>
                </c:pt>
                <c:pt idx="259">
                  <c:v>364.25527910200844</c:v>
                </c:pt>
                <c:pt idx="260">
                  <c:v>377.64093283655387</c:v>
                </c:pt>
                <c:pt idx="261">
                  <c:v>378.77385563506351</c:v>
                </c:pt>
                <c:pt idx="262">
                  <c:v>390.61966278596458</c:v>
                </c:pt>
                <c:pt idx="263">
                  <c:v>391.7915217743224</c:v>
                </c:pt>
                <c:pt idx="264">
                  <c:v>392.9668963396453</c:v>
                </c:pt>
                <c:pt idx="265">
                  <c:v>394.14579702866422</c:v>
                </c:pt>
                <c:pt idx="266">
                  <c:v>395.32823441975017</c:v>
                </c:pt>
                <c:pt idx="267">
                  <c:v>377.15669356298559</c:v>
                </c:pt>
                <c:pt idx="268">
                  <c:v>378.28816364367452</c:v>
                </c:pt>
                <c:pt idx="269">
                  <c:v>369.70180324327396</c:v>
                </c:pt>
                <c:pt idx="270">
                  <c:v>368.35717981257449</c:v>
                </c:pt>
                <c:pt idx="271">
                  <c:v>369.46225135201217</c:v>
                </c:pt>
                <c:pt idx="272">
                  <c:v>370.57063810606815</c:v>
                </c:pt>
                <c:pt idx="273">
                  <c:v>373.89043603426012</c:v>
                </c:pt>
                <c:pt idx="274">
                  <c:v>374.916159592393</c:v>
                </c:pt>
                <c:pt idx="275">
                  <c:v>376.04090807117012</c:v>
                </c:pt>
                <c:pt idx="276">
                  <c:v>377.16903079538361</c:v>
                </c:pt>
                <c:pt idx="277">
                  <c:v>378.30053788776974</c:v>
                </c:pt>
                <c:pt idx="278">
                  <c:v>379.435439501433</c:v>
                </c:pt>
                <c:pt idx="279">
                  <c:v>365.60101628660129</c:v>
                </c:pt>
                <c:pt idx="280">
                  <c:v>366.69781933546108</c:v>
                </c:pt>
                <c:pt idx="281">
                  <c:v>360.82313492379791</c:v>
                </c:pt>
                <c:pt idx="282">
                  <c:v>344.79597252490277</c:v>
                </c:pt>
                <c:pt idx="283">
                  <c:v>345.83036044247746</c:v>
                </c:pt>
                <c:pt idx="284">
                  <c:v>344.09757075874757</c:v>
                </c:pt>
                <c:pt idx="285">
                  <c:v>360.4549030051042</c:v>
                </c:pt>
                <c:pt idx="286">
                  <c:v>346.5048182937411</c:v>
                </c:pt>
                <c:pt idx="287">
                  <c:v>347.54433274862231</c:v>
                </c:pt>
                <c:pt idx="288">
                  <c:v>341.76752582728483</c:v>
                </c:pt>
                <c:pt idx="289">
                  <c:v>326.18305454997898</c:v>
                </c:pt>
                <c:pt idx="290">
                  <c:v>323.81307196238083</c:v>
                </c:pt>
                <c:pt idx="291">
                  <c:v>320.65454372143103</c:v>
                </c:pt>
                <c:pt idx="292">
                  <c:v>310.8483574245555</c:v>
                </c:pt>
                <c:pt idx="293">
                  <c:v>305.6094727074348</c:v>
                </c:pt>
                <c:pt idx="294">
                  <c:v>298.74466810466657</c:v>
                </c:pt>
                <c:pt idx="295">
                  <c:v>314.3369444461556</c:v>
                </c:pt>
                <c:pt idx="296">
                  <c:v>301.54259072206816</c:v>
                </c:pt>
                <c:pt idx="297">
                  <c:v>302.44721849423433</c:v>
                </c:pt>
                <c:pt idx="298">
                  <c:v>303.35456014971703</c:v>
                </c:pt>
                <c:pt idx="299">
                  <c:v>312.04901499029279</c:v>
                </c:pt>
                <c:pt idx="300">
                  <c:v>298.79388337471102</c:v>
                </c:pt>
                <c:pt idx="301">
                  <c:v>312.16361749543461</c:v>
                </c:pt>
                <c:pt idx="302">
                  <c:v>303.96686892246487</c:v>
                </c:pt>
                <c:pt idx="303">
                  <c:v>317.42663378839848</c:v>
                </c:pt>
                <c:pt idx="304">
                  <c:v>318.37891368976364</c:v>
                </c:pt>
                <c:pt idx="305">
                  <c:v>321.01823157185913</c:v>
                </c:pt>
                <c:pt idx="306">
                  <c:v>324.5638715225171</c:v>
                </c:pt>
                <c:pt idx="307">
                  <c:v>325.53756313708465</c:v>
                </c:pt>
                <c:pt idx="308">
                  <c:v>326.51417582649589</c:v>
                </c:pt>
                <c:pt idx="309">
                  <c:v>327.49371835397534</c:v>
                </c:pt>
                <c:pt idx="310">
                  <c:v>320.59788070222038</c:v>
                </c:pt>
                <c:pt idx="311">
                  <c:v>321.55967434432699</c:v>
                </c:pt>
                <c:pt idx="312">
                  <c:v>322.52435336735994</c:v>
                </c:pt>
                <c:pt idx="313">
                  <c:v>332.8707852488634</c:v>
                </c:pt>
                <c:pt idx="314">
                  <c:v>321.31074590153969</c:v>
                </c:pt>
                <c:pt idx="315">
                  <c:v>318.00912811252783</c:v>
                </c:pt>
                <c:pt idx="316">
                  <c:v>318.9631554968654</c:v>
                </c:pt>
                <c:pt idx="317">
                  <c:v>326.59713910021583</c:v>
                </c:pt>
                <c:pt idx="318">
                  <c:v>318.53615853984553</c:v>
                </c:pt>
                <c:pt idx="319">
                  <c:v>313.82573495061308</c:v>
                </c:pt>
                <c:pt idx="320">
                  <c:v>308.71189865117401</c:v>
                </c:pt>
                <c:pt idx="321">
                  <c:v>309.63803434712747</c:v>
                </c:pt>
                <c:pt idx="322">
                  <c:v>317.73229730144982</c:v>
                </c:pt>
                <c:pt idx="323">
                  <c:v>327.05459981191268</c:v>
                </c:pt>
                <c:pt idx="324">
                  <c:v>315.85240821176035</c:v>
                </c:pt>
                <c:pt idx="325">
                  <c:v>320.89876390162789</c:v>
                </c:pt>
                <c:pt idx="326">
                  <c:v>327.22878053543172</c:v>
                </c:pt>
                <c:pt idx="327">
                  <c:v>313.63764596329383</c:v>
                </c:pt>
                <c:pt idx="328">
                  <c:v>320.10579466134146</c:v>
                </c:pt>
                <c:pt idx="329">
                  <c:v>323.9718956351266</c:v>
                </c:pt>
                <c:pt idx="330">
                  <c:v>333.06721824862194</c:v>
                </c:pt>
                <c:pt idx="331">
                  <c:v>334.06641990336777</c:v>
                </c:pt>
                <c:pt idx="332">
                  <c:v>350.17834467910166</c:v>
                </c:pt>
                <c:pt idx="333">
                  <c:v>357.5691101441306</c:v>
                </c:pt>
                <c:pt idx="334">
                  <c:v>358.64181747456297</c:v>
                </c:pt>
                <c:pt idx="335">
                  <c:v>370.31845024904749</c:v>
                </c:pt>
                <c:pt idx="336">
                  <c:v>389.75002470478779</c:v>
                </c:pt>
                <c:pt idx="337">
                  <c:v>390.91927477890209</c:v>
                </c:pt>
                <c:pt idx="338">
                  <c:v>382.44092417002918</c:v>
                </c:pt>
                <c:pt idx="339">
                  <c:v>383.58824694253923</c:v>
                </c:pt>
                <c:pt idx="340">
                  <c:v>386.37406576343716</c:v>
                </c:pt>
                <c:pt idx="341">
                  <c:v>377.48099598269039</c:v>
                </c:pt>
                <c:pt idx="342">
                  <c:v>378.61343897063841</c:v>
                </c:pt>
                <c:pt idx="343">
                  <c:v>381.58118488689996</c:v>
                </c:pt>
                <c:pt idx="344">
                  <c:v>396.42136852989688</c:v>
                </c:pt>
                <c:pt idx="345">
                  <c:v>395.64746244627946</c:v>
                </c:pt>
                <c:pt idx="346">
                  <c:v>396.83440483361824</c:v>
                </c:pt>
                <c:pt idx="347">
                  <c:v>390.51068495212365</c:v>
                </c:pt>
                <c:pt idx="348">
                  <c:v>391.68221700698001</c:v>
                </c:pt>
                <c:pt idx="349">
                  <c:v>408.05177853696546</c:v>
                </c:pt>
                <c:pt idx="350">
                  <c:v>409.27593387257633</c:v>
                </c:pt>
                <c:pt idx="351">
                  <c:v>410.50376167419404</c:v>
                </c:pt>
                <c:pt idx="352">
                  <c:v>411.73527295921656</c:v>
                </c:pt>
                <c:pt idx="353">
                  <c:v>412.97047877809416</c:v>
                </c:pt>
                <c:pt idx="354">
                  <c:v>430.12024321858212</c:v>
                </c:pt>
                <c:pt idx="355">
                  <c:v>427.31513308989662</c:v>
                </c:pt>
                <c:pt idx="356">
                  <c:v>435.55578147598544</c:v>
                </c:pt>
                <c:pt idx="357">
                  <c:v>432.92803452395862</c:v>
                </c:pt>
                <c:pt idx="358">
                  <c:v>434.22681862753046</c:v>
                </c:pt>
                <c:pt idx="359">
                  <c:v>444.54935376914466</c:v>
                </c:pt>
                <c:pt idx="360">
                  <c:v>446.50065876079844</c:v>
                </c:pt>
                <c:pt idx="361">
                  <c:v>447.84016073708079</c:v>
                </c:pt>
                <c:pt idx="362">
                  <c:v>457.86998695167421</c:v>
                </c:pt>
                <c:pt idx="363">
                  <c:v>439.96725850711067</c:v>
                </c:pt>
                <c:pt idx="364">
                  <c:v>454.92942045713289</c:v>
                </c:pt>
                <c:pt idx="365">
                  <c:v>440.29827975765818</c:v>
                </c:pt>
                <c:pt idx="366">
                  <c:v>441.61917459693109</c:v>
                </c:pt>
                <c:pt idx="367">
                  <c:v>422.0744970268774</c:v>
                </c:pt>
                <c:pt idx="368">
                  <c:v>443.53687305649265</c:v>
                </c:pt>
                <c:pt idx="369">
                  <c:v>453.45097591268541</c:v>
                </c:pt>
                <c:pt idx="370">
                  <c:v>450.78471006403936</c:v>
                </c:pt>
                <c:pt idx="371">
                  <c:v>470.8513078051144</c:v>
                </c:pt>
                <c:pt idx="372">
                  <c:v>491.11815293318415</c:v>
                </c:pt>
                <c:pt idx="373">
                  <c:v>492.59150739198367</c:v>
                </c:pt>
                <c:pt idx="374">
                  <c:v>493.17553276052786</c:v>
                </c:pt>
                <c:pt idx="375">
                  <c:v>515.71155284159954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136-4A61-89AF-6D354CFA9A7E}"/>
            </c:ext>
          </c:extLst>
        </c:ser>
        <c:ser>
          <c:idx val="7"/>
          <c:order val="7"/>
          <c:tx>
            <c:strRef>
              <c:f>Random_Rend_Chart_02!$P$5:$Q$5</c:f>
              <c:strCache>
                <c:ptCount val="1"/>
                <c:pt idx="0">
                  <c:v>STOCK 08</c:v>
                </c:pt>
              </c:strCache>
            </c:strRef>
          </c:tx>
          <c:marker>
            <c:symbol val="none"/>
          </c:marker>
          <c:val>
            <c:numRef>
              <c:f>Random_Rend_Chart_02!$P$7:$P$382</c:f>
              <c:numCache>
                <c:formatCode>0.00E+00</c:formatCode>
                <c:ptCount val="376"/>
                <c:pt idx="0">
                  <c:v>100</c:v>
                </c:pt>
                <c:pt idx="1">
                  <c:v>100.29999999999998</c:v>
                </c:pt>
                <c:pt idx="2">
                  <c:v>104.22466780949969</c:v>
                </c:pt>
                <c:pt idx="3">
                  <c:v>104.53734181292818</c:v>
                </c:pt>
                <c:pt idx="4">
                  <c:v>107.96119256821686</c:v>
                </c:pt>
                <c:pt idx="5">
                  <c:v>108.28507614592149</c:v>
                </c:pt>
                <c:pt idx="6">
                  <c:v>104.00238084998392</c:v>
                </c:pt>
                <c:pt idx="7">
                  <c:v>101.43494789842339</c:v>
                </c:pt>
                <c:pt idx="8">
                  <c:v>98.531352007628698</c:v>
                </c:pt>
                <c:pt idx="9">
                  <c:v>98.826946063651576</c:v>
                </c:pt>
                <c:pt idx="10">
                  <c:v>100.04614280404459</c:v>
                </c:pt>
                <c:pt idx="11">
                  <c:v>104.52971000069221</c:v>
                </c:pt>
                <c:pt idx="12">
                  <c:v>108.41821836864727</c:v>
                </c:pt>
                <c:pt idx="13">
                  <c:v>107.55927544707421</c:v>
                </c:pt>
                <c:pt idx="14">
                  <c:v>108.35303596903849</c:v>
                </c:pt>
                <c:pt idx="15">
                  <c:v>108.6780950769456</c:v>
                </c:pt>
                <c:pt idx="16">
                  <c:v>108.28899803385232</c:v>
                </c:pt>
                <c:pt idx="17">
                  <c:v>107.06659213317965</c:v>
                </c:pt>
                <c:pt idx="18">
                  <c:v>107.38779190957918</c:v>
                </c:pt>
                <c:pt idx="19">
                  <c:v>112.10446589622939</c:v>
                </c:pt>
                <c:pt idx="20">
                  <c:v>111.08857444318275</c:v>
                </c:pt>
                <c:pt idx="21">
                  <c:v>106.99902767013504</c:v>
                </c:pt>
                <c:pt idx="22">
                  <c:v>108.22515341370166</c:v>
                </c:pt>
                <c:pt idx="23">
                  <c:v>108.51781133030921</c:v>
                </c:pt>
                <c:pt idx="24">
                  <c:v>112.92488017095259</c:v>
                </c:pt>
                <c:pt idx="25">
                  <c:v>109.13897977250859</c:v>
                </c:pt>
                <c:pt idx="26">
                  <c:v>114.47568158429802</c:v>
                </c:pt>
                <c:pt idx="27">
                  <c:v>114.8191086290509</c:v>
                </c:pt>
                <c:pt idx="28">
                  <c:v>112.17654138786305</c:v>
                </c:pt>
                <c:pt idx="29">
                  <c:v>109.18899092657816</c:v>
                </c:pt>
                <c:pt idx="30">
                  <c:v>104.29972496629577</c:v>
                </c:pt>
                <c:pt idx="31">
                  <c:v>105.98562576924724</c:v>
                </c:pt>
                <c:pt idx="32">
                  <c:v>101.3902302706626</c:v>
                </c:pt>
                <c:pt idx="33">
                  <c:v>99.996180926979108</c:v>
                </c:pt>
                <c:pt idx="34">
                  <c:v>105.08424052025751</c:v>
                </c:pt>
                <c:pt idx="35">
                  <c:v>101.91992775865816</c:v>
                </c:pt>
                <c:pt idx="36">
                  <c:v>99.222037093828391</c:v>
                </c:pt>
                <c:pt idx="37">
                  <c:v>98.927051378865571</c:v>
                </c:pt>
                <c:pt idx="38">
                  <c:v>99.223832533002152</c:v>
                </c:pt>
                <c:pt idx="39">
                  <c:v>98.172490706491402</c:v>
                </c:pt>
                <c:pt idx="40">
                  <c:v>96.890539109840162</c:v>
                </c:pt>
                <c:pt idx="41">
                  <c:v>97.18121072716967</c:v>
                </c:pt>
                <c:pt idx="42">
                  <c:v>97.472754359351171</c:v>
                </c:pt>
                <c:pt idx="43">
                  <c:v>97.765172622429219</c:v>
                </c:pt>
                <c:pt idx="44">
                  <c:v>98.058468140296497</c:v>
                </c:pt>
                <c:pt idx="45">
                  <c:v>98.352643544717381</c:v>
                </c:pt>
                <c:pt idx="46">
                  <c:v>98.647701475351525</c:v>
                </c:pt>
                <c:pt idx="47">
                  <c:v>98.943644579777569</c:v>
                </c:pt>
                <c:pt idx="48">
                  <c:v>102.8979873530736</c:v>
                </c:pt>
                <c:pt idx="49">
                  <c:v>107.48270622561321</c:v>
                </c:pt>
                <c:pt idx="50">
                  <c:v>111.67673424653303</c:v>
                </c:pt>
                <c:pt idx="51">
                  <c:v>112.21819531928703</c:v>
                </c:pt>
                <c:pt idx="52">
                  <c:v>112.66400209078934</c:v>
                </c:pt>
                <c:pt idx="53">
                  <c:v>113.0019940970617</c:v>
                </c:pt>
                <c:pt idx="54">
                  <c:v>113.34100007935287</c:v>
                </c:pt>
                <c:pt idx="55">
                  <c:v>110.59196982519647</c:v>
                </c:pt>
                <c:pt idx="56">
                  <c:v>112.72297436618332</c:v>
                </c:pt>
                <c:pt idx="57">
                  <c:v>108.06281287722305</c:v>
                </c:pt>
                <c:pt idx="58">
                  <c:v>112.16792171237543</c:v>
                </c:pt>
                <c:pt idx="59">
                  <c:v>112.50442547751254</c:v>
                </c:pt>
                <c:pt idx="60">
                  <c:v>112.84193875394507</c:v>
                </c:pt>
                <c:pt idx="61">
                  <c:v>114.22246155444687</c:v>
                </c:pt>
                <c:pt idx="62">
                  <c:v>119.03032116458263</c:v>
                </c:pt>
                <c:pt idx="63">
                  <c:v>119.38741212807636</c:v>
                </c:pt>
                <c:pt idx="64">
                  <c:v>119.74557436446058</c:v>
                </c:pt>
                <c:pt idx="65">
                  <c:v>117.4599903995534</c:v>
                </c:pt>
                <c:pt idx="66">
                  <c:v>117.81237037075205</c:v>
                </c:pt>
                <c:pt idx="67">
                  <c:v>118.16580748186429</c:v>
                </c:pt>
                <c:pt idx="68">
                  <c:v>123.00243473716959</c:v>
                </c:pt>
                <c:pt idx="69">
                  <c:v>120.12480247975549</c:v>
                </c:pt>
                <c:pt idx="70">
                  <c:v>120.48517688719474</c:v>
                </c:pt>
                <c:pt idx="71">
                  <c:v>120.84663241785631</c:v>
                </c:pt>
                <c:pt idx="72">
                  <c:v>121.20917231510987</c:v>
                </c:pt>
                <c:pt idx="73">
                  <c:v>121.57279983205518</c:v>
                </c:pt>
                <c:pt idx="74">
                  <c:v>126.77173022575752</c:v>
                </c:pt>
                <c:pt idx="75">
                  <c:v>123.4395911730541</c:v>
                </c:pt>
                <c:pt idx="76">
                  <c:v>123.80990994657324</c:v>
                </c:pt>
                <c:pt idx="77">
                  <c:v>124.18133967641295</c:v>
                </c:pt>
                <c:pt idx="78">
                  <c:v>120.59010647310272</c:v>
                </c:pt>
                <c:pt idx="79">
                  <c:v>122.9960766197548</c:v>
                </c:pt>
                <c:pt idx="80">
                  <c:v>123.13631514078875</c:v>
                </c:pt>
                <c:pt idx="81">
                  <c:v>126.70744546761503</c:v>
                </c:pt>
                <c:pt idx="82">
                  <c:v>127.08756780401787</c:v>
                </c:pt>
                <c:pt idx="83">
                  <c:v>127.4688305074299</c:v>
                </c:pt>
                <c:pt idx="84">
                  <c:v>134.11337307125297</c:v>
                </c:pt>
                <c:pt idx="85">
                  <c:v>128.63338776229989</c:v>
                </c:pt>
                <c:pt idx="86">
                  <c:v>122.72927626377459</c:v>
                </c:pt>
                <c:pt idx="87">
                  <c:v>123.0974640925659</c:v>
                </c:pt>
                <c:pt idx="88">
                  <c:v>128.23820046544583</c:v>
                </c:pt>
                <c:pt idx="89">
                  <c:v>127.32170315964591</c:v>
                </c:pt>
                <c:pt idx="90">
                  <c:v>130.14901448504415</c:v>
                </c:pt>
                <c:pt idx="91">
                  <c:v>135.4658422896471</c:v>
                </c:pt>
                <c:pt idx="92">
                  <c:v>134.28095453031426</c:v>
                </c:pt>
                <c:pt idx="93">
                  <c:v>140.72882366863314</c:v>
                </c:pt>
                <c:pt idx="94">
                  <c:v>135.54640593713177</c:v>
                </c:pt>
                <c:pt idx="95">
                  <c:v>141.25844459439742</c:v>
                </c:pt>
                <c:pt idx="96">
                  <c:v>143.23940647708557</c:v>
                </c:pt>
                <c:pt idx="97">
                  <c:v>138.66330834886236</c:v>
                </c:pt>
                <c:pt idx="98">
                  <c:v>133.29399578437057</c:v>
                </c:pt>
                <c:pt idx="99">
                  <c:v>133.69387777172366</c:v>
                </c:pt>
                <c:pt idx="100">
                  <c:v>127.78304647334205</c:v>
                </c:pt>
                <c:pt idx="101">
                  <c:v>128.16639561276207</c:v>
                </c:pt>
                <c:pt idx="102">
                  <c:v>125.77728815811221</c:v>
                </c:pt>
                <c:pt idx="103">
                  <c:v>132.30772482348144</c:v>
                </c:pt>
                <c:pt idx="104">
                  <c:v>130.8722098483783</c:v>
                </c:pt>
                <c:pt idx="105">
                  <c:v>131.26482647792344</c:v>
                </c:pt>
                <c:pt idx="106">
                  <c:v>131.65862095735719</c:v>
                </c:pt>
                <c:pt idx="107">
                  <c:v>132.86837807551223</c:v>
                </c:pt>
                <c:pt idx="108">
                  <c:v>135.75466044877982</c:v>
                </c:pt>
                <c:pt idx="109">
                  <c:v>136.96096910288944</c:v>
                </c:pt>
                <c:pt idx="110">
                  <c:v>131.29506826269088</c:v>
                </c:pt>
                <c:pt idx="111">
                  <c:v>126.18008197277148</c:v>
                </c:pt>
                <c:pt idx="112">
                  <c:v>128.75466750154635</c:v>
                </c:pt>
                <c:pt idx="113">
                  <c:v>127.18906031535923</c:v>
                </c:pt>
                <c:pt idx="114">
                  <c:v>127.57062749630529</c:v>
                </c:pt>
                <c:pt idx="115">
                  <c:v>130.63512879273202</c:v>
                </c:pt>
                <c:pt idx="116">
                  <c:v>134.73986882678031</c:v>
                </c:pt>
                <c:pt idx="117">
                  <c:v>141.59014319588815</c:v>
                </c:pt>
                <c:pt idx="118">
                  <c:v>143.51069160668956</c:v>
                </c:pt>
                <c:pt idx="119">
                  <c:v>143.94122368150963</c:v>
                </c:pt>
                <c:pt idx="120">
                  <c:v>147.70259147697155</c:v>
                </c:pt>
                <c:pt idx="121">
                  <c:v>154.9161340900956</c:v>
                </c:pt>
                <c:pt idx="122">
                  <c:v>160.57533318259959</c:v>
                </c:pt>
                <c:pt idx="123">
                  <c:v>156.01549172105968</c:v>
                </c:pt>
                <c:pt idx="124">
                  <c:v>160.87687766489441</c:v>
                </c:pt>
                <c:pt idx="125">
                  <c:v>161.35950829788908</c:v>
                </c:pt>
                <c:pt idx="126">
                  <c:v>160.84529574926503</c:v>
                </c:pt>
                <c:pt idx="127">
                  <c:v>163.06227308032086</c:v>
                </c:pt>
                <c:pt idx="128">
                  <c:v>159.85876104843732</c:v>
                </c:pt>
                <c:pt idx="129">
                  <c:v>153.3037234756388</c:v>
                </c:pt>
                <c:pt idx="130">
                  <c:v>149.9305544806804</c:v>
                </c:pt>
                <c:pt idx="131">
                  <c:v>155.35451560444122</c:v>
                </c:pt>
                <c:pt idx="132">
                  <c:v>149.37312213336577</c:v>
                </c:pt>
                <c:pt idx="133">
                  <c:v>148.91796738009359</c:v>
                </c:pt>
                <c:pt idx="134">
                  <c:v>145.91717583177035</c:v>
                </c:pt>
                <c:pt idx="135">
                  <c:v>152.99157374712681</c:v>
                </c:pt>
                <c:pt idx="136">
                  <c:v>155.9675440604085</c:v>
                </c:pt>
                <c:pt idx="137">
                  <c:v>156.43544669258972</c:v>
                </c:pt>
                <c:pt idx="138">
                  <c:v>154.16533570811626</c:v>
                </c:pt>
                <c:pt idx="139">
                  <c:v>159.64933889924697</c:v>
                </c:pt>
                <c:pt idx="140">
                  <c:v>164.63071974222791</c:v>
                </c:pt>
                <c:pt idx="141">
                  <c:v>171.21707965636242</c:v>
                </c:pt>
                <c:pt idx="142">
                  <c:v>171.73073089533148</c:v>
                </c:pt>
                <c:pt idx="143">
                  <c:v>172.24592308801746</c:v>
                </c:pt>
                <c:pt idx="144">
                  <c:v>173.02153566404982</c:v>
                </c:pt>
                <c:pt idx="145">
                  <c:v>175.22075792875009</c:v>
                </c:pt>
                <c:pt idx="146">
                  <c:v>175.74642020253631</c:v>
                </c:pt>
                <c:pt idx="147">
                  <c:v>179.45704501819668</c:v>
                </c:pt>
                <c:pt idx="148">
                  <c:v>177.27398364462508</c:v>
                </c:pt>
                <c:pt idx="149">
                  <c:v>172.10072286131094</c:v>
                </c:pt>
                <c:pt idx="150">
                  <c:v>179.30091485846495</c:v>
                </c:pt>
                <c:pt idx="151">
                  <c:v>175.95458969812711</c:v>
                </c:pt>
                <c:pt idx="152">
                  <c:v>180.68414321519285</c:v>
                </c:pt>
                <c:pt idx="153">
                  <c:v>187.06400645990863</c:v>
                </c:pt>
                <c:pt idx="154">
                  <c:v>187.71168580391489</c:v>
                </c:pt>
                <c:pt idx="155">
                  <c:v>192.38539112598744</c:v>
                </c:pt>
                <c:pt idx="156">
                  <c:v>197.42907842072748</c:v>
                </c:pt>
                <c:pt idx="157">
                  <c:v>198.02136565598963</c:v>
                </c:pt>
                <c:pt idx="158">
                  <c:v>200.73452534625369</c:v>
                </c:pt>
                <c:pt idx="159">
                  <c:v>210.96651774937956</c:v>
                </c:pt>
                <c:pt idx="160">
                  <c:v>202.51309632063487</c:v>
                </c:pt>
                <c:pt idx="161">
                  <c:v>210.93028163886135</c:v>
                </c:pt>
                <c:pt idx="162">
                  <c:v>218.5054355753177</c:v>
                </c:pt>
                <c:pt idx="163">
                  <c:v>221.48522870220174</c:v>
                </c:pt>
                <c:pt idx="164">
                  <c:v>218.21730160471364</c:v>
                </c:pt>
                <c:pt idx="165">
                  <c:v>218.87195350952777</c:v>
                </c:pt>
                <c:pt idx="166">
                  <c:v>219.88086244687909</c:v>
                </c:pt>
                <c:pt idx="167">
                  <c:v>220.54050503421971</c:v>
                </c:pt>
                <c:pt idx="168">
                  <c:v>221.20212654932234</c:v>
                </c:pt>
                <c:pt idx="169">
                  <c:v>223.28573334080278</c:v>
                </c:pt>
                <c:pt idx="170">
                  <c:v>220.4869849617792</c:v>
                </c:pt>
                <c:pt idx="171">
                  <c:v>219.4819505384794</c:v>
                </c:pt>
                <c:pt idx="172">
                  <c:v>224.72364848381295</c:v>
                </c:pt>
                <c:pt idx="173">
                  <c:v>215.47836068727855</c:v>
                </c:pt>
                <c:pt idx="174">
                  <c:v>221.68638361589316</c:v>
                </c:pt>
                <c:pt idx="175">
                  <c:v>230.06441441660664</c:v>
                </c:pt>
                <c:pt idx="176">
                  <c:v>236.54599877146381</c:v>
                </c:pt>
                <c:pt idx="177">
                  <c:v>227.9427620318163</c:v>
                </c:pt>
                <c:pt idx="178">
                  <c:v>233.87578327010775</c:v>
                </c:pt>
                <c:pt idx="179">
                  <c:v>234.57741061991806</c:v>
                </c:pt>
                <c:pt idx="180">
                  <c:v>227.17970336745921</c:v>
                </c:pt>
                <c:pt idx="181">
                  <c:v>227.86124247756158</c:v>
                </c:pt>
                <c:pt idx="182">
                  <c:v>230.01347186294367</c:v>
                </c:pt>
                <c:pt idx="183">
                  <c:v>230.70351227853249</c:v>
                </c:pt>
                <c:pt idx="184">
                  <c:v>230.93433959430209</c:v>
                </c:pt>
                <c:pt idx="185">
                  <c:v>226.10481964921937</c:v>
                </c:pt>
                <c:pt idx="186">
                  <c:v>226.78313410816699</c:v>
                </c:pt>
                <c:pt idx="187">
                  <c:v>227.93750478704541</c:v>
                </c:pt>
                <c:pt idx="188">
                  <c:v>228.62131730140652</c:v>
                </c:pt>
                <c:pt idx="189">
                  <c:v>240.43872929289526</c:v>
                </c:pt>
                <c:pt idx="190">
                  <c:v>251.76177953706437</c:v>
                </c:pt>
                <c:pt idx="191">
                  <c:v>263.04487518115315</c:v>
                </c:pt>
                <c:pt idx="192">
                  <c:v>267.18009863342326</c:v>
                </c:pt>
                <c:pt idx="193">
                  <c:v>267.98163892932348</c:v>
                </c:pt>
                <c:pt idx="194">
                  <c:v>267.15591105616193</c:v>
                </c:pt>
                <c:pt idx="195">
                  <c:v>267.95737878933039</c:v>
                </c:pt>
                <c:pt idx="196">
                  <c:v>272.28128201092619</c:v>
                </c:pt>
                <c:pt idx="197">
                  <c:v>277.7980843874812</c:v>
                </c:pt>
                <c:pt idx="198">
                  <c:v>292.50310086435559</c:v>
                </c:pt>
                <c:pt idx="199">
                  <c:v>291.22928190815986</c:v>
                </c:pt>
                <c:pt idx="200">
                  <c:v>292.10296975388434</c:v>
                </c:pt>
                <c:pt idx="201">
                  <c:v>281.83696138613959</c:v>
                </c:pt>
                <c:pt idx="202">
                  <c:v>282.10175172539232</c:v>
                </c:pt>
                <c:pt idx="203">
                  <c:v>282.94805698056848</c:v>
                </c:pt>
                <c:pt idx="204">
                  <c:v>292.66973815781984</c:v>
                </c:pt>
                <c:pt idx="205">
                  <c:v>291.96429709883898</c:v>
                </c:pt>
                <c:pt idx="206">
                  <c:v>290.42884866789086</c:v>
                </c:pt>
                <c:pt idx="207">
                  <c:v>299.93963728664153</c:v>
                </c:pt>
                <c:pt idx="208">
                  <c:v>292.27220822991171</c:v>
                </c:pt>
                <c:pt idx="209">
                  <c:v>295.15649238753241</c:v>
                </c:pt>
                <c:pt idx="210">
                  <c:v>287.69533140063169</c:v>
                </c:pt>
                <c:pt idx="211">
                  <c:v>288.55841739483355</c:v>
                </c:pt>
                <c:pt idx="212">
                  <c:v>296.53886588083446</c:v>
                </c:pt>
                <c:pt idx="213">
                  <c:v>297.42848247847695</c:v>
                </c:pt>
                <c:pt idx="214">
                  <c:v>309.93482707638788</c:v>
                </c:pt>
                <c:pt idx="215">
                  <c:v>313.31676681527267</c:v>
                </c:pt>
                <c:pt idx="216">
                  <c:v>314.25671711571846</c:v>
                </c:pt>
                <c:pt idx="217">
                  <c:v>315.19948726706559</c:v>
                </c:pt>
                <c:pt idx="218">
                  <c:v>316.14508572886677</c:v>
                </c:pt>
                <c:pt idx="219">
                  <c:v>316.08868360808805</c:v>
                </c:pt>
                <c:pt idx="220">
                  <c:v>306.6718609344756</c:v>
                </c:pt>
                <c:pt idx="221">
                  <c:v>318.40618232513094</c:v>
                </c:pt>
                <c:pt idx="222">
                  <c:v>314.48372844653818</c:v>
                </c:pt>
                <c:pt idx="223">
                  <c:v>304.94023267201163</c:v>
                </c:pt>
                <c:pt idx="224">
                  <c:v>300.52404481196675</c:v>
                </c:pt>
                <c:pt idx="225">
                  <c:v>300.93571817068374</c:v>
                </c:pt>
                <c:pt idx="226">
                  <c:v>290.67419584274859</c:v>
                </c:pt>
                <c:pt idx="227">
                  <c:v>291.54621843027678</c:v>
                </c:pt>
                <c:pt idx="228">
                  <c:v>300.92007324110261</c:v>
                </c:pt>
                <c:pt idx="229">
                  <c:v>301.8228334608259</c:v>
                </c:pt>
                <c:pt idx="230">
                  <c:v>298.32938171117303</c:v>
                </c:pt>
                <c:pt idx="231">
                  <c:v>302.41516095949311</c:v>
                </c:pt>
                <c:pt idx="232">
                  <c:v>291.07722383109592</c:v>
                </c:pt>
                <c:pt idx="233">
                  <c:v>291.95045550258919</c:v>
                </c:pt>
                <c:pt idx="234">
                  <c:v>304.37110934010383</c:v>
                </c:pt>
                <c:pt idx="235">
                  <c:v>311.22830780685018</c:v>
                </c:pt>
                <c:pt idx="236">
                  <c:v>300.6578482339591</c:v>
                </c:pt>
                <c:pt idx="237">
                  <c:v>301.55982177866093</c:v>
                </c:pt>
                <c:pt idx="238">
                  <c:v>312.76779313384884</c:v>
                </c:pt>
                <c:pt idx="239">
                  <c:v>314.12431188508015</c:v>
                </c:pt>
                <c:pt idx="240">
                  <c:v>306.42771099089737</c:v>
                </c:pt>
                <c:pt idx="241">
                  <c:v>311.5723080140728</c:v>
                </c:pt>
                <c:pt idx="242">
                  <c:v>312.50702493811497</c:v>
                </c:pt>
                <c:pt idx="243">
                  <c:v>313.44454601292927</c:v>
                </c:pt>
                <c:pt idx="244">
                  <c:v>314.384879650968</c:v>
                </c:pt>
                <c:pt idx="245">
                  <c:v>300.06616893330096</c:v>
                </c:pt>
                <c:pt idx="246">
                  <c:v>287.22117480387362</c:v>
                </c:pt>
                <c:pt idx="247">
                  <c:v>293.40569566843357</c:v>
                </c:pt>
                <c:pt idx="248">
                  <c:v>294.28591275543886</c:v>
                </c:pt>
                <c:pt idx="249">
                  <c:v>284.84118933352283</c:v>
                </c:pt>
                <c:pt idx="250">
                  <c:v>285.69571290152339</c:v>
                </c:pt>
                <c:pt idx="251">
                  <c:v>278.5441298489298</c:v>
                </c:pt>
                <c:pt idx="252">
                  <c:v>279.37976223847653</c:v>
                </c:pt>
                <c:pt idx="253">
                  <c:v>280.21790152519191</c:v>
                </c:pt>
                <c:pt idx="254">
                  <c:v>281.05855522976748</c:v>
                </c:pt>
                <c:pt idx="255">
                  <c:v>277.55619984969201</c:v>
                </c:pt>
                <c:pt idx="256">
                  <c:v>278.38886844924104</c:v>
                </c:pt>
                <c:pt idx="257">
                  <c:v>289.32997540418614</c:v>
                </c:pt>
                <c:pt idx="258">
                  <c:v>290.19796533039869</c:v>
                </c:pt>
                <c:pt idx="259">
                  <c:v>298.85235481897894</c:v>
                </c:pt>
                <c:pt idx="260">
                  <c:v>303.69052235888574</c:v>
                </c:pt>
                <c:pt idx="261">
                  <c:v>304.60159392596239</c:v>
                </c:pt>
                <c:pt idx="262">
                  <c:v>320.44740933870554</c:v>
                </c:pt>
                <c:pt idx="263">
                  <c:v>315.32146063114243</c:v>
                </c:pt>
                <c:pt idx="264">
                  <c:v>316.26742501303585</c:v>
                </c:pt>
                <c:pt idx="265">
                  <c:v>322.00028222890757</c:v>
                </c:pt>
                <c:pt idx="266">
                  <c:v>322.96628307559428</c:v>
                </c:pt>
                <c:pt idx="267">
                  <c:v>337.96402912299237</c:v>
                </c:pt>
                <c:pt idx="268">
                  <c:v>353.90138293699061</c:v>
                </c:pt>
                <c:pt idx="269">
                  <c:v>356.78912717441534</c:v>
                </c:pt>
                <c:pt idx="270">
                  <c:v>350.77488641204678</c:v>
                </c:pt>
                <c:pt idx="271">
                  <c:v>351.82721107128287</c:v>
                </c:pt>
                <c:pt idx="272">
                  <c:v>352.88269270449666</c:v>
                </c:pt>
                <c:pt idx="273">
                  <c:v>366.47997720233576</c:v>
                </c:pt>
                <c:pt idx="274">
                  <c:v>367.57941713394274</c:v>
                </c:pt>
                <c:pt idx="275">
                  <c:v>383.62987580537953</c:v>
                </c:pt>
                <c:pt idx="276">
                  <c:v>395.46312003995263</c:v>
                </c:pt>
                <c:pt idx="277">
                  <c:v>409.78922754129019</c:v>
                </c:pt>
                <c:pt idx="278">
                  <c:v>419.29824397151867</c:v>
                </c:pt>
                <c:pt idx="279">
                  <c:v>420.55613870343319</c:v>
                </c:pt>
                <c:pt idx="280">
                  <c:v>421.69790578396317</c:v>
                </c:pt>
                <c:pt idx="281">
                  <c:v>405.60152603494748</c:v>
                </c:pt>
                <c:pt idx="282">
                  <c:v>409.60854254509047</c:v>
                </c:pt>
                <c:pt idx="283">
                  <c:v>410.83736817272569</c:v>
                </c:pt>
                <c:pt idx="284">
                  <c:v>424.13276001138814</c:v>
                </c:pt>
                <c:pt idx="285">
                  <c:v>422.12228997126419</c:v>
                </c:pt>
                <c:pt idx="286">
                  <c:v>423.38865684117792</c:v>
                </c:pt>
                <c:pt idx="287">
                  <c:v>424.65882281170138</c:v>
                </c:pt>
                <c:pt idx="288">
                  <c:v>407.5091031845534</c:v>
                </c:pt>
                <c:pt idx="289">
                  <c:v>408.30880045843293</c:v>
                </c:pt>
                <c:pt idx="290">
                  <c:v>420.17301140133094</c:v>
                </c:pt>
                <c:pt idx="291">
                  <c:v>421.43353043553486</c:v>
                </c:pt>
                <c:pt idx="292">
                  <c:v>422.69783102684141</c:v>
                </c:pt>
                <c:pt idx="293">
                  <c:v>443.05239516332404</c:v>
                </c:pt>
                <c:pt idx="294">
                  <c:v>444.38155234881395</c:v>
                </c:pt>
                <c:pt idx="295">
                  <c:v>445.71469700586033</c:v>
                </c:pt>
                <c:pt idx="296">
                  <c:v>447.05184109687787</c:v>
                </c:pt>
                <c:pt idx="297">
                  <c:v>438.00678709410175</c:v>
                </c:pt>
                <c:pt idx="298">
                  <c:v>437.46170968605725</c:v>
                </c:pt>
                <c:pt idx="299">
                  <c:v>438.77409481511535</c:v>
                </c:pt>
                <c:pt idx="300">
                  <c:v>440.09041709956063</c:v>
                </c:pt>
                <c:pt idx="301">
                  <c:v>441.41068835085923</c:v>
                </c:pt>
                <c:pt idx="302">
                  <c:v>442.73492041591174</c:v>
                </c:pt>
                <c:pt idx="303">
                  <c:v>444.06312517715941</c:v>
                </c:pt>
                <c:pt idx="304">
                  <c:v>445.39531455269082</c:v>
                </c:pt>
                <c:pt idx="305">
                  <c:v>438.74870342524565</c:v>
                </c:pt>
                <c:pt idx="306">
                  <c:v>461.30172454139938</c:v>
                </c:pt>
                <c:pt idx="307">
                  <c:v>471.30909481394315</c:v>
                </c:pt>
                <c:pt idx="308">
                  <c:v>472.72302209838494</c:v>
                </c:pt>
                <c:pt idx="309">
                  <c:v>454.11434223069153</c:v>
                </c:pt>
                <c:pt idx="310">
                  <c:v>468.57058357425234</c:v>
                </c:pt>
                <c:pt idx="311">
                  <c:v>460.57556935636541</c:v>
                </c:pt>
                <c:pt idx="312">
                  <c:v>461.95729606443444</c:v>
                </c:pt>
                <c:pt idx="313">
                  <c:v>455.45059795921912</c:v>
                </c:pt>
                <c:pt idx="314">
                  <c:v>449.15667636711362</c:v>
                </c:pt>
                <c:pt idx="315">
                  <c:v>450.50414639621494</c:v>
                </c:pt>
                <c:pt idx="316">
                  <c:v>459.99078727955265</c:v>
                </c:pt>
                <c:pt idx="317">
                  <c:v>463.96489705118302</c:v>
                </c:pt>
                <c:pt idx="318">
                  <c:v>477.83407967821972</c:v>
                </c:pt>
                <c:pt idx="319">
                  <c:v>459.62122816564107</c:v>
                </c:pt>
                <c:pt idx="320">
                  <c:v>461.00009185013795</c:v>
                </c:pt>
                <c:pt idx="321">
                  <c:v>462.38309212568834</c:v>
                </c:pt>
                <c:pt idx="322">
                  <c:v>463.77024140206532</c:v>
                </c:pt>
                <c:pt idx="323">
                  <c:v>468.97420755178348</c:v>
                </c:pt>
                <c:pt idx="324">
                  <c:v>457.82360943119903</c:v>
                </c:pt>
                <c:pt idx="325">
                  <c:v>471.41110433906243</c:v>
                </c:pt>
                <c:pt idx="326">
                  <c:v>470.29581082807704</c:v>
                </c:pt>
                <c:pt idx="327">
                  <c:v>448.68903535939069</c:v>
                </c:pt>
                <c:pt idx="328">
                  <c:v>440.49676521751604</c:v>
                </c:pt>
                <c:pt idx="329">
                  <c:v>425.65625347806537</c:v>
                </c:pt>
                <c:pt idx="330">
                  <c:v>433.29513929236674</c:v>
                </c:pt>
                <c:pt idx="331">
                  <c:v>423.66573968975968</c:v>
                </c:pt>
                <c:pt idx="332">
                  <c:v>424.93673690882889</c:v>
                </c:pt>
                <c:pt idx="333">
                  <c:v>433.26384077049715</c:v>
                </c:pt>
                <c:pt idx="334">
                  <c:v>434.56363229280862</c:v>
                </c:pt>
                <c:pt idx="335">
                  <c:v>425.33303210423622</c:v>
                </c:pt>
                <c:pt idx="336">
                  <c:v>426.60903120054888</c:v>
                </c:pt>
                <c:pt idx="337">
                  <c:v>447.08793499665688</c:v>
                </c:pt>
                <c:pt idx="338">
                  <c:v>453.22902906772214</c:v>
                </c:pt>
                <c:pt idx="339">
                  <c:v>456.34226885520627</c:v>
                </c:pt>
                <c:pt idx="340">
                  <c:v>457.71129566177183</c:v>
                </c:pt>
                <c:pt idx="341">
                  <c:v>480.84588760462668</c:v>
                </c:pt>
                <c:pt idx="342">
                  <c:v>499.19215416396639</c:v>
                </c:pt>
                <c:pt idx="343">
                  <c:v>492.25908247140995</c:v>
                </c:pt>
                <c:pt idx="344">
                  <c:v>493.73585971882414</c:v>
                </c:pt>
                <c:pt idx="345">
                  <c:v>491.57785241735104</c:v>
                </c:pt>
                <c:pt idx="346">
                  <c:v>472.4421867726349</c:v>
                </c:pt>
                <c:pt idx="347">
                  <c:v>475.26808525230842</c:v>
                </c:pt>
                <c:pt idx="348">
                  <c:v>461.44979353857053</c:v>
                </c:pt>
                <c:pt idx="349">
                  <c:v>462.83414291918621</c:v>
                </c:pt>
                <c:pt idx="350">
                  <c:v>455.08575697664395</c:v>
                </c:pt>
                <c:pt idx="351">
                  <c:v>456.45101424757382</c:v>
                </c:pt>
                <c:pt idx="352">
                  <c:v>475.53364338692137</c:v>
                </c:pt>
                <c:pt idx="353">
                  <c:v>476.96024431708207</c:v>
                </c:pt>
                <c:pt idx="354">
                  <c:v>467.15017478532616</c:v>
                </c:pt>
                <c:pt idx="355">
                  <c:v>468.55162530968209</c:v>
                </c:pt>
                <c:pt idx="356">
                  <c:v>469.95728018561107</c:v>
                </c:pt>
                <c:pt idx="357">
                  <c:v>471.36715202616784</c:v>
                </c:pt>
                <c:pt idx="358">
                  <c:v>472.78125348224631</c:v>
                </c:pt>
                <c:pt idx="359">
                  <c:v>476.05300181216916</c:v>
                </c:pt>
                <c:pt idx="360">
                  <c:v>471.10882865276159</c:v>
                </c:pt>
                <c:pt idx="361">
                  <c:v>472.52215513871982</c:v>
                </c:pt>
                <c:pt idx="362">
                  <c:v>473.93972160413591</c:v>
                </c:pt>
                <c:pt idx="363">
                  <c:v>465.75327788612321</c:v>
                </c:pt>
                <c:pt idx="364">
                  <c:v>470.03804845289392</c:v>
                </c:pt>
                <c:pt idx="365">
                  <c:v>471.44816259825257</c:v>
                </c:pt>
                <c:pt idx="366">
                  <c:v>481.39548687224311</c:v>
                </c:pt>
                <c:pt idx="367">
                  <c:v>486.05213332441497</c:v>
                </c:pt>
                <c:pt idx="368">
                  <c:v>482.36343341647438</c:v>
                </c:pt>
                <c:pt idx="369">
                  <c:v>483.81052371672376</c:v>
                </c:pt>
                <c:pt idx="370">
                  <c:v>468.28030948466733</c:v>
                </c:pt>
                <c:pt idx="371">
                  <c:v>462.63945022867938</c:v>
                </c:pt>
                <c:pt idx="372">
                  <c:v>445.42814701573371</c:v>
                </c:pt>
                <c:pt idx="373">
                  <c:v>468.03191833688015</c:v>
                </c:pt>
                <c:pt idx="374">
                  <c:v>488.00263457420499</c:v>
                </c:pt>
                <c:pt idx="375">
                  <c:v>483.88990982831575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136-4A61-89AF-6D354CFA9A7E}"/>
            </c:ext>
          </c:extLst>
        </c:ser>
        <c:ser>
          <c:idx val="8"/>
          <c:order val="8"/>
          <c:tx>
            <c:strRef>
              <c:f>Random_Rend_Chart_02!$R$5:$S$5</c:f>
              <c:strCache>
                <c:ptCount val="1"/>
                <c:pt idx="0">
                  <c:v>STOCK 09</c:v>
                </c:pt>
              </c:strCache>
            </c:strRef>
          </c:tx>
          <c:marker>
            <c:symbol val="none"/>
          </c:marker>
          <c:val>
            <c:numRef>
              <c:f>Random_Rend_Chart_02!$R$7:$R$382</c:f>
              <c:numCache>
                <c:formatCode>0.00E+00</c:formatCode>
                <c:ptCount val="376"/>
                <c:pt idx="0">
                  <c:v>100</c:v>
                </c:pt>
                <c:pt idx="1">
                  <c:v>99.209625383239469</c:v>
                </c:pt>
                <c:pt idx="2">
                  <c:v>97.606159056739784</c:v>
                </c:pt>
                <c:pt idx="3">
                  <c:v>99.690045466620091</c:v>
                </c:pt>
                <c:pt idx="4">
                  <c:v>96.734565795772156</c:v>
                </c:pt>
                <c:pt idx="5">
                  <c:v>94.55299707737781</c:v>
                </c:pt>
                <c:pt idx="6">
                  <c:v>94.83665606860994</c:v>
                </c:pt>
                <c:pt idx="7">
                  <c:v>90.763567446597506</c:v>
                </c:pt>
                <c:pt idx="8">
                  <c:v>88.63342792032239</c:v>
                </c:pt>
                <c:pt idx="9">
                  <c:v>88.899328204083346</c:v>
                </c:pt>
                <c:pt idx="10">
                  <c:v>89.166026188695582</c:v>
                </c:pt>
                <c:pt idx="11">
                  <c:v>85.275395579201756</c:v>
                </c:pt>
                <c:pt idx="12">
                  <c:v>83.859933493340151</c:v>
                </c:pt>
                <c:pt idx="13">
                  <c:v>81.407939984831302</c:v>
                </c:pt>
                <c:pt idx="14">
                  <c:v>79.421814377585378</c:v>
                </c:pt>
                <c:pt idx="15">
                  <c:v>79.373395109153208</c:v>
                </c:pt>
                <c:pt idx="16">
                  <c:v>79.611515294480654</c:v>
                </c:pt>
                <c:pt idx="17">
                  <c:v>81.72142025187506</c:v>
                </c:pt>
                <c:pt idx="18">
                  <c:v>81.966584512630675</c:v>
                </c:pt>
                <c:pt idx="19">
                  <c:v>81.990950683692645</c:v>
                </c:pt>
                <c:pt idx="20">
                  <c:v>82.236923535743713</c:v>
                </c:pt>
                <c:pt idx="21">
                  <c:v>82.483634306350936</c:v>
                </c:pt>
                <c:pt idx="22">
                  <c:v>82.201339703999196</c:v>
                </c:pt>
                <c:pt idx="23">
                  <c:v>79.753598768696207</c:v>
                </c:pt>
                <c:pt idx="24">
                  <c:v>79.992859565002291</c:v>
                </c:pt>
                <c:pt idx="25">
                  <c:v>79.50743668908035</c:v>
                </c:pt>
                <c:pt idx="26">
                  <c:v>78.450284537569161</c:v>
                </c:pt>
                <c:pt idx="27">
                  <c:v>78.685635391181862</c:v>
                </c:pt>
                <c:pt idx="28">
                  <c:v>76.980329716727752</c:v>
                </c:pt>
                <c:pt idx="29">
                  <c:v>74.027771782797828</c:v>
                </c:pt>
                <c:pt idx="30">
                  <c:v>73.908654125790449</c:v>
                </c:pt>
                <c:pt idx="31">
                  <c:v>74.130380088167811</c:v>
                </c:pt>
                <c:pt idx="32">
                  <c:v>76.390025845919908</c:v>
                </c:pt>
                <c:pt idx="33">
                  <c:v>75.347201245268266</c:v>
                </c:pt>
                <c:pt idx="34">
                  <c:v>75.57324284900406</c:v>
                </c:pt>
                <c:pt idx="35">
                  <c:v>77.504684853292872</c:v>
                </c:pt>
                <c:pt idx="36">
                  <c:v>77.737198907852743</c:v>
                </c:pt>
                <c:pt idx="37">
                  <c:v>77.970410504576293</c:v>
                </c:pt>
                <c:pt idx="38">
                  <c:v>74.794713870484046</c:v>
                </c:pt>
                <c:pt idx="39">
                  <c:v>72.177863896284464</c:v>
                </c:pt>
                <c:pt idx="40">
                  <c:v>75.878507207813243</c:v>
                </c:pt>
                <c:pt idx="41">
                  <c:v>77.133800207569934</c:v>
                </c:pt>
                <c:pt idx="42">
                  <c:v>74.369052464904911</c:v>
                </c:pt>
                <c:pt idx="43">
                  <c:v>74.592159622299619</c:v>
                </c:pt>
                <c:pt idx="44">
                  <c:v>75.40594811581137</c:v>
                </c:pt>
                <c:pt idx="45">
                  <c:v>75.632165960158801</c:v>
                </c:pt>
                <c:pt idx="46">
                  <c:v>75.859062458039276</c:v>
                </c:pt>
                <c:pt idx="47">
                  <c:v>73.241813077646825</c:v>
                </c:pt>
                <c:pt idx="48">
                  <c:v>75.410828065920185</c:v>
                </c:pt>
                <c:pt idx="49">
                  <c:v>78.130754118781354</c:v>
                </c:pt>
                <c:pt idx="50">
                  <c:v>75.439594718676418</c:v>
                </c:pt>
                <c:pt idx="51">
                  <c:v>71.981636926705704</c:v>
                </c:pt>
                <c:pt idx="52">
                  <c:v>75.37967603797216</c:v>
                </c:pt>
                <c:pt idx="53">
                  <c:v>76.5946560249605</c:v>
                </c:pt>
                <c:pt idx="54">
                  <c:v>76.824439993035369</c:v>
                </c:pt>
                <c:pt idx="55">
                  <c:v>77.054913313014467</c:v>
                </c:pt>
                <c:pt idx="56">
                  <c:v>76.70987828959494</c:v>
                </c:pt>
                <c:pt idx="57">
                  <c:v>79.863436330058349</c:v>
                </c:pt>
                <c:pt idx="58">
                  <c:v>81.762456845645943</c:v>
                </c:pt>
                <c:pt idx="59">
                  <c:v>80.521702769793393</c:v>
                </c:pt>
                <c:pt idx="60">
                  <c:v>80.763267878102766</c:v>
                </c:pt>
                <c:pt idx="61">
                  <c:v>81.005557681737059</c:v>
                </c:pt>
                <c:pt idx="62">
                  <c:v>80.920599311091337</c:v>
                </c:pt>
                <c:pt idx="63">
                  <c:v>80.240596859018908</c:v>
                </c:pt>
                <c:pt idx="64">
                  <c:v>80.481318649595963</c:v>
                </c:pt>
                <c:pt idx="65">
                  <c:v>83.231332580692666</c:v>
                </c:pt>
                <c:pt idx="66">
                  <c:v>83.481026578434737</c:v>
                </c:pt>
                <c:pt idx="67">
                  <c:v>81.549024079512947</c:v>
                </c:pt>
                <c:pt idx="68">
                  <c:v>84.564857297300989</c:v>
                </c:pt>
                <c:pt idx="69">
                  <c:v>84.818551869192888</c:v>
                </c:pt>
                <c:pt idx="70">
                  <c:v>81.115629963322405</c:v>
                </c:pt>
                <c:pt idx="71">
                  <c:v>81.358976853212368</c:v>
                </c:pt>
                <c:pt idx="72">
                  <c:v>80.447403845548152</c:v>
                </c:pt>
                <c:pt idx="73">
                  <c:v>83.226701346239906</c:v>
                </c:pt>
                <c:pt idx="74">
                  <c:v>79.891143770882437</c:v>
                </c:pt>
                <c:pt idx="75">
                  <c:v>80.953775300208733</c:v>
                </c:pt>
                <c:pt idx="76">
                  <c:v>84.868009379948106</c:v>
                </c:pt>
                <c:pt idx="77">
                  <c:v>86.189814807305126</c:v>
                </c:pt>
                <c:pt idx="78">
                  <c:v>86.448384251727035</c:v>
                </c:pt>
                <c:pt idx="79">
                  <c:v>86.707729404482208</c:v>
                </c:pt>
                <c:pt idx="80">
                  <c:v>91.036356976608587</c:v>
                </c:pt>
                <c:pt idx="81">
                  <c:v>91.309466047538407</c:v>
                </c:pt>
                <c:pt idx="82">
                  <c:v>91.583394445681009</c:v>
                </c:pt>
                <c:pt idx="83">
                  <c:v>92.948141599904133</c:v>
                </c:pt>
                <c:pt idx="84">
                  <c:v>94.403188787982657</c:v>
                </c:pt>
                <c:pt idx="85">
                  <c:v>94.686398354346593</c:v>
                </c:pt>
                <c:pt idx="86">
                  <c:v>97.771687887641619</c:v>
                </c:pt>
                <c:pt idx="87">
                  <c:v>101.95427299599835</c:v>
                </c:pt>
                <c:pt idx="88">
                  <c:v>106.70995690859046</c:v>
                </c:pt>
                <c:pt idx="89">
                  <c:v>107.03008677931622</c:v>
                </c:pt>
                <c:pt idx="90">
                  <c:v>107.35117703965416</c:v>
                </c:pt>
                <c:pt idx="91">
                  <c:v>107.67323057077311</c:v>
                </c:pt>
                <c:pt idx="92">
                  <c:v>107.42205936701696</c:v>
                </c:pt>
                <c:pt idx="93">
                  <c:v>102.39267466184549</c:v>
                </c:pt>
                <c:pt idx="94">
                  <c:v>102.66256003508981</c:v>
                </c:pt>
                <c:pt idx="95">
                  <c:v>102.97054771519507</c:v>
                </c:pt>
                <c:pt idx="96">
                  <c:v>103.27945935834065</c:v>
                </c:pt>
                <c:pt idx="97">
                  <c:v>99.067668350079941</c:v>
                </c:pt>
                <c:pt idx="98">
                  <c:v>94.810553793033009</c:v>
                </c:pt>
                <c:pt idx="99">
                  <c:v>94.691005800752464</c:v>
                </c:pt>
                <c:pt idx="100">
                  <c:v>95.255556041250472</c:v>
                </c:pt>
                <c:pt idx="101">
                  <c:v>95.541322709374214</c:v>
                </c:pt>
                <c:pt idx="102">
                  <c:v>94.241056377010068</c:v>
                </c:pt>
                <c:pt idx="103">
                  <c:v>94.523779546141085</c:v>
                </c:pt>
                <c:pt idx="104">
                  <c:v>99.280825197577002</c:v>
                </c:pt>
                <c:pt idx="105">
                  <c:v>96.880852561989158</c:v>
                </c:pt>
                <c:pt idx="106">
                  <c:v>97.171495119675114</c:v>
                </c:pt>
                <c:pt idx="107">
                  <c:v>97.463009605034131</c:v>
                </c:pt>
                <c:pt idx="108">
                  <c:v>97.755398633849225</c:v>
                </c:pt>
                <c:pt idx="109">
                  <c:v>100.39584631816287</c:v>
                </c:pt>
                <c:pt idx="110">
                  <c:v>100.69703385711735</c:v>
                </c:pt>
                <c:pt idx="111">
                  <c:v>99.183815660756039</c:v>
                </c:pt>
                <c:pt idx="112">
                  <c:v>95.951498051273489</c:v>
                </c:pt>
                <c:pt idx="113">
                  <c:v>97.316122136605017</c:v>
                </c:pt>
                <c:pt idx="114">
                  <c:v>96.171551840763428</c:v>
                </c:pt>
                <c:pt idx="115">
                  <c:v>97.096575403270379</c:v>
                </c:pt>
                <c:pt idx="116">
                  <c:v>99.983229753172679</c:v>
                </c:pt>
                <c:pt idx="117">
                  <c:v>100.28317944243219</c:v>
                </c:pt>
                <c:pt idx="118">
                  <c:v>100.93121484105878</c:v>
                </c:pt>
                <c:pt idx="119">
                  <c:v>101.23400848558194</c:v>
                </c:pt>
                <c:pt idx="120">
                  <c:v>100.09391874949094</c:v>
                </c:pt>
                <c:pt idx="121">
                  <c:v>98.162105586252423</c:v>
                </c:pt>
                <c:pt idx="122">
                  <c:v>101.83724623522914</c:v>
                </c:pt>
                <c:pt idx="123">
                  <c:v>102.14275797393482</c:v>
                </c:pt>
                <c:pt idx="124">
                  <c:v>104.72353672108621</c:v>
                </c:pt>
                <c:pt idx="125">
                  <c:v>103.4500123452266</c:v>
                </c:pt>
                <c:pt idx="126">
                  <c:v>102.47073459730153</c:v>
                </c:pt>
                <c:pt idx="127">
                  <c:v>102.77814680109343</c:v>
                </c:pt>
                <c:pt idx="128">
                  <c:v>100.97158532894576</c:v>
                </c:pt>
                <c:pt idx="129">
                  <c:v>104.89561711655276</c:v>
                </c:pt>
                <c:pt idx="130">
                  <c:v>100.14695466445868</c:v>
                </c:pt>
                <c:pt idx="131">
                  <c:v>100.44739552845203</c:v>
                </c:pt>
                <c:pt idx="132">
                  <c:v>96.073725873368488</c:v>
                </c:pt>
                <c:pt idx="133">
                  <c:v>98.871338257375285</c:v>
                </c:pt>
                <c:pt idx="134">
                  <c:v>99.167952272147403</c:v>
                </c:pt>
                <c:pt idx="135">
                  <c:v>103.47945425035348</c:v>
                </c:pt>
                <c:pt idx="136">
                  <c:v>103.78989261310453</c:v>
                </c:pt>
                <c:pt idx="137">
                  <c:v>99.153373962492495</c:v>
                </c:pt>
                <c:pt idx="138">
                  <c:v>99.450834084379963</c:v>
                </c:pt>
                <c:pt idx="139">
                  <c:v>96.365387839485962</c:v>
                </c:pt>
                <c:pt idx="140">
                  <c:v>100.74718627978048</c:v>
                </c:pt>
                <c:pt idx="141">
                  <c:v>101.04942783861981</c:v>
                </c:pt>
                <c:pt idx="142">
                  <c:v>101.35257612213566</c:v>
                </c:pt>
                <c:pt idx="143">
                  <c:v>101.65663385050206</c:v>
                </c:pt>
                <c:pt idx="144">
                  <c:v>101.96160375205356</c:v>
                </c:pt>
                <c:pt idx="145">
                  <c:v>102.26748856330971</c:v>
                </c:pt>
                <c:pt idx="146">
                  <c:v>103.35770462652296</c:v>
                </c:pt>
                <c:pt idx="147">
                  <c:v>108.27368553580813</c:v>
                </c:pt>
                <c:pt idx="148">
                  <c:v>111.81678501079269</c:v>
                </c:pt>
                <c:pt idx="149">
                  <c:v>110.28780623567435</c:v>
                </c:pt>
                <c:pt idx="150">
                  <c:v>109.82854373355211</c:v>
                </c:pt>
                <c:pt idx="151">
                  <c:v>112.03055045318447</c:v>
                </c:pt>
                <c:pt idx="152">
                  <c:v>112.48121043918172</c:v>
                </c:pt>
                <c:pt idx="153">
                  <c:v>112.81865407049925</c:v>
                </c:pt>
                <c:pt idx="154">
                  <c:v>114.51847290334146</c:v>
                </c:pt>
                <c:pt idx="155">
                  <c:v>114.86202832205147</c:v>
                </c:pt>
                <c:pt idx="156">
                  <c:v>112.83079429079997</c:v>
                </c:pt>
                <c:pt idx="157">
                  <c:v>107.94966452543007</c:v>
                </c:pt>
                <c:pt idx="158">
                  <c:v>110.92397922940907</c:v>
                </c:pt>
                <c:pt idx="159">
                  <c:v>114.34692983369715</c:v>
                </c:pt>
                <c:pt idx="160">
                  <c:v>114.68997062319822</c:v>
                </c:pt>
                <c:pt idx="161">
                  <c:v>115.27795893598245</c:v>
                </c:pt>
                <c:pt idx="162">
                  <c:v>118.24322563769225</c:v>
                </c:pt>
                <c:pt idx="163">
                  <c:v>118.59795531460531</c:v>
                </c:pt>
                <c:pt idx="164">
                  <c:v>118.95374918054912</c:v>
                </c:pt>
                <c:pt idx="165">
                  <c:v>119.31061042809075</c:v>
                </c:pt>
                <c:pt idx="166">
                  <c:v>117.02174148589003</c:v>
                </c:pt>
                <c:pt idx="167">
                  <c:v>118.89141087667252</c:v>
                </c:pt>
                <c:pt idx="168">
                  <c:v>120.31359785231341</c:v>
                </c:pt>
                <c:pt idx="169">
                  <c:v>115.12625078582674</c:v>
                </c:pt>
                <c:pt idx="170">
                  <c:v>115.4716295381842</c:v>
                </c:pt>
                <c:pt idx="171">
                  <c:v>113.18754068639413</c:v>
                </c:pt>
                <c:pt idx="172">
                  <c:v>109.20799739531142</c:v>
                </c:pt>
                <c:pt idx="173">
                  <c:v>109.53562138749734</c:v>
                </c:pt>
                <c:pt idx="174">
                  <c:v>109.86422825165982</c:v>
                </c:pt>
                <c:pt idx="175">
                  <c:v>112.23921328970319</c:v>
                </c:pt>
                <c:pt idx="176">
                  <c:v>112.57593092957228</c:v>
                </c:pt>
                <c:pt idx="177">
                  <c:v>108.26145978747506</c:v>
                </c:pt>
                <c:pt idx="178">
                  <c:v>111.62703575965995</c:v>
                </c:pt>
                <c:pt idx="179">
                  <c:v>116.04471844815943</c:v>
                </c:pt>
                <c:pt idx="180">
                  <c:v>118.38370586744152</c:v>
                </c:pt>
                <c:pt idx="181">
                  <c:v>113.70345634821224</c:v>
                </c:pt>
                <c:pt idx="182">
                  <c:v>114.04456671725687</c:v>
                </c:pt>
                <c:pt idx="183">
                  <c:v>117.43710337646291</c:v>
                </c:pt>
                <c:pt idx="184">
                  <c:v>112.56072520798038</c:v>
                </c:pt>
                <c:pt idx="185">
                  <c:v>110.34658303705704</c:v>
                </c:pt>
                <c:pt idx="186">
                  <c:v>110.6776227861682</c:v>
                </c:pt>
                <c:pt idx="187">
                  <c:v>110.25090778133216</c:v>
                </c:pt>
                <c:pt idx="188">
                  <c:v>111.32026311772249</c:v>
                </c:pt>
                <c:pt idx="189">
                  <c:v>111.65422390707565</c:v>
                </c:pt>
                <c:pt idx="190">
                  <c:v>111.98918657879686</c:v>
                </c:pt>
                <c:pt idx="191">
                  <c:v>117.84686911656961</c:v>
                </c:pt>
                <c:pt idx="192">
                  <c:v>115.06237914254652</c:v>
                </c:pt>
                <c:pt idx="193">
                  <c:v>116.82439669363565</c:v>
                </c:pt>
                <c:pt idx="194">
                  <c:v>113.00977703159077</c:v>
                </c:pt>
                <c:pt idx="195">
                  <c:v>114.37582753655204</c:v>
                </c:pt>
                <c:pt idx="196">
                  <c:v>114.71895501916168</c:v>
                </c:pt>
                <c:pt idx="197">
                  <c:v>114.53240907500448</c:v>
                </c:pt>
                <c:pt idx="198">
                  <c:v>117.76791753068593</c:v>
                </c:pt>
                <c:pt idx="199">
                  <c:v>118.12122128327798</c:v>
                </c:pt>
                <c:pt idx="200">
                  <c:v>118.4755849471278</c:v>
                </c:pt>
                <c:pt idx="201">
                  <c:v>118.83101170196917</c:v>
                </c:pt>
                <c:pt idx="202">
                  <c:v>120.56401028930854</c:v>
                </c:pt>
                <c:pt idx="203">
                  <c:v>117.20802890068957</c:v>
                </c:pt>
                <c:pt idx="204">
                  <c:v>114.91078553076605</c:v>
                </c:pt>
                <c:pt idx="205">
                  <c:v>112.38232084280442</c:v>
                </c:pt>
                <c:pt idx="206">
                  <c:v>112.71946780533283</c:v>
                </c:pt>
                <c:pt idx="207">
                  <c:v>113.05762620874881</c:v>
                </c:pt>
                <c:pt idx="208">
                  <c:v>111.61798812193338</c:v>
                </c:pt>
                <c:pt idx="209">
                  <c:v>111.98279094775162</c:v>
                </c:pt>
                <c:pt idx="210">
                  <c:v>109.84578942378076</c:v>
                </c:pt>
                <c:pt idx="211">
                  <c:v>110.17532679205209</c:v>
                </c:pt>
                <c:pt idx="212">
                  <c:v>112.19953803498937</c:v>
                </c:pt>
                <c:pt idx="213">
                  <c:v>117.09319996864261</c:v>
                </c:pt>
                <c:pt idx="214">
                  <c:v>117.44447956854853</c:v>
                </c:pt>
                <c:pt idx="215">
                  <c:v>112.23381874261999</c:v>
                </c:pt>
                <c:pt idx="216">
                  <c:v>112.57052019884783</c:v>
                </c:pt>
                <c:pt idx="217">
                  <c:v>112.90823175944436</c:v>
                </c:pt>
                <c:pt idx="218">
                  <c:v>108.77258944317562</c:v>
                </c:pt>
                <c:pt idx="219">
                  <c:v>112.20846113287958</c:v>
                </c:pt>
                <c:pt idx="220">
                  <c:v>117.08118793980485</c:v>
                </c:pt>
                <c:pt idx="221">
                  <c:v>111.81654095982532</c:v>
                </c:pt>
                <c:pt idx="222">
                  <c:v>112.15199058270478</c:v>
                </c:pt>
                <c:pt idx="223">
                  <c:v>115.8011780040999</c:v>
                </c:pt>
                <c:pt idx="224">
                  <c:v>112.15958907737694</c:v>
                </c:pt>
                <c:pt idx="225">
                  <c:v>108.06289243320175</c:v>
                </c:pt>
                <c:pt idx="226">
                  <c:v>111.84001081137789</c:v>
                </c:pt>
                <c:pt idx="227">
                  <c:v>115.80329282735077</c:v>
                </c:pt>
                <c:pt idx="228">
                  <c:v>116.15070270583281</c:v>
                </c:pt>
                <c:pt idx="229">
                  <c:v>116.4991548139503</c:v>
                </c:pt>
                <c:pt idx="230">
                  <c:v>116.84865227839214</c:v>
                </c:pt>
                <c:pt idx="231">
                  <c:v>113.02104019724959</c:v>
                </c:pt>
                <c:pt idx="232">
                  <c:v>113.36010331784132</c:v>
                </c:pt>
                <c:pt idx="233">
                  <c:v>114.58697267032973</c:v>
                </c:pt>
                <c:pt idx="234">
                  <c:v>118.4771482299909</c:v>
                </c:pt>
                <c:pt idx="235">
                  <c:v>116.05890840581418</c:v>
                </c:pt>
                <c:pt idx="236">
                  <c:v>116.40708513103161</c:v>
                </c:pt>
                <c:pt idx="237">
                  <c:v>117.70912715275935</c:v>
                </c:pt>
                <c:pt idx="238">
                  <c:v>118.75026887765652</c:v>
                </c:pt>
                <c:pt idx="239">
                  <c:v>113.98974870825074</c:v>
                </c:pt>
                <c:pt idx="240">
                  <c:v>113.18188697244497</c:v>
                </c:pt>
                <c:pt idx="241">
                  <c:v>108.56843868595131</c:v>
                </c:pt>
                <c:pt idx="242">
                  <c:v>113.10035124172997</c:v>
                </c:pt>
                <c:pt idx="243">
                  <c:v>117.2789451482666</c:v>
                </c:pt>
                <c:pt idx="244">
                  <c:v>116.46044707157093</c:v>
                </c:pt>
                <c:pt idx="245">
                  <c:v>116.37083481656919</c:v>
                </c:pt>
                <c:pt idx="246">
                  <c:v>116.71994732101888</c:v>
                </c:pt>
                <c:pt idx="247">
                  <c:v>117.07010716298193</c:v>
                </c:pt>
                <c:pt idx="248">
                  <c:v>117.42131748447086</c:v>
                </c:pt>
                <c:pt idx="249">
                  <c:v>117.44052852426978</c:v>
                </c:pt>
                <c:pt idx="250">
                  <c:v>116.26704883868031</c:v>
                </c:pt>
                <c:pt idx="251">
                  <c:v>110.93137047681377</c:v>
                </c:pt>
                <c:pt idx="252">
                  <c:v>111.2641645882442</c:v>
                </c:pt>
                <c:pt idx="253">
                  <c:v>114.22347555628042</c:v>
                </c:pt>
                <c:pt idx="254">
                  <c:v>114.5824995033511</c:v>
                </c:pt>
                <c:pt idx="255">
                  <c:v>115.14681751802051</c:v>
                </c:pt>
                <c:pt idx="256">
                  <c:v>109.83481694823706</c:v>
                </c:pt>
                <c:pt idx="257">
                  <c:v>113.55341589343152</c:v>
                </c:pt>
                <c:pt idx="258">
                  <c:v>114.84664550493304</c:v>
                </c:pt>
                <c:pt idx="259">
                  <c:v>116.76172692648848</c:v>
                </c:pt>
                <c:pt idx="260">
                  <c:v>117.11201210726793</c:v>
                </c:pt>
                <c:pt idx="261">
                  <c:v>117.46334814358973</c:v>
                </c:pt>
                <c:pt idx="262">
                  <c:v>117.81573818802049</c:v>
                </c:pt>
                <c:pt idx="263">
                  <c:v>118.16918540258453</c:v>
                </c:pt>
                <c:pt idx="264">
                  <c:v>118.4520435011184</c:v>
                </c:pt>
                <c:pt idx="265">
                  <c:v>119.50513200540888</c:v>
                </c:pt>
                <c:pt idx="266">
                  <c:v>119.8636474014251</c:v>
                </c:pt>
                <c:pt idx="267">
                  <c:v>119.08048905445867</c:v>
                </c:pt>
                <c:pt idx="268">
                  <c:v>116.53040331504761</c:v>
                </c:pt>
                <c:pt idx="269">
                  <c:v>114.58939850321583</c:v>
                </c:pt>
                <c:pt idx="270">
                  <c:v>114.93316669872547</c:v>
                </c:pt>
                <c:pt idx="271">
                  <c:v>117.13646183646838</c:v>
                </c:pt>
                <c:pt idx="272">
                  <c:v>113.14352394306579</c:v>
                </c:pt>
                <c:pt idx="273">
                  <c:v>108.53133053326484</c:v>
                </c:pt>
                <c:pt idx="274">
                  <c:v>111.80293043679426</c:v>
                </c:pt>
                <c:pt idx="275">
                  <c:v>113.92448721042076</c:v>
                </c:pt>
                <c:pt idx="276">
                  <c:v>114.26626067205201</c:v>
                </c:pt>
                <c:pt idx="277">
                  <c:v>114.60905945406816</c:v>
                </c:pt>
                <c:pt idx="278">
                  <c:v>111.79645168205144</c:v>
                </c:pt>
                <c:pt idx="279">
                  <c:v>108.03835503090079</c:v>
                </c:pt>
                <c:pt idx="280">
                  <c:v>108.36247009599347</c:v>
                </c:pt>
                <c:pt idx="281">
                  <c:v>108.68755750628144</c:v>
                </c:pt>
                <c:pt idx="282">
                  <c:v>110.13710281782778</c:v>
                </c:pt>
                <c:pt idx="283">
                  <c:v>107.77888312587798</c:v>
                </c:pt>
                <c:pt idx="284">
                  <c:v>103.10148448421945</c:v>
                </c:pt>
                <c:pt idx="285">
                  <c:v>103.41078893767211</c:v>
                </c:pt>
                <c:pt idx="286">
                  <c:v>100.04863217933101</c:v>
                </c:pt>
                <c:pt idx="287">
                  <c:v>103.62247784782693</c:v>
                </c:pt>
                <c:pt idx="288">
                  <c:v>107.06172251368787</c:v>
                </c:pt>
                <c:pt idx="289">
                  <c:v>102.4999363825152</c:v>
                </c:pt>
                <c:pt idx="290">
                  <c:v>101.09608382804967</c:v>
                </c:pt>
                <c:pt idx="291">
                  <c:v>101.83461222141983</c:v>
                </c:pt>
                <c:pt idx="292">
                  <c:v>101.62872800260638</c:v>
                </c:pt>
                <c:pt idx="293">
                  <c:v>99.645378746330863</c:v>
                </c:pt>
                <c:pt idx="294">
                  <c:v>103.48315955668083</c:v>
                </c:pt>
                <c:pt idx="295">
                  <c:v>103.79360903535087</c:v>
                </c:pt>
                <c:pt idx="296">
                  <c:v>105.57185724314022</c:v>
                </c:pt>
                <c:pt idx="297">
                  <c:v>102.19226415851838</c:v>
                </c:pt>
                <c:pt idx="298">
                  <c:v>102.49884095099392</c:v>
                </c:pt>
                <c:pt idx="299">
                  <c:v>102.8063374738469</c:v>
                </c:pt>
                <c:pt idx="300">
                  <c:v>101.72926511331801</c:v>
                </c:pt>
                <c:pt idx="301">
                  <c:v>105.47262346220271</c:v>
                </c:pt>
                <c:pt idx="302">
                  <c:v>108.51653556250166</c:v>
                </c:pt>
                <c:pt idx="303">
                  <c:v>108.84208516918915</c:v>
                </c:pt>
                <c:pt idx="304">
                  <c:v>113.29572189390817</c:v>
                </c:pt>
                <c:pt idx="305">
                  <c:v>111.37528423035151</c:v>
                </c:pt>
                <c:pt idx="306">
                  <c:v>109.15512305336364</c:v>
                </c:pt>
                <c:pt idx="307">
                  <c:v>112.28468626687128</c:v>
                </c:pt>
                <c:pt idx="308">
                  <c:v>115.71173401755462</c:v>
                </c:pt>
                <c:pt idx="309">
                  <c:v>114.87108994254554</c:v>
                </c:pt>
                <c:pt idx="310">
                  <c:v>119.93874750794826</c:v>
                </c:pt>
                <c:pt idx="311">
                  <c:v>125.33298167075054</c:v>
                </c:pt>
                <c:pt idx="312">
                  <c:v>120.66726553548209</c:v>
                </c:pt>
                <c:pt idx="313">
                  <c:v>116.22297816236953</c:v>
                </c:pt>
                <c:pt idx="314">
                  <c:v>118.45286998184319</c:v>
                </c:pt>
                <c:pt idx="315">
                  <c:v>114.96337526304193</c:v>
                </c:pt>
                <c:pt idx="316">
                  <c:v>110.16093506182477</c:v>
                </c:pt>
                <c:pt idx="317">
                  <c:v>105.05842006109445</c:v>
                </c:pt>
                <c:pt idx="318">
                  <c:v>105.37359532127772</c:v>
                </c:pt>
                <c:pt idx="319">
                  <c:v>105.68971610724154</c:v>
                </c:pt>
                <c:pt idx="320">
                  <c:v>107.29885243155519</c:v>
                </c:pt>
                <c:pt idx="321">
                  <c:v>104.41769444662948</c:v>
                </c:pt>
                <c:pt idx="322">
                  <c:v>108.56662335845337</c:v>
                </c:pt>
                <c:pt idx="323">
                  <c:v>114.02745202548294</c:v>
                </c:pt>
                <c:pt idx="324">
                  <c:v>114.36953438155938</c:v>
                </c:pt>
                <c:pt idx="325">
                  <c:v>111.38463237058372</c:v>
                </c:pt>
                <c:pt idx="326">
                  <c:v>116.35034595944821</c:v>
                </c:pt>
                <c:pt idx="327">
                  <c:v>116.69939699732653</c:v>
                </c:pt>
                <c:pt idx="328">
                  <c:v>117.0494951883185</c:v>
                </c:pt>
                <c:pt idx="329">
                  <c:v>118.56789974099446</c:v>
                </c:pt>
                <c:pt idx="330">
                  <c:v>118.92360344021743</c:v>
                </c:pt>
                <c:pt idx="331">
                  <c:v>123.94460352477613</c:v>
                </c:pt>
                <c:pt idx="332">
                  <c:v>122.97622278554373</c:v>
                </c:pt>
                <c:pt idx="333">
                  <c:v>124.34943612490898</c:v>
                </c:pt>
                <c:pt idx="334">
                  <c:v>121.25496883347648</c:v>
                </c:pt>
                <c:pt idx="335">
                  <c:v>118.09315785230484</c:v>
                </c:pt>
                <c:pt idx="336">
                  <c:v>112.67789846173659</c:v>
                </c:pt>
                <c:pt idx="337">
                  <c:v>114.36752260007918</c:v>
                </c:pt>
                <c:pt idx="338">
                  <c:v>118.89242921432752</c:v>
                </c:pt>
                <c:pt idx="339">
                  <c:v>119.24910650197049</c:v>
                </c:pt>
                <c:pt idx="340">
                  <c:v>120.86402996328809</c:v>
                </c:pt>
                <c:pt idx="341">
                  <c:v>122.84822465295898</c:v>
                </c:pt>
                <c:pt idx="342">
                  <c:v>123.21676932691784</c:v>
                </c:pt>
                <c:pt idx="343">
                  <c:v>123.58641963489858</c:v>
                </c:pt>
                <c:pt idx="344">
                  <c:v>117.85789883995558</c:v>
                </c:pt>
                <c:pt idx="345">
                  <c:v>118.21147253647544</c:v>
                </c:pt>
                <c:pt idx="346">
                  <c:v>118.56610695408486</c:v>
                </c:pt>
                <c:pt idx="347">
                  <c:v>114.04864039436278</c:v>
                </c:pt>
                <c:pt idx="348">
                  <c:v>114.39078631554585</c:v>
                </c:pt>
                <c:pt idx="349">
                  <c:v>114.73395867449248</c:v>
                </c:pt>
                <c:pt idx="350">
                  <c:v>116.49429931446426</c:v>
                </c:pt>
                <c:pt idx="351">
                  <c:v>111.99516287377854</c:v>
                </c:pt>
                <c:pt idx="352">
                  <c:v>112.33114836239986</c:v>
                </c:pt>
                <c:pt idx="353">
                  <c:v>110.20458135812706</c:v>
                </c:pt>
                <c:pt idx="354">
                  <c:v>110.53519510220143</c:v>
                </c:pt>
                <c:pt idx="355">
                  <c:v>110.52163448541435</c:v>
                </c:pt>
                <c:pt idx="356">
                  <c:v>116.16669162662259</c:v>
                </c:pt>
                <c:pt idx="357">
                  <c:v>116.51519170150245</c:v>
                </c:pt>
                <c:pt idx="358">
                  <c:v>121.97580355188799</c:v>
                </c:pt>
                <c:pt idx="359">
                  <c:v>126.29634315741585</c:v>
                </c:pt>
                <c:pt idx="360">
                  <c:v>120.85174727497503</c:v>
                </c:pt>
                <c:pt idx="361">
                  <c:v>115.41922519298011</c:v>
                </c:pt>
                <c:pt idx="362">
                  <c:v>120.15199390588273</c:v>
                </c:pt>
                <c:pt idx="363">
                  <c:v>116.80439648037859</c:v>
                </c:pt>
                <c:pt idx="364">
                  <c:v>121.74305378922719</c:v>
                </c:pt>
                <c:pt idx="365">
                  <c:v>121.2615289144881</c:v>
                </c:pt>
                <c:pt idx="366">
                  <c:v>115.94966506898859</c:v>
                </c:pt>
                <c:pt idx="367">
                  <c:v>116.29751406419555</c:v>
                </c:pt>
                <c:pt idx="368">
                  <c:v>116.64640660638813</c:v>
                </c:pt>
                <c:pt idx="369">
                  <c:v>116.45017651316644</c:v>
                </c:pt>
                <c:pt idx="370">
                  <c:v>119.11024377206343</c:v>
                </c:pt>
                <c:pt idx="371">
                  <c:v>116.32444854104253</c:v>
                </c:pt>
                <c:pt idx="372">
                  <c:v>116.67342188666564</c:v>
                </c:pt>
                <c:pt idx="373">
                  <c:v>120.9811929973655</c:v>
                </c:pt>
                <c:pt idx="374">
                  <c:v>121.34413657635758</c:v>
                </c:pt>
                <c:pt idx="375">
                  <c:v>126.75497176828829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136-4A61-89AF-6D354CFA9A7E}"/>
            </c:ext>
          </c:extLst>
        </c:ser>
        <c:ser>
          <c:idx val="9"/>
          <c:order val="9"/>
          <c:tx>
            <c:strRef>
              <c:f>Random_Rend_Chart_02!$T$5:$U$5</c:f>
              <c:strCache>
                <c:ptCount val="1"/>
                <c:pt idx="0">
                  <c:v>STOCK 10</c:v>
                </c:pt>
              </c:strCache>
            </c:strRef>
          </c:tx>
          <c:marker>
            <c:symbol val="none"/>
          </c:marker>
          <c:val>
            <c:numRef>
              <c:f>Random_Rend_Chart_02!$T$7:$T$382</c:f>
              <c:numCache>
                <c:formatCode>0.00E+00</c:formatCode>
                <c:ptCount val="376"/>
                <c:pt idx="0">
                  <c:v>100</c:v>
                </c:pt>
                <c:pt idx="1">
                  <c:v>100.29999999999998</c:v>
                </c:pt>
                <c:pt idx="2">
                  <c:v>101.65803933649505</c:v>
                </c:pt>
                <c:pt idx="3">
                  <c:v>97.986198635152718</c:v>
                </c:pt>
                <c:pt idx="4">
                  <c:v>94.282033994817326</c:v>
                </c:pt>
                <c:pt idx="5">
                  <c:v>97.255754496999899</c:v>
                </c:pt>
                <c:pt idx="6">
                  <c:v>93.218870025547787</c:v>
                </c:pt>
                <c:pt idx="7">
                  <c:v>92.04760558576514</c:v>
                </c:pt>
                <c:pt idx="8">
                  <c:v>89.777474768561788</c:v>
                </c:pt>
                <c:pt idx="9">
                  <c:v>91.707891255846107</c:v>
                </c:pt>
                <c:pt idx="10">
                  <c:v>87.777801661478108</c:v>
                </c:pt>
                <c:pt idx="11">
                  <c:v>86.721294304430188</c:v>
                </c:pt>
                <c:pt idx="12">
                  <c:v>86.981458187343463</c:v>
                </c:pt>
                <c:pt idx="13">
                  <c:v>87.242402561905479</c:v>
                </c:pt>
                <c:pt idx="14">
                  <c:v>89.238932912752759</c:v>
                </c:pt>
                <c:pt idx="15">
                  <c:v>89.506649711491008</c:v>
                </c:pt>
                <c:pt idx="16">
                  <c:v>92.341744210985482</c:v>
                </c:pt>
                <c:pt idx="17">
                  <c:v>92.347389725168568</c:v>
                </c:pt>
                <c:pt idx="18">
                  <c:v>93.223866937999546</c:v>
                </c:pt>
                <c:pt idx="19">
                  <c:v>90.614666313938301</c:v>
                </c:pt>
                <c:pt idx="20">
                  <c:v>94.717194811948701</c:v>
                </c:pt>
                <c:pt idx="21">
                  <c:v>97.291398858610393</c:v>
                </c:pt>
                <c:pt idx="22">
                  <c:v>97.524859019320942</c:v>
                </c:pt>
                <c:pt idx="23">
                  <c:v>94.302158873438046</c:v>
                </c:pt>
                <c:pt idx="24">
                  <c:v>94.585065350058343</c:v>
                </c:pt>
                <c:pt idx="25">
                  <c:v>93.30056482729465</c:v>
                </c:pt>
                <c:pt idx="26">
                  <c:v>93.829822805937908</c:v>
                </c:pt>
                <c:pt idx="27">
                  <c:v>90.312697026729268</c:v>
                </c:pt>
                <c:pt idx="28">
                  <c:v>86.457110487440133</c:v>
                </c:pt>
                <c:pt idx="29">
                  <c:v>90.376538845291719</c:v>
                </c:pt>
                <c:pt idx="30">
                  <c:v>90.647668461827578</c:v>
                </c:pt>
                <c:pt idx="31">
                  <c:v>93.031594289366424</c:v>
                </c:pt>
                <c:pt idx="32">
                  <c:v>93.31068907223451</c:v>
                </c:pt>
                <c:pt idx="33">
                  <c:v>91.023061320296435</c:v>
                </c:pt>
                <c:pt idx="34">
                  <c:v>95.067541896242659</c:v>
                </c:pt>
                <c:pt idx="35">
                  <c:v>98.23872917206694</c:v>
                </c:pt>
                <c:pt idx="36">
                  <c:v>98.533445359583126</c:v>
                </c:pt>
                <c:pt idx="37">
                  <c:v>101.35480745412283</c:v>
                </c:pt>
                <c:pt idx="38">
                  <c:v>101.65887187648519</c:v>
                </c:pt>
                <c:pt idx="39">
                  <c:v>100.69660105528081</c:v>
                </c:pt>
                <c:pt idx="40">
                  <c:v>100.85091979735695</c:v>
                </c:pt>
                <c:pt idx="41">
                  <c:v>101.15347255674901</c:v>
                </c:pt>
                <c:pt idx="42">
                  <c:v>100.12766569378763</c:v>
                </c:pt>
                <c:pt idx="43">
                  <c:v>96.157002385030935</c:v>
                </c:pt>
                <c:pt idx="44">
                  <c:v>94.902871265385954</c:v>
                </c:pt>
                <c:pt idx="45">
                  <c:v>95.187579879182096</c:v>
                </c:pt>
                <c:pt idx="46">
                  <c:v>95.473142618819637</c:v>
                </c:pt>
                <c:pt idx="47">
                  <c:v>95.759562046676081</c:v>
                </c:pt>
                <c:pt idx="48">
                  <c:v>95.924767640802798</c:v>
                </c:pt>
                <c:pt idx="49">
                  <c:v>96.807880917205708</c:v>
                </c:pt>
                <c:pt idx="50">
                  <c:v>93.699215264247727</c:v>
                </c:pt>
                <c:pt idx="51">
                  <c:v>93.929479662392495</c:v>
                </c:pt>
                <c:pt idx="52">
                  <c:v>92.403103392467244</c:v>
                </c:pt>
                <c:pt idx="53">
                  <c:v>92.680312702644642</c:v>
                </c:pt>
                <c:pt idx="54">
                  <c:v>92.958353640752563</c:v>
                </c:pt>
                <c:pt idx="55">
                  <c:v>90.374204273232351</c:v>
                </c:pt>
                <c:pt idx="56">
                  <c:v>90.645326886052032</c:v>
                </c:pt>
                <c:pt idx="57">
                  <c:v>90.917262866710175</c:v>
                </c:pt>
                <c:pt idx="58">
                  <c:v>86.913201703369836</c:v>
                </c:pt>
                <c:pt idx="59">
                  <c:v>84.330332391853531</c:v>
                </c:pt>
                <c:pt idx="60">
                  <c:v>83.662294414731491</c:v>
                </c:pt>
                <c:pt idx="61">
                  <c:v>83.913281297975672</c:v>
                </c:pt>
                <c:pt idx="62">
                  <c:v>85.527857986644236</c:v>
                </c:pt>
                <c:pt idx="63">
                  <c:v>88.85909804872756</c:v>
                </c:pt>
                <c:pt idx="64">
                  <c:v>92.258499433399962</c:v>
                </c:pt>
                <c:pt idx="65">
                  <c:v>88.050645771789291</c:v>
                </c:pt>
                <c:pt idx="66">
                  <c:v>86.054443629224465</c:v>
                </c:pt>
                <c:pt idx="67">
                  <c:v>88.556618496643296</c:v>
                </c:pt>
                <c:pt idx="68">
                  <c:v>88.822288352133214</c:v>
                </c:pt>
                <c:pt idx="69">
                  <c:v>91.534121796475631</c:v>
                </c:pt>
                <c:pt idx="70">
                  <c:v>88.242087169601703</c:v>
                </c:pt>
                <c:pt idx="71">
                  <c:v>88.506813431110501</c:v>
                </c:pt>
                <c:pt idx="72">
                  <c:v>88.772333871403816</c:v>
                </c:pt>
                <c:pt idx="73">
                  <c:v>84.696737411783431</c:v>
                </c:pt>
                <c:pt idx="74">
                  <c:v>88.173799588053129</c:v>
                </c:pt>
                <c:pt idx="75">
                  <c:v>87.010439812252159</c:v>
                </c:pt>
                <c:pt idx="76">
                  <c:v>91.030957147107443</c:v>
                </c:pt>
                <c:pt idx="77">
                  <c:v>87.061007267179107</c:v>
                </c:pt>
                <c:pt idx="78">
                  <c:v>90.531426166723492</c:v>
                </c:pt>
                <c:pt idx="79">
                  <c:v>88.024204713136726</c:v>
                </c:pt>
                <c:pt idx="80">
                  <c:v>86.642944054771036</c:v>
                </c:pt>
                <c:pt idx="81">
                  <c:v>86.902872886935342</c:v>
                </c:pt>
                <c:pt idx="82">
                  <c:v>87.163581505596142</c:v>
                </c:pt>
                <c:pt idx="83">
                  <c:v>87.425072250112919</c:v>
                </c:pt>
                <c:pt idx="84">
                  <c:v>84.050856391957225</c:v>
                </c:pt>
                <c:pt idx="85">
                  <c:v>82.477427014981274</c:v>
                </c:pt>
                <c:pt idx="86">
                  <c:v>82.72485929602621</c:v>
                </c:pt>
                <c:pt idx="87">
                  <c:v>82.973033873914275</c:v>
                </c:pt>
                <c:pt idx="88">
                  <c:v>83.221952975536013</c:v>
                </c:pt>
                <c:pt idx="89">
                  <c:v>83.471618834462618</c:v>
                </c:pt>
                <c:pt idx="90">
                  <c:v>84.775478955746735</c:v>
                </c:pt>
                <c:pt idx="91">
                  <c:v>85.029805392613966</c:v>
                </c:pt>
                <c:pt idx="92">
                  <c:v>84.70509651298309</c:v>
                </c:pt>
                <c:pt idx="93">
                  <c:v>88.612330294037605</c:v>
                </c:pt>
                <c:pt idx="94">
                  <c:v>89.044484070236393</c:v>
                </c:pt>
                <c:pt idx="95">
                  <c:v>89.311617522447094</c:v>
                </c:pt>
                <c:pt idx="96">
                  <c:v>92.464579566192427</c:v>
                </c:pt>
                <c:pt idx="97">
                  <c:v>91.739813445210174</c:v>
                </c:pt>
                <c:pt idx="98">
                  <c:v>95.530536751935287</c:v>
                </c:pt>
                <c:pt idx="99">
                  <c:v>91.716838481474753</c:v>
                </c:pt>
                <c:pt idx="100">
                  <c:v>91.991988996919162</c:v>
                </c:pt>
                <c:pt idx="101">
                  <c:v>95.903752210520537</c:v>
                </c:pt>
                <c:pt idx="102">
                  <c:v>100.33098237453916</c:v>
                </c:pt>
                <c:pt idx="103">
                  <c:v>100.63197532166276</c:v>
                </c:pt>
                <c:pt idx="104">
                  <c:v>100.93387124762774</c:v>
                </c:pt>
                <c:pt idx="105">
                  <c:v>96.527047853091389</c:v>
                </c:pt>
                <c:pt idx="106">
                  <c:v>99.789044089586611</c:v>
                </c:pt>
                <c:pt idx="107">
                  <c:v>100.08841122185537</c:v>
                </c:pt>
                <c:pt idx="108">
                  <c:v>95.822117319453994</c:v>
                </c:pt>
                <c:pt idx="109">
                  <c:v>96.109583671412352</c:v>
                </c:pt>
                <c:pt idx="110">
                  <c:v>96.397912422426572</c:v>
                </c:pt>
                <c:pt idx="111">
                  <c:v>96.68710615969384</c:v>
                </c:pt>
                <c:pt idx="112">
                  <c:v>100.67069234354912</c:v>
                </c:pt>
                <c:pt idx="113">
                  <c:v>97.901636039180914</c:v>
                </c:pt>
                <c:pt idx="114">
                  <c:v>101.42127827734606</c:v>
                </c:pt>
                <c:pt idx="115">
                  <c:v>101.72554211217809</c:v>
                </c:pt>
                <c:pt idx="116">
                  <c:v>102.03071873851461</c:v>
                </c:pt>
                <c:pt idx="117">
                  <c:v>102.25113425871909</c:v>
                </c:pt>
                <c:pt idx="118">
                  <c:v>102.55788766149524</c:v>
                </c:pt>
                <c:pt idx="119">
                  <c:v>102.86556132447971</c:v>
                </c:pt>
                <c:pt idx="120">
                  <c:v>102.71046752288906</c:v>
                </c:pt>
                <c:pt idx="121">
                  <c:v>103.01859892545772</c:v>
                </c:pt>
                <c:pt idx="122">
                  <c:v>101.12812034515856</c:v>
                </c:pt>
                <c:pt idx="123">
                  <c:v>101.43150470619403</c:v>
                </c:pt>
                <c:pt idx="124">
                  <c:v>106.27611650088535</c:v>
                </c:pt>
                <c:pt idx="125">
                  <c:v>111.04320570572651</c:v>
                </c:pt>
                <c:pt idx="126">
                  <c:v>111.37633532284367</c:v>
                </c:pt>
                <c:pt idx="127">
                  <c:v>109.00472635809285</c:v>
                </c:pt>
                <c:pt idx="128">
                  <c:v>109.33174053716712</c:v>
                </c:pt>
                <c:pt idx="129">
                  <c:v>108.18244818872833</c:v>
                </c:pt>
                <c:pt idx="130">
                  <c:v>111.98697402580207</c:v>
                </c:pt>
                <c:pt idx="131">
                  <c:v>108.4938580799576</c:v>
                </c:pt>
                <c:pt idx="132">
                  <c:v>112.91035223710983</c:v>
                </c:pt>
                <c:pt idx="133">
                  <c:v>113.24908329382114</c:v>
                </c:pt>
                <c:pt idx="134">
                  <c:v>116.47860266869199</c:v>
                </c:pt>
                <c:pt idx="135">
                  <c:v>116.82803847669805</c:v>
                </c:pt>
                <c:pt idx="136">
                  <c:v>120.86058230721264</c:v>
                </c:pt>
                <c:pt idx="137">
                  <c:v>126.9722405059094</c:v>
                </c:pt>
                <c:pt idx="138">
                  <c:v>129.59026901427345</c:v>
                </c:pt>
                <c:pt idx="139">
                  <c:v>132.57161554258738</c:v>
                </c:pt>
                <c:pt idx="140">
                  <c:v>132.31711003245061</c:v>
                </c:pt>
                <c:pt idx="141">
                  <c:v>132.17026470218113</c:v>
                </c:pt>
                <c:pt idx="142">
                  <c:v>130.14039764635939</c:v>
                </c:pt>
                <c:pt idx="143">
                  <c:v>135.74909227126753</c:v>
                </c:pt>
                <c:pt idx="144">
                  <c:v>141.93160484441472</c:v>
                </c:pt>
                <c:pt idx="145">
                  <c:v>136.88780963410383</c:v>
                </c:pt>
                <c:pt idx="146">
                  <c:v>140.28712995375699</c:v>
                </c:pt>
                <c:pt idx="147">
                  <c:v>140.70799134361823</c:v>
                </c:pt>
                <c:pt idx="148">
                  <c:v>138.53392230298812</c:v>
                </c:pt>
                <c:pt idx="149">
                  <c:v>138.94952406989705</c:v>
                </c:pt>
                <c:pt idx="150">
                  <c:v>139.36637264210674</c:v>
                </c:pt>
                <c:pt idx="151">
                  <c:v>139.78447176003306</c:v>
                </c:pt>
                <c:pt idx="152">
                  <c:v>143.45239598486575</c:v>
                </c:pt>
                <c:pt idx="153">
                  <c:v>139.9960629208876</c:v>
                </c:pt>
                <c:pt idx="154">
                  <c:v>138.63871076589047</c:v>
                </c:pt>
                <c:pt idx="155">
                  <c:v>145.16003137249845</c:v>
                </c:pt>
                <c:pt idx="156">
                  <c:v>141.55224659374903</c:v>
                </c:pt>
                <c:pt idx="157">
                  <c:v>141.97690333353026</c:v>
                </c:pt>
                <c:pt idx="158">
                  <c:v>144.16673281861162</c:v>
                </c:pt>
                <c:pt idx="159">
                  <c:v>138.11682122369234</c:v>
                </c:pt>
                <c:pt idx="160">
                  <c:v>137.477955835378</c:v>
                </c:pt>
                <c:pt idx="161">
                  <c:v>143.38448941069765</c:v>
                </c:pt>
                <c:pt idx="162">
                  <c:v>143.81464287892973</c:v>
                </c:pt>
                <c:pt idx="163">
                  <c:v>149.47833553125014</c:v>
                </c:pt>
                <c:pt idx="164">
                  <c:v>146.25607992912617</c:v>
                </c:pt>
                <c:pt idx="165">
                  <c:v>140.60239065730107</c:v>
                </c:pt>
                <c:pt idx="166">
                  <c:v>140.64700010043759</c:v>
                </c:pt>
                <c:pt idx="167">
                  <c:v>139.71689868106222</c:v>
                </c:pt>
                <c:pt idx="168">
                  <c:v>142.54917032664358</c:v>
                </c:pt>
                <c:pt idx="169">
                  <c:v>142.88434880637325</c:v>
                </c:pt>
                <c:pt idx="170">
                  <c:v>143.31300185279235</c:v>
                </c:pt>
                <c:pt idx="171">
                  <c:v>143.74294085835072</c:v>
                </c:pt>
                <c:pt idx="172">
                  <c:v>143.81816424385246</c:v>
                </c:pt>
                <c:pt idx="173">
                  <c:v>137.35967082125484</c:v>
                </c:pt>
                <c:pt idx="174">
                  <c:v>137.77174983371859</c:v>
                </c:pt>
                <c:pt idx="175">
                  <c:v>142.7489635320355</c:v>
                </c:pt>
                <c:pt idx="176">
                  <c:v>148.72698954281276</c:v>
                </c:pt>
                <c:pt idx="177">
                  <c:v>149.17317051144119</c:v>
                </c:pt>
                <c:pt idx="178">
                  <c:v>149.62069002297548</c:v>
                </c:pt>
                <c:pt idx="179">
                  <c:v>152.39308742776245</c:v>
                </c:pt>
                <c:pt idx="180">
                  <c:v>151.86313717755331</c:v>
                </c:pt>
                <c:pt idx="181">
                  <c:v>147.56763760985334</c:v>
                </c:pt>
                <c:pt idx="182">
                  <c:v>150.44093581454752</c:v>
                </c:pt>
                <c:pt idx="183">
                  <c:v>144.65445862322818</c:v>
                </c:pt>
                <c:pt idx="184">
                  <c:v>149.24150913180904</c:v>
                </c:pt>
                <c:pt idx="185">
                  <c:v>145.67770542343806</c:v>
                </c:pt>
                <c:pt idx="186">
                  <c:v>146.11473853970836</c:v>
                </c:pt>
                <c:pt idx="187">
                  <c:v>149.17843342264834</c:v>
                </c:pt>
                <c:pt idx="188">
                  <c:v>149.62596872291627</c:v>
                </c:pt>
                <c:pt idx="189">
                  <c:v>148.56450648018441</c:v>
                </c:pt>
                <c:pt idx="190">
                  <c:v>145.54810090049068</c:v>
                </c:pt>
                <c:pt idx="191">
                  <c:v>138.74900611331475</c:v>
                </c:pt>
                <c:pt idx="192">
                  <c:v>139.16525313165468</c:v>
                </c:pt>
                <c:pt idx="193">
                  <c:v>136.07486484000887</c:v>
                </c:pt>
                <c:pt idx="194">
                  <c:v>140.34380351801056</c:v>
                </c:pt>
                <c:pt idx="195">
                  <c:v>138.46872716723846</c:v>
                </c:pt>
                <c:pt idx="196">
                  <c:v>143.73722946348516</c:v>
                </c:pt>
                <c:pt idx="197">
                  <c:v>140.22416537448959</c:v>
                </c:pt>
                <c:pt idx="198">
                  <c:v>147.52975644133593</c:v>
                </c:pt>
                <c:pt idx="199">
                  <c:v>147.97234571065994</c:v>
                </c:pt>
                <c:pt idx="200">
                  <c:v>148.4162627477919</c:v>
                </c:pt>
                <c:pt idx="201">
                  <c:v>144.25466925176295</c:v>
                </c:pt>
                <c:pt idx="202">
                  <c:v>144.68743325951823</c:v>
                </c:pt>
                <c:pt idx="203">
                  <c:v>145.35166846769519</c:v>
                </c:pt>
                <c:pt idx="204">
                  <c:v>139.88468680642453</c:v>
                </c:pt>
                <c:pt idx="205">
                  <c:v>140.30434086684377</c:v>
                </c:pt>
                <c:pt idx="206">
                  <c:v>134.19082084352485</c:v>
                </c:pt>
                <c:pt idx="207">
                  <c:v>134.35543214296428</c:v>
                </c:pt>
                <c:pt idx="208">
                  <c:v>134.75849843939315</c:v>
                </c:pt>
                <c:pt idx="209">
                  <c:v>135.16277393471131</c:v>
                </c:pt>
                <c:pt idx="210">
                  <c:v>135.56826225651542</c:v>
                </c:pt>
                <c:pt idx="211">
                  <c:v>133.813458440158</c:v>
                </c:pt>
                <c:pt idx="212">
                  <c:v>134.21489881547845</c:v>
                </c:pt>
                <c:pt idx="213">
                  <c:v>131.85335476238592</c:v>
                </c:pt>
                <c:pt idx="214">
                  <c:v>134.07888700148095</c:v>
                </c:pt>
                <c:pt idx="215">
                  <c:v>134.04112055242467</c:v>
                </c:pt>
                <c:pt idx="216">
                  <c:v>134.44324391408193</c:v>
                </c:pt>
                <c:pt idx="217">
                  <c:v>136.31405075056526</c:v>
                </c:pt>
                <c:pt idx="218">
                  <c:v>131.71699332312028</c:v>
                </c:pt>
                <c:pt idx="219">
                  <c:v>134.11488885274886</c:v>
                </c:pt>
                <c:pt idx="220">
                  <c:v>130.30113073159399</c:v>
                </c:pt>
                <c:pt idx="221">
                  <c:v>130.69203412378874</c:v>
                </c:pt>
                <c:pt idx="222">
                  <c:v>127.81294700170307</c:v>
                </c:pt>
                <c:pt idx="223">
                  <c:v>128.19638584270817</c:v>
                </c:pt>
                <c:pt idx="224">
                  <c:v>128.58097500023626</c:v>
                </c:pt>
                <c:pt idx="225">
                  <c:v>131.49626934152036</c:v>
                </c:pt>
                <c:pt idx="226">
                  <c:v>137.47781642340337</c:v>
                </c:pt>
                <c:pt idx="227">
                  <c:v>132.26640314077866</c:v>
                </c:pt>
                <c:pt idx="228">
                  <c:v>132.66320235020098</c:v>
                </c:pt>
                <c:pt idx="229">
                  <c:v>139.43335227486625</c:v>
                </c:pt>
                <c:pt idx="230">
                  <c:v>139.85165233169084</c:v>
                </c:pt>
                <c:pt idx="231">
                  <c:v>133.90056919328836</c:v>
                </c:pt>
                <c:pt idx="232">
                  <c:v>131.13618821525441</c:v>
                </c:pt>
                <c:pt idx="233">
                  <c:v>129.31188689932759</c:v>
                </c:pt>
                <c:pt idx="234">
                  <c:v>129.69982256002555</c:v>
                </c:pt>
                <c:pt idx="235">
                  <c:v>124.98149784313142</c:v>
                </c:pt>
                <c:pt idx="236">
                  <c:v>123.85236097057704</c:v>
                </c:pt>
                <c:pt idx="237">
                  <c:v>129.16696434319695</c:v>
                </c:pt>
                <c:pt idx="238">
                  <c:v>131.1083277479276</c:v>
                </c:pt>
                <c:pt idx="239">
                  <c:v>133.91880681359808</c:v>
                </c:pt>
                <c:pt idx="240">
                  <c:v>134.32056323403887</c:v>
                </c:pt>
                <c:pt idx="241">
                  <c:v>129.72539071693902</c:v>
                </c:pt>
                <c:pt idx="242">
                  <c:v>130.11456688908982</c:v>
                </c:pt>
                <c:pt idx="243">
                  <c:v>130.50491058975706</c:v>
                </c:pt>
                <c:pt idx="244">
                  <c:v>126.65554088411407</c:v>
                </c:pt>
                <c:pt idx="245">
                  <c:v>124.11077436749984</c:v>
                </c:pt>
                <c:pt idx="246">
                  <c:v>126.34177050660425</c:v>
                </c:pt>
                <c:pt idx="247">
                  <c:v>122.50003656174646</c:v>
                </c:pt>
                <c:pt idx="248">
                  <c:v>117.07290575373055</c:v>
                </c:pt>
                <c:pt idx="249">
                  <c:v>111.93222315726838</c:v>
                </c:pt>
                <c:pt idx="250">
                  <c:v>113.68362815968054</c:v>
                </c:pt>
                <c:pt idx="251">
                  <c:v>118.94854693553089</c:v>
                </c:pt>
                <c:pt idx="252">
                  <c:v>115.93906739969388</c:v>
                </c:pt>
                <c:pt idx="253">
                  <c:v>120.75085596495045</c:v>
                </c:pt>
                <c:pt idx="254">
                  <c:v>120.76911076943769</c:v>
                </c:pt>
                <c:pt idx="255">
                  <c:v>126.6008206138772</c:v>
                </c:pt>
                <c:pt idx="256">
                  <c:v>124.65508467021692</c:v>
                </c:pt>
                <c:pt idx="257">
                  <c:v>121.97730782964032</c:v>
                </c:pt>
                <c:pt idx="258">
                  <c:v>121.27288324853713</c:v>
                </c:pt>
                <c:pt idx="259">
                  <c:v>127.4065126121363</c:v>
                </c:pt>
                <c:pt idx="260">
                  <c:v>125.10045817781166</c:v>
                </c:pt>
                <c:pt idx="261">
                  <c:v>130.54229156818488</c:v>
                </c:pt>
                <c:pt idx="262">
                  <c:v>126.33607537014343</c:v>
                </c:pt>
                <c:pt idx="263">
                  <c:v>126.71508359625385</c:v>
                </c:pt>
                <c:pt idx="264">
                  <c:v>124.16187535721923</c:v>
                </c:pt>
                <c:pt idx="265">
                  <c:v>124.53436098329088</c:v>
                </c:pt>
                <c:pt idx="266">
                  <c:v>124.90796406624074</c:v>
                </c:pt>
                <c:pt idx="267">
                  <c:v>123.21190941468538</c:v>
                </c:pt>
                <c:pt idx="268">
                  <c:v>123.58154514292943</c:v>
                </c:pt>
                <c:pt idx="269">
                  <c:v>120.85736167016216</c:v>
                </c:pt>
                <c:pt idx="270">
                  <c:v>119.41317942581465</c:v>
                </c:pt>
                <c:pt idx="271">
                  <c:v>119.77141896409208</c:v>
                </c:pt>
                <c:pt idx="272">
                  <c:v>120.13073322098434</c:v>
                </c:pt>
                <c:pt idx="273">
                  <c:v>117.74329937314435</c:v>
                </c:pt>
                <c:pt idx="274">
                  <c:v>117.14688870969236</c:v>
                </c:pt>
                <c:pt idx="275">
                  <c:v>117.49832937582143</c:v>
                </c:pt>
                <c:pt idx="276">
                  <c:v>121.27641049450719</c:v>
                </c:pt>
                <c:pt idx="277">
                  <c:v>119.17023750134635</c:v>
                </c:pt>
                <c:pt idx="278">
                  <c:v>123.43179320033255</c:v>
                </c:pt>
                <c:pt idx="279">
                  <c:v>120.49036501240194</c:v>
                </c:pt>
                <c:pt idx="280">
                  <c:v>117.98015259288219</c:v>
                </c:pt>
                <c:pt idx="281">
                  <c:v>118.82600357591369</c:v>
                </c:pt>
                <c:pt idx="282">
                  <c:v>121.181719151113</c:v>
                </c:pt>
                <c:pt idx="283">
                  <c:v>121.54526430856633</c:v>
                </c:pt>
                <c:pt idx="284">
                  <c:v>126.4019304366637</c:v>
                </c:pt>
                <c:pt idx="285">
                  <c:v>126.78113622797368</c:v>
                </c:pt>
                <c:pt idx="286">
                  <c:v>124.12268233413707</c:v>
                </c:pt>
                <c:pt idx="287">
                  <c:v>124.49505038113946</c:v>
                </c:pt>
                <c:pt idx="288">
                  <c:v>123.20187559177053</c:v>
                </c:pt>
                <c:pt idx="289">
                  <c:v>122.92620425779268</c:v>
                </c:pt>
                <c:pt idx="290">
                  <c:v>123.29498287056605</c:v>
                </c:pt>
                <c:pt idx="291">
                  <c:v>122.35225902744119</c:v>
                </c:pt>
                <c:pt idx="292">
                  <c:v>121.10199684911076</c:v>
                </c:pt>
                <c:pt idx="293">
                  <c:v>125.31269362341611</c:v>
                </c:pt>
                <c:pt idx="294">
                  <c:v>130.97389359153618</c:v>
                </c:pt>
                <c:pt idx="295">
                  <c:v>131.36681527231079</c:v>
                </c:pt>
                <c:pt idx="296">
                  <c:v>127.42825848834751</c:v>
                </c:pt>
                <c:pt idx="297">
                  <c:v>133.98961757973009</c:v>
                </c:pt>
                <c:pt idx="298">
                  <c:v>138.46621519354866</c:v>
                </c:pt>
                <c:pt idx="299">
                  <c:v>140.48670675017203</c:v>
                </c:pt>
                <c:pt idx="300">
                  <c:v>144.87693047867344</c:v>
                </c:pt>
                <c:pt idx="301">
                  <c:v>145.31156127010945</c:v>
                </c:pt>
                <c:pt idx="302">
                  <c:v>144.01275544033422</c:v>
                </c:pt>
                <c:pt idx="303">
                  <c:v>142.28656308245598</c:v>
                </c:pt>
                <c:pt idx="304">
                  <c:v>143.71096490697838</c:v>
                </c:pt>
                <c:pt idx="305">
                  <c:v>144.14209780169929</c:v>
                </c:pt>
                <c:pt idx="306">
                  <c:v>144.57452409510438</c:v>
                </c:pt>
                <c:pt idx="307">
                  <c:v>138.47453420042368</c:v>
                </c:pt>
                <c:pt idx="308">
                  <c:v>139.44166820808908</c:v>
                </c:pt>
                <c:pt idx="309">
                  <c:v>139.85999321271333</c:v>
                </c:pt>
                <c:pt idx="310">
                  <c:v>142.38073128371286</c:v>
                </c:pt>
                <c:pt idx="311">
                  <c:v>142.80787347756399</c:v>
                </c:pt>
                <c:pt idx="312">
                  <c:v>142.05924759239369</c:v>
                </c:pt>
                <c:pt idx="313">
                  <c:v>142.48542533517085</c:v>
                </c:pt>
                <c:pt idx="314">
                  <c:v>148.48062377640841</c:v>
                </c:pt>
                <c:pt idx="315">
                  <c:v>143.46636111882194</c:v>
                </c:pt>
                <c:pt idx="316">
                  <c:v>149.52186127532769</c:v>
                </c:pt>
                <c:pt idx="317">
                  <c:v>144.84733347187944</c:v>
                </c:pt>
                <c:pt idx="318">
                  <c:v>139.72098543385533</c:v>
                </c:pt>
                <c:pt idx="319">
                  <c:v>146.55176789398419</c:v>
                </c:pt>
                <c:pt idx="320">
                  <c:v>149.60181823667617</c:v>
                </c:pt>
                <c:pt idx="321">
                  <c:v>150.05062369138619</c:v>
                </c:pt>
                <c:pt idx="322">
                  <c:v>146.59491139683971</c:v>
                </c:pt>
                <c:pt idx="323">
                  <c:v>141.04883408495934</c:v>
                </c:pt>
                <c:pt idx="324">
                  <c:v>141.4719805872142</c:v>
                </c:pt>
                <c:pt idx="325">
                  <c:v>144.6538548990649</c:v>
                </c:pt>
                <c:pt idx="326">
                  <c:v>145.08781646376207</c:v>
                </c:pt>
                <c:pt idx="327">
                  <c:v>140.99726044843601</c:v>
                </c:pt>
                <c:pt idx="328">
                  <c:v>139.8282616427293</c:v>
                </c:pt>
                <c:pt idx="329">
                  <c:v>140.24774642765746</c:v>
                </c:pt>
                <c:pt idx="330">
                  <c:v>135.19471167852646</c:v>
                </c:pt>
                <c:pt idx="331">
                  <c:v>135.64435671674033</c:v>
                </c:pt>
                <c:pt idx="332">
                  <c:v>136.05128978689055</c:v>
                </c:pt>
                <c:pt idx="333">
                  <c:v>136.45944365625121</c:v>
                </c:pt>
                <c:pt idx="334">
                  <c:v>136.25878281966266</c:v>
                </c:pt>
                <c:pt idx="335">
                  <c:v>136.60586872231013</c:v>
                </c:pt>
                <c:pt idx="336">
                  <c:v>137.01568632847705</c:v>
                </c:pt>
                <c:pt idx="337">
                  <c:v>137.42673338746246</c:v>
                </c:pt>
                <c:pt idx="338">
                  <c:v>137.83901358762483</c:v>
                </c:pt>
                <c:pt idx="339">
                  <c:v>131.4055422691317</c:v>
                </c:pt>
                <c:pt idx="340">
                  <c:v>131.79975889593908</c:v>
                </c:pt>
                <c:pt idx="341">
                  <c:v>136.01062075268973</c:v>
                </c:pt>
                <c:pt idx="342">
                  <c:v>143.04807949222578</c:v>
                </c:pt>
                <c:pt idx="343">
                  <c:v>142.30637589723872</c:v>
                </c:pt>
                <c:pt idx="344">
                  <c:v>142.73329502493041</c:v>
                </c:pt>
                <c:pt idx="345">
                  <c:v>143.16149491000519</c:v>
                </c:pt>
                <c:pt idx="346">
                  <c:v>143.5909793947352</c:v>
                </c:pt>
                <c:pt idx="347">
                  <c:v>140.32105390870359</c:v>
                </c:pt>
                <c:pt idx="348">
                  <c:v>134.15845713576368</c:v>
                </c:pt>
                <c:pt idx="349">
                  <c:v>133.97696043081629</c:v>
                </c:pt>
                <c:pt idx="350">
                  <c:v>132.90930017363439</c:v>
                </c:pt>
                <c:pt idx="351">
                  <c:v>133.30802807415529</c:v>
                </c:pt>
                <c:pt idx="352">
                  <c:v>128.49309331672305</c:v>
                </c:pt>
                <c:pt idx="353">
                  <c:v>125.76862076503861</c:v>
                </c:pt>
                <c:pt idx="354">
                  <c:v>124.75709726484286</c:v>
                </c:pt>
                <c:pt idx="355">
                  <c:v>125.13136855663737</c:v>
                </c:pt>
                <c:pt idx="356">
                  <c:v>126.45013709300854</c:v>
                </c:pt>
                <c:pt idx="357">
                  <c:v>126.82948750428754</c:v>
                </c:pt>
                <c:pt idx="358">
                  <c:v>128.73937018721048</c:v>
                </c:pt>
                <c:pt idx="359">
                  <c:v>131.32650519818586</c:v>
                </c:pt>
                <c:pt idx="360">
                  <c:v>133.87992046603793</c:v>
                </c:pt>
                <c:pt idx="361">
                  <c:v>134.28156022743602</c:v>
                </c:pt>
                <c:pt idx="362">
                  <c:v>135.85624187825064</c:v>
                </c:pt>
                <c:pt idx="363">
                  <c:v>136.26381060388539</c:v>
                </c:pt>
                <c:pt idx="364">
                  <c:v>136.67260203569703</c:v>
                </c:pt>
                <c:pt idx="365">
                  <c:v>137.0826198418041</c:v>
                </c:pt>
                <c:pt idx="366">
                  <c:v>133.73629241938107</c:v>
                </c:pt>
                <c:pt idx="367">
                  <c:v>134.13750129663921</c:v>
                </c:pt>
                <c:pt idx="368">
                  <c:v>134.53991380052912</c:v>
                </c:pt>
                <c:pt idx="369">
                  <c:v>134.62383925876301</c:v>
                </c:pt>
                <c:pt idx="370">
                  <c:v>135.02771077653929</c:v>
                </c:pt>
                <c:pt idx="371">
                  <c:v>135.43279390886889</c:v>
                </c:pt>
                <c:pt idx="372">
                  <c:v>138.47037963155276</c:v>
                </c:pt>
                <c:pt idx="373">
                  <c:v>137.63570214564947</c:v>
                </c:pt>
                <c:pt idx="374">
                  <c:v>138.13529236061382</c:v>
                </c:pt>
                <c:pt idx="375">
                  <c:v>144.92074549478804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136-4A61-89AF-6D354CFA9A7E}"/>
            </c:ext>
          </c:extLst>
        </c:ser>
        <c:ser>
          <c:idx val="10"/>
          <c:order val="10"/>
          <c:tx>
            <c:strRef>
              <c:f>Random_Rend_Chart_02!$V$5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Random_Rend_Chart_02!$V$7:$V$382</c:f>
              <c:numCache>
                <c:formatCode>0.00E+00</c:formatCode>
                <c:ptCount val="376"/>
                <c:pt idx="0">
                  <c:v>100</c:v>
                </c:pt>
                <c:pt idx="1">
                  <c:v>102.68851583521995</c:v>
                </c:pt>
                <c:pt idx="2">
                  <c:v>101.63050708927155</c:v>
                </c:pt>
                <c:pt idx="3">
                  <c:v>101.93539861053935</c:v>
                </c:pt>
                <c:pt idx="4">
                  <c:v>100.30094537960274</c:v>
                </c:pt>
                <c:pt idx="5">
                  <c:v>97.918031010873008</c:v>
                </c:pt>
                <c:pt idx="6">
                  <c:v>97.476777835214278</c:v>
                </c:pt>
                <c:pt idx="7">
                  <c:v>98.428067680030665</c:v>
                </c:pt>
                <c:pt idx="8">
                  <c:v>98.723351883070748</c:v>
                </c:pt>
                <c:pt idx="9">
                  <c:v>95.097250969955169</c:v>
                </c:pt>
                <c:pt idx="10">
                  <c:v>97.519293195217543</c:v>
                </c:pt>
                <c:pt idx="11">
                  <c:v>97.811851074803187</c:v>
                </c:pt>
                <c:pt idx="12">
                  <c:v>96.003923868670654</c:v>
                </c:pt>
                <c:pt idx="13">
                  <c:v>96.291935640276662</c:v>
                </c:pt>
                <c:pt idx="14">
                  <c:v>95.267832746383661</c:v>
                </c:pt>
                <c:pt idx="15">
                  <c:v>91.782515504790922</c:v>
                </c:pt>
                <c:pt idx="16">
                  <c:v>95.18757895426468</c:v>
                </c:pt>
                <c:pt idx="17">
                  <c:v>95.135740169103272</c:v>
                </c:pt>
                <c:pt idx="18">
                  <c:v>91.199806335154264</c:v>
                </c:pt>
                <c:pt idx="19">
                  <c:v>91.473405754159714</c:v>
                </c:pt>
                <c:pt idx="20">
                  <c:v>95.277305723358666</c:v>
                </c:pt>
                <c:pt idx="21">
                  <c:v>97.546015094684037</c:v>
                </c:pt>
                <c:pt idx="22">
                  <c:v>95.874266294995323</c:v>
                </c:pt>
                <c:pt idx="23">
                  <c:v>95.77415642616603</c:v>
                </c:pt>
                <c:pt idx="24">
                  <c:v>96.564722956765721</c:v>
                </c:pt>
                <c:pt idx="25">
                  <c:v>96.854417125636004</c:v>
                </c:pt>
                <c:pt idx="26">
                  <c:v>99.694433653638569</c:v>
                </c:pt>
                <c:pt idx="27">
                  <c:v>99.634732813418907</c:v>
                </c:pt>
                <c:pt idx="28">
                  <c:v>101.79257356949111</c:v>
                </c:pt>
                <c:pt idx="29">
                  <c:v>104.20612985822906</c:v>
                </c:pt>
                <c:pt idx="30">
                  <c:v>104.51874824780374</c:v>
                </c:pt>
                <c:pt idx="31">
                  <c:v>109.95860558532148</c:v>
                </c:pt>
                <c:pt idx="32">
                  <c:v>108.63539732589335</c:v>
                </c:pt>
                <c:pt idx="33">
                  <c:v>105.15752641505102</c:v>
                </c:pt>
                <c:pt idx="34">
                  <c:v>102.81251736943879</c:v>
                </c:pt>
                <c:pt idx="35">
                  <c:v>103.1209549215471</c:v>
                </c:pt>
                <c:pt idx="36">
                  <c:v>103.43031778631173</c:v>
                </c:pt>
                <c:pt idx="37">
                  <c:v>104.47900284902413</c:v>
                </c:pt>
                <c:pt idx="38">
                  <c:v>103.92917038814238</c:v>
                </c:pt>
                <c:pt idx="39">
                  <c:v>104.76298523427657</c:v>
                </c:pt>
                <c:pt idx="40">
                  <c:v>105.07727418997939</c:v>
                </c:pt>
                <c:pt idx="41">
                  <c:v>105.39250601254932</c:v>
                </c:pt>
                <c:pt idx="42">
                  <c:v>105.70868353058695</c:v>
                </c:pt>
                <c:pt idx="43">
                  <c:v>106.02580958117871</c:v>
                </c:pt>
                <c:pt idx="44">
                  <c:v>111.43315991586613</c:v>
                </c:pt>
                <c:pt idx="45">
                  <c:v>110.99932219291391</c:v>
                </c:pt>
                <c:pt idx="46">
                  <c:v>113.62726132579878</c:v>
                </c:pt>
                <c:pt idx="47">
                  <c:v>113.96814310977616</c:v>
                </c:pt>
                <c:pt idx="48">
                  <c:v>112.27399351903915</c:v>
                </c:pt>
                <c:pt idx="49">
                  <c:v>113.97773722042905</c:v>
                </c:pt>
                <c:pt idx="50">
                  <c:v>108.93649238126363</c:v>
                </c:pt>
                <c:pt idx="51">
                  <c:v>109.26330185840742</c:v>
                </c:pt>
                <c:pt idx="52">
                  <c:v>112.52768749735989</c:v>
                </c:pt>
                <c:pt idx="53">
                  <c:v>112.86527055985196</c:v>
                </c:pt>
                <c:pt idx="54">
                  <c:v>113.59137019991869</c:v>
                </c:pt>
                <c:pt idx="55">
                  <c:v>110.24865757229757</c:v>
                </c:pt>
                <c:pt idx="56">
                  <c:v>110.56084038882949</c:v>
                </c:pt>
                <c:pt idx="57">
                  <c:v>110.89252290999596</c:v>
                </c:pt>
                <c:pt idx="58">
                  <c:v>111.22520047872594</c:v>
                </c:pt>
                <c:pt idx="59">
                  <c:v>114.0079395683764</c:v>
                </c:pt>
                <c:pt idx="60">
                  <c:v>114.34996338708152</c:v>
                </c:pt>
                <c:pt idx="61">
                  <c:v>114.69301327724274</c:v>
                </c:pt>
                <c:pt idx="62">
                  <c:v>115.03709231707445</c:v>
                </c:pt>
                <c:pt idx="63">
                  <c:v>110.68198990874859</c:v>
                </c:pt>
                <c:pt idx="64">
                  <c:v>115.09559714454701</c:v>
                </c:pt>
                <c:pt idx="65">
                  <c:v>115.44088393598064</c:v>
                </c:pt>
                <c:pt idx="66">
                  <c:v>118.02364602277321</c:v>
                </c:pt>
                <c:pt idx="67">
                  <c:v>120.40307924800371</c:v>
                </c:pt>
                <c:pt idx="68">
                  <c:v>123.8189752742682</c:v>
                </c:pt>
                <c:pt idx="69">
                  <c:v>128.64641939166347</c:v>
                </c:pt>
                <c:pt idx="70">
                  <c:v>127.39477185245785</c:v>
                </c:pt>
                <c:pt idx="71">
                  <c:v>127.7769561680152</c:v>
                </c:pt>
                <c:pt idx="72">
                  <c:v>133.73977957484945</c:v>
                </c:pt>
                <c:pt idx="73">
                  <c:v>132.29852798805879</c:v>
                </c:pt>
                <c:pt idx="74">
                  <c:v>128.33985164834928</c:v>
                </c:pt>
                <c:pt idx="75">
                  <c:v>128.72487120329433</c:v>
                </c:pt>
                <c:pt idx="76">
                  <c:v>129.11104581690421</c:v>
                </c:pt>
                <c:pt idx="77">
                  <c:v>124.87231431745151</c:v>
                </c:pt>
                <c:pt idx="78">
                  <c:v>119.89065078242258</c:v>
                </c:pt>
                <c:pt idx="79">
                  <c:v>120.25032273476984</c:v>
                </c:pt>
                <c:pt idx="80">
                  <c:v>118.37169904949961</c:v>
                </c:pt>
                <c:pt idx="81">
                  <c:v>118.7268141466481</c:v>
                </c:pt>
                <c:pt idx="82">
                  <c:v>119.08299458908803</c:v>
                </c:pt>
                <c:pt idx="83">
                  <c:v>119.44024357285528</c:v>
                </c:pt>
                <c:pt idx="84">
                  <c:v>116.82710393479064</c:v>
                </c:pt>
                <c:pt idx="85">
                  <c:v>117.177585246595</c:v>
                </c:pt>
                <c:pt idx="86">
                  <c:v>123.02180713223163</c:v>
                </c:pt>
                <c:pt idx="87">
                  <c:v>123.39087255362831</c:v>
                </c:pt>
                <c:pt idx="88">
                  <c:v>121.06029240381402</c:v>
                </c:pt>
                <c:pt idx="89">
                  <c:v>123.29256816789913</c:v>
                </c:pt>
                <c:pt idx="90">
                  <c:v>123.66244587240281</c:v>
                </c:pt>
                <c:pt idx="91">
                  <c:v>124.03343321002001</c:v>
                </c:pt>
                <c:pt idx="92">
                  <c:v>119.43587965309</c:v>
                </c:pt>
                <c:pt idx="93">
                  <c:v>119.0637786773426</c:v>
                </c:pt>
                <c:pt idx="94">
                  <c:v>121.78350626271444</c:v>
                </c:pt>
                <c:pt idx="95">
                  <c:v>121.9111318417058</c:v>
                </c:pt>
                <c:pt idx="96">
                  <c:v>116.40495277156079</c:v>
                </c:pt>
                <c:pt idx="97">
                  <c:v>116.75416762987545</c:v>
                </c:pt>
                <c:pt idx="98">
                  <c:v>117.10443013276507</c:v>
                </c:pt>
                <c:pt idx="99">
                  <c:v>120.78324507810915</c:v>
                </c:pt>
                <c:pt idx="100">
                  <c:v>115.12398234753451</c:v>
                </c:pt>
                <c:pt idx="101">
                  <c:v>119.86869240477621</c:v>
                </c:pt>
                <c:pt idx="102">
                  <c:v>120.22829848199052</c:v>
                </c:pt>
                <c:pt idx="103">
                  <c:v>120.58898337743648</c:v>
                </c:pt>
                <c:pt idx="104">
                  <c:v>121.56723018921745</c:v>
                </c:pt>
                <c:pt idx="105">
                  <c:v>122.40249412347683</c:v>
                </c:pt>
                <c:pt idx="106">
                  <c:v>122.76970160584725</c:v>
                </c:pt>
                <c:pt idx="107">
                  <c:v>123.29286365749978</c:v>
                </c:pt>
                <c:pt idx="108">
                  <c:v>123.66274224847227</c:v>
                </c:pt>
                <c:pt idx="109">
                  <c:v>124.85097004519181</c:v>
                </c:pt>
                <c:pt idx="110">
                  <c:v>119.8106176597031</c:v>
                </c:pt>
                <c:pt idx="111">
                  <c:v>125.07749424218989</c:v>
                </c:pt>
                <c:pt idx="112">
                  <c:v>124.09067342640077</c:v>
                </c:pt>
                <c:pt idx="113">
                  <c:v>126.24857815254937</c:v>
                </c:pt>
                <c:pt idx="114">
                  <c:v>122.87521903752138</c:v>
                </c:pt>
                <c:pt idx="115">
                  <c:v>120.03721861465817</c:v>
                </c:pt>
                <c:pt idx="116">
                  <c:v>117.15540217955925</c:v>
                </c:pt>
                <c:pt idx="117">
                  <c:v>111.70764201175101</c:v>
                </c:pt>
                <c:pt idx="118">
                  <c:v>117.23429367454976</c:v>
                </c:pt>
                <c:pt idx="119">
                  <c:v>123.08490079531298</c:v>
                </c:pt>
                <c:pt idx="120">
                  <c:v>121.22703927201594</c:v>
                </c:pt>
                <c:pt idx="121">
                  <c:v>124.51996455348895</c:v>
                </c:pt>
                <c:pt idx="122">
                  <c:v>130.84610506673749</c:v>
                </c:pt>
                <c:pt idx="123">
                  <c:v>131.23864338193769</c:v>
                </c:pt>
                <c:pt idx="124">
                  <c:v>127.12007615147539</c:v>
                </c:pt>
                <c:pt idx="125">
                  <c:v>128.64091449512233</c:v>
                </c:pt>
                <c:pt idx="126">
                  <c:v>123.54043306890725</c:v>
                </c:pt>
                <c:pt idx="127">
                  <c:v>123.91105436811395</c:v>
                </c:pt>
                <c:pt idx="128">
                  <c:v>124.96140010936757</c:v>
                </c:pt>
                <c:pt idx="129">
                  <c:v>119.99347704367044</c:v>
                </c:pt>
                <c:pt idx="130">
                  <c:v>120.84492923604137</c:v>
                </c:pt>
                <c:pt idx="131">
                  <c:v>118.02376164779504</c:v>
                </c:pt>
                <c:pt idx="132">
                  <c:v>115.04179232721935</c:v>
                </c:pt>
                <c:pt idx="133">
                  <c:v>116.53170560904128</c:v>
                </c:pt>
                <c:pt idx="134">
                  <c:v>119.18813682963008</c:v>
                </c:pt>
                <c:pt idx="135">
                  <c:v>116.56135988971936</c:v>
                </c:pt>
                <c:pt idx="136">
                  <c:v>111.43991304245435</c:v>
                </c:pt>
                <c:pt idx="137">
                  <c:v>109.07395763841936</c:v>
                </c:pt>
                <c:pt idx="138">
                  <c:v>113.5165176528551</c:v>
                </c:pt>
                <c:pt idx="139">
                  <c:v>113.85706720581365</c:v>
                </c:pt>
                <c:pt idx="140">
                  <c:v>119.30382438822814</c:v>
                </c:pt>
                <c:pt idx="141">
                  <c:v>115.39747867031107</c:v>
                </c:pt>
                <c:pt idx="142">
                  <c:v>118.73624864175291</c:v>
                </c:pt>
                <c:pt idx="143">
                  <c:v>119.84904122273939</c:v>
                </c:pt>
                <c:pt idx="144">
                  <c:v>114.70292531365459</c:v>
                </c:pt>
                <c:pt idx="145">
                  <c:v>117.9539062581137</c:v>
                </c:pt>
                <c:pt idx="146">
                  <c:v>120.27033586324553</c:v>
                </c:pt>
                <c:pt idx="147">
                  <c:v>114.6965901390402</c:v>
                </c:pt>
                <c:pt idx="148">
                  <c:v>110.86727523922531</c:v>
                </c:pt>
                <c:pt idx="149">
                  <c:v>105.83899072953781</c:v>
                </c:pt>
                <c:pt idx="150">
                  <c:v>106.15650770172641</c:v>
                </c:pt>
                <c:pt idx="151">
                  <c:v>106.42214204146484</c:v>
                </c:pt>
                <c:pt idx="152">
                  <c:v>105.40908433462396</c:v>
                </c:pt>
                <c:pt idx="153">
                  <c:v>100.46099530351756</c:v>
                </c:pt>
                <c:pt idx="154">
                  <c:v>104.10695371971865</c:v>
                </c:pt>
                <c:pt idx="155">
                  <c:v>104.4192745808778</c:v>
                </c:pt>
                <c:pt idx="156">
                  <c:v>104.73253240462041</c:v>
                </c:pt>
                <c:pt idx="157">
                  <c:v>104.49826160252897</c:v>
                </c:pt>
                <c:pt idx="158">
                  <c:v>106.48065371763957</c:v>
                </c:pt>
                <c:pt idx="159">
                  <c:v>109.53403736623123</c:v>
                </c:pt>
                <c:pt idx="160">
                  <c:v>108.22673190188539</c:v>
                </c:pt>
                <c:pt idx="161">
                  <c:v>109.94587991720509</c:v>
                </c:pt>
                <c:pt idx="162">
                  <c:v>114.2724313566269</c:v>
                </c:pt>
                <c:pt idx="163">
                  <c:v>112.93834775712199</c:v>
                </c:pt>
                <c:pt idx="164">
                  <c:v>114.22067275346727</c:v>
                </c:pt>
                <c:pt idx="165">
                  <c:v>111.04214693842279</c:v>
                </c:pt>
                <c:pt idx="166">
                  <c:v>113.32654917889339</c:v>
                </c:pt>
                <c:pt idx="167">
                  <c:v>113.97330129541854</c:v>
                </c:pt>
                <c:pt idx="168">
                  <c:v>111.08851678228936</c:v>
                </c:pt>
                <c:pt idx="169">
                  <c:v>115.436426406018</c:v>
                </c:pt>
                <c:pt idx="170">
                  <c:v>119.02818222226219</c:v>
                </c:pt>
                <c:pt idx="171">
                  <c:v>124.09607733066503</c:v>
                </c:pt>
                <c:pt idx="172">
                  <c:v>124.82376015816145</c:v>
                </c:pt>
                <c:pt idx="173">
                  <c:v>124.89858627964293</c:v>
                </c:pt>
                <c:pt idx="174">
                  <c:v>125.27328203848184</c:v>
                </c:pt>
                <c:pt idx="175">
                  <c:v>125.21360590331788</c:v>
                </c:pt>
                <c:pt idx="176">
                  <c:v>122.4650995542725</c:v>
                </c:pt>
                <c:pt idx="177">
                  <c:v>125.84624296109358</c:v>
                </c:pt>
                <c:pt idx="178">
                  <c:v>127.03965859223575</c:v>
                </c:pt>
                <c:pt idx="179">
                  <c:v>127.42077756801244</c:v>
                </c:pt>
                <c:pt idx="180">
                  <c:v>125.33679859649087</c:v>
                </c:pt>
                <c:pt idx="181">
                  <c:v>120.56023425903413</c:v>
                </c:pt>
                <c:pt idx="182">
                  <c:v>117.81331929702868</c:v>
                </c:pt>
                <c:pt idx="183">
                  <c:v>115.22458902668613</c:v>
                </c:pt>
                <c:pt idx="184">
                  <c:v>115.57026279376618</c:v>
                </c:pt>
                <c:pt idx="185">
                  <c:v>116.45724549537708</c:v>
                </c:pt>
                <c:pt idx="186">
                  <c:v>118.76335516879777</c:v>
                </c:pt>
                <c:pt idx="187">
                  <c:v>121.14830550195512</c:v>
                </c:pt>
                <c:pt idx="188">
                  <c:v>123.92748132648218</c:v>
                </c:pt>
                <c:pt idx="189">
                  <c:v>124.29926377046161</c:v>
                </c:pt>
                <c:pt idx="190">
                  <c:v>124.67216156177298</c:v>
                </c:pt>
                <c:pt idx="191">
                  <c:v>120.09505414084583</c:v>
                </c:pt>
                <c:pt idx="192">
                  <c:v>120.16184109401999</c:v>
                </c:pt>
                <c:pt idx="193">
                  <c:v>120.52232661730204</c:v>
                </c:pt>
                <c:pt idx="194">
                  <c:v>120.88389359715393</c:v>
                </c:pt>
                <c:pt idx="195">
                  <c:v>119.97507437795518</c:v>
                </c:pt>
                <c:pt idx="196">
                  <c:v>118.11005138409625</c:v>
                </c:pt>
                <c:pt idx="197">
                  <c:v>122.33187002635904</c:v>
                </c:pt>
                <c:pt idx="198">
                  <c:v>117.67860679497004</c:v>
                </c:pt>
                <c:pt idx="199">
                  <c:v>120.37756146883164</c:v>
                </c:pt>
                <c:pt idx="200">
                  <c:v>120.73869415323813</c:v>
                </c:pt>
                <c:pt idx="201">
                  <c:v>121.10091023569782</c:v>
                </c:pt>
                <c:pt idx="202">
                  <c:v>127.27922514440608</c:v>
                </c:pt>
                <c:pt idx="203">
                  <c:v>123.87583277940929</c:v>
                </c:pt>
                <c:pt idx="204">
                  <c:v>124.24746027774751</c:v>
                </c:pt>
                <c:pt idx="205">
                  <c:v>126.05151073811372</c:v>
                </c:pt>
                <c:pt idx="206">
                  <c:v>126.42966527032804</c:v>
                </c:pt>
                <c:pt idx="207">
                  <c:v>132.19724538941887</c:v>
                </c:pt>
                <c:pt idx="208">
                  <c:v>132.40452018423122</c:v>
                </c:pt>
                <c:pt idx="209">
                  <c:v>139.06430185400015</c:v>
                </c:pt>
                <c:pt idx="210">
                  <c:v>138.45820571453638</c:v>
                </c:pt>
                <c:pt idx="211">
                  <c:v>139.1759737218886</c:v>
                </c:pt>
                <c:pt idx="212">
                  <c:v>145.19751856867691</c:v>
                </c:pt>
                <c:pt idx="213">
                  <c:v>149.43072301717982</c:v>
                </c:pt>
                <c:pt idx="214">
                  <c:v>154.40179621164648</c:v>
                </c:pt>
                <c:pt idx="215">
                  <c:v>161.94751956372292</c:v>
                </c:pt>
                <c:pt idx="216">
                  <c:v>167.44183007719585</c:v>
                </c:pt>
                <c:pt idx="217">
                  <c:v>159.59783163523073</c:v>
                </c:pt>
                <c:pt idx="218">
                  <c:v>159.39795678401345</c:v>
                </c:pt>
                <c:pt idx="219">
                  <c:v>159.87615065436546</c:v>
                </c:pt>
                <c:pt idx="220">
                  <c:v>168.15706575795465</c:v>
                </c:pt>
                <c:pt idx="221">
                  <c:v>168.96060417547483</c:v>
                </c:pt>
                <c:pt idx="222">
                  <c:v>176.14450464114688</c:v>
                </c:pt>
                <c:pt idx="223">
                  <c:v>171.15364195865024</c:v>
                </c:pt>
                <c:pt idx="224">
                  <c:v>171.66710288452617</c:v>
                </c:pt>
                <c:pt idx="225">
                  <c:v>177.49575751661331</c:v>
                </c:pt>
                <c:pt idx="226">
                  <c:v>172.04342318963697</c:v>
                </c:pt>
                <c:pt idx="227">
                  <c:v>172.55955345920586</c:v>
                </c:pt>
                <c:pt idx="228">
                  <c:v>181.61245775080855</c:v>
                </c:pt>
                <c:pt idx="229">
                  <c:v>182.15729512406094</c:v>
                </c:pt>
                <c:pt idx="230">
                  <c:v>182.70376700943311</c:v>
                </c:pt>
                <c:pt idx="231">
                  <c:v>186.41631122005128</c:v>
                </c:pt>
                <c:pt idx="232">
                  <c:v>195.26147327129624</c:v>
                </c:pt>
                <c:pt idx="233">
                  <c:v>195.84725769111012</c:v>
                </c:pt>
                <c:pt idx="234">
                  <c:v>196.48136604929891</c:v>
                </c:pt>
                <c:pt idx="235">
                  <c:v>191.74306749692667</c:v>
                </c:pt>
                <c:pt idx="236">
                  <c:v>192.31829669941743</c:v>
                </c:pt>
                <c:pt idx="237">
                  <c:v>194.8916500597737</c:v>
                </c:pt>
                <c:pt idx="238">
                  <c:v>199.37894866222504</c:v>
                </c:pt>
                <c:pt idx="239">
                  <c:v>199.9770855082117</c:v>
                </c:pt>
                <c:pt idx="240">
                  <c:v>196.05803922870552</c:v>
                </c:pt>
                <c:pt idx="241">
                  <c:v>203.02859356491135</c:v>
                </c:pt>
                <c:pt idx="242">
                  <c:v>207.21063955552086</c:v>
                </c:pt>
                <c:pt idx="243">
                  <c:v>207.83227147418739</c:v>
                </c:pt>
                <c:pt idx="244">
                  <c:v>218.55931259805433</c:v>
                </c:pt>
                <c:pt idx="245">
                  <c:v>219.21499053584847</c:v>
                </c:pt>
                <c:pt idx="246">
                  <c:v>214.62444429749019</c:v>
                </c:pt>
                <c:pt idx="247">
                  <c:v>215.26831763038263</c:v>
                </c:pt>
                <c:pt idx="248">
                  <c:v>215.91412258327375</c:v>
                </c:pt>
                <c:pt idx="249">
                  <c:v>216.56186495102355</c:v>
                </c:pt>
                <c:pt idx="250">
                  <c:v>219.02097302456599</c:v>
                </c:pt>
                <c:pt idx="251">
                  <c:v>223.09068615578121</c:v>
                </c:pt>
                <c:pt idx="252">
                  <c:v>214.48280501107234</c:v>
                </c:pt>
                <c:pt idx="253">
                  <c:v>206.79571071986166</c:v>
                </c:pt>
                <c:pt idx="254">
                  <c:v>198.43916727412756</c:v>
                </c:pt>
                <c:pt idx="255">
                  <c:v>193.66769972666165</c:v>
                </c:pt>
                <c:pt idx="256">
                  <c:v>194.20369490038911</c:v>
                </c:pt>
                <c:pt idx="257">
                  <c:v>190.75785706063311</c:v>
                </c:pt>
                <c:pt idx="258">
                  <c:v>191.330130631815</c:v>
                </c:pt>
                <c:pt idx="259">
                  <c:v>191.90412102371042</c:v>
                </c:pt>
                <c:pt idx="260">
                  <c:v>190.13153626165206</c:v>
                </c:pt>
                <c:pt idx="261">
                  <c:v>193.28939548167605</c:v>
                </c:pt>
                <c:pt idx="262">
                  <c:v>193.86926366812105</c:v>
                </c:pt>
                <c:pt idx="263">
                  <c:v>191.57329355690661</c:v>
                </c:pt>
                <c:pt idx="264">
                  <c:v>188.18301939283137</c:v>
                </c:pt>
                <c:pt idx="265">
                  <c:v>192.19242909363578</c:v>
                </c:pt>
                <c:pt idx="266">
                  <c:v>184.71893577847035</c:v>
                </c:pt>
                <c:pt idx="267">
                  <c:v>193.97232780287595</c:v>
                </c:pt>
                <c:pt idx="268">
                  <c:v>199.41289027574135</c:v>
                </c:pt>
                <c:pt idx="269">
                  <c:v>200.01112894656856</c:v>
                </c:pt>
                <c:pt idx="270">
                  <c:v>198.12917121784341</c:v>
                </c:pt>
                <c:pt idx="271">
                  <c:v>198.72355873149692</c:v>
                </c:pt>
                <c:pt idx="272">
                  <c:v>206.18688811257758</c:v>
                </c:pt>
                <c:pt idx="273">
                  <c:v>206.62946138373536</c:v>
                </c:pt>
                <c:pt idx="274">
                  <c:v>207.24934976788654</c:v>
                </c:pt>
                <c:pt idx="275">
                  <c:v>212.71629541664984</c:v>
                </c:pt>
                <c:pt idx="276">
                  <c:v>219.63570531727987</c:v>
                </c:pt>
                <c:pt idx="277">
                  <c:v>211.39685085664243</c:v>
                </c:pt>
                <c:pt idx="278">
                  <c:v>212.03104140921232</c:v>
                </c:pt>
                <c:pt idx="279">
                  <c:v>217.34747920387716</c:v>
                </c:pt>
                <c:pt idx="280">
                  <c:v>217.99952164148877</c:v>
                </c:pt>
                <c:pt idx="281">
                  <c:v>225.27689834679711</c:v>
                </c:pt>
                <c:pt idx="282">
                  <c:v>225.95272904183747</c:v>
                </c:pt>
                <c:pt idx="283">
                  <c:v>226.63058722896295</c:v>
                </c:pt>
                <c:pt idx="284">
                  <c:v>217.63488750393216</c:v>
                </c:pt>
                <c:pt idx="285">
                  <c:v>228.62154885465739</c:v>
                </c:pt>
                <c:pt idx="286">
                  <c:v>229.30741350122133</c:v>
                </c:pt>
                <c:pt idx="287">
                  <c:v>229.99533574172497</c:v>
                </c:pt>
                <c:pt idx="288">
                  <c:v>230.68532174895012</c:v>
                </c:pt>
                <c:pt idx="289">
                  <c:v>233.28427541952522</c:v>
                </c:pt>
                <c:pt idx="290">
                  <c:v>232.68429235268658</c:v>
                </c:pt>
                <c:pt idx="291">
                  <c:v>233.38234522974463</c:v>
                </c:pt>
                <c:pt idx="292">
                  <c:v>234.08249226543384</c:v>
                </c:pt>
                <c:pt idx="293">
                  <c:v>235.52503213037835</c:v>
                </c:pt>
                <c:pt idx="294">
                  <c:v>227.51946225840732</c:v>
                </c:pt>
                <c:pt idx="295">
                  <c:v>228.2020206451825</c:v>
                </c:pt>
                <c:pt idx="296">
                  <c:v>238.84367757312197</c:v>
                </c:pt>
                <c:pt idx="297">
                  <c:v>239.5602086058413</c:v>
                </c:pt>
                <c:pt idx="298">
                  <c:v>229.54444592056313</c:v>
                </c:pt>
                <c:pt idx="299">
                  <c:v>230.23307925832481</c:v>
                </c:pt>
                <c:pt idx="300">
                  <c:v>234.72885231607762</c:v>
                </c:pt>
                <c:pt idx="301">
                  <c:v>226.20732111579875</c:v>
                </c:pt>
                <c:pt idx="302">
                  <c:v>230.02607086258075</c:v>
                </c:pt>
                <c:pt idx="303">
                  <c:v>238.26003752116415</c:v>
                </c:pt>
                <c:pt idx="304">
                  <c:v>239.9744957899774</c:v>
                </c:pt>
                <c:pt idx="305">
                  <c:v>237.4743297445124</c:v>
                </c:pt>
                <c:pt idx="306">
                  <c:v>238.18675273374592</c:v>
                </c:pt>
                <c:pt idx="307">
                  <c:v>238.90131299194712</c:v>
                </c:pt>
                <c:pt idx="308">
                  <c:v>239.61801693092295</c:v>
                </c:pt>
                <c:pt idx="309">
                  <c:v>252.1270499762046</c:v>
                </c:pt>
                <c:pt idx="310">
                  <c:v>243.20721631393337</c:v>
                </c:pt>
                <c:pt idx="311">
                  <c:v>245.68446813743319</c:v>
                </c:pt>
                <c:pt idx="312">
                  <c:v>255.82692666430441</c:v>
                </c:pt>
                <c:pt idx="313">
                  <c:v>248.33436364929847</c:v>
                </c:pt>
                <c:pt idx="314">
                  <c:v>259.09245430042699</c:v>
                </c:pt>
                <c:pt idx="315">
                  <c:v>272.45114993291884</c:v>
                </c:pt>
                <c:pt idx="316">
                  <c:v>264.58837061039156</c:v>
                </c:pt>
                <c:pt idx="317">
                  <c:v>259.67747355332989</c:v>
                </c:pt>
                <c:pt idx="318">
                  <c:v>260.45650597398986</c:v>
                </c:pt>
                <c:pt idx="319">
                  <c:v>261.23787549191178</c:v>
                </c:pt>
                <c:pt idx="320">
                  <c:v>262.02158911838751</c:v>
                </c:pt>
                <c:pt idx="321">
                  <c:v>252.8353781540213</c:v>
                </c:pt>
                <c:pt idx="322">
                  <c:v>244.73408222535926</c:v>
                </c:pt>
                <c:pt idx="323">
                  <c:v>245.46828447203532</c:v>
                </c:pt>
                <c:pt idx="324">
                  <c:v>246.2046893254514</c:v>
                </c:pt>
                <c:pt idx="325">
                  <c:v>258.79520894088955</c:v>
                </c:pt>
                <c:pt idx="326">
                  <c:v>250.10191926977896</c:v>
                </c:pt>
                <c:pt idx="327">
                  <c:v>256.75109701308384</c:v>
                </c:pt>
                <c:pt idx="328">
                  <c:v>254.86500665176189</c:v>
                </c:pt>
                <c:pt idx="329">
                  <c:v>248.11171354442615</c:v>
                </c:pt>
                <c:pt idx="330">
                  <c:v>248.85604868505939</c:v>
                </c:pt>
                <c:pt idx="331">
                  <c:v>250.10371325372651</c:v>
                </c:pt>
                <c:pt idx="332">
                  <c:v>253.95624532380916</c:v>
                </c:pt>
                <c:pt idx="333">
                  <c:v>246.53132365769952</c:v>
                </c:pt>
                <c:pt idx="334">
                  <c:v>242.45677257052989</c:v>
                </c:pt>
                <c:pt idx="335">
                  <c:v>237.70840761032127</c:v>
                </c:pt>
                <c:pt idx="336">
                  <c:v>228.5947815755593</c:v>
                </c:pt>
                <c:pt idx="337">
                  <c:v>229.28056592028594</c:v>
                </c:pt>
                <c:pt idx="338">
                  <c:v>229.96840761804677</c:v>
                </c:pt>
                <c:pt idx="339">
                  <c:v>230.65831284090089</c:v>
                </c:pt>
                <c:pt idx="340">
                  <c:v>238.42923635532344</c:v>
                </c:pt>
                <c:pt idx="341">
                  <c:v>248.94754851270292</c:v>
                </c:pt>
                <c:pt idx="342">
                  <c:v>249.69439115824102</c:v>
                </c:pt>
                <c:pt idx="343">
                  <c:v>240.89810676296318</c:v>
                </c:pt>
                <c:pt idx="344">
                  <c:v>241.62080108325205</c:v>
                </c:pt>
                <c:pt idx="345">
                  <c:v>234.26867285548002</c:v>
                </c:pt>
                <c:pt idx="346">
                  <c:v>246.32286804850381</c:v>
                </c:pt>
                <c:pt idx="347">
                  <c:v>258.86252524964681</c:v>
                </c:pt>
                <c:pt idx="348">
                  <c:v>257.34590898374574</c:v>
                </c:pt>
                <c:pt idx="349">
                  <c:v>258.11794671069697</c:v>
                </c:pt>
                <c:pt idx="350">
                  <c:v>255.38752093712137</c:v>
                </c:pt>
                <c:pt idx="351">
                  <c:v>266.14187025006373</c:v>
                </c:pt>
                <c:pt idx="352">
                  <c:v>264.43685855784474</c:v>
                </c:pt>
                <c:pt idx="353">
                  <c:v>266.89831067954066</c:v>
                </c:pt>
                <c:pt idx="354">
                  <c:v>263.0115577783962</c:v>
                </c:pt>
                <c:pt idx="355">
                  <c:v>274.8418727401845</c:v>
                </c:pt>
                <c:pt idx="356">
                  <c:v>275.66639835840505</c:v>
                </c:pt>
                <c:pt idx="357">
                  <c:v>282.0797303917102</c:v>
                </c:pt>
                <c:pt idx="358">
                  <c:v>296.96418033138679</c:v>
                </c:pt>
                <c:pt idx="359">
                  <c:v>285.1952398017167</c:v>
                </c:pt>
                <c:pt idx="360">
                  <c:v>286.05082552112179</c:v>
                </c:pt>
                <c:pt idx="361">
                  <c:v>283.86198051613275</c:v>
                </c:pt>
                <c:pt idx="362">
                  <c:v>284.71356645768111</c:v>
                </c:pt>
                <c:pt idx="363">
                  <c:v>291.46783703714459</c:v>
                </c:pt>
                <c:pt idx="364">
                  <c:v>296.94895656319176</c:v>
                </c:pt>
                <c:pt idx="365">
                  <c:v>297.8398034328813</c:v>
                </c:pt>
                <c:pt idx="366">
                  <c:v>311.32366258486383</c:v>
                </c:pt>
                <c:pt idx="367">
                  <c:v>298.43196551904589</c:v>
                </c:pt>
                <c:pt idx="368">
                  <c:v>299.327261415603</c:v>
                </c:pt>
                <c:pt idx="369">
                  <c:v>309.37344267939955</c:v>
                </c:pt>
                <c:pt idx="370">
                  <c:v>302.81326896948974</c:v>
                </c:pt>
                <c:pt idx="371">
                  <c:v>303.7217087763982</c:v>
                </c:pt>
                <c:pt idx="372">
                  <c:v>318.09295890425278</c:v>
                </c:pt>
                <c:pt idx="373">
                  <c:v>326.87641663795387</c:v>
                </c:pt>
                <c:pt idx="374">
                  <c:v>327.85704588786768</c:v>
                </c:pt>
                <c:pt idx="375">
                  <c:v>328.84061702553123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136-4A61-89AF-6D354CFA9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83456"/>
        <c:axId val="73284992"/>
      </c:lineChart>
      <c:catAx>
        <c:axId val="73283456"/>
        <c:scaling>
          <c:orientation val="minMax"/>
        </c:scaling>
        <c:delete val="0"/>
        <c:axPos val="b"/>
        <c:majorTickMark val="out"/>
        <c:minorTickMark val="none"/>
        <c:tickLblPos val="nextTo"/>
        <c:crossAx val="73284992"/>
        <c:crosses val="autoZero"/>
        <c:auto val="1"/>
        <c:lblAlgn val="ctr"/>
        <c:lblOffset val="100"/>
        <c:noMultiLvlLbl val="0"/>
      </c:catAx>
      <c:valAx>
        <c:axId val="7328499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7328345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2534266634497516"/>
          <c:y val="0.95021619971922067"/>
          <c:w val="0.67465738209566883"/>
          <c:h val="2.942877023561930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Randomly Generated Trend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Market_Efficiency!$A$6</c:f>
              <c:strCache>
                <c:ptCount val="1"/>
                <c:pt idx="0">
                  <c:v>Day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Market_Efficiency!$A$7:$A$426</c:f>
              <c:numCache>
                <c:formatCode>General</c:formatCode>
                <c:ptCount val="4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</c:numCache>
            </c:numRef>
          </c:xVal>
          <c:yVal>
            <c:numRef>
              <c:f>Market_Efficiency!$B$7:$B$426</c:f>
              <c:numCache>
                <c:formatCode>_(* #,##0.00_);_(* \(#,##0.00\);_(* "-"??_);_(@_)</c:formatCode>
                <c:ptCount val="420"/>
                <c:pt idx="0">
                  <c:v>100</c:v>
                </c:pt>
                <c:pt idx="1">
                  <c:v>100.03</c:v>
                </c:pt>
                <c:pt idx="2">
                  <c:v>101.42597610449143</c:v>
                </c:pt>
                <c:pt idx="3">
                  <c:v>99.710006394556132</c:v>
                </c:pt>
                <c:pt idx="4">
                  <c:v>99.739919396474491</c:v>
                </c:pt>
                <c:pt idx="5">
                  <c:v>99.48880282695491</c:v>
                </c:pt>
                <c:pt idx="6">
                  <c:v>99.518649467802987</c:v>
                </c:pt>
                <c:pt idx="7">
                  <c:v>97.818788632551588</c:v>
                </c:pt>
                <c:pt idx="8">
                  <c:v>97.848134269141354</c:v>
                </c:pt>
                <c:pt idx="9">
                  <c:v>93.109236179152276</c:v>
                </c:pt>
                <c:pt idx="10">
                  <c:v>93.009655082243995</c:v>
                </c:pt>
                <c:pt idx="11">
                  <c:v>97.565052489816495</c:v>
                </c:pt>
                <c:pt idx="12">
                  <c:v>97.594322005563441</c:v>
                </c:pt>
                <c:pt idx="13">
                  <c:v>101.99172958643305</c:v>
                </c:pt>
                <c:pt idx="14">
                  <c:v>99.212043637293661</c:v>
                </c:pt>
                <c:pt idx="15">
                  <c:v>102.30174524777698</c:v>
                </c:pt>
                <c:pt idx="16">
                  <c:v>105.68418995456061</c:v>
                </c:pt>
                <c:pt idx="17">
                  <c:v>105.71589521154698</c:v>
                </c:pt>
                <c:pt idx="18">
                  <c:v>100.64683110014006</c:v>
                </c:pt>
                <c:pt idx="19">
                  <c:v>99.783507843873025</c:v>
                </c:pt>
                <c:pt idx="20">
                  <c:v>99.813442896226178</c:v>
                </c:pt>
                <c:pt idx="21">
                  <c:v>95.338893341777364</c:v>
                </c:pt>
                <c:pt idx="22">
                  <c:v>95.367495009779901</c:v>
                </c:pt>
                <c:pt idx="23">
                  <c:v>95.39610525828283</c:v>
                </c:pt>
                <c:pt idx="24">
                  <c:v>95.424724089860305</c:v>
                </c:pt>
                <c:pt idx="25">
                  <c:v>92.665569043261357</c:v>
                </c:pt>
                <c:pt idx="26">
                  <c:v>92.236118044532645</c:v>
                </c:pt>
                <c:pt idx="27">
                  <c:v>92.263788879946006</c:v>
                </c:pt>
                <c:pt idx="28">
                  <c:v>95.983859830301867</c:v>
                </c:pt>
                <c:pt idx="29">
                  <c:v>96.012654988250958</c:v>
                </c:pt>
                <c:pt idx="30">
                  <c:v>96.852763857547757</c:v>
                </c:pt>
                <c:pt idx="31">
                  <c:v>96.881819686705015</c:v>
                </c:pt>
                <c:pt idx="32">
                  <c:v>93.031812533470983</c:v>
                </c:pt>
                <c:pt idx="33">
                  <c:v>90.400291420272424</c:v>
                </c:pt>
                <c:pt idx="34">
                  <c:v>91.138276890857298</c:v>
                </c:pt>
                <c:pt idx="35">
                  <c:v>91.165618373924559</c:v>
                </c:pt>
                <c:pt idx="36">
                  <c:v>90.718375979330958</c:v>
                </c:pt>
                <c:pt idx="37">
                  <c:v>95.048344636862325</c:v>
                </c:pt>
                <c:pt idx="38">
                  <c:v>95.076859140253376</c:v>
                </c:pt>
                <c:pt idx="39">
                  <c:v>94.608791379913626</c:v>
                </c:pt>
                <c:pt idx="40">
                  <c:v>99.084117793778233</c:v>
                </c:pt>
                <c:pt idx="41">
                  <c:v>99.053324533424316</c:v>
                </c:pt>
                <c:pt idx="42">
                  <c:v>99.083040530784345</c:v>
                </c:pt>
                <c:pt idx="43">
                  <c:v>96.025482973329687</c:v>
                </c:pt>
                <c:pt idx="44">
                  <c:v>91.649021789241388</c:v>
                </c:pt>
                <c:pt idx="45">
                  <c:v>95.75487096666204</c:v>
                </c:pt>
                <c:pt idx="46">
                  <c:v>95.783597427952031</c:v>
                </c:pt>
                <c:pt idx="47">
                  <c:v>94.572320949293228</c:v>
                </c:pt>
                <c:pt idx="48">
                  <c:v>98.919894452098958</c:v>
                </c:pt>
                <c:pt idx="49">
                  <c:v>96.516113466562345</c:v>
                </c:pt>
                <c:pt idx="50">
                  <c:v>100.55265558247216</c:v>
                </c:pt>
                <c:pt idx="51">
                  <c:v>100.58282137914689</c:v>
                </c:pt>
                <c:pt idx="52">
                  <c:v>105.18817058173383</c:v>
                </c:pt>
                <c:pt idx="53">
                  <c:v>105.21972703290835</c:v>
                </c:pt>
                <c:pt idx="54">
                  <c:v>105.25129295101821</c:v>
                </c:pt>
                <c:pt idx="55">
                  <c:v>105.28286833890351</c:v>
                </c:pt>
                <c:pt idx="56">
                  <c:v>103.4987662196379</c:v>
                </c:pt>
                <c:pt idx="57">
                  <c:v>102.90688255717984</c:v>
                </c:pt>
                <c:pt idx="58">
                  <c:v>102.93775462194699</c:v>
                </c:pt>
                <c:pt idx="59">
                  <c:v>101.55625093953351</c:v>
                </c:pt>
                <c:pt idx="60">
                  <c:v>101.58671781481537</c:v>
                </c:pt>
                <c:pt idx="61">
                  <c:v>101.61719383015982</c:v>
                </c:pt>
                <c:pt idx="62">
                  <c:v>101.64767898830887</c:v>
                </c:pt>
                <c:pt idx="63">
                  <c:v>100.43628656266695</c:v>
                </c:pt>
                <c:pt idx="64">
                  <c:v>98.929793956870952</c:v>
                </c:pt>
                <c:pt idx="65">
                  <c:v>98.959472895058013</c:v>
                </c:pt>
                <c:pt idx="66">
                  <c:v>98.989160736926522</c:v>
                </c:pt>
                <c:pt idx="67">
                  <c:v>95.209835269642554</c:v>
                </c:pt>
                <c:pt idx="68">
                  <c:v>97.254799058643897</c:v>
                </c:pt>
                <c:pt idx="69">
                  <c:v>96.284601072242253</c:v>
                </c:pt>
                <c:pt idx="70">
                  <c:v>97.260601780042194</c:v>
                </c:pt>
                <c:pt idx="71">
                  <c:v>101.80955926516596</c:v>
                </c:pt>
                <c:pt idx="72">
                  <c:v>99.609199473732119</c:v>
                </c:pt>
                <c:pt idx="73">
                  <c:v>103.75036306594703</c:v>
                </c:pt>
                <c:pt idx="74">
                  <c:v>103.78148817486681</c:v>
                </c:pt>
                <c:pt idx="75">
                  <c:v>107.01010652327936</c:v>
                </c:pt>
                <c:pt idx="76">
                  <c:v>107.35538522771614</c:v>
                </c:pt>
                <c:pt idx="77">
                  <c:v>107.38759184328445</c:v>
                </c:pt>
                <c:pt idx="78">
                  <c:v>107.41980812083743</c:v>
                </c:pt>
                <c:pt idx="79">
                  <c:v>102.90574187978235</c:v>
                </c:pt>
                <c:pt idx="80">
                  <c:v>104.19828709044701</c:v>
                </c:pt>
                <c:pt idx="81">
                  <c:v>104.76794177583163</c:v>
                </c:pt>
                <c:pt idx="82">
                  <c:v>100.78812818941083</c:v>
                </c:pt>
                <c:pt idx="83">
                  <c:v>100.81836462786765</c:v>
                </c:pt>
                <c:pt idx="84">
                  <c:v>99.701547603699211</c:v>
                </c:pt>
                <c:pt idx="85">
                  <c:v>99.448817165464931</c:v>
                </c:pt>
                <c:pt idx="86">
                  <c:v>100.97398035830251</c:v>
                </c:pt>
                <c:pt idx="87">
                  <c:v>97.168381445120815</c:v>
                </c:pt>
                <c:pt idx="88">
                  <c:v>97.197531959554354</c:v>
                </c:pt>
                <c:pt idx="89">
                  <c:v>96.094446586722327</c:v>
                </c:pt>
                <c:pt idx="90">
                  <c:v>95.503197962850436</c:v>
                </c:pt>
                <c:pt idx="91">
                  <c:v>96.754525254870103</c:v>
                </c:pt>
                <c:pt idx="92">
                  <c:v>101.03791587877936</c:v>
                </c:pt>
                <c:pt idx="93">
                  <c:v>104.85474318398849</c:v>
                </c:pt>
                <c:pt idx="94">
                  <c:v>104.88619960694368</c:v>
                </c:pt>
                <c:pt idx="95">
                  <c:v>100.83029589147104</c:v>
                </c:pt>
                <c:pt idx="96">
                  <c:v>100.86054498023847</c:v>
                </c:pt>
                <c:pt idx="97">
                  <c:v>100.89080314373254</c:v>
                </c:pt>
                <c:pt idx="98">
                  <c:v>100.92107038467566</c:v>
                </c:pt>
                <c:pt idx="99">
                  <c:v>97.923259791832777</c:v>
                </c:pt>
                <c:pt idx="100">
                  <c:v>98.300232704668787</c:v>
                </c:pt>
                <c:pt idx="101">
                  <c:v>98.329722774480189</c:v>
                </c:pt>
                <c:pt idx="102">
                  <c:v>93.922245452232815</c:v>
                </c:pt>
                <c:pt idx="103">
                  <c:v>93.950422125868485</c:v>
                </c:pt>
                <c:pt idx="104">
                  <c:v>96.075297786236931</c:v>
                </c:pt>
                <c:pt idx="105">
                  <c:v>96.104120375572805</c:v>
                </c:pt>
                <c:pt idx="106">
                  <c:v>96.132951611685471</c:v>
                </c:pt>
                <c:pt idx="107">
                  <c:v>96.161791497168977</c:v>
                </c:pt>
                <c:pt idx="108">
                  <c:v>91.899949688293106</c:v>
                </c:pt>
                <c:pt idx="109">
                  <c:v>96.286685762204002</c:v>
                </c:pt>
                <c:pt idx="110">
                  <c:v>94.108824481725321</c:v>
                </c:pt>
                <c:pt idx="111">
                  <c:v>93.58831036800764</c:v>
                </c:pt>
                <c:pt idx="112">
                  <c:v>94.772136858376371</c:v>
                </c:pt>
                <c:pt idx="113">
                  <c:v>94.800568499433879</c:v>
                </c:pt>
                <c:pt idx="114">
                  <c:v>96.916237218036912</c:v>
                </c:pt>
                <c:pt idx="115">
                  <c:v>97.624241718356544</c:v>
                </c:pt>
                <c:pt idx="116">
                  <c:v>93.57339892489685</c:v>
                </c:pt>
                <c:pt idx="117">
                  <c:v>97.754035598579918</c:v>
                </c:pt>
                <c:pt idx="118">
                  <c:v>97.61811832597985</c:v>
                </c:pt>
                <c:pt idx="119">
                  <c:v>97.647403761477648</c:v>
                </c:pt>
                <c:pt idx="120">
                  <c:v>93.255170374195629</c:v>
                </c:pt>
                <c:pt idx="121">
                  <c:v>93.283146925307889</c:v>
                </c:pt>
                <c:pt idx="122">
                  <c:v>93.311131869385477</c:v>
                </c:pt>
                <c:pt idx="123">
                  <c:v>93.339125208946285</c:v>
                </c:pt>
                <c:pt idx="124">
                  <c:v>89.602229461597503</c:v>
                </c:pt>
                <c:pt idx="125">
                  <c:v>86.136592989044701</c:v>
                </c:pt>
                <c:pt idx="126">
                  <c:v>86.162433966941407</c:v>
                </c:pt>
                <c:pt idx="127">
                  <c:v>82.015215008335474</c:v>
                </c:pt>
                <c:pt idx="128">
                  <c:v>77.991514708700876</c:v>
                </c:pt>
                <c:pt idx="129">
                  <c:v>78.014912163113479</c:v>
                </c:pt>
                <c:pt idx="130">
                  <c:v>79.054604166901143</c:v>
                </c:pt>
                <c:pt idx="131">
                  <c:v>79.67622210295491</c:v>
                </c:pt>
                <c:pt idx="132">
                  <c:v>83.333370719150878</c:v>
                </c:pt>
                <c:pt idx="133">
                  <c:v>83.358370730366616</c:v>
                </c:pt>
                <c:pt idx="134">
                  <c:v>83.383378241585717</c:v>
                </c:pt>
                <c:pt idx="135">
                  <c:v>83.408393255058186</c:v>
                </c:pt>
                <c:pt idx="136">
                  <c:v>80.491341312008743</c:v>
                </c:pt>
                <c:pt idx="137">
                  <c:v>83.123504191207161</c:v>
                </c:pt>
                <c:pt idx="138">
                  <c:v>83.148441242464514</c:v>
                </c:pt>
                <c:pt idx="139">
                  <c:v>80.01546585093746</c:v>
                </c:pt>
                <c:pt idx="140">
                  <c:v>81.912663852369178</c:v>
                </c:pt>
                <c:pt idx="141">
                  <c:v>84.784781103582162</c:v>
                </c:pt>
                <c:pt idx="142">
                  <c:v>84.810216537913234</c:v>
                </c:pt>
                <c:pt idx="143">
                  <c:v>85.170614896635144</c:v>
                </c:pt>
                <c:pt idx="144">
                  <c:v>85.196166081104124</c:v>
                </c:pt>
                <c:pt idx="145">
                  <c:v>88.566620575363871</c:v>
                </c:pt>
                <c:pt idx="146">
                  <c:v>84.813159865279005</c:v>
                </c:pt>
                <c:pt idx="147">
                  <c:v>81.082929659334155</c:v>
                </c:pt>
                <c:pt idx="148">
                  <c:v>84.417614635027732</c:v>
                </c:pt>
                <c:pt idx="149">
                  <c:v>86.317457804140147</c:v>
                </c:pt>
                <c:pt idx="150">
                  <c:v>84.62367891752821</c:v>
                </c:pt>
                <c:pt idx="151">
                  <c:v>84.4326387385549</c:v>
                </c:pt>
                <c:pt idx="152">
                  <c:v>82.369114878459371</c:v>
                </c:pt>
                <c:pt idx="153">
                  <c:v>80.54310880891893</c:v>
                </c:pt>
                <c:pt idx="154">
                  <c:v>82.76426764707935</c:v>
                </c:pt>
                <c:pt idx="155">
                  <c:v>82.789096927373478</c:v>
                </c:pt>
                <c:pt idx="156">
                  <c:v>82.813933656451681</c:v>
                </c:pt>
                <c:pt idx="157">
                  <c:v>82.442365734844017</c:v>
                </c:pt>
                <c:pt idx="158">
                  <c:v>84.626296890609453</c:v>
                </c:pt>
                <c:pt idx="159">
                  <c:v>87.146685177931474</c:v>
                </c:pt>
                <c:pt idx="160">
                  <c:v>87.172829183484851</c:v>
                </c:pt>
                <c:pt idx="161">
                  <c:v>87.476159397412999</c:v>
                </c:pt>
                <c:pt idx="162">
                  <c:v>87.502402245232219</c:v>
                </c:pt>
                <c:pt idx="163">
                  <c:v>87.528652965905792</c:v>
                </c:pt>
                <c:pt idx="164">
                  <c:v>87.554911561795564</c:v>
                </c:pt>
                <c:pt idx="165">
                  <c:v>85.710369060413313</c:v>
                </c:pt>
                <c:pt idx="166">
                  <c:v>87.560248677041685</c:v>
                </c:pt>
                <c:pt idx="167">
                  <c:v>89.588114860796324</c:v>
                </c:pt>
                <c:pt idx="168">
                  <c:v>86.568749051484048</c:v>
                </c:pt>
                <c:pt idx="169">
                  <c:v>86.594719676199489</c:v>
                </c:pt>
                <c:pt idx="170">
                  <c:v>86.620698092102344</c:v>
                </c:pt>
                <c:pt idx="171">
                  <c:v>84.62627229453328</c:v>
                </c:pt>
                <c:pt idx="172">
                  <c:v>84.541595420949221</c:v>
                </c:pt>
                <c:pt idx="173">
                  <c:v>81.631636654962733</c:v>
                </c:pt>
                <c:pt idx="174">
                  <c:v>81.65612614595922</c:v>
                </c:pt>
                <c:pt idx="175">
                  <c:v>81.680622983803005</c:v>
                </c:pt>
                <c:pt idx="176">
                  <c:v>77.875476163743016</c:v>
                </c:pt>
                <c:pt idx="177">
                  <c:v>77.898838806592138</c:v>
                </c:pt>
                <c:pt idx="178">
                  <c:v>76.988097782182194</c:v>
                </c:pt>
                <c:pt idx="179">
                  <c:v>80.072397977720229</c:v>
                </c:pt>
                <c:pt idx="180">
                  <c:v>81.827718302798118</c:v>
                </c:pt>
                <c:pt idx="181">
                  <c:v>85.930811682726869</c:v>
                </c:pt>
                <c:pt idx="182">
                  <c:v>83.44765431677537</c:v>
                </c:pt>
                <c:pt idx="183">
                  <c:v>86.312559022600055</c:v>
                </c:pt>
                <c:pt idx="184">
                  <c:v>86.338452790306832</c:v>
                </c:pt>
                <c:pt idx="185">
                  <c:v>83.38857586296821</c:v>
                </c:pt>
                <c:pt idx="186">
                  <c:v>82.430140199738105</c:v>
                </c:pt>
                <c:pt idx="187">
                  <c:v>84.406925969780247</c:v>
                </c:pt>
                <c:pt idx="188">
                  <c:v>82.441715811268935</c:v>
                </c:pt>
                <c:pt idx="189">
                  <c:v>82.466448326012312</c:v>
                </c:pt>
                <c:pt idx="190">
                  <c:v>82.491188260510114</c:v>
                </c:pt>
                <c:pt idx="191">
                  <c:v>79.513499310495433</c:v>
                </c:pt>
                <c:pt idx="192">
                  <c:v>79.537353360288577</c:v>
                </c:pt>
                <c:pt idx="193">
                  <c:v>79.561214566296655</c:v>
                </c:pt>
                <c:pt idx="194">
                  <c:v>81.340712571757066</c:v>
                </c:pt>
                <c:pt idx="195">
                  <c:v>81.36511478552859</c:v>
                </c:pt>
                <c:pt idx="196">
                  <c:v>81.389524319964252</c:v>
                </c:pt>
                <c:pt idx="197">
                  <c:v>79.324912367973312</c:v>
                </c:pt>
                <c:pt idx="198">
                  <c:v>76.27138318219933</c:v>
                </c:pt>
                <c:pt idx="199">
                  <c:v>72.86372961905407</c:v>
                </c:pt>
                <c:pt idx="200">
                  <c:v>71.355081295103673</c:v>
                </c:pt>
                <c:pt idx="201">
                  <c:v>69.131012313702669</c:v>
                </c:pt>
                <c:pt idx="202">
                  <c:v>70.249978689998557</c:v>
                </c:pt>
                <c:pt idx="203">
                  <c:v>72.213795059899155</c:v>
                </c:pt>
                <c:pt idx="204">
                  <c:v>71.736323976442094</c:v>
                </c:pt>
                <c:pt idx="205">
                  <c:v>71.504022838451661</c:v>
                </c:pt>
                <c:pt idx="206">
                  <c:v>71.525474045303199</c:v>
                </c:pt>
                <c:pt idx="207">
                  <c:v>74.234887362980615</c:v>
                </c:pt>
                <c:pt idx="208">
                  <c:v>74.257157829189509</c:v>
                </c:pt>
                <c:pt idx="209">
                  <c:v>74.279434976538269</c:v>
                </c:pt>
                <c:pt idx="210">
                  <c:v>72.490653708796387</c:v>
                </c:pt>
                <c:pt idx="211">
                  <c:v>70.895072000348037</c:v>
                </c:pt>
                <c:pt idx="212">
                  <c:v>73.474618746981193</c:v>
                </c:pt>
                <c:pt idx="213">
                  <c:v>74.055345373192921</c:v>
                </c:pt>
                <c:pt idx="214">
                  <c:v>74.077561976804873</c:v>
                </c:pt>
                <c:pt idx="215">
                  <c:v>71.763252001625915</c:v>
                </c:pt>
                <c:pt idx="216">
                  <c:v>73.145452303833338</c:v>
                </c:pt>
                <c:pt idx="217">
                  <c:v>75.011349817590954</c:v>
                </c:pt>
                <c:pt idx="218">
                  <c:v>75.033853222536223</c:v>
                </c:pt>
                <c:pt idx="219">
                  <c:v>71.939198323702129</c:v>
                </c:pt>
                <c:pt idx="220">
                  <c:v>71.960780083199239</c:v>
                </c:pt>
                <c:pt idx="221">
                  <c:v>71.9823683172242</c:v>
                </c:pt>
                <c:pt idx="222">
                  <c:v>72.003963027719365</c:v>
                </c:pt>
                <c:pt idx="223">
                  <c:v>72.851398161755966</c:v>
                </c:pt>
                <c:pt idx="224">
                  <c:v>72.873253581204494</c:v>
                </c:pt>
                <c:pt idx="225">
                  <c:v>72.861827832847126</c:v>
                </c:pt>
                <c:pt idx="226">
                  <c:v>72.883686381196981</c:v>
                </c:pt>
                <c:pt idx="227">
                  <c:v>72.346266374244436</c:v>
                </c:pt>
                <c:pt idx="228">
                  <c:v>72.015493650268297</c:v>
                </c:pt>
                <c:pt idx="229">
                  <c:v>72.037098298363375</c:v>
                </c:pt>
                <c:pt idx="230">
                  <c:v>72.058709427852875</c:v>
                </c:pt>
                <c:pt idx="231">
                  <c:v>68.634824956107565</c:v>
                </c:pt>
                <c:pt idx="232">
                  <c:v>70.147295457083331</c:v>
                </c:pt>
                <c:pt idx="233">
                  <c:v>70.168339645720451</c:v>
                </c:pt>
                <c:pt idx="234">
                  <c:v>70.189390147614162</c:v>
                </c:pt>
                <c:pt idx="235">
                  <c:v>68.328190773700271</c:v>
                </c:pt>
                <c:pt idx="236">
                  <c:v>68.348689230932379</c:v>
                </c:pt>
                <c:pt idx="237">
                  <c:v>68.369193837701658</c:v>
                </c:pt>
                <c:pt idx="238">
                  <c:v>65.873018307299404</c:v>
                </c:pt>
                <c:pt idx="239">
                  <c:v>67.740380249711578</c:v>
                </c:pt>
                <c:pt idx="240">
                  <c:v>67.760702363786493</c:v>
                </c:pt>
                <c:pt idx="241">
                  <c:v>67.781030574495631</c:v>
                </c:pt>
                <c:pt idx="242">
                  <c:v>64.471743543351394</c:v>
                </c:pt>
                <c:pt idx="243">
                  <c:v>64.491085066414399</c:v>
                </c:pt>
                <c:pt idx="244">
                  <c:v>64.510432391934316</c:v>
                </c:pt>
                <c:pt idx="245">
                  <c:v>64.529785521651888</c:v>
                </c:pt>
                <c:pt idx="246">
                  <c:v>65.130002597197716</c:v>
                </c:pt>
                <c:pt idx="247">
                  <c:v>65.149541597976878</c:v>
                </c:pt>
                <c:pt idx="248">
                  <c:v>65.169086460456271</c:v>
                </c:pt>
                <c:pt idx="249">
                  <c:v>62.852403073166926</c:v>
                </c:pt>
                <c:pt idx="250">
                  <c:v>63.86554459745507</c:v>
                </c:pt>
                <c:pt idx="251">
                  <c:v>62.662837068967761</c:v>
                </c:pt>
                <c:pt idx="252">
                  <c:v>63.060400675356739</c:v>
                </c:pt>
                <c:pt idx="253">
                  <c:v>63.079318795559345</c:v>
                </c:pt>
                <c:pt idx="254">
                  <c:v>63.098242591198009</c:v>
                </c:pt>
                <c:pt idx="255">
                  <c:v>63.117172063975367</c:v>
                </c:pt>
                <c:pt idx="256">
                  <c:v>63.136107215594556</c:v>
                </c:pt>
                <c:pt idx="257">
                  <c:v>65.335662801266366</c:v>
                </c:pt>
                <c:pt idx="258">
                  <c:v>63.657183143109421</c:v>
                </c:pt>
                <c:pt idx="259">
                  <c:v>60.706118120386805</c:v>
                </c:pt>
                <c:pt idx="260">
                  <c:v>57.902947330245219</c:v>
                </c:pt>
                <c:pt idx="261">
                  <c:v>57.920318214444293</c:v>
                </c:pt>
                <c:pt idx="262">
                  <c:v>55.913978532450933</c:v>
                </c:pt>
                <c:pt idx="263">
                  <c:v>54.968161357571837</c:v>
                </c:pt>
                <c:pt idx="264">
                  <c:v>53.850284365942976</c:v>
                </c:pt>
                <c:pt idx="265">
                  <c:v>55.484372793215584</c:v>
                </c:pt>
                <c:pt idx="266">
                  <c:v>55.501018105053546</c:v>
                </c:pt>
                <c:pt idx="267">
                  <c:v>57.53323810608331</c:v>
                </c:pt>
                <c:pt idx="268">
                  <c:v>57.55049807751513</c:v>
                </c:pt>
                <c:pt idx="269">
                  <c:v>54.987371279202705</c:v>
                </c:pt>
                <c:pt idx="270">
                  <c:v>52.91804083353793</c:v>
                </c:pt>
                <c:pt idx="271">
                  <c:v>51.502842209018908</c:v>
                </c:pt>
                <c:pt idx="272">
                  <c:v>51.518293061681611</c:v>
                </c:pt>
                <c:pt idx="273">
                  <c:v>51.533748549600112</c:v>
                </c:pt>
                <c:pt idx="274">
                  <c:v>51.549208674164987</c:v>
                </c:pt>
                <c:pt idx="275">
                  <c:v>51.564673436767237</c:v>
                </c:pt>
                <c:pt idx="276">
                  <c:v>49.879729514019559</c:v>
                </c:pt>
                <c:pt idx="277">
                  <c:v>49.894693432873765</c:v>
                </c:pt>
                <c:pt idx="278">
                  <c:v>50.762869246008876</c:v>
                </c:pt>
                <c:pt idx="279">
                  <c:v>50.48888314608913</c:v>
                </c:pt>
                <c:pt idx="280">
                  <c:v>50.99157692966395</c:v>
                </c:pt>
                <c:pt idx="281">
                  <c:v>51.006874402742845</c:v>
                </c:pt>
                <c:pt idx="282">
                  <c:v>51.022176465063666</c:v>
                </c:pt>
                <c:pt idx="283">
                  <c:v>51.03748311800318</c:v>
                </c:pt>
                <c:pt idx="284">
                  <c:v>51.372043540014445</c:v>
                </c:pt>
                <c:pt idx="285">
                  <c:v>51.387455153076445</c:v>
                </c:pt>
                <c:pt idx="286">
                  <c:v>52.669502137167072</c:v>
                </c:pt>
                <c:pt idx="287">
                  <c:v>51.859984825170876</c:v>
                </c:pt>
                <c:pt idx="288">
                  <c:v>50.9579584549587</c:v>
                </c:pt>
                <c:pt idx="289">
                  <c:v>52.446656943875546</c:v>
                </c:pt>
                <c:pt idx="290">
                  <c:v>50.985853998697927</c:v>
                </c:pt>
                <c:pt idx="291">
                  <c:v>51.001149754897533</c:v>
                </c:pt>
                <c:pt idx="292">
                  <c:v>49.634473618560499</c:v>
                </c:pt>
                <c:pt idx="293">
                  <c:v>49.379956218883905</c:v>
                </c:pt>
                <c:pt idx="294">
                  <c:v>49.394770205749566</c:v>
                </c:pt>
                <c:pt idx="295">
                  <c:v>49.409588636811293</c:v>
                </c:pt>
                <c:pt idx="296">
                  <c:v>50.256024433147225</c:v>
                </c:pt>
                <c:pt idx="297">
                  <c:v>49.42795460608145</c:v>
                </c:pt>
                <c:pt idx="298">
                  <c:v>47.412620232100856</c:v>
                </c:pt>
                <c:pt idx="299">
                  <c:v>47.426844018170485</c:v>
                </c:pt>
                <c:pt idx="300">
                  <c:v>47.441072071375935</c:v>
                </c:pt>
                <c:pt idx="301">
                  <c:v>49.511103696027604</c:v>
                </c:pt>
                <c:pt idx="302">
                  <c:v>49.525957027136414</c:v>
                </c:pt>
                <c:pt idx="303">
                  <c:v>49.540814814244555</c:v>
                </c:pt>
                <c:pt idx="304">
                  <c:v>47.315462931653819</c:v>
                </c:pt>
                <c:pt idx="305">
                  <c:v>47.041807410602807</c:v>
                </c:pt>
                <c:pt idx="306">
                  <c:v>47.055919952825988</c:v>
                </c:pt>
                <c:pt idx="307">
                  <c:v>46.015570443792676</c:v>
                </c:pt>
                <c:pt idx="308">
                  <c:v>48.059261820566391</c:v>
                </c:pt>
                <c:pt idx="309">
                  <c:v>49.907634597836996</c:v>
                </c:pt>
                <c:pt idx="310">
                  <c:v>50.261756109518146</c:v>
                </c:pt>
                <c:pt idx="311">
                  <c:v>47.921446228203976</c:v>
                </c:pt>
                <c:pt idx="312">
                  <c:v>49.8250561825567</c:v>
                </c:pt>
                <c:pt idx="313">
                  <c:v>49.840003699411469</c:v>
                </c:pt>
                <c:pt idx="314">
                  <c:v>49.262547618715111</c:v>
                </c:pt>
                <c:pt idx="315">
                  <c:v>50.338774348568208</c:v>
                </c:pt>
                <c:pt idx="316">
                  <c:v>50.353875980872779</c:v>
                </c:pt>
                <c:pt idx="317">
                  <c:v>52.68031573555691</c:v>
                </c:pt>
                <c:pt idx="318">
                  <c:v>52.696119830277574</c:v>
                </c:pt>
                <c:pt idx="319">
                  <c:v>54.053916323142857</c:v>
                </c:pt>
                <c:pt idx="320">
                  <c:v>54.070132498039797</c:v>
                </c:pt>
                <c:pt idx="321">
                  <c:v>55.276016911995953</c:v>
                </c:pt>
                <c:pt idx="322">
                  <c:v>52.663120550586484</c:v>
                </c:pt>
                <c:pt idx="323">
                  <c:v>52.026326617640265</c:v>
                </c:pt>
                <c:pt idx="324">
                  <c:v>52.536488275480274</c:v>
                </c:pt>
                <c:pt idx="325">
                  <c:v>50.761677600108023</c:v>
                </c:pt>
                <c:pt idx="326">
                  <c:v>52.910893995376753</c:v>
                </c:pt>
                <c:pt idx="327">
                  <c:v>51.571818297543771</c:v>
                </c:pt>
                <c:pt idx="328">
                  <c:v>51.587289843033034</c:v>
                </c:pt>
                <c:pt idx="329">
                  <c:v>51.602766029985943</c:v>
                </c:pt>
                <c:pt idx="330">
                  <c:v>52.346440303510953</c:v>
                </c:pt>
                <c:pt idx="331">
                  <c:v>52.362144235602003</c:v>
                </c:pt>
                <c:pt idx="332">
                  <c:v>52.37785287887268</c:v>
                </c:pt>
                <c:pt idx="333">
                  <c:v>54.646834551677294</c:v>
                </c:pt>
                <c:pt idx="334">
                  <c:v>57.256952273017745</c:v>
                </c:pt>
                <c:pt idx="335">
                  <c:v>58.735706885634578</c:v>
                </c:pt>
                <c:pt idx="336">
                  <c:v>56.444043393372183</c:v>
                </c:pt>
                <c:pt idx="337">
                  <c:v>56.46097660639019</c:v>
                </c:pt>
                <c:pt idx="338">
                  <c:v>54.433494890993977</c:v>
                </c:pt>
                <c:pt idx="339">
                  <c:v>54.449824939461273</c:v>
                </c:pt>
                <c:pt idx="340">
                  <c:v>54.46615988694311</c:v>
                </c:pt>
                <c:pt idx="341">
                  <c:v>52.904582036622408</c:v>
                </c:pt>
                <c:pt idx="342">
                  <c:v>55.505967787334392</c:v>
                </c:pt>
                <c:pt idx="343">
                  <c:v>56.843822330707255</c:v>
                </c:pt>
                <c:pt idx="344">
                  <c:v>56.860875477406466</c:v>
                </c:pt>
                <c:pt idx="345">
                  <c:v>56.877933740049684</c:v>
                </c:pt>
                <c:pt idx="346">
                  <c:v>55.870516146422297</c:v>
                </c:pt>
                <c:pt idx="347">
                  <c:v>57.537547445579392</c:v>
                </c:pt>
                <c:pt idx="348">
                  <c:v>57.739964570569974</c:v>
                </c:pt>
                <c:pt idx="349">
                  <c:v>57.757286559941143</c:v>
                </c:pt>
                <c:pt idx="350">
                  <c:v>56.319918443145802</c:v>
                </c:pt>
                <c:pt idx="351">
                  <c:v>56.336814418678742</c:v>
                </c:pt>
                <c:pt idx="352">
                  <c:v>57.675064306651507</c:v>
                </c:pt>
                <c:pt idx="353">
                  <c:v>57.692366825943502</c:v>
                </c:pt>
                <c:pt idx="354">
                  <c:v>60.155365353375991</c:v>
                </c:pt>
                <c:pt idx="355">
                  <c:v>62.52420829227723</c:v>
                </c:pt>
                <c:pt idx="356">
                  <c:v>63.118536319538258</c:v>
                </c:pt>
                <c:pt idx="357">
                  <c:v>61.813704608703894</c:v>
                </c:pt>
                <c:pt idx="358">
                  <c:v>61.473274341977749</c:v>
                </c:pt>
                <c:pt idx="359">
                  <c:v>62.356846319809165</c:v>
                </c:pt>
                <c:pt idx="360">
                  <c:v>64.703676819009544</c:v>
                </c:pt>
                <c:pt idx="361">
                  <c:v>64.723087922055242</c:v>
                </c:pt>
                <c:pt idx="362">
                  <c:v>65.329660931724078</c:v>
                </c:pt>
                <c:pt idx="363">
                  <c:v>62.869396181559516</c:v>
                </c:pt>
                <c:pt idx="364">
                  <c:v>64.791995781899217</c:v>
                </c:pt>
                <c:pt idx="365">
                  <c:v>64.811433380633787</c:v>
                </c:pt>
                <c:pt idx="366">
                  <c:v>63.231534324145571</c:v>
                </c:pt>
                <c:pt idx="367">
                  <c:v>60.103226593372447</c:v>
                </c:pt>
                <c:pt idx="368">
                  <c:v>62.633029492231337</c:v>
                </c:pt>
                <c:pt idx="369">
                  <c:v>65.640542482080122</c:v>
                </c:pt>
                <c:pt idx="370">
                  <c:v>66.951446202536374</c:v>
                </c:pt>
                <c:pt idx="371">
                  <c:v>66.037388696837823</c:v>
                </c:pt>
                <c:pt idx="372">
                  <c:v>66.057199913446865</c:v>
                </c:pt>
                <c:pt idx="373">
                  <c:v>65.739175134661224</c:v>
                </c:pt>
                <c:pt idx="374">
                  <c:v>65.636797409805595</c:v>
                </c:pt>
                <c:pt idx="375">
                  <c:v>65.656488449028529</c:v>
                </c:pt>
                <c:pt idx="376">
                  <c:v>63.320415596314454</c:v>
                </c:pt>
                <c:pt idx="377">
                  <c:v>65.73121682012129</c:v>
                </c:pt>
                <c:pt idx="378">
                  <c:v>64.385561073699137</c:v>
                </c:pt>
                <c:pt idx="379">
                  <c:v>62.647750460462625</c:v>
                </c:pt>
                <c:pt idx="380">
                  <c:v>62.666544785600763</c:v>
                </c:pt>
                <c:pt idx="381">
                  <c:v>62.685344749036439</c:v>
                </c:pt>
                <c:pt idx="382">
                  <c:v>62.704150352461149</c:v>
                </c:pt>
                <c:pt idx="383">
                  <c:v>63.439619554428624</c:v>
                </c:pt>
                <c:pt idx="384">
                  <c:v>63.45865144029495</c:v>
                </c:pt>
                <c:pt idx="385">
                  <c:v>60.709317516241192</c:v>
                </c:pt>
                <c:pt idx="386">
                  <c:v>63.217142510260608</c:v>
                </c:pt>
                <c:pt idx="387">
                  <c:v>63.236107653013683</c:v>
                </c:pt>
                <c:pt idx="388">
                  <c:v>65.140742740457327</c:v>
                </c:pt>
                <c:pt idx="389">
                  <c:v>65.160284963279466</c:v>
                </c:pt>
                <c:pt idx="390">
                  <c:v>66.319548891814563</c:v>
                </c:pt>
                <c:pt idx="391">
                  <c:v>66.857050795146762</c:v>
                </c:pt>
                <c:pt idx="392">
                  <c:v>65.983144366627201</c:v>
                </c:pt>
                <c:pt idx="393">
                  <c:v>68.552312446499272</c:v>
                </c:pt>
                <c:pt idx="394">
                  <c:v>68.714838593252324</c:v>
                </c:pt>
                <c:pt idx="395">
                  <c:v>68.735453044830294</c:v>
                </c:pt>
                <c:pt idx="396">
                  <c:v>67.750468204301995</c:v>
                </c:pt>
                <c:pt idx="397">
                  <c:v>65.191933601055638</c:v>
                </c:pt>
                <c:pt idx="398">
                  <c:v>64.827477244715539</c:v>
                </c:pt>
                <c:pt idx="399">
                  <c:v>63.630239226828593</c:v>
                </c:pt>
                <c:pt idx="400">
                  <c:v>65.747272685447669</c:v>
                </c:pt>
                <c:pt idx="401">
                  <c:v>64.987568883979364</c:v>
                </c:pt>
                <c:pt idx="402">
                  <c:v>63.608099747293288</c:v>
                </c:pt>
                <c:pt idx="403">
                  <c:v>61.055314971537165</c:v>
                </c:pt>
                <c:pt idx="404">
                  <c:v>61.073631566028624</c:v>
                </c:pt>
                <c:pt idx="405">
                  <c:v>58.350712610376682</c:v>
                </c:pt>
                <c:pt idx="406">
                  <c:v>57.206530469438214</c:v>
                </c:pt>
                <c:pt idx="407">
                  <c:v>56.661543899799057</c:v>
                </c:pt>
                <c:pt idx="408">
                  <c:v>54.607114404651291</c:v>
                </c:pt>
                <c:pt idx="409">
                  <c:v>51.964150683037602</c:v>
                </c:pt>
                <c:pt idx="410">
                  <c:v>49.852292245274668</c:v>
                </c:pt>
                <c:pt idx="411">
                  <c:v>50.172088107354789</c:v>
                </c:pt>
                <c:pt idx="412">
                  <c:v>50.187139733786992</c:v>
                </c:pt>
                <c:pt idx="413">
                  <c:v>49.399012471493563</c:v>
                </c:pt>
                <c:pt idx="414">
                  <c:v>47.343914472660948</c:v>
                </c:pt>
                <c:pt idx="415">
                  <c:v>45.540775766072095</c:v>
                </c:pt>
                <c:pt idx="416">
                  <c:v>47.130493312733883</c:v>
                </c:pt>
                <c:pt idx="417">
                  <c:v>44.982891461281156</c:v>
                </c:pt>
                <c:pt idx="418">
                  <c:v>44.996386328719538</c:v>
                </c:pt>
                <c:pt idx="419">
                  <c:v>45.009885244618154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84-40B1-8326-59B99FD39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692192"/>
        <c:axId val="1495707584"/>
      </c:scatterChart>
      <c:valAx>
        <c:axId val="149569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707584"/>
        <c:crosses val="autoZero"/>
        <c:crossBetween val="midCat"/>
      </c:valAx>
      <c:valAx>
        <c:axId val="149570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69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Price Chart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Tech_Fund_Risk!$A$2</c:f>
              <c:strCache>
                <c:ptCount val="1"/>
                <c:pt idx="0">
                  <c:v>STOCK 01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Tech_Fund_Risk!$B$8:$B$367</c:f>
              <c:numCache>
                <c:formatCode>_(* #,##0.00_);_(* \(#,##0.00\);_(* "-"??_);_(@_)</c:formatCode>
                <c:ptCount val="360"/>
                <c:pt idx="0">
                  <c:v>100000</c:v>
                </c:pt>
                <c:pt idx="1">
                  <c:v>100299.99999999999</c:v>
                </c:pt>
                <c:pt idx="2">
                  <c:v>105349.81875678926</c:v>
                </c:pt>
                <c:pt idx="3">
                  <c:v>107612.33833612247</c:v>
                </c:pt>
                <c:pt idx="4">
                  <c:v>112110.29768241983</c:v>
                </c:pt>
                <c:pt idx="5">
                  <c:v>112446.62857546707</c:v>
                </c:pt>
                <c:pt idx="6">
                  <c:v>112783.96846119345</c:v>
                </c:pt>
                <c:pt idx="7">
                  <c:v>113122.32036657701</c:v>
                </c:pt>
                <c:pt idx="8">
                  <c:v>113461.68732767673</c:v>
                </c:pt>
                <c:pt idx="9">
                  <c:v>114041.71169732124</c:v>
                </c:pt>
                <c:pt idx="10">
                  <c:v>114383.83683241319</c:v>
                </c:pt>
                <c:pt idx="11">
                  <c:v>110227.55224832597</c:v>
                </c:pt>
                <c:pt idx="12">
                  <c:v>110558.23490507093</c:v>
                </c:pt>
                <c:pt idx="13">
                  <c:v>108239.11164514205</c:v>
                </c:pt>
                <c:pt idx="14">
                  <c:v>104537.29730917876</c:v>
                </c:pt>
                <c:pt idx="15">
                  <c:v>105182.64569938721</c:v>
                </c:pt>
                <c:pt idx="16">
                  <c:v>106223.35756242229</c:v>
                </c:pt>
                <c:pt idx="17">
                  <c:v>101477.47623261549</c:v>
                </c:pt>
                <c:pt idx="18">
                  <c:v>101685.77768358309</c:v>
                </c:pt>
                <c:pt idx="19">
                  <c:v>97154.092194793411</c:v>
                </c:pt>
                <c:pt idx="20">
                  <c:v>97445.554471377778</c:v>
                </c:pt>
                <c:pt idx="21">
                  <c:v>95296.480595443936</c:v>
                </c:pt>
                <c:pt idx="22">
                  <c:v>97502.137882162278</c:v>
                </c:pt>
                <c:pt idx="23">
                  <c:v>102225.15768955062</c:v>
                </c:pt>
                <c:pt idx="24">
                  <c:v>102531.83316261925</c:v>
                </c:pt>
                <c:pt idx="25">
                  <c:v>102839.42866210709</c:v>
                </c:pt>
                <c:pt idx="26">
                  <c:v>105934.90470581291</c:v>
                </c:pt>
                <c:pt idx="27">
                  <c:v>101490.55881351749</c:v>
                </c:pt>
                <c:pt idx="28">
                  <c:v>103782.49155082711</c:v>
                </c:pt>
                <c:pt idx="29">
                  <c:v>105420.99665352309</c:v>
                </c:pt>
                <c:pt idx="30">
                  <c:v>105737.25964348365</c:v>
                </c:pt>
                <c:pt idx="31">
                  <c:v>106054.47142241409</c:v>
                </c:pt>
                <c:pt idx="32">
                  <c:v>102437.04306152977</c:v>
                </c:pt>
                <c:pt idx="33">
                  <c:v>102745.04500175573</c:v>
                </c:pt>
                <c:pt idx="34">
                  <c:v>103053.28013676099</c:v>
                </c:pt>
                <c:pt idx="35">
                  <c:v>103134.41345579126</c:v>
                </c:pt>
                <c:pt idx="36">
                  <c:v>100499.40145177714</c:v>
                </c:pt>
                <c:pt idx="37">
                  <c:v>100800.89965613246</c:v>
                </c:pt>
                <c:pt idx="38">
                  <c:v>101190.80993214328</c:v>
                </c:pt>
                <c:pt idx="39">
                  <c:v>96497.551075531403</c:v>
                </c:pt>
                <c:pt idx="40">
                  <c:v>93813.61952787319</c:v>
                </c:pt>
                <c:pt idx="41">
                  <c:v>98757.175663649643</c:v>
                </c:pt>
                <c:pt idx="42">
                  <c:v>103724.21159043809</c:v>
                </c:pt>
                <c:pt idx="43">
                  <c:v>104262.86704503109</c:v>
                </c:pt>
                <c:pt idx="44">
                  <c:v>107569.38381281786</c:v>
                </c:pt>
                <c:pt idx="45">
                  <c:v>107892.09196425631</c:v>
                </c:pt>
                <c:pt idx="46">
                  <c:v>104168.90015626907</c:v>
                </c:pt>
                <c:pt idx="47">
                  <c:v>100804.2440514809</c:v>
                </c:pt>
                <c:pt idx="48">
                  <c:v>97578.643561461839</c:v>
                </c:pt>
                <c:pt idx="49">
                  <c:v>97871.37949214621</c:v>
                </c:pt>
                <c:pt idx="50">
                  <c:v>97632.694635793465</c:v>
                </c:pt>
                <c:pt idx="51">
                  <c:v>101028.74938702086</c:v>
                </c:pt>
                <c:pt idx="52">
                  <c:v>101331.83563518191</c:v>
                </c:pt>
                <c:pt idx="53">
                  <c:v>99860.23149932544</c:v>
                </c:pt>
                <c:pt idx="54">
                  <c:v>100053.70745028244</c:v>
                </c:pt>
                <c:pt idx="55">
                  <c:v>100353.86857263328</c:v>
                </c:pt>
                <c:pt idx="56">
                  <c:v>100301.89552950741</c:v>
                </c:pt>
                <c:pt idx="57">
                  <c:v>102157.62647922816</c:v>
                </c:pt>
                <c:pt idx="58">
                  <c:v>97570.792858516026</c:v>
                </c:pt>
                <c:pt idx="59">
                  <c:v>97863.505237091566</c:v>
                </c:pt>
                <c:pt idx="60">
                  <c:v>98157.095752802823</c:v>
                </c:pt>
                <c:pt idx="61">
                  <c:v>98451.567040061214</c:v>
                </c:pt>
                <c:pt idx="62">
                  <c:v>99189.932087532332</c:v>
                </c:pt>
                <c:pt idx="63">
                  <c:v>98862.213298837873</c:v>
                </c:pt>
                <c:pt idx="64">
                  <c:v>96417.364680316838</c:v>
                </c:pt>
                <c:pt idx="65">
                  <c:v>96706.616774357783</c:v>
                </c:pt>
                <c:pt idx="66">
                  <c:v>92458.433964421463</c:v>
                </c:pt>
                <c:pt idx="67">
                  <c:v>89569.849300688598</c:v>
                </c:pt>
                <c:pt idx="68">
                  <c:v>88098.879776766509</c:v>
                </c:pt>
                <c:pt idx="69">
                  <c:v>85231.36152516205</c:v>
                </c:pt>
                <c:pt idx="70">
                  <c:v>85487.055609737523</c:v>
                </c:pt>
                <c:pt idx="71">
                  <c:v>85743.516776566728</c:v>
                </c:pt>
                <c:pt idx="72">
                  <c:v>86000.747326896424</c:v>
                </c:pt>
                <c:pt idx="73">
                  <c:v>86258.749568877101</c:v>
                </c:pt>
                <c:pt idx="74">
                  <c:v>88144.803425799415</c:v>
                </c:pt>
                <c:pt idx="75">
                  <c:v>90735.388763665294</c:v>
                </c:pt>
                <c:pt idx="76">
                  <c:v>91007.594929956278</c:v>
                </c:pt>
                <c:pt idx="77">
                  <c:v>91280.617714746142</c:v>
                </c:pt>
                <c:pt idx="78">
                  <c:v>90516.812897928176</c:v>
                </c:pt>
                <c:pt idx="79">
                  <c:v>90788.363336621944</c:v>
                </c:pt>
                <c:pt idx="80">
                  <c:v>94654.170588258945</c:v>
                </c:pt>
                <c:pt idx="81">
                  <c:v>91028.854396993105</c:v>
                </c:pt>
                <c:pt idx="82">
                  <c:v>94082.437085903657</c:v>
                </c:pt>
                <c:pt idx="83">
                  <c:v>90914.77173366581</c:v>
                </c:pt>
                <c:pt idx="84">
                  <c:v>91187.516048866804</c:v>
                </c:pt>
                <c:pt idx="85">
                  <c:v>92758.748504540126</c:v>
                </c:pt>
                <c:pt idx="86">
                  <c:v>95721.162599672534</c:v>
                </c:pt>
                <c:pt idx="87">
                  <c:v>97127.466983588238</c:v>
                </c:pt>
                <c:pt idx="88">
                  <c:v>97418.849384538989</c:v>
                </c:pt>
                <c:pt idx="89">
                  <c:v>97711.10593269259</c:v>
                </c:pt>
                <c:pt idx="90">
                  <c:v>99184.847196442352</c:v>
                </c:pt>
                <c:pt idx="91">
                  <c:v>99482.401738031665</c:v>
                </c:pt>
                <c:pt idx="92">
                  <c:v>103490.6067817547</c:v>
                </c:pt>
                <c:pt idx="93">
                  <c:v>102450.64603596105</c:v>
                </c:pt>
                <c:pt idx="94">
                  <c:v>100083.60877432872</c:v>
                </c:pt>
                <c:pt idx="95">
                  <c:v>104502.83162858278</c:v>
                </c:pt>
                <c:pt idx="96">
                  <c:v>106164.60915612882</c:v>
                </c:pt>
                <c:pt idx="97">
                  <c:v>106701.59974265007</c:v>
                </c:pt>
                <c:pt idx="98">
                  <c:v>105133.00028912839</c:v>
                </c:pt>
                <c:pt idx="99">
                  <c:v>109049.03266077825</c:v>
                </c:pt>
                <c:pt idx="100">
                  <c:v>112748.41651738633</c:v>
                </c:pt>
                <c:pt idx="101">
                  <c:v>113086.66176693847</c:v>
                </c:pt>
                <c:pt idx="102">
                  <c:v>118547.2666253121</c:v>
                </c:pt>
                <c:pt idx="103">
                  <c:v>118902.90842518803</c:v>
                </c:pt>
                <c:pt idx="104">
                  <c:v>123152.70380011653</c:v>
                </c:pt>
                <c:pt idx="105">
                  <c:v>127640.08912131791</c:v>
                </c:pt>
                <c:pt idx="106">
                  <c:v>127679.37817176062</c:v>
                </c:pt>
                <c:pt idx="107">
                  <c:v>128062.41630627589</c:v>
                </c:pt>
                <c:pt idx="108">
                  <c:v>128446.6035551947</c:v>
                </c:pt>
                <c:pt idx="109">
                  <c:v>128831.94336586026</c:v>
                </c:pt>
                <c:pt idx="110">
                  <c:v>129467.31104069983</c:v>
                </c:pt>
                <c:pt idx="111">
                  <c:v>129855.71297382192</c:v>
                </c:pt>
                <c:pt idx="112">
                  <c:v>131342.34060526564</c:v>
                </c:pt>
                <c:pt idx="113">
                  <c:v>129197.79232380525</c:v>
                </c:pt>
                <c:pt idx="114">
                  <c:v>133467.59307632828</c:v>
                </c:pt>
                <c:pt idx="115">
                  <c:v>129832.18845498547</c:v>
                </c:pt>
                <c:pt idx="116">
                  <c:v>136641.833279118</c:v>
                </c:pt>
                <c:pt idx="117">
                  <c:v>130658.73308269694</c:v>
                </c:pt>
                <c:pt idx="118">
                  <c:v>131050.70928194502</c:v>
                </c:pt>
                <c:pt idx="119">
                  <c:v>133726.43307791237</c:v>
                </c:pt>
                <c:pt idx="120">
                  <c:v>134318.90649850733</c:v>
                </c:pt>
                <c:pt idx="121">
                  <c:v>134721.86321800284</c:v>
                </c:pt>
                <c:pt idx="122">
                  <c:v>137983.5042125241</c:v>
                </c:pt>
                <c:pt idx="123">
                  <c:v>136289.80776465713</c:v>
                </c:pt>
                <c:pt idx="124">
                  <c:v>140648.95626491684</c:v>
                </c:pt>
                <c:pt idx="125">
                  <c:v>141070.90313371157</c:v>
                </c:pt>
                <c:pt idx="126">
                  <c:v>142780.05929045944</c:v>
                </c:pt>
                <c:pt idx="127">
                  <c:v>148309.46425821402</c:v>
                </c:pt>
                <c:pt idx="128">
                  <c:v>148279.38547531687</c:v>
                </c:pt>
                <c:pt idx="129">
                  <c:v>155728.72974657457</c:v>
                </c:pt>
                <c:pt idx="130">
                  <c:v>156195.91593581426</c:v>
                </c:pt>
                <c:pt idx="131">
                  <c:v>150596.28983296477</c:v>
                </c:pt>
                <c:pt idx="132">
                  <c:v>150148.4394854811</c:v>
                </c:pt>
                <c:pt idx="133">
                  <c:v>146732.8980663585</c:v>
                </c:pt>
                <c:pt idx="134">
                  <c:v>147173.09676055756</c:v>
                </c:pt>
                <c:pt idx="135">
                  <c:v>147614.61605083922</c:v>
                </c:pt>
                <c:pt idx="136">
                  <c:v>143065.03772284076</c:v>
                </c:pt>
                <c:pt idx="137">
                  <c:v>143494.23283600927</c:v>
                </c:pt>
                <c:pt idx="138">
                  <c:v>143800.41051267824</c:v>
                </c:pt>
                <c:pt idx="139">
                  <c:v>144231.81174421625</c:v>
                </c:pt>
                <c:pt idx="140">
                  <c:v>144664.50717944888</c:v>
                </c:pt>
                <c:pt idx="141">
                  <c:v>145098.50070098721</c:v>
                </c:pt>
                <c:pt idx="142">
                  <c:v>152513.40911828142</c:v>
                </c:pt>
                <c:pt idx="143">
                  <c:v>158572.651235545</c:v>
                </c:pt>
                <c:pt idx="144">
                  <c:v>159048.36918925162</c:v>
                </c:pt>
                <c:pt idx="145">
                  <c:v>159525.51429681937</c:v>
                </c:pt>
                <c:pt idx="146">
                  <c:v>160100.99212728624</c:v>
                </c:pt>
                <c:pt idx="147">
                  <c:v>160581.29510366809</c:v>
                </c:pt>
                <c:pt idx="148">
                  <c:v>161063.03898897907</c:v>
                </c:pt>
                <c:pt idx="149">
                  <c:v>156919.6150665124</c:v>
                </c:pt>
                <c:pt idx="150">
                  <c:v>162097.22285641212</c:v>
                </c:pt>
                <c:pt idx="151">
                  <c:v>160685.32205138699</c:v>
                </c:pt>
                <c:pt idx="152">
                  <c:v>158575.20042100103</c:v>
                </c:pt>
                <c:pt idx="153">
                  <c:v>156126.72712752363</c:v>
                </c:pt>
                <c:pt idx="154">
                  <c:v>162602.95533295951</c:v>
                </c:pt>
                <c:pt idx="155">
                  <c:v>160583.38677653103</c:v>
                </c:pt>
                <c:pt idx="156">
                  <c:v>161065.1369368606</c:v>
                </c:pt>
                <c:pt idx="157">
                  <c:v>161548.33234767115</c:v>
                </c:pt>
                <c:pt idx="158">
                  <c:v>167689.55407541187</c:v>
                </c:pt>
                <c:pt idx="159">
                  <c:v>166522.1580548913</c:v>
                </c:pt>
                <c:pt idx="160">
                  <c:v>160042.90211157547</c:v>
                </c:pt>
                <c:pt idx="161">
                  <c:v>154768.17258267227</c:v>
                </c:pt>
                <c:pt idx="162">
                  <c:v>155241.11616635704</c:v>
                </c:pt>
                <c:pt idx="163">
                  <c:v>160404.38638543634</c:v>
                </c:pt>
                <c:pt idx="164">
                  <c:v>160885.59954459264</c:v>
                </c:pt>
                <c:pt idx="165">
                  <c:v>167902.93031365576</c:v>
                </c:pt>
                <c:pt idx="166">
                  <c:v>165877.93267245014</c:v>
                </c:pt>
                <c:pt idx="167">
                  <c:v>173637.56584391664</c:v>
                </c:pt>
                <c:pt idx="168">
                  <c:v>165697.96860986907</c:v>
                </c:pt>
                <c:pt idx="169">
                  <c:v>165371.30814811023</c:v>
                </c:pt>
                <c:pt idx="170">
                  <c:v>164521.25968828399</c:v>
                </c:pt>
                <c:pt idx="171">
                  <c:v>165014.82346734882</c:v>
                </c:pt>
                <c:pt idx="172">
                  <c:v>165509.86793775085</c:v>
                </c:pt>
                <c:pt idx="173">
                  <c:v>166006.39754156407</c:v>
                </c:pt>
                <c:pt idx="174">
                  <c:v>161644.99933396833</c:v>
                </c:pt>
                <c:pt idx="175">
                  <c:v>162129.9343319702</c:v>
                </c:pt>
                <c:pt idx="176">
                  <c:v>162616.3241349661</c:v>
                </c:pt>
                <c:pt idx="177">
                  <c:v>168033.75050979937</c:v>
                </c:pt>
                <c:pt idx="178">
                  <c:v>162413.78123700942</c:v>
                </c:pt>
                <c:pt idx="179">
                  <c:v>167265.7285735851</c:v>
                </c:pt>
                <c:pt idx="180">
                  <c:v>166800.80740595449</c:v>
                </c:pt>
                <c:pt idx="181">
                  <c:v>167301.20982817234</c:v>
                </c:pt>
                <c:pt idx="182">
                  <c:v>163282.9586275786</c:v>
                </c:pt>
                <c:pt idx="183">
                  <c:v>155807.41793320986</c:v>
                </c:pt>
                <c:pt idx="184">
                  <c:v>158697.36339015522</c:v>
                </c:pt>
                <c:pt idx="185">
                  <c:v>159173.45548032568</c:v>
                </c:pt>
                <c:pt idx="186">
                  <c:v>159650.97584676664</c:v>
                </c:pt>
                <c:pt idx="187">
                  <c:v>160129.92877430693</c:v>
                </c:pt>
                <c:pt idx="188">
                  <c:v>160610.31856062982</c:v>
                </c:pt>
                <c:pt idx="189">
                  <c:v>164275.51101214587</c:v>
                </c:pt>
                <c:pt idx="190">
                  <c:v>160370.73753592855</c:v>
                </c:pt>
                <c:pt idx="191">
                  <c:v>155215.44302505441</c:v>
                </c:pt>
                <c:pt idx="192">
                  <c:v>153751.48153979256</c:v>
                </c:pt>
                <c:pt idx="193">
                  <c:v>161668.9663567502</c:v>
                </c:pt>
                <c:pt idx="194">
                  <c:v>162153.97325582043</c:v>
                </c:pt>
                <c:pt idx="195">
                  <c:v>162640.43517558786</c:v>
                </c:pt>
                <c:pt idx="196">
                  <c:v>164295.53362702299</c:v>
                </c:pt>
                <c:pt idx="197">
                  <c:v>165454.52484748332</c:v>
                </c:pt>
                <c:pt idx="198">
                  <c:v>161730.83157679669</c:v>
                </c:pt>
                <c:pt idx="199">
                  <c:v>156290.87957119723</c:v>
                </c:pt>
                <c:pt idx="200">
                  <c:v>157220.69510753776</c:v>
                </c:pt>
                <c:pt idx="201">
                  <c:v>157692.35719286036</c:v>
                </c:pt>
                <c:pt idx="202">
                  <c:v>157185.71223334817</c:v>
                </c:pt>
                <c:pt idx="203">
                  <c:v>155029.51547866006</c:v>
                </c:pt>
                <c:pt idx="204">
                  <c:v>157550.36507558337</c:v>
                </c:pt>
                <c:pt idx="205">
                  <c:v>162385.00003693832</c:v>
                </c:pt>
                <c:pt idx="206">
                  <c:v>158394.6216091651</c:v>
                </c:pt>
                <c:pt idx="207">
                  <c:v>162193.02946547599</c:v>
                </c:pt>
                <c:pt idx="208">
                  <c:v>158540.06548351623</c:v>
                </c:pt>
                <c:pt idx="209">
                  <c:v>159015.68567996676</c:v>
                </c:pt>
                <c:pt idx="210">
                  <c:v>162677.12824365354</c:v>
                </c:pt>
                <c:pt idx="211">
                  <c:v>163165.15962838448</c:v>
                </c:pt>
                <c:pt idx="212">
                  <c:v>170942.96837696948</c:v>
                </c:pt>
                <c:pt idx="213">
                  <c:v>171455.79728210036</c:v>
                </c:pt>
                <c:pt idx="214">
                  <c:v>174109.17719919249</c:v>
                </c:pt>
                <c:pt idx="215">
                  <c:v>174631.50473079004</c:v>
                </c:pt>
                <c:pt idx="216">
                  <c:v>175155.3992449824</c:v>
                </c:pt>
                <c:pt idx="217">
                  <c:v>176338.2627558416</c:v>
                </c:pt>
                <c:pt idx="218">
                  <c:v>176867.27754410909</c:v>
                </c:pt>
                <c:pt idx="219">
                  <c:v>176262.55966253058</c:v>
                </c:pt>
                <c:pt idx="220">
                  <c:v>172949.61943937786</c:v>
                </c:pt>
                <c:pt idx="221">
                  <c:v>168549.27362560845</c:v>
                </c:pt>
                <c:pt idx="222">
                  <c:v>169054.92144648524</c:v>
                </c:pt>
                <c:pt idx="223">
                  <c:v>169562.08621082467</c:v>
                </c:pt>
                <c:pt idx="224">
                  <c:v>170070.77246945712</c:v>
                </c:pt>
                <c:pt idx="225">
                  <c:v>170580.98478686548</c:v>
                </c:pt>
                <c:pt idx="226">
                  <c:v>171092.72774122606</c:v>
                </c:pt>
                <c:pt idx="227">
                  <c:v>174558.94440485421</c:v>
                </c:pt>
                <c:pt idx="228">
                  <c:v>175082.62123806874</c:v>
                </c:pt>
                <c:pt idx="229">
                  <c:v>170472.82538277775</c:v>
                </c:pt>
                <c:pt idx="230">
                  <c:v>165940.0581696525</c:v>
                </c:pt>
                <c:pt idx="231">
                  <c:v>166437.87834416144</c:v>
                </c:pt>
                <c:pt idx="232">
                  <c:v>165899.75964703085</c:v>
                </c:pt>
                <c:pt idx="233">
                  <c:v>166397.45892597194</c:v>
                </c:pt>
                <c:pt idx="234">
                  <c:v>166896.65130274984</c:v>
                </c:pt>
                <c:pt idx="235">
                  <c:v>167397.34125665808</c:v>
                </c:pt>
                <c:pt idx="236">
                  <c:v>167899.53328042803</c:v>
                </c:pt>
                <c:pt idx="237">
                  <c:v>160600.58716204003</c:v>
                </c:pt>
                <c:pt idx="238">
                  <c:v>157302.48434586154</c:v>
                </c:pt>
                <c:pt idx="239">
                  <c:v>157774.3917988991</c:v>
                </c:pt>
                <c:pt idx="240">
                  <c:v>163588.88549539025</c:v>
                </c:pt>
                <c:pt idx="241">
                  <c:v>164079.65215187639</c:v>
                </c:pt>
                <c:pt idx="242">
                  <c:v>164571.891108332</c:v>
                </c:pt>
                <c:pt idx="243">
                  <c:v>157661.72443539803</c:v>
                </c:pt>
                <c:pt idx="244">
                  <c:v>158134.7096087042</c:v>
                </c:pt>
                <c:pt idx="245">
                  <c:v>160353.17242060736</c:v>
                </c:pt>
                <c:pt idx="246">
                  <c:v>164764.51333144217</c:v>
                </c:pt>
                <c:pt idx="247">
                  <c:v>173284.52067909139</c:v>
                </c:pt>
                <c:pt idx="248">
                  <c:v>173804.37424112865</c:v>
                </c:pt>
                <c:pt idx="249">
                  <c:v>174560.48888530894</c:v>
                </c:pt>
                <c:pt idx="250">
                  <c:v>182168.97757941525</c:v>
                </c:pt>
                <c:pt idx="251">
                  <c:v>177426.4901445274</c:v>
                </c:pt>
                <c:pt idx="252">
                  <c:v>170027.63894283125</c:v>
                </c:pt>
                <c:pt idx="253">
                  <c:v>170537.72185965974</c:v>
                </c:pt>
                <c:pt idx="254">
                  <c:v>179211.93336809054</c:v>
                </c:pt>
                <c:pt idx="255">
                  <c:v>170856.0557721178</c:v>
                </c:pt>
                <c:pt idx="256">
                  <c:v>179360.51465072477</c:v>
                </c:pt>
                <c:pt idx="257">
                  <c:v>183086.35275153583</c:v>
                </c:pt>
                <c:pt idx="258">
                  <c:v>183635.61180979043</c:v>
                </c:pt>
                <c:pt idx="259">
                  <c:v>180178.04337149585</c:v>
                </c:pt>
                <c:pt idx="260">
                  <c:v>180718.57750161033</c:v>
                </c:pt>
                <c:pt idx="261">
                  <c:v>181260.73323411515</c:v>
                </c:pt>
                <c:pt idx="262">
                  <c:v>187569.6047074626</c:v>
                </c:pt>
                <c:pt idx="263">
                  <c:v>188132.31352158496</c:v>
                </c:pt>
                <c:pt idx="264">
                  <c:v>182154.11308054649</c:v>
                </c:pt>
                <c:pt idx="265">
                  <c:v>191096.6368365938</c:v>
                </c:pt>
                <c:pt idx="266">
                  <c:v>191669.92674710357</c:v>
                </c:pt>
                <c:pt idx="267">
                  <c:v>195573.57622206453</c:v>
                </c:pt>
                <c:pt idx="268">
                  <c:v>194315.91371967964</c:v>
                </c:pt>
                <c:pt idx="269">
                  <c:v>203091.77881924371</c:v>
                </c:pt>
                <c:pt idx="270">
                  <c:v>209553.04957234964</c:v>
                </c:pt>
                <c:pt idx="271">
                  <c:v>210181.70872106668</c:v>
                </c:pt>
                <c:pt idx="272">
                  <c:v>203285.8572789194</c:v>
                </c:pt>
                <c:pt idx="273">
                  <c:v>199941.25161181015</c:v>
                </c:pt>
                <c:pt idx="274">
                  <c:v>202510.62064280018</c:v>
                </c:pt>
                <c:pt idx="275">
                  <c:v>210639.8762786205</c:v>
                </c:pt>
                <c:pt idx="276">
                  <c:v>217568.53066701305</c:v>
                </c:pt>
                <c:pt idx="277">
                  <c:v>211694.72500609321</c:v>
                </c:pt>
                <c:pt idx="278">
                  <c:v>212329.80918111146</c:v>
                </c:pt>
                <c:pt idx="279">
                  <c:v>208034.05292365103</c:v>
                </c:pt>
                <c:pt idx="280">
                  <c:v>208333.9222673389</c:v>
                </c:pt>
                <c:pt idx="281">
                  <c:v>202007.42948508461</c:v>
                </c:pt>
                <c:pt idx="282">
                  <c:v>207991.39078112238</c:v>
                </c:pt>
                <c:pt idx="283">
                  <c:v>206367.30990082343</c:v>
                </c:pt>
                <c:pt idx="284">
                  <c:v>216709.7014196392</c:v>
                </c:pt>
                <c:pt idx="285">
                  <c:v>217359.8305238981</c:v>
                </c:pt>
                <c:pt idx="286">
                  <c:v>220582.22535596261</c:v>
                </c:pt>
                <c:pt idx="287">
                  <c:v>221243.97203203046</c:v>
                </c:pt>
                <c:pt idx="288">
                  <c:v>226515.6736092077</c:v>
                </c:pt>
                <c:pt idx="289">
                  <c:v>227195.2206300353</c:v>
                </c:pt>
                <c:pt idx="290">
                  <c:v>224291.99480777324</c:v>
                </c:pt>
                <c:pt idx="291">
                  <c:v>224964.87079219654</c:v>
                </c:pt>
                <c:pt idx="292">
                  <c:v>230156.97910929751</c:v>
                </c:pt>
                <c:pt idx="293">
                  <c:v>230626.31288386622</c:v>
                </c:pt>
                <c:pt idx="294">
                  <c:v>231318.19182251781</c:v>
                </c:pt>
                <c:pt idx="295">
                  <c:v>221368.35878520942</c:v>
                </c:pt>
                <c:pt idx="296">
                  <c:v>222614.39225886579</c:v>
                </c:pt>
                <c:pt idx="297">
                  <c:v>223282.23543564236</c:v>
                </c:pt>
                <c:pt idx="298">
                  <c:v>228824.71133985621</c:v>
                </c:pt>
                <c:pt idx="299">
                  <c:v>237859.2582861626</c:v>
                </c:pt>
                <c:pt idx="300">
                  <c:v>234098.28164943872</c:v>
                </c:pt>
                <c:pt idx="301">
                  <c:v>224711.54967378633</c:v>
                </c:pt>
                <c:pt idx="302">
                  <c:v>234231.91710943994</c:v>
                </c:pt>
                <c:pt idx="303">
                  <c:v>223318.64298493435</c:v>
                </c:pt>
                <c:pt idx="304">
                  <c:v>223988.59891388915</c:v>
                </c:pt>
                <c:pt idx="305">
                  <c:v>233758.12931287629</c:v>
                </c:pt>
                <c:pt idx="306">
                  <c:v>245020.97754366184</c:v>
                </c:pt>
                <c:pt idx="307">
                  <c:v>236422.87055572201</c:v>
                </c:pt>
                <c:pt idx="308">
                  <c:v>238469.14590230348</c:v>
                </c:pt>
                <c:pt idx="309">
                  <c:v>243465.34610553767</c:v>
                </c:pt>
                <c:pt idx="310">
                  <c:v>244195.74214385427</c:v>
                </c:pt>
                <c:pt idx="311">
                  <c:v>245047.5062777157</c:v>
                </c:pt>
                <c:pt idx="312">
                  <c:v>241686.17383285749</c:v>
                </c:pt>
                <c:pt idx="313">
                  <c:v>234341.43138024828</c:v>
                </c:pt>
                <c:pt idx="314">
                  <c:v>235044.455674389</c:v>
                </c:pt>
                <c:pt idx="315">
                  <c:v>232111.08005017324</c:v>
                </c:pt>
                <c:pt idx="316">
                  <c:v>243148.12477444895</c:v>
                </c:pt>
                <c:pt idx="317">
                  <c:v>235841.25318205464</c:v>
                </c:pt>
                <c:pt idx="318">
                  <c:v>242603.48637851991</c:v>
                </c:pt>
                <c:pt idx="319">
                  <c:v>238795.53227158438</c:v>
                </c:pt>
                <c:pt idx="320">
                  <c:v>239511.91886839911</c:v>
                </c:pt>
                <c:pt idx="321">
                  <c:v>240230.45462500429</c:v>
                </c:pt>
                <c:pt idx="322">
                  <c:v>244675.62024376815</c:v>
                </c:pt>
                <c:pt idx="323">
                  <c:v>236530.43974848615</c:v>
                </c:pt>
                <c:pt idx="324">
                  <c:v>230624.57472023519</c:v>
                </c:pt>
                <c:pt idx="325">
                  <c:v>230783.93043215136</c:v>
                </c:pt>
                <c:pt idx="326">
                  <c:v>237657.60018425074</c:v>
                </c:pt>
                <c:pt idx="327">
                  <c:v>245042.78003777377</c:v>
                </c:pt>
                <c:pt idx="328">
                  <c:v>255059.36686482755</c:v>
                </c:pt>
                <c:pt idx="329">
                  <c:v>267241.57301979541</c:v>
                </c:pt>
                <c:pt idx="330">
                  <c:v>271134.72272948193</c:v>
                </c:pt>
                <c:pt idx="331">
                  <c:v>271948.12689767033</c:v>
                </c:pt>
                <c:pt idx="332">
                  <c:v>272763.97127836331</c:v>
                </c:pt>
                <c:pt idx="333">
                  <c:v>268876.63388955261</c:v>
                </c:pt>
                <c:pt idx="334">
                  <c:v>267086.5208764656</c:v>
                </c:pt>
                <c:pt idx="335">
                  <c:v>276044.41813380114</c:v>
                </c:pt>
                <c:pt idx="336">
                  <c:v>263411.5188925917</c:v>
                </c:pt>
                <c:pt idx="337">
                  <c:v>264201.75344926945</c:v>
                </c:pt>
                <c:pt idx="338">
                  <c:v>264994.35870961723</c:v>
                </c:pt>
                <c:pt idx="339">
                  <c:v>267906.01520405302</c:v>
                </c:pt>
                <c:pt idx="340">
                  <c:v>280981.55856848211</c:v>
                </c:pt>
                <c:pt idx="341">
                  <c:v>289958.47346997139</c:v>
                </c:pt>
                <c:pt idx="342">
                  <c:v>290828.34889038128</c:v>
                </c:pt>
                <c:pt idx="343">
                  <c:v>283300.92572292901</c:v>
                </c:pt>
                <c:pt idx="344">
                  <c:v>288803.50204674707</c:v>
                </c:pt>
                <c:pt idx="345">
                  <c:v>289669.91255288728</c:v>
                </c:pt>
                <c:pt idx="346">
                  <c:v>303773.18660738936</c:v>
                </c:pt>
                <c:pt idx="347">
                  <c:v>299521.07318604138</c:v>
                </c:pt>
                <c:pt idx="348">
                  <c:v>306625.00131650327</c:v>
                </c:pt>
                <c:pt idx="349">
                  <c:v>307544.87632045272</c:v>
                </c:pt>
                <c:pt idx="350">
                  <c:v>297455.30824518605</c:v>
                </c:pt>
                <c:pt idx="351">
                  <c:v>303898.46434195316</c:v>
                </c:pt>
                <c:pt idx="352">
                  <c:v>290285.28399212915</c:v>
                </c:pt>
                <c:pt idx="353">
                  <c:v>291156.13984410552</c:v>
                </c:pt>
                <c:pt idx="354">
                  <c:v>292029.60826363781</c:v>
                </c:pt>
                <c:pt idx="355">
                  <c:v>285626.84948557196</c:v>
                </c:pt>
                <c:pt idx="356">
                  <c:v>299594.1678526788</c:v>
                </c:pt>
                <c:pt idx="357">
                  <c:v>304699.96861225582</c:v>
                </c:pt>
                <c:pt idx="358">
                  <c:v>297189.7645916508</c:v>
                </c:pt>
                <c:pt idx="359">
                  <c:v>298081.3338854257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0E-4022-9FD5-B8285E184DFA}"/>
            </c:ext>
          </c:extLst>
        </c:ser>
        <c:ser>
          <c:idx val="0"/>
          <c:order val="1"/>
          <c:tx>
            <c:strRef>
              <c:f>Tech_Fund_Risk!$D$2</c:f>
              <c:strCache>
                <c:ptCount val="1"/>
                <c:pt idx="0">
                  <c:v>STOCK 02</c:v>
                </c:pt>
              </c:strCache>
            </c:strRef>
          </c:tx>
          <c:marker>
            <c:symbol val="none"/>
          </c:marker>
          <c:val>
            <c:numRef>
              <c:f>Tech_Fund_Risk!$E$8:$E$367</c:f>
              <c:numCache>
                <c:formatCode>_(* #,##0.00_);_(* \(#,##0.00\);_(* "-"??_);_(@_)</c:formatCode>
                <c:ptCount val="360"/>
                <c:pt idx="0">
                  <c:v>100000</c:v>
                </c:pt>
                <c:pt idx="1">
                  <c:v>95922.764290218794</c:v>
                </c:pt>
                <c:pt idx="2">
                  <c:v>96210.532583089444</c:v>
                </c:pt>
                <c:pt idx="3">
                  <c:v>96499.164180838707</c:v>
                </c:pt>
                <c:pt idx="4">
                  <c:v>95115.496209286503</c:v>
                </c:pt>
                <c:pt idx="5">
                  <c:v>99743.0389684744</c:v>
                </c:pt>
                <c:pt idx="6">
                  <c:v>100042.26808537981</c:v>
                </c:pt>
                <c:pt idx="7">
                  <c:v>100342.39488963594</c:v>
                </c:pt>
                <c:pt idx="8">
                  <c:v>97631.990013113071</c:v>
                </c:pt>
                <c:pt idx="9">
                  <c:v>96185.77466848075</c:v>
                </c:pt>
                <c:pt idx="10">
                  <c:v>96474.331992486186</c:v>
                </c:pt>
                <c:pt idx="11">
                  <c:v>95544.37322221676</c:v>
                </c:pt>
                <c:pt idx="12">
                  <c:v>95831.006341883403</c:v>
                </c:pt>
                <c:pt idx="13">
                  <c:v>93898.67862570638</c:v>
                </c:pt>
                <c:pt idx="14">
                  <c:v>96754.096369800347</c:v>
                </c:pt>
                <c:pt idx="15">
                  <c:v>97044.358658909739</c:v>
                </c:pt>
                <c:pt idx="16">
                  <c:v>94333.89752572609</c:v>
                </c:pt>
                <c:pt idx="17">
                  <c:v>94616.899218303253</c:v>
                </c:pt>
                <c:pt idx="18">
                  <c:v>96842.377191636449</c:v>
                </c:pt>
                <c:pt idx="19">
                  <c:v>98450.81325719571</c:v>
                </c:pt>
                <c:pt idx="20">
                  <c:v>97813.526809420582</c:v>
                </c:pt>
                <c:pt idx="21">
                  <c:v>99661.220753503178</c:v>
                </c:pt>
                <c:pt idx="22">
                  <c:v>97909.165153626091</c:v>
                </c:pt>
                <c:pt idx="23">
                  <c:v>96964.523238122332</c:v>
                </c:pt>
                <c:pt idx="24">
                  <c:v>97136.599877374727</c:v>
                </c:pt>
                <c:pt idx="25">
                  <c:v>94265.057630167037</c:v>
                </c:pt>
                <c:pt idx="26">
                  <c:v>90688.225329424939</c:v>
                </c:pt>
                <c:pt idx="27">
                  <c:v>94550.257683491945</c:v>
                </c:pt>
                <c:pt idx="28">
                  <c:v>94833.908456542413</c:v>
                </c:pt>
                <c:pt idx="29">
                  <c:v>97146.848201206391</c:v>
                </c:pt>
                <c:pt idx="30">
                  <c:v>96614.348664235353</c:v>
                </c:pt>
                <c:pt idx="31">
                  <c:v>98332.283190478556</c:v>
                </c:pt>
                <c:pt idx="32">
                  <c:v>98520.024119849899</c:v>
                </c:pt>
                <c:pt idx="33">
                  <c:v>98815.584192209441</c:v>
                </c:pt>
                <c:pt idx="34">
                  <c:v>100146.83165770408</c:v>
                </c:pt>
                <c:pt idx="35">
                  <c:v>100447.27215267718</c:v>
                </c:pt>
                <c:pt idx="36">
                  <c:v>100748.6139691352</c:v>
                </c:pt>
                <c:pt idx="37">
                  <c:v>100826.48566284365</c:v>
                </c:pt>
                <c:pt idx="38">
                  <c:v>98988.522793587952</c:v>
                </c:pt>
                <c:pt idx="39">
                  <c:v>94356.458081770732</c:v>
                </c:pt>
                <c:pt idx="40">
                  <c:v>94639.527456016032</c:v>
                </c:pt>
                <c:pt idx="41">
                  <c:v>98186.226847242113</c:v>
                </c:pt>
                <c:pt idx="42">
                  <c:v>98480.785527783824</c:v>
                </c:pt>
                <c:pt idx="43">
                  <c:v>98776.227884367167</c:v>
                </c:pt>
                <c:pt idx="44">
                  <c:v>95487.028300114122</c:v>
                </c:pt>
                <c:pt idx="45">
                  <c:v>98795.369616577445</c:v>
                </c:pt>
                <c:pt idx="46">
                  <c:v>94398.248768222693</c:v>
                </c:pt>
                <c:pt idx="47">
                  <c:v>96464.624561905381</c:v>
                </c:pt>
                <c:pt idx="48">
                  <c:v>100209.20840845432</c:v>
                </c:pt>
                <c:pt idx="49">
                  <c:v>100509.83603367968</c:v>
                </c:pt>
                <c:pt idx="50">
                  <c:v>100811.3655417807</c:v>
                </c:pt>
                <c:pt idx="51">
                  <c:v>100656.86950557538</c:v>
                </c:pt>
                <c:pt idx="52">
                  <c:v>100958.84011409209</c:v>
                </c:pt>
                <c:pt idx="53">
                  <c:v>101261.71663443436</c:v>
                </c:pt>
                <c:pt idx="54">
                  <c:v>101565.50178433766</c:v>
                </c:pt>
                <c:pt idx="55">
                  <c:v>101367.21025485621</c:v>
                </c:pt>
                <c:pt idx="56">
                  <c:v>106140.26477719369</c:v>
                </c:pt>
                <c:pt idx="57">
                  <c:v>104140.08262380828</c:v>
                </c:pt>
                <c:pt idx="58">
                  <c:v>104452.5028716797</c:v>
                </c:pt>
                <c:pt idx="59">
                  <c:v>108102.53548430267</c:v>
                </c:pt>
                <c:pt idx="60">
                  <c:v>108426.84309075557</c:v>
                </c:pt>
                <c:pt idx="61">
                  <c:v>103772.89308094209</c:v>
                </c:pt>
                <c:pt idx="62">
                  <c:v>108970.60950148621</c:v>
                </c:pt>
                <c:pt idx="63">
                  <c:v>112884.94703195558</c:v>
                </c:pt>
                <c:pt idx="64">
                  <c:v>107765.41667195219</c:v>
                </c:pt>
                <c:pt idx="65">
                  <c:v>108088.71292196804</c:v>
                </c:pt>
                <c:pt idx="66">
                  <c:v>103916.14099238443</c:v>
                </c:pt>
                <c:pt idx="67">
                  <c:v>104227.88941536157</c:v>
                </c:pt>
                <c:pt idx="68">
                  <c:v>109011.59576931401</c:v>
                </c:pt>
                <c:pt idx="69">
                  <c:v>112738.91131815889</c:v>
                </c:pt>
                <c:pt idx="70">
                  <c:v>113077.12805211336</c:v>
                </c:pt>
                <c:pt idx="71">
                  <c:v>109913.70949610115</c:v>
                </c:pt>
                <c:pt idx="72">
                  <c:v>110243.45062458944</c:v>
                </c:pt>
                <c:pt idx="73">
                  <c:v>114228.54538439939</c:v>
                </c:pt>
                <c:pt idx="74">
                  <c:v>114571.23102055257</c:v>
                </c:pt>
                <c:pt idx="75">
                  <c:v>120617.2395198973</c:v>
                </c:pt>
                <c:pt idx="76">
                  <c:v>116461.26551458168</c:v>
                </c:pt>
                <c:pt idx="77">
                  <c:v>111641.90063800963</c:v>
                </c:pt>
                <c:pt idx="78">
                  <c:v>110877.4405796924</c:v>
                </c:pt>
                <c:pt idx="79">
                  <c:v>111210.07290143146</c:v>
                </c:pt>
                <c:pt idx="80">
                  <c:v>109975.83736423514</c:v>
                </c:pt>
                <c:pt idx="81">
                  <c:v>115519.02892530474</c:v>
                </c:pt>
                <c:pt idx="82">
                  <c:v>116904.67448341619</c:v>
                </c:pt>
                <c:pt idx="83">
                  <c:v>111999.35981332308</c:v>
                </c:pt>
                <c:pt idx="84">
                  <c:v>115693.41139717013</c:v>
                </c:pt>
                <c:pt idx="85">
                  <c:v>114898.32809802117</c:v>
                </c:pt>
                <c:pt idx="86">
                  <c:v>118525.49947109092</c:v>
                </c:pt>
                <c:pt idx="87">
                  <c:v>118881.07596950418</c:v>
                </c:pt>
                <c:pt idx="88">
                  <c:v>123327.86898179559</c:v>
                </c:pt>
                <c:pt idx="89">
                  <c:v>121993.63101211039</c:v>
                </c:pt>
                <c:pt idx="90">
                  <c:v>128020.5005220717</c:v>
                </c:pt>
                <c:pt idx="91">
                  <c:v>128404.5620236379</c:v>
                </c:pt>
                <c:pt idx="92">
                  <c:v>122388.57400169934</c:v>
                </c:pt>
                <c:pt idx="93">
                  <c:v>122755.73972370442</c:v>
                </c:pt>
                <c:pt idx="94">
                  <c:v>123124.00694287552</c:v>
                </c:pt>
                <c:pt idx="95">
                  <c:v>123493.37896370413</c:v>
                </c:pt>
                <c:pt idx="96">
                  <c:v>126104.36239212737</c:v>
                </c:pt>
                <c:pt idx="97">
                  <c:v>128183.965412611</c:v>
                </c:pt>
                <c:pt idx="98">
                  <c:v>128568.51730884881</c:v>
                </c:pt>
                <c:pt idx="99">
                  <c:v>126669.8258797388</c:v>
                </c:pt>
                <c:pt idx="100">
                  <c:v>122702.65896444132</c:v>
                </c:pt>
                <c:pt idx="101">
                  <c:v>123070.76694133463</c:v>
                </c:pt>
                <c:pt idx="102">
                  <c:v>124977.51643958931</c:v>
                </c:pt>
                <c:pt idx="103">
                  <c:v>120307.86991334765</c:v>
                </c:pt>
                <c:pt idx="104">
                  <c:v>125003.67474645686</c:v>
                </c:pt>
                <c:pt idx="105">
                  <c:v>125378.68577069622</c:v>
                </c:pt>
                <c:pt idx="106">
                  <c:v>125754.82182800829</c:v>
                </c:pt>
                <c:pt idx="107">
                  <c:v>126132.08629349231</c:v>
                </c:pt>
                <c:pt idx="108">
                  <c:v>124518.4101648495</c:v>
                </c:pt>
                <c:pt idx="109">
                  <c:v>124891.96539534403</c:v>
                </c:pt>
                <c:pt idx="110">
                  <c:v>125266.64129153005</c:v>
                </c:pt>
                <c:pt idx="111">
                  <c:v>125838.30319392464</c:v>
                </c:pt>
                <c:pt idx="112">
                  <c:v>126215.8181035064</c:v>
                </c:pt>
                <c:pt idx="113">
                  <c:v>126594.4655578169</c:v>
                </c:pt>
                <c:pt idx="114">
                  <c:v>126974.24895449034</c:v>
                </c:pt>
                <c:pt idx="115">
                  <c:v>121544.92277475288</c:v>
                </c:pt>
                <c:pt idx="116">
                  <c:v>125869.15202962043</c:v>
                </c:pt>
                <c:pt idx="117">
                  <c:v>131238.43372297887</c:v>
                </c:pt>
                <c:pt idx="118">
                  <c:v>131150.62608258903</c:v>
                </c:pt>
                <c:pt idx="119">
                  <c:v>131544.07796083679</c:v>
                </c:pt>
                <c:pt idx="120">
                  <c:v>133394.36284719894</c:v>
                </c:pt>
                <c:pt idx="121">
                  <c:v>133794.54593574052</c:v>
                </c:pt>
                <c:pt idx="122">
                  <c:v>137716.71960758726</c:v>
                </c:pt>
                <c:pt idx="123">
                  <c:v>134947.81002251929</c:v>
                </c:pt>
                <c:pt idx="124">
                  <c:v>132357.52192281844</c:v>
                </c:pt>
                <c:pt idx="125">
                  <c:v>132762.05949440756</c:v>
                </c:pt>
                <c:pt idx="126">
                  <c:v>133038.77636039566</c:v>
                </c:pt>
                <c:pt idx="127">
                  <c:v>134875.44988510464</c:v>
                </c:pt>
                <c:pt idx="128">
                  <c:v>130720.90947509313</c:v>
                </c:pt>
                <c:pt idx="129">
                  <c:v>135846.1676392919</c:v>
                </c:pt>
                <c:pt idx="130">
                  <c:v>132312.60415106284</c:v>
                </c:pt>
                <c:pt idx="131">
                  <c:v>132709.54196351601</c:v>
                </c:pt>
                <c:pt idx="132">
                  <c:v>130431.46964195165</c:v>
                </c:pt>
                <c:pt idx="133">
                  <c:v>124759.91282824517</c:v>
                </c:pt>
                <c:pt idx="134">
                  <c:v>125134.19256672989</c:v>
                </c:pt>
                <c:pt idx="135">
                  <c:v>125509.59514443007</c:v>
                </c:pt>
                <c:pt idx="136">
                  <c:v>125886.12392986334</c:v>
                </c:pt>
                <c:pt idx="137">
                  <c:v>126263.78230165291</c:v>
                </c:pt>
                <c:pt idx="138">
                  <c:v>128070.39224037851</c:v>
                </c:pt>
                <c:pt idx="139">
                  <c:v>123802.45497962965</c:v>
                </c:pt>
                <c:pt idx="140">
                  <c:v>124173.86234456852</c:v>
                </c:pt>
                <c:pt idx="141">
                  <c:v>120869.20268203397</c:v>
                </c:pt>
                <c:pt idx="142">
                  <c:v>121985.97317318647</c:v>
                </c:pt>
                <c:pt idx="143">
                  <c:v>125042.93241481352</c:v>
                </c:pt>
                <c:pt idx="144">
                  <c:v>123117.76332922185</c:v>
                </c:pt>
                <c:pt idx="145">
                  <c:v>123487.11661920951</c:v>
                </c:pt>
                <c:pt idx="146">
                  <c:v>128685.91516382039</c:v>
                </c:pt>
                <c:pt idx="147">
                  <c:v>129071.97290931184</c:v>
                </c:pt>
                <c:pt idx="148">
                  <c:v>126519.35906647723</c:v>
                </c:pt>
                <c:pt idx="149">
                  <c:v>121847.79317083361</c:v>
                </c:pt>
                <c:pt idx="150">
                  <c:v>122697.17079604864</c:v>
                </c:pt>
                <c:pt idx="151">
                  <c:v>117162.88737978143</c:v>
                </c:pt>
                <c:pt idx="152">
                  <c:v>122104.25368628166</c:v>
                </c:pt>
                <c:pt idx="153">
                  <c:v>123200.326719864</c:v>
                </c:pt>
                <c:pt idx="154">
                  <c:v>123569.92770002357</c:v>
                </c:pt>
                <c:pt idx="155">
                  <c:v>121129.00697328092</c:v>
                </c:pt>
                <c:pt idx="156">
                  <c:v>121492.39399420076</c:v>
                </c:pt>
                <c:pt idx="157">
                  <c:v>124517.65315180455</c:v>
                </c:pt>
                <c:pt idx="158">
                  <c:v>121436.58129033858</c:v>
                </c:pt>
                <c:pt idx="159">
                  <c:v>126844.88207470198</c:v>
                </c:pt>
                <c:pt idx="160">
                  <c:v>131940.33630992388</c:v>
                </c:pt>
                <c:pt idx="161">
                  <c:v>132336.15731885363</c:v>
                </c:pt>
                <c:pt idx="162">
                  <c:v>132733.16579081016</c:v>
                </c:pt>
                <c:pt idx="163">
                  <c:v>130989.74797991627</c:v>
                </c:pt>
                <c:pt idx="164">
                  <c:v>131382.71722385602</c:v>
                </c:pt>
                <c:pt idx="165">
                  <c:v>129722.21650792222</c:v>
                </c:pt>
                <c:pt idx="166">
                  <c:v>125717.76737498396</c:v>
                </c:pt>
                <c:pt idx="167">
                  <c:v>123172.27593221483</c:v>
                </c:pt>
                <c:pt idx="168">
                  <c:v>119770.02298667654</c:v>
                </c:pt>
                <c:pt idx="169">
                  <c:v>124419.86904611648</c:v>
                </c:pt>
                <c:pt idx="170">
                  <c:v>122416.01119556771</c:v>
                </c:pt>
                <c:pt idx="171">
                  <c:v>122783.2592291544</c:v>
                </c:pt>
                <c:pt idx="172">
                  <c:v>123709.74335957626</c:v>
                </c:pt>
                <c:pt idx="173">
                  <c:v>119429.25111292597</c:v>
                </c:pt>
                <c:pt idx="174">
                  <c:v>114136.66426013259</c:v>
                </c:pt>
                <c:pt idx="175">
                  <c:v>114187.4717981815</c:v>
                </c:pt>
                <c:pt idx="176">
                  <c:v>119040.8608334717</c:v>
                </c:pt>
                <c:pt idx="177">
                  <c:v>118068.37767966914</c:v>
                </c:pt>
                <c:pt idx="178">
                  <c:v>119754.86445844492</c:v>
                </c:pt>
                <c:pt idx="179">
                  <c:v>122784.23532088833</c:v>
                </c:pt>
                <c:pt idx="180">
                  <c:v>117374.55880707543</c:v>
                </c:pt>
                <c:pt idx="181">
                  <c:v>117726.68248349664</c:v>
                </c:pt>
                <c:pt idx="182">
                  <c:v>118079.86253094711</c:v>
                </c:pt>
                <c:pt idx="183">
                  <c:v>118434.10211853994</c:v>
                </c:pt>
                <c:pt idx="184">
                  <c:v>123219.76981151545</c:v>
                </c:pt>
                <c:pt idx="185">
                  <c:v>120866.20707136803</c:v>
                </c:pt>
                <c:pt idx="186">
                  <c:v>121228.80569258211</c:v>
                </c:pt>
                <c:pt idx="187">
                  <c:v>121592.49210965984</c:v>
                </c:pt>
                <c:pt idx="188">
                  <c:v>117536.90535812803</c:v>
                </c:pt>
                <c:pt idx="189">
                  <c:v>116092.3236056468</c:v>
                </c:pt>
                <c:pt idx="190">
                  <c:v>115815.58308200215</c:v>
                </c:pt>
                <c:pt idx="191">
                  <c:v>116755.83734650652</c:v>
                </c:pt>
                <c:pt idx="192">
                  <c:v>118409.45634717334</c:v>
                </c:pt>
                <c:pt idx="193">
                  <c:v>118764.68471621485</c:v>
                </c:pt>
                <c:pt idx="194">
                  <c:v>119120.97877036348</c:v>
                </c:pt>
                <c:pt idx="195">
                  <c:v>119478.34170667456</c:v>
                </c:pt>
                <c:pt idx="196">
                  <c:v>115795.28391646089</c:v>
                </c:pt>
                <c:pt idx="197">
                  <c:v>116142.66976821025</c:v>
                </c:pt>
                <c:pt idx="198">
                  <c:v>116491.09777751486</c:v>
                </c:pt>
                <c:pt idx="199">
                  <c:v>116840.57107084739</c:v>
                </c:pt>
                <c:pt idx="200">
                  <c:v>121661.85634188559</c:v>
                </c:pt>
                <c:pt idx="201">
                  <c:v>119679.51955950771</c:v>
                </c:pt>
                <c:pt idx="202">
                  <c:v>117192.53549396801</c:v>
                </c:pt>
                <c:pt idx="203">
                  <c:v>122626.27998209586</c:v>
                </c:pt>
                <c:pt idx="204">
                  <c:v>127869.59610471016</c:v>
                </c:pt>
                <c:pt idx="205">
                  <c:v>128253.20489302427</c:v>
                </c:pt>
                <c:pt idx="206">
                  <c:v>129009.66002388028</c:v>
                </c:pt>
                <c:pt idx="207">
                  <c:v>129382.43031211535</c:v>
                </c:pt>
                <c:pt idx="208">
                  <c:v>130873.66414360577</c:v>
                </c:pt>
                <c:pt idx="209">
                  <c:v>131266.28513603657</c:v>
                </c:pt>
                <c:pt idx="210">
                  <c:v>130162.18559767376</c:v>
                </c:pt>
                <c:pt idx="211">
                  <c:v>124688.79402644155</c:v>
                </c:pt>
                <c:pt idx="212">
                  <c:v>124424.93734867165</c:v>
                </c:pt>
                <c:pt idx="213">
                  <c:v>125458.16686841175</c:v>
                </c:pt>
                <c:pt idx="214">
                  <c:v>127971.04703323459</c:v>
                </c:pt>
                <c:pt idx="215">
                  <c:v>128354.96017433428</c:v>
                </c:pt>
                <c:pt idx="216">
                  <c:v>132173.97197190326</c:v>
                </c:pt>
                <c:pt idx="217">
                  <c:v>132570.49388781894</c:v>
                </c:pt>
                <c:pt idx="218">
                  <c:v>132968.2053694824</c:v>
                </c:pt>
                <c:pt idx="219">
                  <c:v>133367.10998559083</c:v>
                </c:pt>
                <c:pt idx="220">
                  <c:v>133665.65809023048</c:v>
                </c:pt>
                <c:pt idx="221">
                  <c:v>138073.63563673422</c:v>
                </c:pt>
                <c:pt idx="222">
                  <c:v>134191.46476680448</c:v>
                </c:pt>
                <c:pt idx="223">
                  <c:v>136858.5559450688</c:v>
                </c:pt>
                <c:pt idx="224">
                  <c:v>131840.85292516381</c:v>
                </c:pt>
                <c:pt idx="225">
                  <c:v>138294.85413840634</c:v>
                </c:pt>
                <c:pt idx="226">
                  <c:v>138709.73870082156</c:v>
                </c:pt>
                <c:pt idx="227">
                  <c:v>142879.67268599229</c:v>
                </c:pt>
                <c:pt idx="228">
                  <c:v>142636.69310285235</c:v>
                </c:pt>
                <c:pt idx="229">
                  <c:v>149900.33284851303</c:v>
                </c:pt>
                <c:pt idx="230">
                  <c:v>153477.28347645997</c:v>
                </c:pt>
                <c:pt idx="231">
                  <c:v>153937.71532688933</c:v>
                </c:pt>
                <c:pt idx="232">
                  <c:v>152703.50020170995</c:v>
                </c:pt>
                <c:pt idx="233">
                  <c:v>153161.61070231505</c:v>
                </c:pt>
                <c:pt idx="234">
                  <c:v>146370.85477221338</c:v>
                </c:pt>
                <c:pt idx="235">
                  <c:v>153380.82728256262</c:v>
                </c:pt>
                <c:pt idx="236">
                  <c:v>148954.55128034661</c:v>
                </c:pt>
                <c:pt idx="237">
                  <c:v>145957.6696382738</c:v>
                </c:pt>
                <c:pt idx="238">
                  <c:v>149236.89627039325</c:v>
                </c:pt>
                <c:pt idx="239">
                  <c:v>150135.72260279104</c:v>
                </c:pt>
                <c:pt idx="240">
                  <c:v>152043.82209266612</c:v>
                </c:pt>
                <c:pt idx="241">
                  <c:v>150440.63848652982</c:v>
                </c:pt>
                <c:pt idx="242">
                  <c:v>149436.66373038551</c:v>
                </c:pt>
                <c:pt idx="243">
                  <c:v>149884.97372157665</c:v>
                </c:pt>
                <c:pt idx="244">
                  <c:v>146085.92863251205</c:v>
                </c:pt>
                <c:pt idx="245">
                  <c:v>146524.18641840958</c:v>
                </c:pt>
                <c:pt idx="246">
                  <c:v>145493.44404530927</c:v>
                </c:pt>
                <c:pt idx="247">
                  <c:v>145929.92437744519</c:v>
                </c:pt>
                <c:pt idx="248">
                  <c:v>147765.44008474806</c:v>
                </c:pt>
                <c:pt idx="249">
                  <c:v>148208.73640500227</c:v>
                </c:pt>
                <c:pt idx="250">
                  <c:v>148653.36261421727</c:v>
                </c:pt>
                <c:pt idx="251">
                  <c:v>156446.27020385661</c:v>
                </c:pt>
                <c:pt idx="252">
                  <c:v>159797.51349672934</c:v>
                </c:pt>
                <c:pt idx="253">
                  <c:v>160276.90603721951</c:v>
                </c:pt>
                <c:pt idx="254">
                  <c:v>164790.47744749318</c:v>
                </c:pt>
                <c:pt idx="255">
                  <c:v>169923.67917680694</c:v>
                </c:pt>
                <c:pt idx="256">
                  <c:v>177283.2226164538</c:v>
                </c:pt>
                <c:pt idx="257">
                  <c:v>177815.07228430314</c:v>
                </c:pt>
                <c:pt idx="258">
                  <c:v>172754.45632714793</c:v>
                </c:pt>
                <c:pt idx="259">
                  <c:v>173272.71969612935</c:v>
                </c:pt>
                <c:pt idx="260">
                  <c:v>165257.67889191952</c:v>
                </c:pt>
                <c:pt idx="261">
                  <c:v>173465.49427940746</c:v>
                </c:pt>
                <c:pt idx="262">
                  <c:v>173985.89076224566</c:v>
                </c:pt>
                <c:pt idx="263">
                  <c:v>171221.56147659157</c:v>
                </c:pt>
                <c:pt idx="264">
                  <c:v>174581.32194878074</c:v>
                </c:pt>
                <c:pt idx="265">
                  <c:v>174963.90754429722</c:v>
                </c:pt>
                <c:pt idx="266">
                  <c:v>175488.79926693009</c:v>
                </c:pt>
                <c:pt idx="267">
                  <c:v>181671.45450954512</c:v>
                </c:pt>
                <c:pt idx="268">
                  <c:v>175247.67393202381</c:v>
                </c:pt>
                <c:pt idx="269">
                  <c:v>175773.41695381986</c:v>
                </c:pt>
                <c:pt idx="270">
                  <c:v>181839.34352298232</c:v>
                </c:pt>
                <c:pt idx="271">
                  <c:v>175128.06813734848</c:v>
                </c:pt>
                <c:pt idx="272">
                  <c:v>178467.40833361636</c:v>
                </c:pt>
                <c:pt idx="273">
                  <c:v>179002.8105586172</c:v>
                </c:pt>
                <c:pt idx="274">
                  <c:v>177208.02185328311</c:v>
                </c:pt>
                <c:pt idx="275">
                  <c:v>177739.64591884293</c:v>
                </c:pt>
                <c:pt idx="276">
                  <c:v>179782.97897067381</c:v>
                </c:pt>
                <c:pt idx="277">
                  <c:v>180957.7070065311</c:v>
                </c:pt>
                <c:pt idx="278">
                  <c:v>176617.25928423824</c:v>
                </c:pt>
                <c:pt idx="279">
                  <c:v>177147.11106209093</c:v>
                </c:pt>
                <c:pt idx="280">
                  <c:v>173682.45260881414</c:v>
                </c:pt>
                <c:pt idx="281">
                  <c:v>174203.49996664058</c:v>
                </c:pt>
                <c:pt idx="282">
                  <c:v>174726.11046654047</c:v>
                </c:pt>
                <c:pt idx="283">
                  <c:v>170411.77928233141</c:v>
                </c:pt>
                <c:pt idx="284">
                  <c:v>173542.03544700661</c:v>
                </c:pt>
                <c:pt idx="285">
                  <c:v>174062.6615533476</c:v>
                </c:pt>
                <c:pt idx="286">
                  <c:v>174584.84953800763</c:v>
                </c:pt>
                <c:pt idx="287">
                  <c:v>168417.36283317878</c:v>
                </c:pt>
                <c:pt idx="288">
                  <c:v>170781.00618952821</c:v>
                </c:pt>
                <c:pt idx="289">
                  <c:v>171293.34920809677</c:v>
                </c:pt>
                <c:pt idx="290">
                  <c:v>169575.70225442431</c:v>
                </c:pt>
                <c:pt idx="291">
                  <c:v>173421.2209860213</c:v>
                </c:pt>
                <c:pt idx="292">
                  <c:v>172905.51422050034</c:v>
                </c:pt>
                <c:pt idx="293">
                  <c:v>173424.23076316182</c:v>
                </c:pt>
                <c:pt idx="294">
                  <c:v>175814.2296840495</c:v>
                </c:pt>
                <c:pt idx="295">
                  <c:v>180074.56748881514</c:v>
                </c:pt>
                <c:pt idx="296">
                  <c:v>176024.429892215</c:v>
                </c:pt>
                <c:pt idx="297">
                  <c:v>169811.40172834723</c:v>
                </c:pt>
                <c:pt idx="298">
                  <c:v>175778.36257609492</c:v>
                </c:pt>
                <c:pt idx="299">
                  <c:v>176305.6976638232</c:v>
                </c:pt>
                <c:pt idx="300">
                  <c:v>176834.61475681464</c:v>
                </c:pt>
                <c:pt idx="301">
                  <c:v>169111.53452905381</c:v>
                </c:pt>
                <c:pt idx="302">
                  <c:v>169618.86913264095</c:v>
                </c:pt>
                <c:pt idx="303">
                  <c:v>175030.7584107983</c:v>
                </c:pt>
                <c:pt idx="304">
                  <c:v>175555.85068603067</c:v>
                </c:pt>
                <c:pt idx="305">
                  <c:v>176082.51823808873</c:v>
                </c:pt>
                <c:pt idx="306">
                  <c:v>176610.76579280297</c:v>
                </c:pt>
                <c:pt idx="307">
                  <c:v>181634.67214859408</c:v>
                </c:pt>
                <c:pt idx="308">
                  <c:v>182179.57616503985</c:v>
                </c:pt>
                <c:pt idx="309">
                  <c:v>182726.11489353495</c:v>
                </c:pt>
                <c:pt idx="310">
                  <c:v>183274.29323821553</c:v>
                </c:pt>
                <c:pt idx="311">
                  <c:v>180927.51460397051</c:v>
                </c:pt>
                <c:pt idx="312">
                  <c:v>181470.2971477824</c:v>
                </c:pt>
                <c:pt idx="313">
                  <c:v>177012.46241115878</c:v>
                </c:pt>
                <c:pt idx="314">
                  <c:v>175127.20767605377</c:v>
                </c:pt>
                <c:pt idx="315">
                  <c:v>171203.00750809445</c:v>
                </c:pt>
                <c:pt idx="316">
                  <c:v>172154.0189700028</c:v>
                </c:pt>
                <c:pt idx="317">
                  <c:v>172670.48102691278</c:v>
                </c:pt>
                <c:pt idx="318">
                  <c:v>173188.49246999351</c:v>
                </c:pt>
                <c:pt idx="319">
                  <c:v>173708.05794740346</c:v>
                </c:pt>
                <c:pt idx="320">
                  <c:v>180968.78387255018</c:v>
                </c:pt>
                <c:pt idx="321">
                  <c:v>178115.18125986424</c:v>
                </c:pt>
                <c:pt idx="322">
                  <c:v>178649.52680364382</c:v>
                </c:pt>
                <c:pt idx="323">
                  <c:v>182240.89832417207</c:v>
                </c:pt>
                <c:pt idx="324">
                  <c:v>175695.16071488889</c:v>
                </c:pt>
                <c:pt idx="325">
                  <c:v>180919.99422456836</c:v>
                </c:pt>
                <c:pt idx="326">
                  <c:v>181068.94970428804</c:v>
                </c:pt>
                <c:pt idx="327">
                  <c:v>176310.01578252492</c:v>
                </c:pt>
                <c:pt idx="328">
                  <c:v>176838.94582987248</c:v>
                </c:pt>
                <c:pt idx="329">
                  <c:v>177369.46266736207</c:v>
                </c:pt>
                <c:pt idx="330">
                  <c:v>181013.86535392099</c:v>
                </c:pt>
                <c:pt idx="331">
                  <c:v>181556.90694998275</c:v>
                </c:pt>
                <c:pt idx="332">
                  <c:v>182101.57767083269</c:v>
                </c:pt>
                <c:pt idx="333">
                  <c:v>176021.92225218163</c:v>
                </c:pt>
                <c:pt idx="334">
                  <c:v>183476.39055102883</c:v>
                </c:pt>
                <c:pt idx="335">
                  <c:v>186636.08387474381</c:v>
                </c:pt>
                <c:pt idx="336">
                  <c:v>188473.84775060639</c:v>
                </c:pt>
                <c:pt idx="337">
                  <c:v>189039.2692938582</c:v>
                </c:pt>
                <c:pt idx="338">
                  <c:v>189606.38710173976</c:v>
                </c:pt>
                <c:pt idx="339">
                  <c:v>182274.24622134262</c:v>
                </c:pt>
                <c:pt idx="340">
                  <c:v>182821.06896000664</c:v>
                </c:pt>
                <c:pt idx="341">
                  <c:v>188304.70190229983</c:v>
                </c:pt>
                <c:pt idx="342">
                  <c:v>187819.82814696248</c:v>
                </c:pt>
                <c:pt idx="343">
                  <c:v>188383.28763140333</c:v>
                </c:pt>
                <c:pt idx="344">
                  <c:v>184951.57507489118</c:v>
                </c:pt>
                <c:pt idx="345">
                  <c:v>182407.36839932954</c:v>
                </c:pt>
                <c:pt idx="346">
                  <c:v>176249.08090622263</c:v>
                </c:pt>
                <c:pt idx="347">
                  <c:v>168621.63768152473</c:v>
                </c:pt>
                <c:pt idx="348">
                  <c:v>163175.27146708785</c:v>
                </c:pt>
                <c:pt idx="349">
                  <c:v>163664.7972814891</c:v>
                </c:pt>
                <c:pt idx="350">
                  <c:v>158645.96790036178</c:v>
                </c:pt>
                <c:pt idx="351">
                  <c:v>159121.90580406284</c:v>
                </c:pt>
                <c:pt idx="352">
                  <c:v>157450.41331882786</c:v>
                </c:pt>
                <c:pt idx="353">
                  <c:v>153997.12325202319</c:v>
                </c:pt>
                <c:pt idx="354">
                  <c:v>161043.62051404681</c:v>
                </c:pt>
                <c:pt idx="355">
                  <c:v>163017.51281357574</c:v>
                </c:pt>
                <c:pt idx="356">
                  <c:v>163506.56535201645</c:v>
                </c:pt>
                <c:pt idx="357">
                  <c:v>163997.08504807248</c:v>
                </c:pt>
                <c:pt idx="358">
                  <c:v>160401.80519710833</c:v>
                </c:pt>
                <c:pt idx="359">
                  <c:v>154893.89967656817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90E-4022-9FD5-B8285E184DFA}"/>
            </c:ext>
          </c:extLst>
        </c:ser>
        <c:ser>
          <c:idx val="2"/>
          <c:order val="2"/>
          <c:tx>
            <c:strRef>
              <c:f>Tech_Fund_Risk!$G$2</c:f>
              <c:strCache>
                <c:ptCount val="1"/>
                <c:pt idx="0">
                  <c:v>STOCK 03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Tech_Fund_Risk!$H$8:$H$367</c:f>
              <c:numCache>
                <c:formatCode>_(* #,##0.00_);_(* \(#,##0.00\);_(* "-"??_);_(@_)</c:formatCode>
                <c:ptCount val="360"/>
                <c:pt idx="0">
                  <c:v>100000</c:v>
                </c:pt>
                <c:pt idx="1">
                  <c:v>97600.840218077385</c:v>
                </c:pt>
                <c:pt idx="2">
                  <c:v>102178.98314238377</c:v>
                </c:pt>
                <c:pt idx="3">
                  <c:v>102485.52009181092</c:v>
                </c:pt>
                <c:pt idx="4">
                  <c:v>107554.01499837573</c:v>
                </c:pt>
                <c:pt idx="5">
                  <c:v>105321.91915866743</c:v>
                </c:pt>
                <c:pt idx="6">
                  <c:v>103021.25529269637</c:v>
                </c:pt>
                <c:pt idx="7">
                  <c:v>108275.6347531956</c:v>
                </c:pt>
                <c:pt idx="8">
                  <c:v>105127.42728224889</c:v>
                </c:pt>
                <c:pt idx="9">
                  <c:v>105442.80956409562</c:v>
                </c:pt>
                <c:pt idx="10">
                  <c:v>105759.13799278789</c:v>
                </c:pt>
                <c:pt idx="11">
                  <c:v>106246.23211139478</c:v>
                </c:pt>
                <c:pt idx="12">
                  <c:v>101491.45189691347</c:v>
                </c:pt>
                <c:pt idx="13">
                  <c:v>99629.096148569544</c:v>
                </c:pt>
                <c:pt idx="14">
                  <c:v>103676.41240152461</c:v>
                </c:pt>
                <c:pt idx="15">
                  <c:v>103495.28414465122</c:v>
                </c:pt>
                <c:pt idx="16">
                  <c:v>106324.78220602099</c:v>
                </c:pt>
                <c:pt idx="17">
                  <c:v>103060.03064868679</c:v>
                </c:pt>
                <c:pt idx="18">
                  <c:v>103369.21074063284</c:v>
                </c:pt>
                <c:pt idx="19">
                  <c:v>102340.73266307835</c:v>
                </c:pt>
                <c:pt idx="20">
                  <c:v>105838.99857574436</c:v>
                </c:pt>
                <c:pt idx="21">
                  <c:v>106156.51557147158</c:v>
                </c:pt>
                <c:pt idx="22">
                  <c:v>106474.98511818598</c:v>
                </c:pt>
                <c:pt idx="23">
                  <c:v>106794.41007354054</c:v>
                </c:pt>
                <c:pt idx="24">
                  <c:v>107114.79330376115</c:v>
                </c:pt>
                <c:pt idx="25">
                  <c:v>107436.13768367242</c:v>
                </c:pt>
                <c:pt idx="26">
                  <c:v>107758.44609672343</c:v>
                </c:pt>
                <c:pt idx="27">
                  <c:v>108081.72143501359</c:v>
                </c:pt>
                <c:pt idx="28">
                  <c:v>104842.23337813989</c:v>
                </c:pt>
                <c:pt idx="29">
                  <c:v>102012.1632119735</c:v>
                </c:pt>
                <c:pt idx="30">
                  <c:v>102318.19970160941</c:v>
                </c:pt>
                <c:pt idx="31">
                  <c:v>97748.216304245419</c:v>
                </c:pt>
                <c:pt idx="32">
                  <c:v>94943.758207522304</c:v>
                </c:pt>
                <c:pt idx="33">
                  <c:v>95228.58948214486</c:v>
                </c:pt>
                <c:pt idx="34">
                  <c:v>95514.275250591279</c:v>
                </c:pt>
                <c:pt idx="35">
                  <c:v>100005.53425272033</c:v>
                </c:pt>
                <c:pt idx="36">
                  <c:v>96319.811388603877</c:v>
                </c:pt>
                <c:pt idx="37">
                  <c:v>92163.49261458074</c:v>
                </c:pt>
                <c:pt idx="38">
                  <c:v>92439.983092424474</c:v>
                </c:pt>
                <c:pt idx="39">
                  <c:v>93459.075134047467</c:v>
                </c:pt>
                <c:pt idx="40">
                  <c:v>93739.452359449599</c:v>
                </c:pt>
                <c:pt idx="41">
                  <c:v>94268.573814942982</c:v>
                </c:pt>
                <c:pt idx="42">
                  <c:v>95056.159884798297</c:v>
                </c:pt>
                <c:pt idx="43">
                  <c:v>95341.328364452682</c:v>
                </c:pt>
                <c:pt idx="44">
                  <c:v>93556.319978824875</c:v>
                </c:pt>
                <c:pt idx="45">
                  <c:v>91318.519346709334</c:v>
                </c:pt>
                <c:pt idx="46">
                  <c:v>92753.02314432514</c:v>
                </c:pt>
                <c:pt idx="47">
                  <c:v>95185.718470322943</c:v>
                </c:pt>
                <c:pt idx="48">
                  <c:v>95471.275625733906</c:v>
                </c:pt>
                <c:pt idx="49">
                  <c:v>98441.475091242872</c:v>
                </c:pt>
                <c:pt idx="50">
                  <c:v>94061.688478293639</c:v>
                </c:pt>
                <c:pt idx="51">
                  <c:v>98378.175004422199</c:v>
                </c:pt>
                <c:pt idx="52">
                  <c:v>100403.83153441004</c:v>
                </c:pt>
                <c:pt idx="53">
                  <c:v>100705.04302901326</c:v>
                </c:pt>
                <c:pt idx="54">
                  <c:v>98133.153880374201</c:v>
                </c:pt>
                <c:pt idx="55">
                  <c:v>99982.163511167571</c:v>
                </c:pt>
                <c:pt idx="56">
                  <c:v>96846.721866485255</c:v>
                </c:pt>
                <c:pt idx="57">
                  <c:v>97137.262032084705</c:v>
                </c:pt>
                <c:pt idx="58">
                  <c:v>94945.43046843764</c:v>
                </c:pt>
                <c:pt idx="59">
                  <c:v>99836.213373019724</c:v>
                </c:pt>
                <c:pt idx="60">
                  <c:v>100135.72201313877</c:v>
                </c:pt>
                <c:pt idx="61">
                  <c:v>100436.12917917818</c:v>
                </c:pt>
                <c:pt idx="62">
                  <c:v>101173.21713445365</c:v>
                </c:pt>
                <c:pt idx="63">
                  <c:v>101476.73678585699</c:v>
                </c:pt>
                <c:pt idx="64">
                  <c:v>103820.22648481162</c:v>
                </c:pt>
                <c:pt idx="65">
                  <c:v>104676.60023346856</c:v>
                </c:pt>
                <c:pt idx="66">
                  <c:v>109017.09682217379</c:v>
                </c:pt>
                <c:pt idx="67">
                  <c:v>111972.35973143802</c:v>
                </c:pt>
                <c:pt idx="68">
                  <c:v>112308.27681063232</c:v>
                </c:pt>
                <c:pt idx="69">
                  <c:v>117951.52692311484</c:v>
                </c:pt>
                <c:pt idx="70">
                  <c:v>116264.15927975875</c:v>
                </c:pt>
                <c:pt idx="71">
                  <c:v>119717.9582779289</c:v>
                </c:pt>
                <c:pt idx="72">
                  <c:v>125017.88951306733</c:v>
                </c:pt>
                <c:pt idx="73">
                  <c:v>128901.83371582223</c:v>
                </c:pt>
                <c:pt idx="74">
                  <c:v>129288.53921696969</c:v>
                </c:pt>
                <c:pt idx="75">
                  <c:v>135839.11910230794</c:v>
                </c:pt>
                <c:pt idx="76">
                  <c:v>137318.20900942551</c:v>
                </c:pt>
                <c:pt idx="77">
                  <c:v>137730.16363645377</c:v>
                </c:pt>
                <c:pt idx="78">
                  <c:v>138143.35412736313</c:v>
                </c:pt>
                <c:pt idx="79">
                  <c:v>133920.7046473891</c:v>
                </c:pt>
                <c:pt idx="80">
                  <c:v>129082.2742825919</c:v>
                </c:pt>
                <c:pt idx="81">
                  <c:v>135130.50812293586</c:v>
                </c:pt>
                <c:pt idx="82">
                  <c:v>135535.89964730464</c:v>
                </c:pt>
                <c:pt idx="83">
                  <c:v>141871.49048488104</c:v>
                </c:pt>
                <c:pt idx="84">
                  <c:v>142297.10495633568</c:v>
                </c:pt>
                <c:pt idx="85">
                  <c:v>147088.37998845484</c:v>
                </c:pt>
                <c:pt idx="86">
                  <c:v>140249.06092763177</c:v>
                </c:pt>
                <c:pt idx="87">
                  <c:v>142794.85398970012</c:v>
                </c:pt>
                <c:pt idx="88">
                  <c:v>139035.13204453266</c:v>
                </c:pt>
                <c:pt idx="89">
                  <c:v>139166.44958352167</c:v>
                </c:pt>
                <c:pt idx="90">
                  <c:v>139583.94893227221</c:v>
                </c:pt>
                <c:pt idx="91">
                  <c:v>135039.38969606784</c:v>
                </c:pt>
                <c:pt idx="92">
                  <c:v>135711.35374330104</c:v>
                </c:pt>
                <c:pt idx="93">
                  <c:v>136118.48780453092</c:v>
                </c:pt>
                <c:pt idx="94">
                  <c:v>142424.09050068576</c:v>
                </c:pt>
                <c:pt idx="95">
                  <c:v>142851.3627721878</c:v>
                </c:pt>
                <c:pt idx="96">
                  <c:v>145573.05039130268</c:v>
                </c:pt>
                <c:pt idx="97">
                  <c:v>140179.84965010197</c:v>
                </c:pt>
                <c:pt idx="98">
                  <c:v>140600.38919905227</c:v>
                </c:pt>
                <c:pt idx="99">
                  <c:v>139833.86588326466</c:v>
                </c:pt>
                <c:pt idx="100">
                  <c:v>134265.34697376366</c:v>
                </c:pt>
                <c:pt idx="101">
                  <c:v>131777.42934747969</c:v>
                </c:pt>
                <c:pt idx="102">
                  <c:v>132172.76163552213</c:v>
                </c:pt>
                <c:pt idx="103">
                  <c:v>132569.27992042867</c:v>
                </c:pt>
                <c:pt idx="104">
                  <c:v>132966.98776018995</c:v>
                </c:pt>
                <c:pt idx="105">
                  <c:v>133365.8887234705</c:v>
                </c:pt>
                <c:pt idx="106">
                  <c:v>140135.44546272836</c:v>
                </c:pt>
                <c:pt idx="107">
                  <c:v>136838.18872188701</c:v>
                </c:pt>
                <c:pt idx="108">
                  <c:v>131885.47358840267</c:v>
                </c:pt>
                <c:pt idx="109">
                  <c:v>134052.98344327812</c:v>
                </c:pt>
                <c:pt idx="110">
                  <c:v>129137.21972098954</c:v>
                </c:pt>
                <c:pt idx="111">
                  <c:v>123890.64938563482</c:v>
                </c:pt>
                <c:pt idx="112">
                  <c:v>126110.13974679307</c:v>
                </c:pt>
                <c:pt idx="113">
                  <c:v>130860.87865463676</c:v>
                </c:pt>
                <c:pt idx="114">
                  <c:v>137035.12595345933</c:v>
                </c:pt>
                <c:pt idx="115">
                  <c:v>131770.52071235422</c:v>
                </c:pt>
                <c:pt idx="116">
                  <c:v>134101.49948328713</c:v>
                </c:pt>
                <c:pt idx="117">
                  <c:v>133409.41997625917</c:v>
                </c:pt>
                <c:pt idx="118">
                  <c:v>133809.64823618793</c:v>
                </c:pt>
                <c:pt idx="119">
                  <c:v>130563.30087286931</c:v>
                </c:pt>
                <c:pt idx="120">
                  <c:v>127077.28334662375</c:v>
                </c:pt>
                <c:pt idx="121">
                  <c:v>132815.60215714396</c:v>
                </c:pt>
                <c:pt idx="122">
                  <c:v>133214.04896361538</c:v>
                </c:pt>
                <c:pt idx="123">
                  <c:v>137011.64732378983</c:v>
                </c:pt>
                <c:pt idx="124">
                  <c:v>140615.54130116804</c:v>
                </c:pt>
                <c:pt idx="125">
                  <c:v>145738.8285000149</c:v>
                </c:pt>
                <c:pt idx="126">
                  <c:v>146176.04498551492</c:v>
                </c:pt>
                <c:pt idx="127">
                  <c:v>152528.08081208088</c:v>
                </c:pt>
                <c:pt idx="128">
                  <c:v>154559.387807233</c:v>
                </c:pt>
                <c:pt idx="129">
                  <c:v>162335.24889824627</c:v>
                </c:pt>
                <c:pt idx="130">
                  <c:v>162822.25464494099</c:v>
                </c:pt>
                <c:pt idx="131">
                  <c:v>162655.82883384029</c:v>
                </c:pt>
                <c:pt idx="132">
                  <c:v>155230.00186826012</c:v>
                </c:pt>
                <c:pt idx="133">
                  <c:v>151644.20686762268</c:v>
                </c:pt>
                <c:pt idx="134">
                  <c:v>158581.99176123354</c:v>
                </c:pt>
                <c:pt idx="135">
                  <c:v>162994.13801551692</c:v>
                </c:pt>
                <c:pt idx="136">
                  <c:v>156578.40229212571</c:v>
                </c:pt>
                <c:pt idx="137">
                  <c:v>157048.13749900207</c:v>
                </c:pt>
                <c:pt idx="138">
                  <c:v>157519.28191149907</c:v>
                </c:pt>
                <c:pt idx="139">
                  <c:v>157991.83975723354</c:v>
                </c:pt>
                <c:pt idx="140">
                  <c:v>152389.64690300717</c:v>
                </c:pt>
                <c:pt idx="141">
                  <c:v>154902.80070832028</c:v>
                </c:pt>
                <c:pt idx="142">
                  <c:v>161340.11185265667</c:v>
                </c:pt>
                <c:pt idx="143">
                  <c:v>155908.38565427368</c:v>
                </c:pt>
                <c:pt idx="144">
                  <c:v>158205.24150533261</c:v>
                </c:pt>
                <c:pt idx="145">
                  <c:v>156095.53475932666</c:v>
                </c:pt>
                <c:pt idx="146">
                  <c:v>152476.86469089132</c:v>
                </c:pt>
                <c:pt idx="147">
                  <c:v>157294.54950904887</c:v>
                </c:pt>
                <c:pt idx="148">
                  <c:v>161082.60935097389</c:v>
                </c:pt>
                <c:pt idx="149">
                  <c:v>154632.61094326724</c:v>
                </c:pt>
                <c:pt idx="150">
                  <c:v>155096.50877609703</c:v>
                </c:pt>
                <c:pt idx="151">
                  <c:v>153483.14103471561</c:v>
                </c:pt>
                <c:pt idx="152">
                  <c:v>153943.59045781972</c:v>
                </c:pt>
                <c:pt idx="153">
                  <c:v>146899.14217088826</c:v>
                </c:pt>
                <c:pt idx="154">
                  <c:v>142111.71316685996</c:v>
                </c:pt>
                <c:pt idx="155">
                  <c:v>137239.25837079686</c:v>
                </c:pt>
                <c:pt idx="156">
                  <c:v>141789.20032963791</c:v>
                </c:pt>
                <c:pt idx="157">
                  <c:v>138671.97994108044</c:v>
                </c:pt>
                <c:pt idx="158">
                  <c:v>134281.85926763611</c:v>
                </c:pt>
                <c:pt idx="159">
                  <c:v>134641.91786076757</c:v>
                </c:pt>
                <c:pt idx="160">
                  <c:v>132202.03727830402</c:v>
                </c:pt>
                <c:pt idx="161">
                  <c:v>137971.39105143599</c:v>
                </c:pt>
                <c:pt idx="162">
                  <c:v>138385.30522459029</c:v>
                </c:pt>
                <c:pt idx="163">
                  <c:v>141893.80772750123</c:v>
                </c:pt>
                <c:pt idx="164">
                  <c:v>142319.48915068372</c:v>
                </c:pt>
                <c:pt idx="165">
                  <c:v>136496.30045226682</c:v>
                </c:pt>
                <c:pt idx="166">
                  <c:v>136905.78935362361</c:v>
                </c:pt>
                <c:pt idx="167">
                  <c:v>139511.0862361028</c:v>
                </c:pt>
                <c:pt idx="168">
                  <c:v>146084.74734452611</c:v>
                </c:pt>
                <c:pt idx="169">
                  <c:v>146523.00158655967</c:v>
                </c:pt>
                <c:pt idx="170">
                  <c:v>146962.57059131932</c:v>
                </c:pt>
                <c:pt idx="171">
                  <c:v>150356.66450800278</c:v>
                </c:pt>
                <c:pt idx="172">
                  <c:v>154987.7423962976</c:v>
                </c:pt>
                <c:pt idx="173">
                  <c:v>155452.70562348649</c:v>
                </c:pt>
                <c:pt idx="174">
                  <c:v>155919.06374035694</c:v>
                </c:pt>
                <c:pt idx="175">
                  <c:v>154345.00101012932</c:v>
                </c:pt>
                <c:pt idx="176">
                  <c:v>160004.29379407354</c:v>
                </c:pt>
                <c:pt idx="177">
                  <c:v>159715.90404703905</c:v>
                </c:pt>
                <c:pt idx="178">
                  <c:v>160195.05175918015</c:v>
                </c:pt>
                <c:pt idx="179">
                  <c:v>160675.63691445766</c:v>
                </c:pt>
                <c:pt idx="180">
                  <c:v>161157.66382520102</c:v>
                </c:pt>
                <c:pt idx="181">
                  <c:v>161641.13681667659</c:v>
                </c:pt>
                <c:pt idx="182">
                  <c:v>161140.44615847131</c:v>
                </c:pt>
                <c:pt idx="183">
                  <c:v>161623.86749694671</c:v>
                </c:pt>
                <c:pt idx="184">
                  <c:v>168147.66894652724</c:v>
                </c:pt>
                <c:pt idx="185">
                  <c:v>164137.53849896084</c:v>
                </c:pt>
                <c:pt idx="186">
                  <c:v>156627.9641323768</c:v>
                </c:pt>
                <c:pt idx="187">
                  <c:v>155301.41976488879</c:v>
                </c:pt>
                <c:pt idx="188">
                  <c:v>149492.04607020941</c:v>
                </c:pt>
                <c:pt idx="189">
                  <c:v>153320.57052923518</c:v>
                </c:pt>
                <c:pt idx="190">
                  <c:v>153780.53224082285</c:v>
                </c:pt>
                <c:pt idx="191">
                  <c:v>160448.25245546337</c:v>
                </c:pt>
                <c:pt idx="192">
                  <c:v>160929.59721282974</c:v>
                </c:pt>
                <c:pt idx="193">
                  <c:v>166300.78151413082</c:v>
                </c:pt>
                <c:pt idx="194">
                  <c:v>166799.6838586732</c:v>
                </c:pt>
                <c:pt idx="195">
                  <c:v>164778.59863142655</c:v>
                </c:pt>
                <c:pt idx="196">
                  <c:v>165696.00583662905</c:v>
                </c:pt>
                <c:pt idx="197">
                  <c:v>166193.09385413892</c:v>
                </c:pt>
                <c:pt idx="198">
                  <c:v>166843.77106291777</c:v>
                </c:pt>
                <c:pt idx="199">
                  <c:v>173361.05653079119</c:v>
                </c:pt>
                <c:pt idx="200">
                  <c:v>173881.13970038353</c:v>
                </c:pt>
                <c:pt idx="201">
                  <c:v>171887.32836799408</c:v>
                </c:pt>
                <c:pt idx="202">
                  <c:v>180782.04850440344</c:v>
                </c:pt>
                <c:pt idx="203">
                  <c:v>187311.18280647925</c:v>
                </c:pt>
                <c:pt idx="204">
                  <c:v>183130.05646937789</c:v>
                </c:pt>
                <c:pt idx="205">
                  <c:v>189854.77233101541</c:v>
                </c:pt>
                <c:pt idx="206">
                  <c:v>190424.33664800844</c:v>
                </c:pt>
                <c:pt idx="207">
                  <c:v>197773.7994400434</c:v>
                </c:pt>
                <c:pt idx="208">
                  <c:v>192272.41434450052</c:v>
                </c:pt>
                <c:pt idx="209">
                  <c:v>193306.57797729748</c:v>
                </c:pt>
                <c:pt idx="210">
                  <c:v>198436.9030791487</c:v>
                </c:pt>
                <c:pt idx="211">
                  <c:v>199032.21378838611</c:v>
                </c:pt>
                <c:pt idx="212">
                  <c:v>199271.40961181701</c:v>
                </c:pt>
                <c:pt idx="213">
                  <c:v>199869.22384065244</c:v>
                </c:pt>
                <c:pt idx="214">
                  <c:v>192745.77304238794</c:v>
                </c:pt>
                <c:pt idx="215">
                  <c:v>202066.62365963386</c:v>
                </c:pt>
                <c:pt idx="216">
                  <c:v>207624.18507157589</c:v>
                </c:pt>
                <c:pt idx="217">
                  <c:v>210110.90976942683</c:v>
                </c:pt>
                <c:pt idx="218">
                  <c:v>210741.24249873508</c:v>
                </c:pt>
                <c:pt idx="219">
                  <c:v>208182.02521791754</c:v>
                </c:pt>
                <c:pt idx="220">
                  <c:v>211167.70462502932</c:v>
                </c:pt>
                <c:pt idx="221">
                  <c:v>211801.2077389044</c:v>
                </c:pt>
                <c:pt idx="222">
                  <c:v>210098.55471675968</c:v>
                </c:pt>
                <c:pt idx="223">
                  <c:v>210728.85038090995</c:v>
                </c:pt>
                <c:pt idx="224">
                  <c:v>217931.24146359111</c:v>
                </c:pt>
                <c:pt idx="225">
                  <c:v>224122.68172868044</c:v>
                </c:pt>
                <c:pt idx="226">
                  <c:v>223712.67581276069</c:v>
                </c:pt>
                <c:pt idx="227">
                  <c:v>220812.71212496934</c:v>
                </c:pt>
                <c:pt idx="228">
                  <c:v>223974.28947065465</c:v>
                </c:pt>
                <c:pt idx="229">
                  <c:v>219561.25247080921</c:v>
                </c:pt>
                <c:pt idx="230">
                  <c:v>225736.86445159541</c:v>
                </c:pt>
                <c:pt idx="231">
                  <c:v>221066.14030518464</c:v>
                </c:pt>
                <c:pt idx="232">
                  <c:v>219134.30867466499</c:v>
                </c:pt>
                <c:pt idx="233">
                  <c:v>229876.74038084954</c:v>
                </c:pt>
                <c:pt idx="234">
                  <c:v>230566.37060199206</c:v>
                </c:pt>
                <c:pt idx="235">
                  <c:v>220357.84775998912</c:v>
                </c:pt>
                <c:pt idx="236">
                  <c:v>221924.47060822</c:v>
                </c:pt>
                <c:pt idx="237">
                  <c:v>232228.78550423015</c:v>
                </c:pt>
                <c:pt idx="238">
                  <c:v>232925.47186074281</c:v>
                </c:pt>
                <c:pt idx="239">
                  <c:v>243645.68038990541</c:v>
                </c:pt>
                <c:pt idx="240">
                  <c:v>244376.61743107511</c:v>
                </c:pt>
                <c:pt idx="241">
                  <c:v>236549.09772419455</c:v>
                </c:pt>
                <c:pt idx="242">
                  <c:v>227003.2534911379</c:v>
                </c:pt>
                <c:pt idx="243">
                  <c:v>223113.34997057985</c:v>
                </c:pt>
                <c:pt idx="244">
                  <c:v>223782.69002049157</c:v>
                </c:pt>
                <c:pt idx="245">
                  <c:v>226766.34216076817</c:v>
                </c:pt>
                <c:pt idx="246">
                  <c:v>221586.70200781251</c:v>
                </c:pt>
                <c:pt idx="247">
                  <c:v>220270.63988593448</c:v>
                </c:pt>
                <c:pt idx="248">
                  <c:v>228059.36494635063</c:v>
                </c:pt>
                <c:pt idx="249">
                  <c:v>220992.02526779874</c:v>
                </c:pt>
                <c:pt idx="250">
                  <c:v>229779.84092628097</c:v>
                </c:pt>
                <c:pt idx="251">
                  <c:v>224020.48629101389</c:v>
                </c:pt>
                <c:pt idx="252">
                  <c:v>224692.5477498869</c:v>
                </c:pt>
                <c:pt idx="253">
                  <c:v>225366.62539313655</c:v>
                </c:pt>
                <c:pt idx="254">
                  <c:v>234661.68783317041</c:v>
                </c:pt>
                <c:pt idx="255">
                  <c:v>234129.16955237131</c:v>
                </c:pt>
                <c:pt idx="256">
                  <c:v>229193.96638760701</c:v>
                </c:pt>
                <c:pt idx="257">
                  <c:v>221316.02766362255</c:v>
                </c:pt>
                <c:pt idx="258">
                  <c:v>221979.9757466134</c:v>
                </c:pt>
                <c:pt idx="259">
                  <c:v>217503.28202876548</c:v>
                </c:pt>
                <c:pt idx="260">
                  <c:v>218155.79187485174</c:v>
                </c:pt>
                <c:pt idx="261">
                  <c:v>215710.23368312576</c:v>
                </c:pt>
                <c:pt idx="262">
                  <c:v>226144.61197846223</c:v>
                </c:pt>
                <c:pt idx="263">
                  <c:v>215630.34919222206</c:v>
                </c:pt>
                <c:pt idx="264">
                  <c:v>216277.2402397987</c:v>
                </c:pt>
                <c:pt idx="265">
                  <c:v>227082.48710414983</c:v>
                </c:pt>
                <c:pt idx="266">
                  <c:v>231228.15520361625</c:v>
                </c:pt>
                <c:pt idx="267">
                  <c:v>231921.83966922708</c:v>
                </c:pt>
                <c:pt idx="268">
                  <c:v>232617.60518823474</c:v>
                </c:pt>
                <c:pt idx="269">
                  <c:v>238550.1555611731</c:v>
                </c:pt>
                <c:pt idx="270">
                  <c:v>239265.8060278566</c:v>
                </c:pt>
                <c:pt idx="271">
                  <c:v>240266.93194681854</c:v>
                </c:pt>
                <c:pt idx="272">
                  <c:v>240987.73274265896</c:v>
                </c:pt>
                <c:pt idx="273">
                  <c:v>241710.69594088692</c:v>
                </c:pt>
                <c:pt idx="274">
                  <c:v>234613.25935506006</c:v>
                </c:pt>
                <c:pt idx="275">
                  <c:v>242787.58456868472</c:v>
                </c:pt>
                <c:pt idx="276">
                  <c:v>253372.90559847082</c:v>
                </c:pt>
                <c:pt idx="277">
                  <c:v>254133.0243152662</c:v>
                </c:pt>
                <c:pt idx="278">
                  <c:v>254895.42338821196</c:v>
                </c:pt>
                <c:pt idx="279">
                  <c:v>255660.10965837658</c:v>
                </c:pt>
                <c:pt idx="280">
                  <c:v>256427.08998735168</c:v>
                </c:pt>
                <c:pt idx="281">
                  <c:v>257196.3712573137</c:v>
                </c:pt>
                <c:pt idx="282">
                  <c:v>255759.30223788251</c:v>
                </c:pt>
                <c:pt idx="283">
                  <c:v>260807.29583143984</c:v>
                </c:pt>
                <c:pt idx="284">
                  <c:v>262624.40970791312</c:v>
                </c:pt>
                <c:pt idx="285">
                  <c:v>271908.58032882761</c:v>
                </c:pt>
                <c:pt idx="286">
                  <c:v>272724.30606981408</c:v>
                </c:pt>
                <c:pt idx="287">
                  <c:v>273542.47898802347</c:v>
                </c:pt>
                <c:pt idx="288">
                  <c:v>283054.18211890792</c:v>
                </c:pt>
                <c:pt idx="289">
                  <c:v>291569.05057152436</c:v>
                </c:pt>
                <c:pt idx="290">
                  <c:v>287558.020542096</c:v>
                </c:pt>
                <c:pt idx="291">
                  <c:v>288420.69460372225</c:v>
                </c:pt>
                <c:pt idx="292">
                  <c:v>281637.48128549533</c:v>
                </c:pt>
                <c:pt idx="293">
                  <c:v>282482.39372935181</c:v>
                </c:pt>
                <c:pt idx="294">
                  <c:v>283329.84091053985</c:v>
                </c:pt>
                <c:pt idx="295">
                  <c:v>276637.44451361406</c:v>
                </c:pt>
                <c:pt idx="296">
                  <c:v>269050.65450578718</c:v>
                </c:pt>
                <c:pt idx="297">
                  <c:v>269857.80646930455</c:v>
                </c:pt>
                <c:pt idx="298">
                  <c:v>266697.57465942693</c:v>
                </c:pt>
                <c:pt idx="299">
                  <c:v>254805.73470986</c:v>
                </c:pt>
                <c:pt idx="300">
                  <c:v>247637.90790235909</c:v>
                </c:pt>
                <c:pt idx="301">
                  <c:v>254379.47466654386</c:v>
                </c:pt>
                <c:pt idx="302">
                  <c:v>255142.61309054345</c:v>
                </c:pt>
                <c:pt idx="303">
                  <c:v>255908.04092981506</c:v>
                </c:pt>
                <c:pt idx="304">
                  <c:v>269017.00504500844</c:v>
                </c:pt>
                <c:pt idx="305">
                  <c:v>275196.49927427474</c:v>
                </c:pt>
                <c:pt idx="306">
                  <c:v>264142.52939185296</c:v>
                </c:pt>
                <c:pt idx="307">
                  <c:v>264934.95698002848</c:v>
                </c:pt>
                <c:pt idx="308">
                  <c:v>275229.04647923046</c:v>
                </c:pt>
                <c:pt idx="309">
                  <c:v>284923.313795186</c:v>
                </c:pt>
                <c:pt idx="310">
                  <c:v>273642.62567049416</c:v>
                </c:pt>
                <c:pt idx="311">
                  <c:v>268041.71634025587</c:v>
                </c:pt>
                <c:pt idx="312">
                  <c:v>281538.43248188827</c:v>
                </c:pt>
                <c:pt idx="313">
                  <c:v>282383.04777933389</c:v>
                </c:pt>
                <c:pt idx="314">
                  <c:v>295607.6468640524</c:v>
                </c:pt>
                <c:pt idx="315">
                  <c:v>303986.32061788521</c:v>
                </c:pt>
                <c:pt idx="316">
                  <c:v>304898.27957973885</c:v>
                </c:pt>
                <c:pt idx="317">
                  <c:v>312869.25658174447</c:v>
                </c:pt>
                <c:pt idx="318">
                  <c:v>305607.54264981428</c:v>
                </c:pt>
                <c:pt idx="319">
                  <c:v>292277.39871017798</c:v>
                </c:pt>
                <c:pt idx="320">
                  <c:v>282746.00954065064</c:v>
                </c:pt>
                <c:pt idx="321">
                  <c:v>283594.24756927259</c:v>
                </c:pt>
                <c:pt idx="322">
                  <c:v>284445.0303119804</c:v>
                </c:pt>
                <c:pt idx="323">
                  <c:v>273836.12642275717</c:v>
                </c:pt>
                <c:pt idx="324">
                  <c:v>274657.63480202539</c:v>
                </c:pt>
                <c:pt idx="325">
                  <c:v>275481.60770643142</c:v>
                </c:pt>
                <c:pt idx="326">
                  <c:v>276308.05252955068</c:v>
                </c:pt>
                <c:pt idx="327">
                  <c:v>285422.58827674179</c:v>
                </c:pt>
                <c:pt idx="328">
                  <c:v>298425.65931863693</c:v>
                </c:pt>
                <c:pt idx="329">
                  <c:v>299320.93629659282</c:v>
                </c:pt>
                <c:pt idx="330">
                  <c:v>300218.89910548256</c:v>
                </c:pt>
                <c:pt idx="331">
                  <c:v>301119.55580279895</c:v>
                </c:pt>
                <c:pt idx="332">
                  <c:v>302022.9144702073</c:v>
                </c:pt>
                <c:pt idx="333">
                  <c:v>289344.18623023329</c:v>
                </c:pt>
                <c:pt idx="334">
                  <c:v>304429.03392107214</c:v>
                </c:pt>
                <c:pt idx="335">
                  <c:v>305326.97833737975</c:v>
                </c:pt>
                <c:pt idx="336">
                  <c:v>306242.95927239186</c:v>
                </c:pt>
                <c:pt idx="337">
                  <c:v>321738.92436989932</c:v>
                </c:pt>
                <c:pt idx="338">
                  <c:v>325833.52983751521</c:v>
                </c:pt>
                <c:pt idx="339">
                  <c:v>324336.42545555852</c:v>
                </c:pt>
                <c:pt idx="340">
                  <c:v>325309.43473192514</c:v>
                </c:pt>
                <c:pt idx="341">
                  <c:v>334863.70279666723</c:v>
                </c:pt>
                <c:pt idx="342">
                  <c:v>338309.16997387062</c:v>
                </c:pt>
                <c:pt idx="343">
                  <c:v>339324.09748379223</c:v>
                </c:pt>
                <c:pt idx="344">
                  <c:v>340342.06977624359</c:v>
                </c:pt>
                <c:pt idx="345">
                  <c:v>325355.14859296702</c:v>
                </c:pt>
                <c:pt idx="346">
                  <c:v>330173.49988388381</c:v>
                </c:pt>
                <c:pt idx="347">
                  <c:v>333142.12485551444</c:v>
                </c:pt>
                <c:pt idx="348">
                  <c:v>317948.84509879124</c:v>
                </c:pt>
                <c:pt idx="349">
                  <c:v>324584.35470785567</c:v>
                </c:pt>
                <c:pt idx="350">
                  <c:v>325558.10777197918</c:v>
                </c:pt>
                <c:pt idx="351">
                  <c:v>339813.43165500223</c:v>
                </c:pt>
                <c:pt idx="352">
                  <c:v>325957.97914506611</c:v>
                </c:pt>
                <c:pt idx="353">
                  <c:v>326935.85308250127</c:v>
                </c:pt>
                <c:pt idx="354">
                  <c:v>326137.22817846574</c:v>
                </c:pt>
                <c:pt idx="355">
                  <c:v>341219.57762040745</c:v>
                </c:pt>
                <c:pt idx="356">
                  <c:v>356395.04775674746</c:v>
                </c:pt>
                <c:pt idx="357">
                  <c:v>356088.25854490657</c:v>
                </c:pt>
                <c:pt idx="358">
                  <c:v>370482.93803686131</c:v>
                </c:pt>
                <c:pt idx="359">
                  <c:v>378742.06122314656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0E-4022-9FD5-B8285E184DFA}"/>
            </c:ext>
          </c:extLst>
        </c:ser>
        <c:ser>
          <c:idx val="4"/>
          <c:order val="3"/>
          <c:tx>
            <c:strRef>
              <c:f>Tech_Fund_Risk!$J$2</c:f>
              <c:strCache>
                <c:ptCount val="1"/>
                <c:pt idx="0">
                  <c:v>STOCK 04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val>
            <c:numRef>
              <c:f>Tech_Fund_Risk!$K$8:$K$367</c:f>
              <c:numCache>
                <c:formatCode>_(* #,##0.00_);_(* \(#,##0.00\);_(* "-"??_);_(@_)</c:formatCode>
                <c:ptCount val="360"/>
                <c:pt idx="0">
                  <c:v>100000</c:v>
                </c:pt>
                <c:pt idx="1">
                  <c:v>101023.36642994356</c:v>
                </c:pt>
                <c:pt idx="2">
                  <c:v>101326.43652923338</c:v>
                </c:pt>
                <c:pt idx="3">
                  <c:v>101630.41583882108</c:v>
                </c:pt>
                <c:pt idx="4">
                  <c:v>105529.14769072043</c:v>
                </c:pt>
                <c:pt idx="5">
                  <c:v>105689.84359044101</c:v>
                </c:pt>
                <c:pt idx="6">
                  <c:v>106006.91312121233</c:v>
                </c:pt>
                <c:pt idx="7">
                  <c:v>106324.93386057595</c:v>
                </c:pt>
                <c:pt idx="8">
                  <c:v>103782.58102516472</c:v>
                </c:pt>
                <c:pt idx="9">
                  <c:v>108011.99661219098</c:v>
                </c:pt>
                <c:pt idx="10">
                  <c:v>112347.53577973257</c:v>
                </c:pt>
                <c:pt idx="11">
                  <c:v>112684.57838707176</c:v>
                </c:pt>
                <c:pt idx="12">
                  <c:v>118340.1073495754</c:v>
                </c:pt>
                <c:pt idx="13">
                  <c:v>118695.12767162411</c:v>
                </c:pt>
                <c:pt idx="14">
                  <c:v>115683.27071481723</c:v>
                </c:pt>
                <c:pt idx="15">
                  <c:v>114237.23748816992</c:v>
                </c:pt>
                <c:pt idx="16">
                  <c:v>111912.55525456797</c:v>
                </c:pt>
                <c:pt idx="17">
                  <c:v>112248.29292033166</c:v>
                </c:pt>
                <c:pt idx="18">
                  <c:v>115982.23045882196</c:v>
                </c:pt>
                <c:pt idx="19">
                  <c:v>115078.07360265413</c:v>
                </c:pt>
                <c:pt idx="20">
                  <c:v>115423.30782346208</c:v>
                </c:pt>
                <c:pt idx="21">
                  <c:v>115572.990895082</c:v>
                </c:pt>
                <c:pt idx="22">
                  <c:v>118364.40780913981</c:v>
                </c:pt>
                <c:pt idx="23">
                  <c:v>118719.50103256722</c:v>
                </c:pt>
                <c:pt idx="24">
                  <c:v>114107.98415400622</c:v>
                </c:pt>
                <c:pt idx="25">
                  <c:v>115603.65191079371</c:v>
                </c:pt>
                <c:pt idx="26">
                  <c:v>115950.46286652607</c:v>
                </c:pt>
                <c:pt idx="27">
                  <c:v>119361.65030913187</c:v>
                </c:pt>
                <c:pt idx="28">
                  <c:v>121337.64645088422</c:v>
                </c:pt>
                <c:pt idx="29">
                  <c:v>121701.65939023686</c:v>
                </c:pt>
                <c:pt idx="30">
                  <c:v>122066.76436840756</c:v>
                </c:pt>
                <c:pt idx="31">
                  <c:v>122432.96466151277</c:v>
                </c:pt>
                <c:pt idx="32">
                  <c:v>126562.20159179693</c:v>
                </c:pt>
                <c:pt idx="33">
                  <c:v>122676.91036053564</c:v>
                </c:pt>
                <c:pt idx="34">
                  <c:v>119091.36021786901</c:v>
                </c:pt>
                <c:pt idx="35">
                  <c:v>117111.70555221936</c:v>
                </c:pt>
                <c:pt idx="36">
                  <c:v>116146.74860290742</c:v>
                </c:pt>
                <c:pt idx="37">
                  <c:v>120428.74813509287</c:v>
                </c:pt>
                <c:pt idx="38">
                  <c:v>124882.43467792832</c:v>
                </c:pt>
                <c:pt idx="39">
                  <c:v>125488.85333996978</c:v>
                </c:pt>
                <c:pt idx="40">
                  <c:v>125865.31989998967</c:v>
                </c:pt>
                <c:pt idx="41">
                  <c:v>126242.91585968963</c:v>
                </c:pt>
                <c:pt idx="42">
                  <c:v>131601.09380129009</c:v>
                </c:pt>
                <c:pt idx="43">
                  <c:v>131995.89708269393</c:v>
                </c:pt>
                <c:pt idx="44">
                  <c:v>132391.884773942</c:v>
                </c:pt>
                <c:pt idx="45">
                  <c:v>132789.06042826382</c:v>
                </c:pt>
                <c:pt idx="46">
                  <c:v>137051.99671116599</c:v>
                </c:pt>
                <c:pt idx="47">
                  <c:v>138336.42392408787</c:v>
                </c:pt>
                <c:pt idx="48">
                  <c:v>142431.78901439646</c:v>
                </c:pt>
                <c:pt idx="49">
                  <c:v>142859.08438143964</c:v>
                </c:pt>
                <c:pt idx="50">
                  <c:v>137932.40914480359</c:v>
                </c:pt>
                <c:pt idx="51">
                  <c:v>141350.46830446456</c:v>
                </c:pt>
                <c:pt idx="52">
                  <c:v>141774.51970937796</c:v>
                </c:pt>
                <c:pt idx="53">
                  <c:v>140849.58289210877</c:v>
                </c:pt>
                <c:pt idx="54">
                  <c:v>143029.15788334978</c:v>
                </c:pt>
                <c:pt idx="55">
                  <c:v>143458.2453569998</c:v>
                </c:pt>
                <c:pt idx="56">
                  <c:v>143888.62009307079</c:v>
                </c:pt>
                <c:pt idx="57">
                  <c:v>144320.28595334999</c:v>
                </c:pt>
                <c:pt idx="58">
                  <c:v>144205.08031296841</c:v>
                </c:pt>
                <c:pt idx="59">
                  <c:v>144637.69555390731</c:v>
                </c:pt>
                <c:pt idx="60">
                  <c:v>140243.55783284953</c:v>
                </c:pt>
                <c:pt idx="61">
                  <c:v>135481.62084964357</c:v>
                </c:pt>
                <c:pt idx="62">
                  <c:v>135888.06571219247</c:v>
                </c:pt>
                <c:pt idx="63">
                  <c:v>134716.73939318326</c:v>
                </c:pt>
                <c:pt idx="64">
                  <c:v>137442.03064671953</c:v>
                </c:pt>
                <c:pt idx="65">
                  <c:v>135921.68122440597</c:v>
                </c:pt>
                <c:pt idx="66">
                  <c:v>136329.44626807916</c:v>
                </c:pt>
                <c:pt idx="67">
                  <c:v>136661.44466210032</c:v>
                </c:pt>
                <c:pt idx="68">
                  <c:v>137071.42899608662</c:v>
                </c:pt>
                <c:pt idx="69">
                  <c:v>137482.64328307487</c:v>
                </c:pt>
                <c:pt idx="70">
                  <c:v>137895.09121292408</c:v>
                </c:pt>
                <c:pt idx="71">
                  <c:v>140379.54259750529</c:v>
                </c:pt>
                <c:pt idx="72">
                  <c:v>138017.89266185273</c:v>
                </c:pt>
                <c:pt idx="73">
                  <c:v>138431.94633983826</c:v>
                </c:pt>
                <c:pt idx="74">
                  <c:v>138847.24217885776</c:v>
                </c:pt>
                <c:pt idx="75">
                  <c:v>139263.78390539432</c:v>
                </c:pt>
                <c:pt idx="76">
                  <c:v>141707.48529325172</c:v>
                </c:pt>
                <c:pt idx="77">
                  <c:v>138009.38607504111</c:v>
                </c:pt>
                <c:pt idx="78">
                  <c:v>144744.42195845032</c:v>
                </c:pt>
                <c:pt idx="79">
                  <c:v>145178.65522432566</c:v>
                </c:pt>
                <c:pt idx="80">
                  <c:v>147735.7476741579</c:v>
                </c:pt>
                <c:pt idx="81">
                  <c:v>148178.95491718035</c:v>
                </c:pt>
                <c:pt idx="82">
                  <c:v>154379.30158659918</c:v>
                </c:pt>
                <c:pt idx="83">
                  <c:v>147284.21907848876</c:v>
                </c:pt>
                <c:pt idx="84">
                  <c:v>146773.70835556032</c:v>
                </c:pt>
                <c:pt idx="85">
                  <c:v>149231.95292485345</c:v>
                </c:pt>
                <c:pt idx="86">
                  <c:v>154989.4146228196</c:v>
                </c:pt>
                <c:pt idx="87">
                  <c:v>162865.63743968771</c:v>
                </c:pt>
                <c:pt idx="88">
                  <c:v>168368.48835013036</c:v>
                </c:pt>
                <c:pt idx="89">
                  <c:v>168873.59381518073</c:v>
                </c:pt>
                <c:pt idx="90">
                  <c:v>169380.21459662626</c:v>
                </c:pt>
                <c:pt idx="91">
                  <c:v>176179.12077510124</c:v>
                </c:pt>
                <c:pt idx="92">
                  <c:v>171798.34361951106</c:v>
                </c:pt>
                <c:pt idx="93">
                  <c:v>177215.773917974</c:v>
                </c:pt>
                <c:pt idx="94">
                  <c:v>177747.4212397279</c:v>
                </c:pt>
                <c:pt idx="95">
                  <c:v>174034.46935968506</c:v>
                </c:pt>
                <c:pt idx="96">
                  <c:v>170041.73316335937</c:v>
                </c:pt>
                <c:pt idx="97">
                  <c:v>170551.85836284942</c:v>
                </c:pt>
                <c:pt idx="98">
                  <c:v>162696.87206577926</c:v>
                </c:pt>
                <c:pt idx="99">
                  <c:v>158553.66223932247</c:v>
                </c:pt>
                <c:pt idx="100">
                  <c:v>163766.99966400294</c:v>
                </c:pt>
                <c:pt idx="101">
                  <c:v>166440.96831180269</c:v>
                </c:pt>
                <c:pt idx="102">
                  <c:v>167554.71472367647</c:v>
                </c:pt>
                <c:pt idx="103">
                  <c:v>168057.3788678475</c:v>
                </c:pt>
                <c:pt idx="104">
                  <c:v>173793.98553936664</c:v>
                </c:pt>
                <c:pt idx="105">
                  <c:v>170945.06028535333</c:v>
                </c:pt>
                <c:pt idx="106">
                  <c:v>164686.07965822078</c:v>
                </c:pt>
                <c:pt idx="107">
                  <c:v>165180.13789719544</c:v>
                </c:pt>
                <c:pt idx="108">
                  <c:v>173522.54778118065</c:v>
                </c:pt>
                <c:pt idx="109">
                  <c:v>174043.11542452418</c:v>
                </c:pt>
                <c:pt idx="110">
                  <c:v>181046.33684247496</c:v>
                </c:pt>
                <c:pt idx="111">
                  <c:v>185676.88543483516</c:v>
                </c:pt>
                <c:pt idx="112">
                  <c:v>186233.91609113963</c:v>
                </c:pt>
                <c:pt idx="113">
                  <c:v>190573.46695365914</c:v>
                </c:pt>
                <c:pt idx="114">
                  <c:v>190872.20385244666</c:v>
                </c:pt>
                <c:pt idx="115">
                  <c:v>191444.82046400398</c:v>
                </c:pt>
                <c:pt idx="116">
                  <c:v>199206.92101613167</c:v>
                </c:pt>
                <c:pt idx="117">
                  <c:v>199804.54177918006</c:v>
                </c:pt>
                <c:pt idx="118">
                  <c:v>200403.95540451759</c:v>
                </c:pt>
                <c:pt idx="119">
                  <c:v>203016.97536946865</c:v>
                </c:pt>
                <c:pt idx="120">
                  <c:v>208939.12604900764</c:v>
                </c:pt>
                <c:pt idx="121">
                  <c:v>202954.94995361229</c:v>
                </c:pt>
                <c:pt idx="122">
                  <c:v>199870.55061724153</c:v>
                </c:pt>
                <c:pt idx="123">
                  <c:v>202326.92142825809</c:v>
                </c:pt>
                <c:pt idx="124">
                  <c:v>199168.90437925354</c:v>
                </c:pt>
                <c:pt idx="125">
                  <c:v>190606.8427164006</c:v>
                </c:pt>
                <c:pt idx="126">
                  <c:v>186314.03430836124</c:v>
                </c:pt>
                <c:pt idx="127">
                  <c:v>182104.56941456025</c:v>
                </c:pt>
                <c:pt idx="128">
                  <c:v>174944.74934671115</c:v>
                </c:pt>
                <c:pt idx="129">
                  <c:v>175469.58359475125</c:v>
                </c:pt>
                <c:pt idx="130">
                  <c:v>178074.12252872772</c:v>
                </c:pt>
                <c:pt idx="131">
                  <c:v>181311.55734747936</c:v>
                </c:pt>
                <c:pt idx="132">
                  <c:v>182846.8240727353</c:v>
                </c:pt>
                <c:pt idx="133">
                  <c:v>189255.6254075742</c:v>
                </c:pt>
                <c:pt idx="134">
                  <c:v>185408.16832127093</c:v>
                </c:pt>
                <c:pt idx="135">
                  <c:v>192413.601301068</c:v>
                </c:pt>
                <c:pt idx="136">
                  <c:v>201358.87679316846</c:v>
                </c:pt>
                <c:pt idx="137">
                  <c:v>201962.95342354794</c:v>
                </c:pt>
                <c:pt idx="138">
                  <c:v>195592.14927676978</c:v>
                </c:pt>
                <c:pt idx="139">
                  <c:v>196178.92572460006</c:v>
                </c:pt>
                <c:pt idx="140">
                  <c:v>196767.46250177384</c:v>
                </c:pt>
                <c:pt idx="141">
                  <c:v>188372.78166542572</c:v>
                </c:pt>
                <c:pt idx="142">
                  <c:v>188937.90001042199</c:v>
                </c:pt>
                <c:pt idx="143">
                  <c:v>189504.71371045324</c:v>
                </c:pt>
                <c:pt idx="144">
                  <c:v>185964.21381731448</c:v>
                </c:pt>
                <c:pt idx="145">
                  <c:v>186522.10645876642</c:v>
                </c:pt>
                <c:pt idx="146">
                  <c:v>187081.6727781427</c:v>
                </c:pt>
                <c:pt idx="147">
                  <c:v>195571.55459973001</c:v>
                </c:pt>
                <c:pt idx="148">
                  <c:v>204710.27440236846</c:v>
                </c:pt>
                <c:pt idx="149">
                  <c:v>205324.40522557555</c:v>
                </c:pt>
                <c:pt idx="150">
                  <c:v>213804.89610919505</c:v>
                </c:pt>
                <c:pt idx="151">
                  <c:v>224293.57717831424</c:v>
                </c:pt>
                <c:pt idx="152">
                  <c:v>224966.45790984915</c:v>
                </c:pt>
                <c:pt idx="153">
                  <c:v>222527.02389841972</c:v>
                </c:pt>
                <c:pt idx="154">
                  <c:v>223194.60497011495</c:v>
                </c:pt>
                <c:pt idx="155">
                  <c:v>232779.89138515864</c:v>
                </c:pt>
                <c:pt idx="156">
                  <c:v>222722.90802093697</c:v>
                </c:pt>
                <c:pt idx="157">
                  <c:v>223812.25569394996</c:v>
                </c:pt>
                <c:pt idx="158">
                  <c:v>234079.34646622365</c:v>
                </c:pt>
                <c:pt idx="159">
                  <c:v>235383.5967319168</c:v>
                </c:pt>
                <c:pt idx="160">
                  <c:v>229266.27244207769</c:v>
                </c:pt>
                <c:pt idx="161">
                  <c:v>235212.1474113742</c:v>
                </c:pt>
                <c:pt idx="162">
                  <c:v>235917.7838536083</c:v>
                </c:pt>
                <c:pt idx="163">
                  <c:v>236625.53720516909</c:v>
                </c:pt>
                <c:pt idx="164">
                  <c:v>235502.12101558043</c:v>
                </c:pt>
                <c:pt idx="165">
                  <c:v>226596.86824447074</c:v>
                </c:pt>
                <c:pt idx="166">
                  <c:v>216705.58327633407</c:v>
                </c:pt>
                <c:pt idx="167">
                  <c:v>217355.70002616305</c:v>
                </c:pt>
                <c:pt idx="168">
                  <c:v>219185.62185682842</c:v>
                </c:pt>
                <c:pt idx="169">
                  <c:v>220823.63142782726</c:v>
                </c:pt>
                <c:pt idx="170">
                  <c:v>219573.02302411146</c:v>
                </c:pt>
                <c:pt idx="171">
                  <c:v>210214.46256018884</c:v>
                </c:pt>
                <c:pt idx="172">
                  <c:v>209526.37859688833</c:v>
                </c:pt>
                <c:pt idx="173">
                  <c:v>210154.95773267897</c:v>
                </c:pt>
                <c:pt idx="174">
                  <c:v>202749.26158666459</c:v>
                </c:pt>
                <c:pt idx="175">
                  <c:v>202092.21712421734</c:v>
                </c:pt>
                <c:pt idx="176">
                  <c:v>202698.49377558997</c:v>
                </c:pt>
                <c:pt idx="177">
                  <c:v>203306.58925691672</c:v>
                </c:pt>
                <c:pt idx="178">
                  <c:v>204625.86013060747</c:v>
                </c:pt>
                <c:pt idx="179">
                  <c:v>197448.22490599903</c:v>
                </c:pt>
                <c:pt idx="180">
                  <c:v>196323.18654420404</c:v>
                </c:pt>
                <c:pt idx="181">
                  <c:v>190126.02751984485</c:v>
                </c:pt>
                <c:pt idx="182">
                  <c:v>194991.36104420488</c:v>
                </c:pt>
                <c:pt idx="183">
                  <c:v>186435.64883627548</c:v>
                </c:pt>
                <c:pt idx="184">
                  <c:v>178602.35097945188</c:v>
                </c:pt>
                <c:pt idx="185">
                  <c:v>171438.67395920056</c:v>
                </c:pt>
                <c:pt idx="186">
                  <c:v>173689.38331160333</c:v>
                </c:pt>
                <c:pt idx="187">
                  <c:v>176942.14667541429</c:v>
                </c:pt>
                <c:pt idx="188">
                  <c:v>184577.94715594797</c:v>
                </c:pt>
                <c:pt idx="189">
                  <c:v>176096.72804128562</c:v>
                </c:pt>
                <c:pt idx="190">
                  <c:v>184390.80391744571</c:v>
                </c:pt>
                <c:pt idx="191">
                  <c:v>179173.71266662341</c:v>
                </c:pt>
                <c:pt idx="192">
                  <c:v>187280.53448622295</c:v>
                </c:pt>
                <c:pt idx="193">
                  <c:v>184308.71845022615</c:v>
                </c:pt>
                <c:pt idx="194">
                  <c:v>179243.58889421116</c:v>
                </c:pt>
                <c:pt idx="195">
                  <c:v>179781.31966089379</c:v>
                </c:pt>
                <c:pt idx="196">
                  <c:v>176381.1743294631</c:v>
                </c:pt>
                <c:pt idx="197">
                  <c:v>172745.83272695896</c:v>
                </c:pt>
                <c:pt idx="198">
                  <c:v>165521.38017390846</c:v>
                </c:pt>
                <c:pt idx="199">
                  <c:v>165952.96424958933</c:v>
                </c:pt>
                <c:pt idx="200">
                  <c:v>166450.82314233808</c:v>
                </c:pt>
                <c:pt idx="201">
                  <c:v>163608.59199495034</c:v>
                </c:pt>
                <c:pt idx="202">
                  <c:v>164099.41777093516</c:v>
                </c:pt>
                <c:pt idx="203">
                  <c:v>164591.71602424796</c:v>
                </c:pt>
                <c:pt idx="204">
                  <c:v>165085.49117232068</c:v>
                </c:pt>
                <c:pt idx="205">
                  <c:v>164933.05451918702</c:v>
                </c:pt>
                <c:pt idx="206">
                  <c:v>165427.85368274455</c:v>
                </c:pt>
                <c:pt idx="207">
                  <c:v>165924.13724379276</c:v>
                </c:pt>
                <c:pt idx="208">
                  <c:v>166421.90965552413</c:v>
                </c:pt>
                <c:pt idx="209">
                  <c:v>166921.17538449069</c:v>
                </c:pt>
                <c:pt idx="210">
                  <c:v>161264.30368069932</c:v>
                </c:pt>
                <c:pt idx="211">
                  <c:v>167804.55210712907</c:v>
                </c:pt>
                <c:pt idx="212">
                  <c:v>168307.96576345045</c:v>
                </c:pt>
                <c:pt idx="213">
                  <c:v>163478.57824304141</c:v>
                </c:pt>
                <c:pt idx="214">
                  <c:v>164567.91200328679</c:v>
                </c:pt>
                <c:pt idx="215">
                  <c:v>157899.30308037423</c:v>
                </c:pt>
                <c:pt idx="216">
                  <c:v>156536.64074150266</c:v>
                </c:pt>
                <c:pt idx="217">
                  <c:v>157971.21777192035</c:v>
                </c:pt>
                <c:pt idx="218">
                  <c:v>158445.13142523609</c:v>
                </c:pt>
                <c:pt idx="219">
                  <c:v>162373.50233464688</c:v>
                </c:pt>
                <c:pt idx="220">
                  <c:v>166580.65288312867</c:v>
                </c:pt>
                <c:pt idx="221">
                  <c:v>165682.84138403172</c:v>
                </c:pt>
                <c:pt idx="222">
                  <c:v>162199.95987339556</c:v>
                </c:pt>
                <c:pt idx="223">
                  <c:v>157962.56125677645</c:v>
                </c:pt>
                <c:pt idx="224">
                  <c:v>162428.6968001097</c:v>
                </c:pt>
                <c:pt idx="225">
                  <c:v>162915.98289051</c:v>
                </c:pt>
                <c:pt idx="226">
                  <c:v>163404.73083918152</c:v>
                </c:pt>
                <c:pt idx="227">
                  <c:v>163316.27763961483</c:v>
                </c:pt>
                <c:pt idx="228">
                  <c:v>163806.22647253366</c:v>
                </c:pt>
                <c:pt idx="229">
                  <c:v>164297.64515195123</c:v>
                </c:pt>
                <c:pt idx="230">
                  <c:v>165043.68096835751</c:v>
                </c:pt>
                <c:pt idx="231">
                  <c:v>165538.81201126258</c:v>
                </c:pt>
                <c:pt idx="232">
                  <c:v>166035.42844729635</c:v>
                </c:pt>
                <c:pt idx="233">
                  <c:v>166533.53473263822</c:v>
                </c:pt>
                <c:pt idx="234">
                  <c:v>171427.11654759769</c:v>
                </c:pt>
                <c:pt idx="235">
                  <c:v>174310.58696278746</c:v>
                </c:pt>
                <c:pt idx="236">
                  <c:v>174833.51872367581</c:v>
                </c:pt>
                <c:pt idx="237">
                  <c:v>175733.69964409509</c:v>
                </c:pt>
                <c:pt idx="238">
                  <c:v>170419.72457143624</c:v>
                </c:pt>
                <c:pt idx="239">
                  <c:v>176130.05234318768</c:v>
                </c:pt>
                <c:pt idx="240">
                  <c:v>178794.52487584486</c:v>
                </c:pt>
                <c:pt idx="241">
                  <c:v>175365.70711166764</c:v>
                </c:pt>
                <c:pt idx="242">
                  <c:v>175891.80423300262</c:v>
                </c:pt>
                <c:pt idx="243">
                  <c:v>171784.26162408182</c:v>
                </c:pt>
                <c:pt idx="244">
                  <c:v>172299.61440895405</c:v>
                </c:pt>
                <c:pt idx="245">
                  <c:v>176653.72246316899</c:v>
                </c:pt>
                <c:pt idx="246">
                  <c:v>169261.58604628459</c:v>
                </c:pt>
                <c:pt idx="247">
                  <c:v>169769.37080442344</c:v>
                </c:pt>
                <c:pt idx="248">
                  <c:v>170278.67891683668</c:v>
                </c:pt>
                <c:pt idx="249">
                  <c:v>175367.18508542865</c:v>
                </c:pt>
                <c:pt idx="250">
                  <c:v>169337.90660855288</c:v>
                </c:pt>
                <c:pt idx="251">
                  <c:v>169845.9203283785</c:v>
                </c:pt>
                <c:pt idx="252">
                  <c:v>170355.45808936362</c:v>
                </c:pt>
                <c:pt idx="253">
                  <c:v>166421.19753083648</c:v>
                </c:pt>
                <c:pt idx="254">
                  <c:v>167460.64268720223</c:v>
                </c:pt>
                <c:pt idx="255">
                  <c:v>162652.27785925154</c:v>
                </c:pt>
                <c:pt idx="256">
                  <c:v>167172.10038106539</c:v>
                </c:pt>
                <c:pt idx="257">
                  <c:v>160000.20431727622</c:v>
                </c:pt>
                <c:pt idx="258">
                  <c:v>163387.81085481364</c:v>
                </c:pt>
                <c:pt idx="259">
                  <c:v>163748.20284964066</c:v>
                </c:pt>
                <c:pt idx="260">
                  <c:v>172138.38588726986</c:v>
                </c:pt>
                <c:pt idx="261">
                  <c:v>173487.94404439599</c:v>
                </c:pt>
                <c:pt idx="262">
                  <c:v>165551.22074146048</c:v>
                </c:pt>
                <c:pt idx="263">
                  <c:v>164445.90456100495</c:v>
                </c:pt>
                <c:pt idx="264">
                  <c:v>160126.31732589749</c:v>
                </c:pt>
                <c:pt idx="265">
                  <c:v>160606.69627787516</c:v>
                </c:pt>
                <c:pt idx="266">
                  <c:v>161711.7784166944</c:v>
                </c:pt>
                <c:pt idx="267">
                  <c:v>170117.09347111854</c:v>
                </c:pt>
                <c:pt idx="268">
                  <c:v>168591.76570213542</c:v>
                </c:pt>
                <c:pt idx="269">
                  <c:v>172116.02054288611</c:v>
                </c:pt>
                <c:pt idx="270">
                  <c:v>174495.63653921243</c:v>
                </c:pt>
                <c:pt idx="271">
                  <c:v>176818.18040660911</c:v>
                </c:pt>
                <c:pt idx="272">
                  <c:v>169745.32413667787</c:v>
                </c:pt>
                <c:pt idx="273">
                  <c:v>176909.53896069102</c:v>
                </c:pt>
                <c:pt idx="274">
                  <c:v>177440.26757757307</c:v>
                </c:pt>
                <c:pt idx="275">
                  <c:v>174882.23997143647</c:v>
                </c:pt>
                <c:pt idx="276">
                  <c:v>175406.88669135075</c:v>
                </c:pt>
                <c:pt idx="277">
                  <c:v>183297.14271819274</c:v>
                </c:pt>
                <c:pt idx="278">
                  <c:v>186561.36826854548</c:v>
                </c:pt>
                <c:pt idx="279">
                  <c:v>190632.11235175532</c:v>
                </c:pt>
                <c:pt idx="280">
                  <c:v>199673.01604671846</c:v>
                </c:pt>
                <c:pt idx="281">
                  <c:v>204664.15741363427</c:v>
                </c:pt>
                <c:pt idx="282">
                  <c:v>214233.30988402184</c:v>
                </c:pt>
                <c:pt idx="283">
                  <c:v>214876.00981367388</c:v>
                </c:pt>
                <c:pt idx="284">
                  <c:v>215520.63784311488</c:v>
                </c:pt>
                <c:pt idx="285">
                  <c:v>216167.1997566442</c:v>
                </c:pt>
                <c:pt idx="286">
                  <c:v>218877.6367461046</c:v>
                </c:pt>
                <c:pt idx="287">
                  <c:v>228537.23771023427</c:v>
                </c:pt>
                <c:pt idx="288">
                  <c:v>229222.84942336494</c:v>
                </c:pt>
                <c:pt idx="289">
                  <c:v>229910.51797163501</c:v>
                </c:pt>
                <c:pt idx="290">
                  <c:v>225418.26045792788</c:v>
                </c:pt>
                <c:pt idx="291">
                  <c:v>226094.51523930163</c:v>
                </c:pt>
                <c:pt idx="292">
                  <c:v>235532.62391506159</c:v>
                </c:pt>
                <c:pt idx="293">
                  <c:v>236239.22178680674</c:v>
                </c:pt>
                <c:pt idx="294">
                  <c:v>236947.93945216713</c:v>
                </c:pt>
                <c:pt idx="295">
                  <c:v>245453.27590437655</c:v>
                </c:pt>
                <c:pt idx="296">
                  <c:v>251929.30552191008</c:v>
                </c:pt>
                <c:pt idx="297">
                  <c:v>252685.09343847577</c:v>
                </c:pt>
                <c:pt idx="298">
                  <c:v>260377.56899470219</c:v>
                </c:pt>
                <c:pt idx="299">
                  <c:v>271669.72761410644</c:v>
                </c:pt>
                <c:pt idx="300">
                  <c:v>284880.48115601571</c:v>
                </c:pt>
                <c:pt idx="301">
                  <c:v>288669.51735792868</c:v>
                </c:pt>
                <c:pt idx="302">
                  <c:v>302256.07558105676</c:v>
                </c:pt>
                <c:pt idx="303">
                  <c:v>303162.84380779992</c:v>
                </c:pt>
                <c:pt idx="304">
                  <c:v>300977.32826637354</c:v>
                </c:pt>
                <c:pt idx="305">
                  <c:v>301880.26025117264</c:v>
                </c:pt>
                <c:pt idx="306">
                  <c:v>307549.6321959772</c:v>
                </c:pt>
                <c:pt idx="307">
                  <c:v>317838.50454520824</c:v>
                </c:pt>
                <c:pt idx="308">
                  <c:v>322910.10344663326</c:v>
                </c:pt>
                <c:pt idx="309">
                  <c:v>310240.27375816758</c:v>
                </c:pt>
                <c:pt idx="310">
                  <c:v>305158.93760478531</c:v>
                </c:pt>
                <c:pt idx="311">
                  <c:v>320944.88955918438</c:v>
                </c:pt>
                <c:pt idx="312">
                  <c:v>321907.72422786191</c:v>
                </c:pt>
                <c:pt idx="313">
                  <c:v>312419.47063387086</c:v>
                </c:pt>
                <c:pt idx="314">
                  <c:v>313356.72904577246</c:v>
                </c:pt>
                <c:pt idx="315">
                  <c:v>303803.70404891035</c:v>
                </c:pt>
                <c:pt idx="316">
                  <c:v>304715.11516105704</c:v>
                </c:pt>
                <c:pt idx="317">
                  <c:v>294590.00532965065</c:v>
                </c:pt>
                <c:pt idx="318">
                  <c:v>295473.77534563956</c:v>
                </c:pt>
                <c:pt idx="319">
                  <c:v>296360.19667167647</c:v>
                </c:pt>
                <c:pt idx="320">
                  <c:v>303460.86805992888</c:v>
                </c:pt>
                <c:pt idx="321">
                  <c:v>304371.25066410861</c:v>
                </c:pt>
                <c:pt idx="322">
                  <c:v>305284.3644161009</c:v>
                </c:pt>
                <c:pt idx="323">
                  <c:v>306200.21750934917</c:v>
                </c:pt>
                <c:pt idx="324">
                  <c:v>307118.81816187716</c:v>
                </c:pt>
                <c:pt idx="325">
                  <c:v>314243.41791373171</c:v>
                </c:pt>
                <c:pt idx="326">
                  <c:v>315186.14816747286</c:v>
                </c:pt>
                <c:pt idx="327">
                  <c:v>314666.37412389508</c:v>
                </c:pt>
                <c:pt idx="328">
                  <c:v>323203.47501778509</c:v>
                </c:pt>
                <c:pt idx="329">
                  <c:v>320717.14124550112</c:v>
                </c:pt>
                <c:pt idx="330">
                  <c:v>314866.08554033813</c:v>
                </c:pt>
                <c:pt idx="331">
                  <c:v>325236.56400197471</c:v>
                </c:pt>
                <c:pt idx="332">
                  <c:v>326212.27369398059</c:v>
                </c:pt>
                <c:pt idx="333">
                  <c:v>330430.69627185527</c:v>
                </c:pt>
                <c:pt idx="334">
                  <c:v>343291.34116212517</c:v>
                </c:pt>
                <c:pt idx="335">
                  <c:v>347615.33067646989</c:v>
                </c:pt>
                <c:pt idx="336">
                  <c:v>343786.54648568772</c:v>
                </c:pt>
                <c:pt idx="337">
                  <c:v>335531.52097147965</c:v>
                </c:pt>
                <c:pt idx="338">
                  <c:v>339463.99529330485</c:v>
                </c:pt>
                <c:pt idx="339">
                  <c:v>331092.63715319743</c:v>
                </c:pt>
                <c:pt idx="340">
                  <c:v>332085.91506465699</c:v>
                </c:pt>
                <c:pt idx="341">
                  <c:v>333082.17280985095</c:v>
                </c:pt>
                <c:pt idx="342">
                  <c:v>321525.11142318259</c:v>
                </c:pt>
                <c:pt idx="343">
                  <c:v>335269.85469783546</c:v>
                </c:pt>
                <c:pt idx="344">
                  <c:v>333711.88246645196</c:v>
                </c:pt>
                <c:pt idx="345">
                  <c:v>331935.59589799441</c:v>
                </c:pt>
                <c:pt idx="346">
                  <c:v>326590.49202983722</c:v>
                </c:pt>
                <c:pt idx="347">
                  <c:v>329367.21261465654</c:v>
                </c:pt>
                <c:pt idx="348">
                  <c:v>342959.48404309899</c:v>
                </c:pt>
                <c:pt idx="349">
                  <c:v>338205.27566003776</c:v>
                </c:pt>
                <c:pt idx="350">
                  <c:v>335819.44656696054</c:v>
                </c:pt>
                <c:pt idx="351">
                  <c:v>336826.90490666137</c:v>
                </c:pt>
                <c:pt idx="352">
                  <c:v>349320.08457032597</c:v>
                </c:pt>
                <c:pt idx="353">
                  <c:v>346279.99683325831</c:v>
                </c:pt>
                <c:pt idx="354">
                  <c:v>341101.430444172</c:v>
                </c:pt>
                <c:pt idx="355">
                  <c:v>342013.18792204815</c:v>
                </c:pt>
                <c:pt idx="356">
                  <c:v>343039.22748581425</c:v>
                </c:pt>
                <c:pt idx="357">
                  <c:v>344068.34516827163</c:v>
                </c:pt>
                <c:pt idx="358">
                  <c:v>357193.49743124389</c:v>
                </c:pt>
                <c:pt idx="359">
                  <c:v>345651.22130704025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63-404C-8A58-597E9BEE625E}"/>
            </c:ext>
          </c:extLst>
        </c:ser>
        <c:ser>
          <c:idx val="5"/>
          <c:order val="4"/>
          <c:tx>
            <c:strRef>
              <c:f>Tech_Fund_Risk!$M$2</c:f>
              <c:strCache>
                <c:ptCount val="1"/>
                <c:pt idx="0">
                  <c:v>STOCK 05</c:v>
                </c:pt>
              </c:strCache>
            </c:strRef>
          </c:tx>
          <c:marker>
            <c:symbol val="none"/>
          </c:marker>
          <c:val>
            <c:numRef>
              <c:f>Tech_Fund_Risk!$N$8:$N$367</c:f>
              <c:numCache>
                <c:formatCode>_(* #,##0.00_);_(* \(#,##0.00\);_(* "-"??_);_(@_)</c:formatCode>
                <c:ptCount val="360"/>
                <c:pt idx="0">
                  <c:v>100000</c:v>
                </c:pt>
                <c:pt idx="1">
                  <c:v>100299.99999999999</c:v>
                </c:pt>
                <c:pt idx="2">
                  <c:v>100600.89999999998</c:v>
                </c:pt>
                <c:pt idx="3">
                  <c:v>100902.70269999997</c:v>
                </c:pt>
                <c:pt idx="4">
                  <c:v>98694.99331131544</c:v>
                </c:pt>
                <c:pt idx="5">
                  <c:v>98991.078291249374</c:v>
                </c:pt>
                <c:pt idx="6">
                  <c:v>97301.041237814643</c:v>
                </c:pt>
                <c:pt idx="7">
                  <c:v>99673.632399024136</c:v>
                </c:pt>
                <c:pt idx="8">
                  <c:v>99972.653296221193</c:v>
                </c:pt>
                <c:pt idx="9">
                  <c:v>101409.92529943179</c:v>
                </c:pt>
                <c:pt idx="10">
                  <c:v>99643.290238446207</c:v>
                </c:pt>
                <c:pt idx="11">
                  <c:v>99942.220109161528</c:v>
                </c:pt>
                <c:pt idx="12">
                  <c:v>100242.046769489</c:v>
                </c:pt>
                <c:pt idx="13">
                  <c:v>99668.601631801997</c:v>
                </c:pt>
                <c:pt idx="14">
                  <c:v>96280.886998293819</c:v>
                </c:pt>
                <c:pt idx="15">
                  <c:v>96569.729659288685</c:v>
                </c:pt>
                <c:pt idx="16">
                  <c:v>96859.438848266538</c:v>
                </c:pt>
                <c:pt idx="17">
                  <c:v>97150.017164811332</c:v>
                </c:pt>
                <c:pt idx="18">
                  <c:v>99566.958872048941</c:v>
                </c:pt>
                <c:pt idx="19">
                  <c:v>99865.659748665072</c:v>
                </c:pt>
                <c:pt idx="20">
                  <c:v>104715.21554712203</c:v>
                </c:pt>
                <c:pt idx="21">
                  <c:v>102670.62210503627</c:v>
                </c:pt>
                <c:pt idx="22">
                  <c:v>102978.63397135136</c:v>
                </c:pt>
                <c:pt idx="23">
                  <c:v>106397.68893696906</c:v>
                </c:pt>
                <c:pt idx="24">
                  <c:v>109138.82747461248</c:v>
                </c:pt>
                <c:pt idx="25">
                  <c:v>113395.26796772642</c:v>
                </c:pt>
                <c:pt idx="26">
                  <c:v>115674.42188876795</c:v>
                </c:pt>
                <c:pt idx="27">
                  <c:v>116021.44515443423</c:v>
                </c:pt>
                <c:pt idx="28">
                  <c:v>121580.34152952433</c:v>
                </c:pt>
                <c:pt idx="29">
                  <c:v>123197.73187689141</c:v>
                </c:pt>
                <c:pt idx="30">
                  <c:v>124969.1674352941</c:v>
                </c:pt>
                <c:pt idx="31">
                  <c:v>125344.07493759997</c:v>
                </c:pt>
                <c:pt idx="32">
                  <c:v>122741.54240159673</c:v>
                </c:pt>
                <c:pt idx="33">
                  <c:v>127362.21706637423</c:v>
                </c:pt>
                <c:pt idx="34">
                  <c:v>133317.50734744975</c:v>
                </c:pt>
                <c:pt idx="35">
                  <c:v>127687.08489832057</c:v>
                </c:pt>
                <c:pt idx="36">
                  <c:v>123560.67105721237</c:v>
                </c:pt>
                <c:pt idx="37">
                  <c:v>125153.60733314278</c:v>
                </c:pt>
                <c:pt idx="38">
                  <c:v>120931.04083873668</c:v>
                </c:pt>
                <c:pt idx="39">
                  <c:v>120536.50747293833</c:v>
                </c:pt>
                <c:pt idx="40">
                  <c:v>120898.11699535714</c:v>
                </c:pt>
                <c:pt idx="41">
                  <c:v>121260.81134634319</c:v>
                </c:pt>
                <c:pt idx="42">
                  <c:v>124291.80593360848</c:v>
                </c:pt>
                <c:pt idx="43">
                  <c:v>124664.68135140929</c:v>
                </c:pt>
                <c:pt idx="44">
                  <c:v>125038.67539546351</c:v>
                </c:pt>
                <c:pt idx="45">
                  <c:v>125413.79142164988</c:v>
                </c:pt>
                <c:pt idx="46">
                  <c:v>125790.03279591481</c:v>
                </c:pt>
                <c:pt idx="47">
                  <c:v>125910.20118625589</c:v>
                </c:pt>
                <c:pt idx="48">
                  <c:v>126287.93178981464</c:v>
                </c:pt>
                <c:pt idx="49">
                  <c:v>131443.14984543619</c:v>
                </c:pt>
                <c:pt idx="50">
                  <c:v>131837.47929497249</c:v>
                </c:pt>
                <c:pt idx="51">
                  <c:v>130851.25068362171</c:v>
                </c:pt>
                <c:pt idx="52">
                  <c:v>132967.0895635685</c:v>
                </c:pt>
                <c:pt idx="53">
                  <c:v>136667.83143839295</c:v>
                </c:pt>
                <c:pt idx="54">
                  <c:v>137077.83493270812</c:v>
                </c:pt>
                <c:pt idx="55">
                  <c:v>133657.81600897911</c:v>
                </c:pt>
                <c:pt idx="56">
                  <c:v>140518.96491061084</c:v>
                </c:pt>
                <c:pt idx="57">
                  <c:v>144880.69064641042</c:v>
                </c:pt>
                <c:pt idx="58">
                  <c:v>146650.24284871051</c:v>
                </c:pt>
                <c:pt idx="59">
                  <c:v>140953.04852940352</c:v>
                </c:pt>
                <c:pt idx="60">
                  <c:v>141375.9076749917</c:v>
                </c:pt>
                <c:pt idx="61">
                  <c:v>141800.03539801665</c:v>
                </c:pt>
                <c:pt idx="62">
                  <c:v>142225.43550421068</c:v>
                </c:pt>
                <c:pt idx="63">
                  <c:v>147369.89693394705</c:v>
                </c:pt>
                <c:pt idx="64">
                  <c:v>142665.37079526653</c:v>
                </c:pt>
                <c:pt idx="65">
                  <c:v>141741.52572004058</c:v>
                </c:pt>
                <c:pt idx="66">
                  <c:v>135626.50784776453</c:v>
                </c:pt>
                <c:pt idx="67">
                  <c:v>134057.76479128847</c:v>
                </c:pt>
                <c:pt idx="68">
                  <c:v>134511.32775542836</c:v>
                </c:pt>
                <c:pt idx="69">
                  <c:v>134914.86173869463</c:v>
                </c:pt>
                <c:pt idx="70">
                  <c:v>135319.6063239107</c:v>
                </c:pt>
                <c:pt idx="71">
                  <c:v>134491.03042503502</c:v>
                </c:pt>
                <c:pt idx="72">
                  <c:v>141082.27798064926</c:v>
                </c:pt>
                <c:pt idx="73">
                  <c:v>142890.68406697758</c:v>
                </c:pt>
                <c:pt idx="74">
                  <c:v>143319.3561191785</c:v>
                </c:pt>
                <c:pt idx="75">
                  <c:v>150624.39296278817</c:v>
                </c:pt>
                <c:pt idx="76">
                  <c:v>151076.26614167652</c:v>
                </c:pt>
                <c:pt idx="77">
                  <c:v>158652.27425205079</c:v>
                </c:pt>
                <c:pt idx="78">
                  <c:v>154157.27468994606</c:v>
                </c:pt>
                <c:pt idx="79">
                  <c:v>154619.74651401589</c:v>
                </c:pt>
                <c:pt idx="80">
                  <c:v>154655.61474734888</c:v>
                </c:pt>
                <c:pt idx="81">
                  <c:v>155119.58159159092</c:v>
                </c:pt>
                <c:pt idx="82">
                  <c:v>160180.64851298914</c:v>
                </c:pt>
                <c:pt idx="83">
                  <c:v>153183.18554301767</c:v>
                </c:pt>
                <c:pt idx="84">
                  <c:v>155139.99684164679</c:v>
                </c:pt>
                <c:pt idx="85">
                  <c:v>159940.78834977929</c:v>
                </c:pt>
                <c:pt idx="86">
                  <c:v>160274.03895397836</c:v>
                </c:pt>
                <c:pt idx="87">
                  <c:v>160754.86107084027</c:v>
                </c:pt>
                <c:pt idx="88">
                  <c:v>157409.90130861179</c:v>
                </c:pt>
                <c:pt idx="89">
                  <c:v>157882.1310125376</c:v>
                </c:pt>
                <c:pt idx="90">
                  <c:v>155925.95209484515</c:v>
                </c:pt>
                <c:pt idx="91">
                  <c:v>156393.72995112967</c:v>
                </c:pt>
                <c:pt idx="92">
                  <c:v>152548.32155845209</c:v>
                </c:pt>
                <c:pt idx="93">
                  <c:v>158241.56262782103</c:v>
                </c:pt>
                <c:pt idx="94">
                  <c:v>158384.37407143789</c:v>
                </c:pt>
                <c:pt idx="95">
                  <c:v>158859.5271936522</c:v>
                </c:pt>
                <c:pt idx="96">
                  <c:v>152528.50816655191</c:v>
                </c:pt>
                <c:pt idx="97">
                  <c:v>152986.09369105156</c:v>
                </c:pt>
                <c:pt idx="98">
                  <c:v>158100.94109366959</c:v>
                </c:pt>
                <c:pt idx="99">
                  <c:v>156978.21907095856</c:v>
                </c:pt>
                <c:pt idx="100">
                  <c:v>157449.15372817143</c:v>
                </c:pt>
                <c:pt idx="101">
                  <c:v>163381.39223229425</c:v>
                </c:pt>
                <c:pt idx="102">
                  <c:v>163871.53640899112</c:v>
                </c:pt>
                <c:pt idx="103">
                  <c:v>164992.14226750331</c:v>
                </c:pt>
                <c:pt idx="104">
                  <c:v>169916.44665072413</c:v>
                </c:pt>
                <c:pt idx="105">
                  <c:v>168971.01232702783</c:v>
                </c:pt>
                <c:pt idx="106">
                  <c:v>169477.9253640089</c:v>
                </c:pt>
                <c:pt idx="107">
                  <c:v>169986.35914010092</c:v>
                </c:pt>
                <c:pt idx="108">
                  <c:v>170496.31821752121</c:v>
                </c:pt>
                <c:pt idx="109">
                  <c:v>166966.06881137996</c:v>
                </c:pt>
                <c:pt idx="110">
                  <c:v>167466.96701781408</c:v>
                </c:pt>
                <c:pt idx="111">
                  <c:v>172737.01368338469</c:v>
                </c:pt>
                <c:pt idx="112">
                  <c:v>170252.52849037427</c:v>
                </c:pt>
                <c:pt idx="113">
                  <c:v>169056.47821241061</c:v>
                </c:pt>
                <c:pt idx="114">
                  <c:v>169563.64764704782</c:v>
                </c:pt>
                <c:pt idx="115">
                  <c:v>171114.86856723172</c:v>
                </c:pt>
                <c:pt idx="116">
                  <c:v>180164.59654883263</c:v>
                </c:pt>
                <c:pt idx="117">
                  <c:v>180705.09033847912</c:v>
                </c:pt>
                <c:pt idx="118">
                  <c:v>179957.76663512783</c:v>
                </c:pt>
                <c:pt idx="119">
                  <c:v>174061.72493905775</c:v>
                </c:pt>
                <c:pt idx="120">
                  <c:v>174583.91011387491</c:v>
                </c:pt>
                <c:pt idx="121">
                  <c:v>174808.7749036703</c:v>
                </c:pt>
                <c:pt idx="122">
                  <c:v>175958.30189779331</c:v>
                </c:pt>
                <c:pt idx="123">
                  <c:v>176486.17680348668</c:v>
                </c:pt>
                <c:pt idx="124">
                  <c:v>177015.63533389714</c:v>
                </c:pt>
                <c:pt idx="125">
                  <c:v>178928.17405947432</c:v>
                </c:pt>
                <c:pt idx="126">
                  <c:v>179464.95858165273</c:v>
                </c:pt>
                <c:pt idx="127">
                  <c:v>180003.35345739766</c:v>
                </c:pt>
                <c:pt idx="128">
                  <c:v>180543.36351776985</c:v>
                </c:pt>
                <c:pt idx="129">
                  <c:v>181084.99360832313</c:v>
                </c:pt>
                <c:pt idx="130">
                  <c:v>181628.24858914808</c:v>
                </c:pt>
                <c:pt idx="131">
                  <c:v>182173.1333349155</c:v>
                </c:pt>
                <c:pt idx="132">
                  <c:v>182719.65273492024</c:v>
                </c:pt>
                <c:pt idx="133">
                  <c:v>176244.08674908106</c:v>
                </c:pt>
                <c:pt idx="134">
                  <c:v>168764.44314997175</c:v>
                </c:pt>
                <c:pt idx="135">
                  <c:v>166615.57394377881</c:v>
                </c:pt>
                <c:pt idx="136">
                  <c:v>162603.26555372489</c:v>
                </c:pt>
                <c:pt idx="137">
                  <c:v>168433.03121342097</c:v>
                </c:pt>
                <c:pt idx="138">
                  <c:v>166131.4287391337</c:v>
                </c:pt>
                <c:pt idx="139">
                  <c:v>166629.82302535107</c:v>
                </c:pt>
                <c:pt idx="140">
                  <c:v>172961.51257670499</c:v>
                </c:pt>
                <c:pt idx="141">
                  <c:v>172766.08707643865</c:v>
                </c:pt>
                <c:pt idx="142">
                  <c:v>171920.66029464456</c:v>
                </c:pt>
                <c:pt idx="143">
                  <c:v>172436.42227552849</c:v>
                </c:pt>
                <c:pt idx="144">
                  <c:v>172953.73154235506</c:v>
                </c:pt>
                <c:pt idx="145">
                  <c:v>165956.31324510774</c:v>
                </c:pt>
                <c:pt idx="146">
                  <c:v>166454.18218484306</c:v>
                </c:pt>
                <c:pt idx="147">
                  <c:v>166953.54473139756</c:v>
                </c:pt>
                <c:pt idx="148">
                  <c:v>167454.40536559172</c:v>
                </c:pt>
                <c:pt idx="149">
                  <c:v>174161.47544793406</c:v>
                </c:pt>
                <c:pt idx="150">
                  <c:v>174683.95987427785</c:v>
                </c:pt>
                <c:pt idx="151">
                  <c:v>175695.61825088772</c:v>
                </c:pt>
                <c:pt idx="152">
                  <c:v>183449.45061409887</c:v>
                </c:pt>
                <c:pt idx="153">
                  <c:v>175214.31954232126</c:v>
                </c:pt>
                <c:pt idx="154">
                  <c:v>183515.27234530888</c:v>
                </c:pt>
                <c:pt idx="155">
                  <c:v>175498.64262558342</c:v>
                </c:pt>
                <c:pt idx="156">
                  <c:v>183580.92456382563</c:v>
                </c:pt>
                <c:pt idx="157">
                  <c:v>184131.66733751708</c:v>
                </c:pt>
                <c:pt idx="158">
                  <c:v>184684.0623395296</c:v>
                </c:pt>
                <c:pt idx="159">
                  <c:v>186587.30559664947</c:v>
                </c:pt>
                <c:pt idx="160">
                  <c:v>189383.14226954669</c:v>
                </c:pt>
                <c:pt idx="161">
                  <c:v>196869.46447789206</c:v>
                </c:pt>
                <c:pt idx="162">
                  <c:v>203313.05834898792</c:v>
                </c:pt>
                <c:pt idx="163">
                  <c:v>209808.6101313876</c:v>
                </c:pt>
                <c:pt idx="164">
                  <c:v>210325.91704827448</c:v>
                </c:pt>
                <c:pt idx="165">
                  <c:v>209647.45668970671</c:v>
                </c:pt>
                <c:pt idx="166">
                  <c:v>204984.88760064507</c:v>
                </c:pt>
                <c:pt idx="167">
                  <c:v>205599.84226344698</c:v>
                </c:pt>
                <c:pt idx="168">
                  <c:v>199517.66994242536</c:v>
                </c:pt>
                <c:pt idx="169">
                  <c:v>206298.8144160677</c:v>
                </c:pt>
                <c:pt idx="170">
                  <c:v>204955.66203588911</c:v>
                </c:pt>
                <c:pt idx="171">
                  <c:v>200987.11648814587</c:v>
                </c:pt>
                <c:pt idx="172">
                  <c:v>201590.0778376103</c:v>
                </c:pt>
                <c:pt idx="173">
                  <c:v>211313.78445584109</c:v>
                </c:pt>
                <c:pt idx="174">
                  <c:v>215959.90095408491</c:v>
                </c:pt>
                <c:pt idx="175">
                  <c:v>221426.19757193592</c:v>
                </c:pt>
                <c:pt idx="176">
                  <c:v>222090.47616465171</c:v>
                </c:pt>
                <c:pt idx="177">
                  <c:v>222756.74759314564</c:v>
                </c:pt>
                <c:pt idx="178">
                  <c:v>229471.10724392298</c:v>
                </c:pt>
                <c:pt idx="179">
                  <c:v>234794.21604478886</c:v>
                </c:pt>
                <c:pt idx="180">
                  <c:v>235498.5986929232</c:v>
                </c:pt>
                <c:pt idx="181">
                  <c:v>236333.9613263811</c:v>
                </c:pt>
                <c:pt idx="182">
                  <c:v>234097.0051668697</c:v>
                </c:pt>
                <c:pt idx="183">
                  <c:v>224971.01742978906</c:v>
                </c:pt>
                <c:pt idx="184">
                  <c:v>225645.9304820784</c:v>
                </c:pt>
                <c:pt idx="185">
                  <c:v>235965.76235561611</c:v>
                </c:pt>
                <c:pt idx="186">
                  <c:v>226628.7612613127</c:v>
                </c:pt>
                <c:pt idx="187">
                  <c:v>227308.64754509661</c:v>
                </c:pt>
                <c:pt idx="188">
                  <c:v>230495.23471740127</c:v>
                </c:pt>
                <c:pt idx="189">
                  <c:v>241909.42968229626</c:v>
                </c:pt>
                <c:pt idx="190">
                  <c:v>254344.58936641499</c:v>
                </c:pt>
                <c:pt idx="191">
                  <c:v>244657.20039767897</c:v>
                </c:pt>
                <c:pt idx="192">
                  <c:v>245391.17199887199</c:v>
                </c:pt>
                <c:pt idx="193">
                  <c:v>257029.16262038526</c:v>
                </c:pt>
                <c:pt idx="194">
                  <c:v>257800.2501082464</c:v>
                </c:pt>
                <c:pt idx="195">
                  <c:v>257933.86356144756</c:v>
                </c:pt>
                <c:pt idx="196">
                  <c:v>258707.66515213187</c:v>
                </c:pt>
                <c:pt idx="197">
                  <c:v>264495.26291162573</c:v>
                </c:pt>
                <c:pt idx="198">
                  <c:v>265288.74870036059</c:v>
                </c:pt>
                <c:pt idx="199">
                  <c:v>267458.92268564116</c:v>
                </c:pt>
                <c:pt idx="200">
                  <c:v>271177.98016678169</c:v>
                </c:pt>
                <c:pt idx="201">
                  <c:v>283944.07070642523</c:v>
                </c:pt>
                <c:pt idx="202">
                  <c:v>284795.90291854448</c:v>
                </c:pt>
                <c:pt idx="203">
                  <c:v>285650.2906273001</c:v>
                </c:pt>
                <c:pt idx="204">
                  <c:v>286507.24149918195</c:v>
                </c:pt>
                <c:pt idx="205">
                  <c:v>287366.76322367945</c:v>
                </c:pt>
                <c:pt idx="206">
                  <c:v>298000.33708181896</c:v>
                </c:pt>
                <c:pt idx="207">
                  <c:v>300090.23465476878</c:v>
                </c:pt>
                <c:pt idx="208">
                  <c:v>286281.20763016486</c:v>
                </c:pt>
                <c:pt idx="209">
                  <c:v>288011.07903129945</c:v>
                </c:pt>
                <c:pt idx="210">
                  <c:v>276163.44590919057</c:v>
                </c:pt>
                <c:pt idx="211">
                  <c:v>289591.42552600574</c:v>
                </c:pt>
                <c:pt idx="212">
                  <c:v>299424.51612902299</c:v>
                </c:pt>
                <c:pt idx="213">
                  <c:v>305336.36000656179</c:v>
                </c:pt>
                <c:pt idx="214">
                  <c:v>306252.36908658146</c:v>
                </c:pt>
                <c:pt idx="215">
                  <c:v>309317.31341109466</c:v>
                </c:pt>
                <c:pt idx="216">
                  <c:v>324927.30037137039</c:v>
                </c:pt>
                <c:pt idx="217">
                  <c:v>314366.77094733849</c:v>
                </c:pt>
                <c:pt idx="218">
                  <c:v>306513.02827732201</c:v>
                </c:pt>
                <c:pt idx="219">
                  <c:v>307432.56736215396</c:v>
                </c:pt>
                <c:pt idx="220">
                  <c:v>308354.86506424041</c:v>
                </c:pt>
                <c:pt idx="221">
                  <c:v>303491.81238667091</c:v>
                </c:pt>
                <c:pt idx="222">
                  <c:v>291866.36658822128</c:v>
                </c:pt>
                <c:pt idx="223">
                  <c:v>306190.6250994018</c:v>
                </c:pt>
                <c:pt idx="224">
                  <c:v>312945.07916835154</c:v>
                </c:pt>
                <c:pt idx="225">
                  <c:v>323246.40869073442</c:v>
                </c:pt>
                <c:pt idx="226">
                  <c:v>324216.14791680657</c:v>
                </c:pt>
                <c:pt idx="227">
                  <c:v>312384.40564742836</c:v>
                </c:pt>
                <c:pt idx="228">
                  <c:v>317283.80955087155</c:v>
                </c:pt>
                <c:pt idx="229">
                  <c:v>332822.39002727438</c:v>
                </c:pt>
                <c:pt idx="230">
                  <c:v>339748.75295668311</c:v>
                </c:pt>
                <c:pt idx="231">
                  <c:v>331483.12179239833</c:v>
                </c:pt>
                <c:pt idx="232">
                  <c:v>332477.57115777547</c:v>
                </c:pt>
                <c:pt idx="233">
                  <c:v>321017.26711304951</c:v>
                </c:pt>
                <c:pt idx="234">
                  <c:v>309430.99450999091</c:v>
                </c:pt>
                <c:pt idx="235">
                  <c:v>310359.28749352082</c:v>
                </c:pt>
                <c:pt idx="236">
                  <c:v>314761.21595787676</c:v>
                </c:pt>
                <c:pt idx="237">
                  <c:v>315705.49960575037</c:v>
                </c:pt>
                <c:pt idx="238">
                  <c:v>330829.06075978506</c:v>
                </c:pt>
                <c:pt idx="239">
                  <c:v>326866.05178619089</c:v>
                </c:pt>
                <c:pt idx="240">
                  <c:v>343629.80915464589</c:v>
                </c:pt>
                <c:pt idx="241">
                  <c:v>341212.5163826223</c:v>
                </c:pt>
                <c:pt idx="242">
                  <c:v>342236.15393177012</c:v>
                </c:pt>
                <c:pt idx="243">
                  <c:v>354239.35192708613</c:v>
                </c:pt>
                <c:pt idx="244">
                  <c:v>339079.81801102171</c:v>
                </c:pt>
                <c:pt idx="245">
                  <c:v>350937.59507930087</c:v>
                </c:pt>
                <c:pt idx="246">
                  <c:v>351990.40786453872</c:v>
                </c:pt>
                <c:pt idx="247">
                  <c:v>338004.73499249306</c:v>
                </c:pt>
                <c:pt idx="248">
                  <c:v>339018.74919747049</c:v>
                </c:pt>
                <c:pt idx="249">
                  <c:v>340035.80544506287</c:v>
                </c:pt>
                <c:pt idx="250">
                  <c:v>341055.91286139801</c:v>
                </c:pt>
                <c:pt idx="251">
                  <c:v>342079.08059998218</c:v>
                </c:pt>
                <c:pt idx="252">
                  <c:v>342229.33776171645</c:v>
                </c:pt>
                <c:pt idx="253">
                  <c:v>343256.02577500156</c:v>
                </c:pt>
                <c:pt idx="254">
                  <c:v>358267.61419400712</c:v>
                </c:pt>
                <c:pt idx="255">
                  <c:v>374550.22980695585</c:v>
                </c:pt>
                <c:pt idx="256">
                  <c:v>361952.91510678438</c:v>
                </c:pt>
                <c:pt idx="257">
                  <c:v>363038.77385210467</c:v>
                </c:pt>
                <c:pt idx="258">
                  <c:v>364127.89017366094</c:v>
                </c:pt>
                <c:pt idx="259">
                  <c:v>349489.55174291303</c:v>
                </c:pt>
                <c:pt idx="260">
                  <c:v>350538.0203981417</c:v>
                </c:pt>
                <c:pt idx="261">
                  <c:v>351589.63445933611</c:v>
                </c:pt>
                <c:pt idx="262">
                  <c:v>351469.16840604914</c:v>
                </c:pt>
                <c:pt idx="263">
                  <c:v>352523.57591126725</c:v>
                </c:pt>
                <c:pt idx="264">
                  <c:v>353986.79530206957</c:v>
                </c:pt>
                <c:pt idx="265">
                  <c:v>359501.06247218343</c:v>
                </c:pt>
                <c:pt idx="266">
                  <c:v>360579.56565959996</c:v>
                </c:pt>
                <c:pt idx="267">
                  <c:v>361661.30435657874</c:v>
                </c:pt>
                <c:pt idx="268">
                  <c:v>362746.28826964844</c:v>
                </c:pt>
                <c:pt idx="269">
                  <c:v>363834.52713445737</c:v>
                </c:pt>
                <c:pt idx="270">
                  <c:v>364926.03071586072</c:v>
                </c:pt>
                <c:pt idx="271">
                  <c:v>382978.80406202527</c:v>
                </c:pt>
                <c:pt idx="272">
                  <c:v>371498.30935286055</c:v>
                </c:pt>
                <c:pt idx="273">
                  <c:v>361400.06233901693</c:v>
                </c:pt>
                <c:pt idx="274">
                  <c:v>362484.26252603397</c:v>
                </c:pt>
                <c:pt idx="275">
                  <c:v>361191.69305355719</c:v>
                </c:pt>
                <c:pt idx="276">
                  <c:v>362203.72428393562</c:v>
                </c:pt>
                <c:pt idx="277">
                  <c:v>371209.77415613318</c:v>
                </c:pt>
                <c:pt idx="278">
                  <c:v>366640.61752247048</c:v>
                </c:pt>
                <c:pt idx="279">
                  <c:v>361291.15417240496</c:v>
                </c:pt>
                <c:pt idx="280">
                  <c:v>349534.73169115541</c:v>
                </c:pt>
                <c:pt idx="281">
                  <c:v>365663.72598214482</c:v>
                </c:pt>
                <c:pt idx="282">
                  <c:v>382155.88921690674</c:v>
                </c:pt>
                <c:pt idx="283">
                  <c:v>392217.13753305841</c:v>
                </c:pt>
                <c:pt idx="284">
                  <c:v>411079.7076464055</c:v>
                </c:pt>
                <c:pt idx="285">
                  <c:v>414901.15243662253</c:v>
                </c:pt>
                <c:pt idx="286">
                  <c:v>396398.67398165265</c:v>
                </c:pt>
                <c:pt idx="287">
                  <c:v>408746.81508765108</c:v>
                </c:pt>
                <c:pt idx="288">
                  <c:v>396526.34614785569</c:v>
                </c:pt>
                <c:pt idx="289">
                  <c:v>380604.37561378453</c:v>
                </c:pt>
                <c:pt idx="290">
                  <c:v>387106.69923683471</c:v>
                </c:pt>
                <c:pt idx="291">
                  <c:v>383393.68522346142</c:v>
                </c:pt>
                <c:pt idx="292">
                  <c:v>384543.86627913179</c:v>
                </c:pt>
                <c:pt idx="293">
                  <c:v>385697.49787796917</c:v>
                </c:pt>
                <c:pt idx="294">
                  <c:v>369626.48023111338</c:v>
                </c:pt>
                <c:pt idx="295">
                  <c:v>371314.00424515811</c:v>
                </c:pt>
                <c:pt idx="296">
                  <c:v>355997.9035911666</c:v>
                </c:pt>
                <c:pt idx="297">
                  <c:v>367830.40450906282</c:v>
                </c:pt>
                <c:pt idx="298">
                  <c:v>375948.20411770907</c:v>
                </c:pt>
                <c:pt idx="299">
                  <c:v>389352.66614352691</c:v>
                </c:pt>
                <c:pt idx="300">
                  <c:v>390520.72414195747</c:v>
                </c:pt>
                <c:pt idx="301">
                  <c:v>407722.35018823849</c:v>
                </c:pt>
                <c:pt idx="302">
                  <c:v>424997.19286335504</c:v>
                </c:pt>
                <c:pt idx="303">
                  <c:v>406557.72306444385</c:v>
                </c:pt>
                <c:pt idx="304">
                  <c:v>397461.14069259068</c:v>
                </c:pt>
                <c:pt idx="305">
                  <c:v>398653.52411466843</c:v>
                </c:pt>
                <c:pt idx="306">
                  <c:v>399849.48468701239</c:v>
                </c:pt>
                <c:pt idx="307">
                  <c:v>403397.67315372935</c:v>
                </c:pt>
                <c:pt idx="308">
                  <c:v>404607.86617319047</c:v>
                </c:pt>
                <c:pt idx="309">
                  <c:v>424326.23977012484</c:v>
                </c:pt>
                <c:pt idx="310">
                  <c:v>431026.09120072745</c:v>
                </c:pt>
                <c:pt idx="311">
                  <c:v>440565.82515319373</c:v>
                </c:pt>
                <c:pt idx="312">
                  <c:v>441887.52262865327</c:v>
                </c:pt>
                <c:pt idx="313">
                  <c:v>443213.18519653915</c:v>
                </c:pt>
                <c:pt idx="314">
                  <c:v>464010.87830388587</c:v>
                </c:pt>
                <c:pt idx="315">
                  <c:v>465402.91093879746</c:v>
                </c:pt>
                <c:pt idx="316">
                  <c:v>464876.41858749121</c:v>
                </c:pt>
                <c:pt idx="317">
                  <c:v>467648.38081276393</c:v>
                </c:pt>
                <c:pt idx="318">
                  <c:v>469051.32595520216</c:v>
                </c:pt>
                <c:pt idx="319">
                  <c:v>470458.47993306769</c:v>
                </c:pt>
                <c:pt idx="320">
                  <c:v>492083.9564078945</c:v>
                </c:pt>
                <c:pt idx="321">
                  <c:v>493560.2082771181</c:v>
                </c:pt>
                <c:pt idx="322">
                  <c:v>495040.88890194939</c:v>
                </c:pt>
                <c:pt idx="323">
                  <c:v>491054.09935293446</c:v>
                </c:pt>
                <c:pt idx="324">
                  <c:v>492527.2616509932</c:v>
                </c:pt>
                <c:pt idx="325">
                  <c:v>484670.91285427415</c:v>
                </c:pt>
                <c:pt idx="326">
                  <c:v>486124.92559283692</c:v>
                </c:pt>
                <c:pt idx="327">
                  <c:v>471915.40864393522</c:v>
                </c:pt>
                <c:pt idx="328">
                  <c:v>473331.15486986696</c:v>
                </c:pt>
                <c:pt idx="329">
                  <c:v>467035.21697307978</c:v>
                </c:pt>
                <c:pt idx="330">
                  <c:v>475697.22759657452</c:v>
                </c:pt>
                <c:pt idx="331">
                  <c:v>481309.01125834481</c:v>
                </c:pt>
                <c:pt idx="332">
                  <c:v>486291.26327846642</c:v>
                </c:pt>
                <c:pt idx="333">
                  <c:v>487750.13706830179</c:v>
                </c:pt>
                <c:pt idx="334">
                  <c:v>489213.38747950667</c:v>
                </c:pt>
                <c:pt idx="335">
                  <c:v>476421.53936056863</c:v>
                </c:pt>
                <c:pt idx="336">
                  <c:v>462004.85732626542</c:v>
                </c:pt>
                <c:pt idx="337">
                  <c:v>463390.87189824419</c:v>
                </c:pt>
                <c:pt idx="338">
                  <c:v>467794.74243372155</c:v>
                </c:pt>
                <c:pt idx="339">
                  <c:v>491717.64035435155</c:v>
                </c:pt>
                <c:pt idx="340">
                  <c:v>493192.79327541456</c:v>
                </c:pt>
                <c:pt idx="341">
                  <c:v>517083.38991361443</c:v>
                </c:pt>
                <c:pt idx="342">
                  <c:v>527418.24102357903</c:v>
                </c:pt>
                <c:pt idx="343">
                  <c:v>529000.49574664969</c:v>
                </c:pt>
                <c:pt idx="344">
                  <c:v>509263.95928676549</c:v>
                </c:pt>
                <c:pt idx="345">
                  <c:v>510791.75116462575</c:v>
                </c:pt>
                <c:pt idx="346">
                  <c:v>487274.39430246304</c:v>
                </c:pt>
                <c:pt idx="347">
                  <c:v>488736.21748537041</c:v>
                </c:pt>
                <c:pt idx="348">
                  <c:v>492702.55543018458</c:v>
                </c:pt>
                <c:pt idx="349">
                  <c:v>475245.11892716342</c:v>
                </c:pt>
                <c:pt idx="350">
                  <c:v>466432.73961983999</c:v>
                </c:pt>
                <c:pt idx="351">
                  <c:v>467832.03783869947</c:v>
                </c:pt>
                <c:pt idx="352">
                  <c:v>463067.05274635425</c:v>
                </c:pt>
                <c:pt idx="353">
                  <c:v>486144.2783881714</c:v>
                </c:pt>
                <c:pt idx="354">
                  <c:v>487602.71122333588</c:v>
                </c:pt>
                <c:pt idx="355">
                  <c:v>489780.37407860265</c:v>
                </c:pt>
                <c:pt idx="356">
                  <c:v>477130.91757179872</c:v>
                </c:pt>
                <c:pt idx="357">
                  <c:v>491349.78380597843</c:v>
                </c:pt>
                <c:pt idx="358">
                  <c:v>492823.83315739629</c:v>
                </c:pt>
                <c:pt idx="359">
                  <c:v>494302.30465686845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63-404C-8A58-597E9BEE625E}"/>
            </c:ext>
          </c:extLst>
        </c:ser>
        <c:ser>
          <c:idx val="3"/>
          <c:order val="5"/>
          <c:tx>
            <c:strRef>
              <c:f>Tech_Fund_Risk!$P$2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val>
            <c:numRef>
              <c:f>Tech_Fund_Risk!$Q$8:$Q$367</c:f>
              <c:numCache>
                <c:formatCode>_(* #,##0.00_);_(* \(#,##0.00\);_(* "-"??_);_(@_)</c:formatCode>
                <c:ptCount val="360"/>
                <c:pt idx="0">
                  <c:v>100000</c:v>
                </c:pt>
                <c:pt idx="1">
                  <c:v>100299.99999999999</c:v>
                </c:pt>
                <c:pt idx="2">
                  <c:v>100600.89999999998</c:v>
                </c:pt>
                <c:pt idx="3">
                  <c:v>98861.718148612839</c:v>
                </c:pt>
                <c:pt idx="4">
                  <c:v>98513.316456664528</c:v>
                </c:pt>
                <c:pt idx="5">
                  <c:v>98734.748931877955</c:v>
                </c:pt>
                <c:pt idx="6">
                  <c:v>100162.49303338397</c:v>
                </c:pt>
                <c:pt idx="7">
                  <c:v>100317.04063147014</c:v>
                </c:pt>
                <c:pt idx="8">
                  <c:v>100617.99175336453</c:v>
                </c:pt>
                <c:pt idx="9">
                  <c:v>102258.838023665</c:v>
                </c:pt>
                <c:pt idx="10">
                  <c:v>102565.61453773598</c:v>
                </c:pt>
                <c:pt idx="11">
                  <c:v>102873.31138134918</c:v>
                </c:pt>
                <c:pt idx="12">
                  <c:v>103181.93131549322</c:v>
                </c:pt>
                <c:pt idx="13">
                  <c:v>103491.47710943969</c:v>
                </c:pt>
                <c:pt idx="14">
                  <c:v>107227.80445604703</c:v>
                </c:pt>
                <c:pt idx="15">
                  <c:v>107549.48786941516</c:v>
                </c:pt>
                <c:pt idx="16">
                  <c:v>108027.66591205192</c:v>
                </c:pt>
                <c:pt idx="17">
                  <c:v>107074.81019684805</c:v>
                </c:pt>
                <c:pt idx="18">
                  <c:v>107396.03462743858</c:v>
                </c:pt>
                <c:pt idx="19">
                  <c:v>107718.22273132089</c:v>
                </c:pt>
                <c:pt idx="20">
                  <c:v>106517.96980245945</c:v>
                </c:pt>
                <c:pt idx="21">
                  <c:v>106837.52371186682</c:v>
                </c:pt>
                <c:pt idx="22">
                  <c:v>107269.40291559277</c:v>
                </c:pt>
                <c:pt idx="23">
                  <c:v>107591.21112433953</c:v>
                </c:pt>
                <c:pt idx="24">
                  <c:v>105565.2669148537</c:v>
                </c:pt>
                <c:pt idx="25">
                  <c:v>107799.68436274216</c:v>
                </c:pt>
                <c:pt idx="26">
                  <c:v>108123.08341583038</c:v>
                </c:pt>
                <c:pt idx="27">
                  <c:v>106882.73271371632</c:v>
                </c:pt>
                <c:pt idx="28">
                  <c:v>107203.38091185746</c:v>
                </c:pt>
                <c:pt idx="29">
                  <c:v>107154.37641680479</c:v>
                </c:pt>
                <c:pt idx="30">
                  <c:v>102741.80278836383</c:v>
                </c:pt>
                <c:pt idx="31">
                  <c:v>107746.56247114178</c:v>
                </c:pt>
                <c:pt idx="32">
                  <c:v>109546.81056128439</c:v>
                </c:pt>
                <c:pt idx="33">
                  <c:v>112089.56409587956</c:v>
                </c:pt>
                <c:pt idx="34">
                  <c:v>112425.83278816719</c:v>
                </c:pt>
                <c:pt idx="35">
                  <c:v>111916.98465679947</c:v>
                </c:pt>
                <c:pt idx="36">
                  <c:v>117582.1243070143</c:v>
                </c:pt>
                <c:pt idx="37">
                  <c:v>122571.96845704476</c:v>
                </c:pt>
                <c:pt idx="38">
                  <c:v>128075.99202887982</c:v>
                </c:pt>
                <c:pt idx="39">
                  <c:v>128460.22000496644</c:v>
                </c:pt>
                <c:pt idx="40">
                  <c:v>123179.61622179994</c:v>
                </c:pt>
                <c:pt idx="41">
                  <c:v>121660.08372809339</c:v>
                </c:pt>
                <c:pt idx="42">
                  <c:v>122025.06397927766</c:v>
                </c:pt>
                <c:pt idx="43">
                  <c:v>118678.53859879691</c:v>
                </c:pt>
                <c:pt idx="44">
                  <c:v>113139.23011542273</c:v>
                </c:pt>
                <c:pt idx="45">
                  <c:v>113478.64780576898</c:v>
                </c:pt>
                <c:pt idx="46">
                  <c:v>113819.08374918628</c:v>
                </c:pt>
                <c:pt idx="47">
                  <c:v>110920.50040442149</c:v>
                </c:pt>
                <c:pt idx="48">
                  <c:v>111253.26190563475</c:v>
                </c:pt>
                <c:pt idx="49">
                  <c:v>112559.28943316921</c:v>
                </c:pt>
                <c:pt idx="50">
                  <c:v>113934.96316744313</c:v>
                </c:pt>
                <c:pt idx="51">
                  <c:v>114276.76805694545</c:v>
                </c:pt>
                <c:pt idx="52">
                  <c:v>114619.59836111628</c:v>
                </c:pt>
                <c:pt idx="53">
                  <c:v>114728.18698249216</c:v>
                </c:pt>
                <c:pt idx="54">
                  <c:v>119715.57246788697</c:v>
                </c:pt>
                <c:pt idx="55">
                  <c:v>120074.71918529063</c:v>
                </c:pt>
                <c:pt idx="56">
                  <c:v>126401.27687161855</c:v>
                </c:pt>
                <c:pt idx="57">
                  <c:v>121797.20070357775</c:v>
                </c:pt>
                <c:pt idx="58">
                  <c:v>120057.53075011876</c:v>
                </c:pt>
                <c:pt idx="59">
                  <c:v>122065.476084732</c:v>
                </c:pt>
                <c:pt idx="60">
                  <c:v>121416.53182928999</c:v>
                </c:pt>
                <c:pt idx="61">
                  <c:v>123433.58957590433</c:v>
                </c:pt>
                <c:pt idx="62">
                  <c:v>123803.89034463203</c:v>
                </c:pt>
                <c:pt idx="63">
                  <c:v>124175.30201566592</c:v>
                </c:pt>
                <c:pt idx="64">
                  <c:v>127230.68689951928</c:v>
                </c:pt>
                <c:pt idx="65">
                  <c:v>124981.78719929962</c:v>
                </c:pt>
                <c:pt idx="66">
                  <c:v>128471.3184152586</c:v>
                </c:pt>
                <c:pt idx="67">
                  <c:v>130407.60620820921</c:v>
                </c:pt>
                <c:pt idx="68">
                  <c:v>127933.87503112684</c:v>
                </c:pt>
                <c:pt idx="69">
                  <c:v>128317.67665622021</c:v>
                </c:pt>
                <c:pt idx="70">
                  <c:v>128702.62968618885</c:v>
                </c:pt>
                <c:pt idx="71">
                  <c:v>131494.78088003935</c:v>
                </c:pt>
                <c:pt idx="72">
                  <c:v>134269.47508923284</c:v>
                </c:pt>
                <c:pt idx="73">
                  <c:v>139810.73223608121</c:v>
                </c:pt>
                <c:pt idx="74">
                  <c:v>138668.90482956296</c:v>
                </c:pt>
                <c:pt idx="75">
                  <c:v>139084.91154405163</c:v>
                </c:pt>
                <c:pt idx="76">
                  <c:v>140754.12382318714</c:v>
                </c:pt>
                <c:pt idx="77">
                  <c:v>141176.38619465669</c:v>
                </c:pt>
                <c:pt idx="78">
                  <c:v>147931.98306205409</c:v>
                </c:pt>
                <c:pt idx="79">
                  <c:v>141843.11420660454</c:v>
                </c:pt>
                <c:pt idx="80">
                  <c:v>138120.97664925116</c:v>
                </c:pt>
                <c:pt idx="81">
                  <c:v>140465.98237341427</c:v>
                </c:pt>
                <c:pt idx="82">
                  <c:v>146175.39011165223</c:v>
                </c:pt>
                <c:pt idx="83">
                  <c:v>152654.29945926668</c:v>
                </c:pt>
                <c:pt idx="84">
                  <c:v>147839.16117734835</c:v>
                </c:pt>
                <c:pt idx="85">
                  <c:v>148282.67866088037</c:v>
                </c:pt>
                <c:pt idx="86">
                  <c:v>149463.97649171154</c:v>
                </c:pt>
                <c:pt idx="87">
                  <c:v>149805.09528725021</c:v>
                </c:pt>
                <c:pt idx="88">
                  <c:v>150254.51057311194</c:v>
                </c:pt>
                <c:pt idx="89">
                  <c:v>150705.27410483125</c:v>
                </c:pt>
                <c:pt idx="90">
                  <c:v>154040.70443515148</c:v>
                </c:pt>
                <c:pt idx="91">
                  <c:v>154502.82654845691</c:v>
                </c:pt>
                <c:pt idx="92">
                  <c:v>154966.33502810227</c:v>
                </c:pt>
                <c:pt idx="93">
                  <c:v>155431.23403318657</c:v>
                </c:pt>
                <c:pt idx="94">
                  <c:v>156135.0964661059</c:v>
                </c:pt>
                <c:pt idx="95">
                  <c:v>156603.5017555042</c:v>
                </c:pt>
                <c:pt idx="96">
                  <c:v>150677.54780937522</c:v>
                </c:pt>
                <c:pt idx="97">
                  <c:v>151129.58045280332</c:v>
                </c:pt>
                <c:pt idx="98">
                  <c:v>152736.29840516136</c:v>
                </c:pt>
                <c:pt idx="99">
                  <c:v>154239.7106813688</c:v>
                </c:pt>
                <c:pt idx="100">
                  <c:v>154702.42981341289</c:v>
                </c:pt>
                <c:pt idx="101">
                  <c:v>151078.24749174266</c:v>
                </c:pt>
                <c:pt idx="102">
                  <c:v>145990.37908528131</c:v>
                </c:pt>
                <c:pt idx="103">
                  <c:v>150958.17179861543</c:v>
                </c:pt>
                <c:pt idx="104">
                  <c:v>151411.04631401127</c:v>
                </c:pt>
                <c:pt idx="105">
                  <c:v>152127.62765658065</c:v>
                </c:pt>
                <c:pt idx="106">
                  <c:v>152584.01053955036</c:v>
                </c:pt>
                <c:pt idx="107">
                  <c:v>150353.34131312458</c:v>
                </c:pt>
                <c:pt idx="108">
                  <c:v>143962.77005510716</c:v>
                </c:pt>
                <c:pt idx="109">
                  <c:v>144394.65836527248</c:v>
                </c:pt>
                <c:pt idx="110">
                  <c:v>139360.11847143091</c:v>
                </c:pt>
                <c:pt idx="111">
                  <c:v>139778.19882684518</c:v>
                </c:pt>
                <c:pt idx="112">
                  <c:v>134499.79250441992</c:v>
                </c:pt>
                <c:pt idx="113">
                  <c:v>140999.39705652985</c:v>
                </c:pt>
                <c:pt idx="114">
                  <c:v>141422.39524769943</c:v>
                </c:pt>
                <c:pt idx="115">
                  <c:v>137921.36836434258</c:v>
                </c:pt>
                <c:pt idx="116">
                  <c:v>138335.1324694356</c:v>
                </c:pt>
                <c:pt idx="117">
                  <c:v>145659.15704973391</c:v>
                </c:pt>
                <c:pt idx="118">
                  <c:v>149724.60420246175</c:v>
                </c:pt>
                <c:pt idx="119">
                  <c:v>149491.59175490774</c:v>
                </c:pt>
                <c:pt idx="120">
                  <c:v>152816.34903773034</c:v>
                </c:pt>
                <c:pt idx="121">
                  <c:v>153274.79808484353</c:v>
                </c:pt>
                <c:pt idx="122">
                  <c:v>152514.69782673879</c:v>
                </c:pt>
                <c:pt idx="123">
                  <c:v>159852.77839625606</c:v>
                </c:pt>
                <c:pt idx="124">
                  <c:v>167001.55896060669</c:v>
                </c:pt>
                <c:pt idx="125">
                  <c:v>167502.56363748849</c:v>
                </c:pt>
                <c:pt idx="126">
                  <c:v>164017.99321477229</c:v>
                </c:pt>
                <c:pt idx="127">
                  <c:v>164644.29919433195</c:v>
                </c:pt>
                <c:pt idx="128">
                  <c:v>165138.23209191492</c:v>
                </c:pt>
                <c:pt idx="129">
                  <c:v>165633.64678819064</c:v>
                </c:pt>
                <c:pt idx="130">
                  <c:v>166130.54772855519</c:v>
                </c:pt>
                <c:pt idx="131">
                  <c:v>158785.14572847803</c:v>
                </c:pt>
                <c:pt idx="132">
                  <c:v>159261.50116566345</c:v>
                </c:pt>
                <c:pt idx="133">
                  <c:v>159739.28566916042</c:v>
                </c:pt>
                <c:pt idx="134">
                  <c:v>157627.11075492145</c:v>
                </c:pt>
                <c:pt idx="135">
                  <c:v>158099.9920871862</c:v>
                </c:pt>
                <c:pt idx="136">
                  <c:v>165154.97145209584</c:v>
                </c:pt>
                <c:pt idx="137">
                  <c:v>170380.51676339618</c:v>
                </c:pt>
                <c:pt idx="138">
                  <c:v>170891.65831368635</c:v>
                </c:pt>
                <c:pt idx="139">
                  <c:v>171544.55003247893</c:v>
                </c:pt>
                <c:pt idx="140">
                  <c:v>180453.63417817204</c:v>
                </c:pt>
                <c:pt idx="141">
                  <c:v>183492.18849070481</c:v>
                </c:pt>
                <c:pt idx="142">
                  <c:v>180231.20246462626</c:v>
                </c:pt>
                <c:pt idx="143">
                  <c:v>174015.7129213672</c:v>
                </c:pt>
                <c:pt idx="144">
                  <c:v>170108.26391470514</c:v>
                </c:pt>
                <c:pt idx="145">
                  <c:v>178000.58370185131</c:v>
                </c:pt>
                <c:pt idx="146">
                  <c:v>178534.58545295685</c:v>
                </c:pt>
                <c:pt idx="147">
                  <c:v>174264.88811703821</c:v>
                </c:pt>
                <c:pt idx="148">
                  <c:v>170258.01085379173</c:v>
                </c:pt>
                <c:pt idx="149">
                  <c:v>162371.79403944526</c:v>
                </c:pt>
                <c:pt idx="150">
                  <c:v>163999.12723150905</c:v>
                </c:pt>
                <c:pt idx="151">
                  <c:v>166961.28280452167</c:v>
                </c:pt>
                <c:pt idx="152">
                  <c:v>165991.73848300806</c:v>
                </c:pt>
                <c:pt idx="153">
                  <c:v>166489.71369845705</c:v>
                </c:pt>
                <c:pt idx="154">
                  <c:v>166989.18283955241</c:v>
                </c:pt>
                <c:pt idx="155">
                  <c:v>170262.8547140233</c:v>
                </c:pt>
                <c:pt idx="156">
                  <c:v>170773.64327816534</c:v>
                </c:pt>
                <c:pt idx="157">
                  <c:v>171285.96420799982</c:v>
                </c:pt>
                <c:pt idx="158">
                  <c:v>171799.8221006238</c:v>
                </c:pt>
                <c:pt idx="159">
                  <c:v>172315.22156692564</c:v>
                </c:pt>
                <c:pt idx="160">
                  <c:v>172832.1672316264</c:v>
                </c:pt>
                <c:pt idx="161">
                  <c:v>180782.46235829734</c:v>
                </c:pt>
                <c:pt idx="162">
                  <c:v>184946.96101007727</c:v>
                </c:pt>
                <c:pt idx="163">
                  <c:v>193406.61598043118</c:v>
                </c:pt>
                <c:pt idx="164">
                  <c:v>196005.35332012599</c:v>
                </c:pt>
                <c:pt idx="165">
                  <c:v>196597.3261039572</c:v>
                </c:pt>
                <c:pt idx="166">
                  <c:v>197187.11808226904</c:v>
                </c:pt>
                <c:pt idx="167">
                  <c:v>196948.01806868348</c:v>
                </c:pt>
                <c:pt idx="168">
                  <c:v>197538.86212288952</c:v>
                </c:pt>
                <c:pt idx="169">
                  <c:v>188689.10291857552</c:v>
                </c:pt>
                <c:pt idx="170">
                  <c:v>191435.08423796311</c:v>
                </c:pt>
                <c:pt idx="171">
                  <c:v>192009.38949067699</c:v>
                </c:pt>
                <c:pt idx="172">
                  <c:v>192417.2656878776</c:v>
                </c:pt>
                <c:pt idx="173">
                  <c:v>186725.34617349668</c:v>
                </c:pt>
                <c:pt idx="174">
                  <c:v>192255.62380413761</c:v>
                </c:pt>
                <c:pt idx="175">
                  <c:v>192832.39067555001</c:v>
                </c:pt>
                <c:pt idx="176">
                  <c:v>193008.58386810622</c:v>
                </c:pt>
                <c:pt idx="177">
                  <c:v>188613.45490213303</c:v>
                </c:pt>
                <c:pt idx="178">
                  <c:v>183696.13357610023</c:v>
                </c:pt>
                <c:pt idx="179">
                  <c:v>175364.03508057742</c:v>
                </c:pt>
                <c:pt idx="180">
                  <c:v>167821.36772805676</c:v>
                </c:pt>
                <c:pt idx="181">
                  <c:v>168324.83183124091</c:v>
                </c:pt>
                <c:pt idx="182">
                  <c:v>168829.8063267346</c:v>
                </c:pt>
                <c:pt idx="183">
                  <c:v>171222.87353355126</c:v>
                </c:pt>
                <c:pt idx="184">
                  <c:v>172604.79343045785</c:v>
                </c:pt>
                <c:pt idx="185">
                  <c:v>173122.60781074921</c:v>
                </c:pt>
                <c:pt idx="186">
                  <c:v>175547.30303853241</c:v>
                </c:pt>
                <c:pt idx="187">
                  <c:v>179321.70896002423</c:v>
                </c:pt>
                <c:pt idx="188">
                  <c:v>174857.59144536583</c:v>
                </c:pt>
                <c:pt idx="189">
                  <c:v>175382.16421970192</c:v>
                </c:pt>
                <c:pt idx="190">
                  <c:v>179853.49367109861</c:v>
                </c:pt>
                <c:pt idx="191">
                  <c:v>186917.17644431308</c:v>
                </c:pt>
                <c:pt idx="192">
                  <c:v>180519.14127719187</c:v>
                </c:pt>
                <c:pt idx="193">
                  <c:v>181060.69870102342</c:v>
                </c:pt>
                <c:pt idx="194">
                  <c:v>181603.88079712648</c:v>
                </c:pt>
                <c:pt idx="195">
                  <c:v>184686.1386034945</c:v>
                </c:pt>
                <c:pt idx="196">
                  <c:v>185240.19701930496</c:v>
                </c:pt>
                <c:pt idx="197">
                  <c:v>185795.91761036287</c:v>
                </c:pt>
                <c:pt idx="198">
                  <c:v>192699.93488356259</c:v>
                </c:pt>
                <c:pt idx="199">
                  <c:v>201616.13340837459</c:v>
                </c:pt>
                <c:pt idx="200">
                  <c:v>192270.70759655966</c:v>
                </c:pt>
                <c:pt idx="201">
                  <c:v>192847.51971934931</c:v>
                </c:pt>
                <c:pt idx="202">
                  <c:v>195859.23477179417</c:v>
                </c:pt>
                <c:pt idx="203">
                  <c:v>196446.81247610954</c:v>
                </c:pt>
                <c:pt idx="204">
                  <c:v>197677.54945944884</c:v>
                </c:pt>
                <c:pt idx="205">
                  <c:v>194455.28838627099</c:v>
                </c:pt>
                <c:pt idx="206">
                  <c:v>202354.36227317576</c:v>
                </c:pt>
                <c:pt idx="207">
                  <c:v>197692.63061398076</c:v>
                </c:pt>
                <c:pt idx="208">
                  <c:v>198763.89126401159</c:v>
                </c:pt>
                <c:pt idx="209">
                  <c:v>193178.62319042545</c:v>
                </c:pt>
                <c:pt idx="210">
                  <c:v>193758.15905999672</c:v>
                </c:pt>
                <c:pt idx="211">
                  <c:v>187530.3403761916</c:v>
                </c:pt>
                <c:pt idx="212">
                  <c:v>195585.54507412328</c:v>
                </c:pt>
                <c:pt idx="213">
                  <c:v>196172.30170934563</c:v>
                </c:pt>
                <c:pt idx="214">
                  <c:v>190539.65409455236</c:v>
                </c:pt>
                <c:pt idx="215">
                  <c:v>191111.27305683598</c:v>
                </c:pt>
                <c:pt idx="216">
                  <c:v>201156.36477067569</c:v>
                </c:pt>
                <c:pt idx="217">
                  <c:v>210004.0090564522</c:v>
                </c:pt>
                <c:pt idx="218">
                  <c:v>211939.03441384537</c:v>
                </c:pt>
                <c:pt idx="219">
                  <c:v>212574.85151708688</c:v>
                </c:pt>
                <c:pt idx="220">
                  <c:v>213212.57607163812</c:v>
                </c:pt>
                <c:pt idx="221">
                  <c:v>213669.40654454735</c:v>
                </c:pt>
                <c:pt idx="222">
                  <c:v>216137.24485584904</c:v>
                </c:pt>
                <c:pt idx="223">
                  <c:v>212571.75678021676</c:v>
                </c:pt>
                <c:pt idx="224">
                  <c:v>219600.0185987658</c:v>
                </c:pt>
                <c:pt idx="225">
                  <c:v>220258.81865456208</c:v>
                </c:pt>
                <c:pt idx="226">
                  <c:v>220919.59511052576</c:v>
                </c:pt>
                <c:pt idx="227">
                  <c:v>213976.26315688962</c:v>
                </c:pt>
                <c:pt idx="228">
                  <c:v>214618.19194636025</c:v>
                </c:pt>
                <c:pt idx="229">
                  <c:v>215262.04652219932</c:v>
                </c:pt>
                <c:pt idx="230">
                  <c:v>223508.54162019608</c:v>
                </c:pt>
                <c:pt idx="231">
                  <c:v>232328.45428108241</c:v>
                </c:pt>
                <c:pt idx="232">
                  <c:v>229786.50473446658</c:v>
                </c:pt>
                <c:pt idx="233">
                  <c:v>230475.86424866997</c:v>
                </c:pt>
                <c:pt idx="234">
                  <c:v>225689.16187970611</c:v>
                </c:pt>
                <c:pt idx="235">
                  <c:v>227743.33618092563</c:v>
                </c:pt>
                <c:pt idx="236">
                  <c:v>229793.45229986592</c:v>
                </c:pt>
                <c:pt idx="237">
                  <c:v>230482.8326567655</c:v>
                </c:pt>
                <c:pt idx="238">
                  <c:v>237708.46128227608</c:v>
                </c:pt>
                <c:pt idx="239">
                  <c:v>238421.58666612289</c:v>
                </c:pt>
                <c:pt idx="240">
                  <c:v>239136.85142612123</c:v>
                </c:pt>
                <c:pt idx="241">
                  <c:v>251057.88022121059</c:v>
                </c:pt>
                <c:pt idx="242">
                  <c:v>251811.05386187418</c:v>
                </c:pt>
                <c:pt idx="243">
                  <c:v>240998.58705694077</c:v>
                </c:pt>
                <c:pt idx="244">
                  <c:v>241721.58281811158</c:v>
                </c:pt>
                <c:pt idx="245">
                  <c:v>230812.42144076875</c:v>
                </c:pt>
                <c:pt idx="246">
                  <c:v>231504.85870509103</c:v>
                </c:pt>
                <c:pt idx="247">
                  <c:v>237055.38056262824</c:v>
                </c:pt>
                <c:pt idx="248">
                  <c:v>249266.66977776043</c:v>
                </c:pt>
                <c:pt idx="249">
                  <c:v>261769.55785454265</c:v>
                </c:pt>
                <c:pt idx="250">
                  <c:v>253649.87204688948</c:v>
                </c:pt>
                <c:pt idx="251">
                  <c:v>254410.8216630301</c:v>
                </c:pt>
                <c:pt idx="252">
                  <c:v>264673.22456833289</c:v>
                </c:pt>
                <c:pt idx="253">
                  <c:v>273698.05198415631</c:v>
                </c:pt>
                <c:pt idx="254">
                  <c:v>275748.600180757</c:v>
                </c:pt>
                <c:pt idx="255">
                  <c:v>280994.39458799211</c:v>
                </c:pt>
                <c:pt idx="256">
                  <c:v>293369.1512058599</c:v>
                </c:pt>
                <c:pt idx="257">
                  <c:v>294249.25865947746</c:v>
                </c:pt>
                <c:pt idx="258">
                  <c:v>295132.00643545587</c:v>
                </c:pt>
                <c:pt idx="259">
                  <c:v>297772.56069582538</c:v>
                </c:pt>
                <c:pt idx="260">
                  <c:v>284710.19504807005</c:v>
                </c:pt>
                <c:pt idx="261">
                  <c:v>283199.19723918574</c:v>
                </c:pt>
                <c:pt idx="262">
                  <c:v>296040.15781945456</c:v>
                </c:pt>
                <c:pt idx="263">
                  <c:v>296928.27829291287</c:v>
                </c:pt>
                <c:pt idx="264">
                  <c:v>298456.89429720718</c:v>
                </c:pt>
                <c:pt idx="265">
                  <c:v>286659.51206615707</c:v>
                </c:pt>
                <c:pt idx="266">
                  <c:v>290556.21760398912</c:v>
                </c:pt>
                <c:pt idx="267">
                  <c:v>292618.89364945417</c:v>
                </c:pt>
                <c:pt idx="268">
                  <c:v>293496.75033040252</c:v>
                </c:pt>
                <c:pt idx="269">
                  <c:v>294377.24058139371</c:v>
                </c:pt>
                <c:pt idx="270">
                  <c:v>309687.96645650681</c:v>
                </c:pt>
                <c:pt idx="271">
                  <c:v>310617.03035587631</c:v>
                </c:pt>
                <c:pt idx="272">
                  <c:v>307434.05533724412</c:v>
                </c:pt>
                <c:pt idx="273">
                  <c:v>294173.77161504107</c:v>
                </c:pt>
                <c:pt idx="274">
                  <c:v>293647.10125944769</c:v>
                </c:pt>
                <c:pt idx="275">
                  <c:v>294528.04256322602</c:v>
                </c:pt>
                <c:pt idx="276">
                  <c:v>295411.62669091567</c:v>
                </c:pt>
                <c:pt idx="277">
                  <c:v>296297.86157098837</c:v>
                </c:pt>
                <c:pt idx="278">
                  <c:v>305662.89156072919</c:v>
                </c:pt>
                <c:pt idx="279">
                  <c:v>319290.96464774071</c:v>
                </c:pt>
                <c:pt idx="280">
                  <c:v>315841.67148904037</c:v>
                </c:pt>
                <c:pt idx="281">
                  <c:v>321669.6964543949</c:v>
                </c:pt>
                <c:pt idx="282">
                  <c:v>322634.70554375806</c:v>
                </c:pt>
                <c:pt idx="283">
                  <c:v>318675.22251672548</c:v>
                </c:pt>
                <c:pt idx="284">
                  <c:v>319631.24818427564</c:v>
                </c:pt>
                <c:pt idx="285">
                  <c:v>320227.86481690564</c:v>
                </c:pt>
                <c:pt idx="286">
                  <c:v>329042.69772822422</c:v>
                </c:pt>
                <c:pt idx="287">
                  <c:v>342140.17193887744</c:v>
                </c:pt>
                <c:pt idx="288">
                  <c:v>346375.86276586377</c:v>
                </c:pt>
                <c:pt idx="289">
                  <c:v>351001.37481974618</c:v>
                </c:pt>
                <c:pt idx="290">
                  <c:v>369135.82833879237</c:v>
                </c:pt>
                <c:pt idx="291">
                  <c:v>370243.2358238087</c:v>
                </c:pt>
                <c:pt idx="292">
                  <c:v>377694.8988753857</c:v>
                </c:pt>
                <c:pt idx="293">
                  <c:v>381913.94669362868</c:v>
                </c:pt>
                <c:pt idx="294">
                  <c:v>367803.83762570261</c:v>
                </c:pt>
                <c:pt idx="295">
                  <c:v>357899.94732971402</c:v>
                </c:pt>
                <c:pt idx="296">
                  <c:v>358973.64717170311</c:v>
                </c:pt>
                <c:pt idx="297">
                  <c:v>367784.15590392292</c:v>
                </c:pt>
                <c:pt idx="298">
                  <c:v>376548.07493263943</c:v>
                </c:pt>
                <c:pt idx="299">
                  <c:v>379943.25665920402</c:v>
                </c:pt>
                <c:pt idx="300">
                  <c:v>375890.27620408667</c:v>
                </c:pt>
                <c:pt idx="301">
                  <c:v>368139.61394386645</c:v>
                </c:pt>
                <c:pt idx="302">
                  <c:v>369244.03278569801</c:v>
                </c:pt>
                <c:pt idx="303">
                  <c:v>373515.3823797105</c:v>
                </c:pt>
                <c:pt idx="304">
                  <c:v>381200.16892915207</c:v>
                </c:pt>
                <c:pt idx="305">
                  <c:v>392634.96798167098</c:v>
                </c:pt>
                <c:pt idx="306">
                  <c:v>393812.87288561597</c:v>
                </c:pt>
                <c:pt idx="307">
                  <c:v>401711.70925093867</c:v>
                </c:pt>
                <c:pt idx="308">
                  <c:v>383595.58234111674</c:v>
                </c:pt>
                <c:pt idx="309">
                  <c:v>374381.93524586182</c:v>
                </c:pt>
                <c:pt idx="310">
                  <c:v>375505.08105159935</c:v>
                </c:pt>
                <c:pt idx="311">
                  <c:v>376631.59629475413</c:v>
                </c:pt>
                <c:pt idx="312">
                  <c:v>365506.58069842984</c:v>
                </c:pt>
                <c:pt idx="313">
                  <c:v>379237.21631001902</c:v>
                </c:pt>
                <c:pt idx="314">
                  <c:v>369419.95627527178</c:v>
                </c:pt>
                <c:pt idx="315">
                  <c:v>359691.65069979662</c:v>
                </c:pt>
                <c:pt idx="316">
                  <c:v>352449.63886722556</c:v>
                </c:pt>
                <c:pt idx="317">
                  <c:v>350261.42620418995</c:v>
                </c:pt>
                <c:pt idx="318">
                  <c:v>353505.51216878986</c:v>
                </c:pt>
                <c:pt idx="319">
                  <c:v>338203.64068826905</c:v>
                </c:pt>
                <c:pt idx="320">
                  <c:v>328013.98661476671</c:v>
                </c:pt>
                <c:pt idx="321">
                  <c:v>328998.02857461094</c:v>
                </c:pt>
                <c:pt idx="322">
                  <c:v>329249.34212060279</c:v>
                </c:pt>
                <c:pt idx="323">
                  <c:v>330237.09014696453</c:v>
                </c:pt>
                <c:pt idx="324">
                  <c:v>317073.94562962279</c:v>
                </c:pt>
                <c:pt idx="325">
                  <c:v>331665.20169339067</c:v>
                </c:pt>
                <c:pt idx="326">
                  <c:v>341679.38882633933</c:v>
                </c:pt>
                <c:pt idx="327">
                  <c:v>340827.44802741229</c:v>
                </c:pt>
                <c:pt idx="328">
                  <c:v>340764.04772053909</c:v>
                </c:pt>
                <c:pt idx="329">
                  <c:v>341786.33986370068</c:v>
                </c:pt>
                <c:pt idx="330">
                  <c:v>342811.69888329174</c:v>
                </c:pt>
                <c:pt idx="331">
                  <c:v>347393.33521844674</c:v>
                </c:pt>
                <c:pt idx="332">
                  <c:v>337577.36631199252</c:v>
                </c:pt>
                <c:pt idx="333">
                  <c:v>338590.09841092845</c:v>
                </c:pt>
                <c:pt idx="334">
                  <c:v>339605.86870616121</c:v>
                </c:pt>
                <c:pt idx="335">
                  <c:v>345160.56705032056</c:v>
                </c:pt>
                <c:pt idx="336">
                  <c:v>362461.79532961664</c:v>
                </c:pt>
                <c:pt idx="337">
                  <c:v>363549.18071560544</c:v>
                </c:pt>
                <c:pt idx="338">
                  <c:v>363537.79828466353</c:v>
                </c:pt>
                <c:pt idx="339">
                  <c:v>362866.22609089175</c:v>
                </c:pt>
                <c:pt idx="340">
                  <c:v>365572.64513467468</c:v>
                </c:pt>
                <c:pt idx="341">
                  <c:v>359242.16205719038</c:v>
                </c:pt>
                <c:pt idx="342">
                  <c:v>360319.88854336191</c:v>
                </c:pt>
                <c:pt idx="343">
                  <c:v>361400.84820899199</c:v>
                </c:pt>
                <c:pt idx="344">
                  <c:v>371512.52755223931</c:v>
                </c:pt>
                <c:pt idx="345">
                  <c:v>361855.93484692549</c:v>
                </c:pt>
                <c:pt idx="346">
                  <c:v>359204.84048844344</c:v>
                </c:pt>
                <c:pt idx="347">
                  <c:v>343928.02789704374</c:v>
                </c:pt>
                <c:pt idx="348">
                  <c:v>344959.81198073481</c:v>
                </c:pt>
                <c:pt idx="349">
                  <c:v>339633.50964464166</c:v>
                </c:pt>
                <c:pt idx="350">
                  <c:v>348449.0543740351</c:v>
                </c:pt>
                <c:pt idx="351">
                  <c:v>346620.25044568063</c:v>
                </c:pt>
                <c:pt idx="352">
                  <c:v>347646.60534610372</c:v>
                </c:pt>
                <c:pt idx="353">
                  <c:v>345825.14467380929</c:v>
                </c:pt>
                <c:pt idx="354">
                  <c:v>351519.0709341123</c:v>
                </c:pt>
                <c:pt idx="355">
                  <c:v>343494.6326576366</c:v>
                </c:pt>
                <c:pt idx="356">
                  <c:v>338681.10730308911</c:v>
                </c:pt>
                <c:pt idx="357">
                  <c:v>355980.60568179988</c:v>
                </c:pt>
                <c:pt idx="358">
                  <c:v>357048.54749884526</c:v>
                </c:pt>
                <c:pt idx="359">
                  <c:v>358119.69314134173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0E-4022-9FD5-B8285E184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83456"/>
        <c:axId val="73284992"/>
      </c:lineChart>
      <c:catAx>
        <c:axId val="73283456"/>
        <c:scaling>
          <c:orientation val="minMax"/>
        </c:scaling>
        <c:delete val="0"/>
        <c:axPos val="b"/>
        <c:majorTickMark val="out"/>
        <c:minorTickMark val="none"/>
        <c:tickLblPos val="nextTo"/>
        <c:crossAx val="73284992"/>
        <c:crosses val="autoZero"/>
        <c:auto val="1"/>
        <c:lblAlgn val="ctr"/>
        <c:lblOffset val="100"/>
        <c:noMultiLvlLbl val="0"/>
      </c:catAx>
      <c:valAx>
        <c:axId val="73284992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7328345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2534266634497516"/>
          <c:y val="0.95021619971922067"/>
          <c:w val="0.40682924805971366"/>
          <c:h val="2.942877023561930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 Chart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Tech_Fund_Risk!$A$2</c:f>
              <c:strCache>
                <c:ptCount val="1"/>
                <c:pt idx="0">
                  <c:v>STOCK 01</c:v>
                </c:pt>
              </c:strCache>
            </c:strRef>
          </c:tx>
          <c:marker>
            <c:symbol val="none"/>
          </c:marker>
          <c:val>
            <c:numRef>
              <c:f>Tech_Fund_Risk!$T$8:$T$367</c:f>
              <c:numCache>
                <c:formatCode>_(* #,##0.00_);_(* \(#,##0.00\);_(* "-"??_);_(@_)</c:formatCode>
                <c:ptCount val="360"/>
                <c:pt idx="0">
                  <c:v>60000</c:v>
                </c:pt>
                <c:pt idx="1">
                  <c:v>60000</c:v>
                </c:pt>
                <c:pt idx="2">
                  <c:v>60000</c:v>
                </c:pt>
                <c:pt idx="3">
                  <c:v>60000</c:v>
                </c:pt>
                <c:pt idx="4">
                  <c:v>60000</c:v>
                </c:pt>
                <c:pt idx="5">
                  <c:v>60000</c:v>
                </c:pt>
                <c:pt idx="6">
                  <c:v>60000</c:v>
                </c:pt>
                <c:pt idx="7">
                  <c:v>60000</c:v>
                </c:pt>
                <c:pt idx="8">
                  <c:v>60000</c:v>
                </c:pt>
                <c:pt idx="9">
                  <c:v>60000</c:v>
                </c:pt>
                <c:pt idx="10">
                  <c:v>60000</c:v>
                </c:pt>
                <c:pt idx="11">
                  <c:v>60000</c:v>
                </c:pt>
                <c:pt idx="12">
                  <c:v>60000</c:v>
                </c:pt>
                <c:pt idx="13">
                  <c:v>60000</c:v>
                </c:pt>
                <c:pt idx="14">
                  <c:v>60000</c:v>
                </c:pt>
                <c:pt idx="15">
                  <c:v>60000</c:v>
                </c:pt>
                <c:pt idx="16">
                  <c:v>60000</c:v>
                </c:pt>
                <c:pt idx="17">
                  <c:v>60000</c:v>
                </c:pt>
                <c:pt idx="18">
                  <c:v>60000</c:v>
                </c:pt>
                <c:pt idx="19">
                  <c:v>60000</c:v>
                </c:pt>
                <c:pt idx="20">
                  <c:v>60000</c:v>
                </c:pt>
                <c:pt idx="21">
                  <c:v>60000</c:v>
                </c:pt>
                <c:pt idx="22">
                  <c:v>60000</c:v>
                </c:pt>
                <c:pt idx="23">
                  <c:v>60000</c:v>
                </c:pt>
                <c:pt idx="24">
                  <c:v>60000</c:v>
                </c:pt>
                <c:pt idx="25">
                  <c:v>60000</c:v>
                </c:pt>
                <c:pt idx="26">
                  <c:v>60000</c:v>
                </c:pt>
                <c:pt idx="27">
                  <c:v>60000</c:v>
                </c:pt>
                <c:pt idx="28">
                  <c:v>60000</c:v>
                </c:pt>
                <c:pt idx="29">
                  <c:v>60000</c:v>
                </c:pt>
                <c:pt idx="30">
                  <c:v>60000</c:v>
                </c:pt>
                <c:pt idx="31">
                  <c:v>60000</c:v>
                </c:pt>
                <c:pt idx="32">
                  <c:v>60000</c:v>
                </c:pt>
                <c:pt idx="33">
                  <c:v>60000</c:v>
                </c:pt>
                <c:pt idx="34">
                  <c:v>60000</c:v>
                </c:pt>
                <c:pt idx="35">
                  <c:v>60000</c:v>
                </c:pt>
                <c:pt idx="36">
                  <c:v>60000</c:v>
                </c:pt>
                <c:pt idx="37">
                  <c:v>60000</c:v>
                </c:pt>
                <c:pt idx="38">
                  <c:v>60000</c:v>
                </c:pt>
                <c:pt idx="39">
                  <c:v>60000</c:v>
                </c:pt>
                <c:pt idx="40">
                  <c:v>60000</c:v>
                </c:pt>
                <c:pt idx="41">
                  <c:v>60000</c:v>
                </c:pt>
                <c:pt idx="42">
                  <c:v>60000</c:v>
                </c:pt>
                <c:pt idx="43">
                  <c:v>60000</c:v>
                </c:pt>
                <c:pt idx="44">
                  <c:v>60000</c:v>
                </c:pt>
                <c:pt idx="45">
                  <c:v>60000</c:v>
                </c:pt>
                <c:pt idx="46">
                  <c:v>60000</c:v>
                </c:pt>
                <c:pt idx="47">
                  <c:v>60000</c:v>
                </c:pt>
                <c:pt idx="48">
                  <c:v>60000</c:v>
                </c:pt>
                <c:pt idx="49">
                  <c:v>60000</c:v>
                </c:pt>
                <c:pt idx="50">
                  <c:v>60000</c:v>
                </c:pt>
                <c:pt idx="51">
                  <c:v>60000</c:v>
                </c:pt>
                <c:pt idx="52">
                  <c:v>60000</c:v>
                </c:pt>
                <c:pt idx="53">
                  <c:v>60000</c:v>
                </c:pt>
                <c:pt idx="54">
                  <c:v>60000</c:v>
                </c:pt>
                <c:pt idx="55">
                  <c:v>60000</c:v>
                </c:pt>
                <c:pt idx="56">
                  <c:v>60000</c:v>
                </c:pt>
                <c:pt idx="57">
                  <c:v>60000</c:v>
                </c:pt>
                <c:pt idx="58">
                  <c:v>60000</c:v>
                </c:pt>
                <c:pt idx="59">
                  <c:v>60000</c:v>
                </c:pt>
                <c:pt idx="60">
                  <c:v>60000</c:v>
                </c:pt>
                <c:pt idx="61">
                  <c:v>60000</c:v>
                </c:pt>
                <c:pt idx="62">
                  <c:v>60000</c:v>
                </c:pt>
                <c:pt idx="63">
                  <c:v>60000</c:v>
                </c:pt>
                <c:pt idx="64">
                  <c:v>60000</c:v>
                </c:pt>
                <c:pt idx="65">
                  <c:v>60000</c:v>
                </c:pt>
                <c:pt idx="66">
                  <c:v>60000</c:v>
                </c:pt>
                <c:pt idx="67">
                  <c:v>60000</c:v>
                </c:pt>
                <c:pt idx="68">
                  <c:v>60000</c:v>
                </c:pt>
                <c:pt idx="69">
                  <c:v>60000</c:v>
                </c:pt>
                <c:pt idx="70">
                  <c:v>60000</c:v>
                </c:pt>
                <c:pt idx="71">
                  <c:v>60000</c:v>
                </c:pt>
                <c:pt idx="72">
                  <c:v>60000</c:v>
                </c:pt>
                <c:pt idx="73">
                  <c:v>60000</c:v>
                </c:pt>
                <c:pt idx="74">
                  <c:v>60000</c:v>
                </c:pt>
                <c:pt idx="75">
                  <c:v>60000</c:v>
                </c:pt>
                <c:pt idx="76">
                  <c:v>60000</c:v>
                </c:pt>
                <c:pt idx="77">
                  <c:v>60000</c:v>
                </c:pt>
                <c:pt idx="78">
                  <c:v>60000</c:v>
                </c:pt>
                <c:pt idx="79">
                  <c:v>60000</c:v>
                </c:pt>
                <c:pt idx="80">
                  <c:v>60000</c:v>
                </c:pt>
                <c:pt idx="81">
                  <c:v>60000</c:v>
                </c:pt>
                <c:pt idx="82">
                  <c:v>60000</c:v>
                </c:pt>
                <c:pt idx="83">
                  <c:v>60000</c:v>
                </c:pt>
                <c:pt idx="84">
                  <c:v>60000</c:v>
                </c:pt>
                <c:pt idx="85">
                  <c:v>60000</c:v>
                </c:pt>
                <c:pt idx="86">
                  <c:v>60000</c:v>
                </c:pt>
                <c:pt idx="87">
                  <c:v>60000</c:v>
                </c:pt>
                <c:pt idx="88">
                  <c:v>60000</c:v>
                </c:pt>
                <c:pt idx="89">
                  <c:v>60000</c:v>
                </c:pt>
                <c:pt idx="90">
                  <c:v>57766.233529180696</c:v>
                </c:pt>
                <c:pt idx="91">
                  <c:v>57766.233529180696</c:v>
                </c:pt>
                <c:pt idx="92">
                  <c:v>57766.233529180696</c:v>
                </c:pt>
                <c:pt idx="93">
                  <c:v>57766.233529180696</c:v>
                </c:pt>
                <c:pt idx="94">
                  <c:v>57766.233529180696</c:v>
                </c:pt>
                <c:pt idx="95">
                  <c:v>57766.233529180696</c:v>
                </c:pt>
                <c:pt idx="96">
                  <c:v>57766.233529180696</c:v>
                </c:pt>
                <c:pt idx="97">
                  <c:v>57766.233529180696</c:v>
                </c:pt>
                <c:pt idx="98">
                  <c:v>57766.233529180696</c:v>
                </c:pt>
                <c:pt idx="99">
                  <c:v>57766.233529180696</c:v>
                </c:pt>
                <c:pt idx="100">
                  <c:v>57766.233529180696</c:v>
                </c:pt>
                <c:pt idx="101">
                  <c:v>57766.233529180696</c:v>
                </c:pt>
                <c:pt idx="102">
                  <c:v>57766.233529180696</c:v>
                </c:pt>
                <c:pt idx="103">
                  <c:v>57766.233529180696</c:v>
                </c:pt>
                <c:pt idx="104">
                  <c:v>57766.233529180696</c:v>
                </c:pt>
                <c:pt idx="105">
                  <c:v>57766.233529180696</c:v>
                </c:pt>
                <c:pt idx="106">
                  <c:v>57766.233529180696</c:v>
                </c:pt>
                <c:pt idx="107">
                  <c:v>57766.233529180696</c:v>
                </c:pt>
                <c:pt idx="108">
                  <c:v>57766.233529180696</c:v>
                </c:pt>
                <c:pt idx="109">
                  <c:v>57766.233529180696</c:v>
                </c:pt>
                <c:pt idx="110">
                  <c:v>57766.233529180696</c:v>
                </c:pt>
                <c:pt idx="111">
                  <c:v>57766.233529180696</c:v>
                </c:pt>
                <c:pt idx="112">
                  <c:v>57766.233529180696</c:v>
                </c:pt>
                <c:pt idx="113">
                  <c:v>57766.233529180696</c:v>
                </c:pt>
                <c:pt idx="114">
                  <c:v>57766.233529180696</c:v>
                </c:pt>
                <c:pt idx="115">
                  <c:v>57766.233529180696</c:v>
                </c:pt>
                <c:pt idx="116">
                  <c:v>57766.233529180696</c:v>
                </c:pt>
                <c:pt idx="117">
                  <c:v>57766.233529180696</c:v>
                </c:pt>
                <c:pt idx="118">
                  <c:v>57766.233529180696</c:v>
                </c:pt>
                <c:pt idx="119">
                  <c:v>57766.233529180696</c:v>
                </c:pt>
                <c:pt idx="120">
                  <c:v>57766.233529180696</c:v>
                </c:pt>
                <c:pt idx="121">
                  <c:v>57766.233529180696</c:v>
                </c:pt>
                <c:pt idx="122">
                  <c:v>57766.233529180696</c:v>
                </c:pt>
                <c:pt idx="123">
                  <c:v>57766.233529180696</c:v>
                </c:pt>
                <c:pt idx="124">
                  <c:v>57766.233529180696</c:v>
                </c:pt>
                <c:pt idx="125">
                  <c:v>57766.233529180696</c:v>
                </c:pt>
                <c:pt idx="126">
                  <c:v>57766.233529180696</c:v>
                </c:pt>
                <c:pt idx="127">
                  <c:v>57766.233529180696</c:v>
                </c:pt>
                <c:pt idx="128">
                  <c:v>57766.233529180696</c:v>
                </c:pt>
                <c:pt idx="129">
                  <c:v>57766.233529180696</c:v>
                </c:pt>
                <c:pt idx="130">
                  <c:v>57766.233529180696</c:v>
                </c:pt>
                <c:pt idx="131">
                  <c:v>57766.233529180696</c:v>
                </c:pt>
                <c:pt idx="132">
                  <c:v>57766.233529180696</c:v>
                </c:pt>
                <c:pt idx="133">
                  <c:v>57766.233529180696</c:v>
                </c:pt>
                <c:pt idx="134">
                  <c:v>57766.233529180696</c:v>
                </c:pt>
                <c:pt idx="135">
                  <c:v>57766.233529180696</c:v>
                </c:pt>
                <c:pt idx="136">
                  <c:v>57766.233529180696</c:v>
                </c:pt>
                <c:pt idx="137">
                  <c:v>57766.233529180696</c:v>
                </c:pt>
                <c:pt idx="138">
                  <c:v>57766.233529180696</c:v>
                </c:pt>
                <c:pt idx="139">
                  <c:v>57766.233529180696</c:v>
                </c:pt>
                <c:pt idx="140">
                  <c:v>57766.233529180696</c:v>
                </c:pt>
                <c:pt idx="141">
                  <c:v>57766.233529180696</c:v>
                </c:pt>
                <c:pt idx="142">
                  <c:v>57766.233529180696</c:v>
                </c:pt>
                <c:pt idx="143">
                  <c:v>57766.233529180696</c:v>
                </c:pt>
                <c:pt idx="144">
                  <c:v>57766.233529180696</c:v>
                </c:pt>
                <c:pt idx="145">
                  <c:v>57766.233529180696</c:v>
                </c:pt>
                <c:pt idx="146">
                  <c:v>57766.233529180696</c:v>
                </c:pt>
                <c:pt idx="147">
                  <c:v>57766.233529180696</c:v>
                </c:pt>
                <c:pt idx="148">
                  <c:v>57766.233529180696</c:v>
                </c:pt>
                <c:pt idx="149">
                  <c:v>57766.233529180696</c:v>
                </c:pt>
                <c:pt idx="150">
                  <c:v>57766.233529180696</c:v>
                </c:pt>
                <c:pt idx="151">
                  <c:v>57766.233529180696</c:v>
                </c:pt>
                <c:pt idx="152">
                  <c:v>57766.233529180696</c:v>
                </c:pt>
                <c:pt idx="153">
                  <c:v>57766.233529180696</c:v>
                </c:pt>
                <c:pt idx="154">
                  <c:v>57766.233529180696</c:v>
                </c:pt>
                <c:pt idx="155">
                  <c:v>57766.233529180696</c:v>
                </c:pt>
                <c:pt idx="156">
                  <c:v>57766.233529180696</c:v>
                </c:pt>
                <c:pt idx="157">
                  <c:v>57766.233529180696</c:v>
                </c:pt>
                <c:pt idx="158">
                  <c:v>57766.233529180696</c:v>
                </c:pt>
                <c:pt idx="159">
                  <c:v>57766.233529180696</c:v>
                </c:pt>
                <c:pt idx="160">
                  <c:v>57766.233529180696</c:v>
                </c:pt>
                <c:pt idx="161">
                  <c:v>57766.233529180696</c:v>
                </c:pt>
                <c:pt idx="162">
                  <c:v>57766.233529180696</c:v>
                </c:pt>
                <c:pt idx="163">
                  <c:v>57766.233529180696</c:v>
                </c:pt>
                <c:pt idx="164">
                  <c:v>57766.233529180696</c:v>
                </c:pt>
                <c:pt idx="165">
                  <c:v>57766.233529180696</c:v>
                </c:pt>
                <c:pt idx="166">
                  <c:v>57766.233529180696</c:v>
                </c:pt>
                <c:pt idx="167">
                  <c:v>57766.233529180696</c:v>
                </c:pt>
                <c:pt idx="168">
                  <c:v>57766.233529180696</c:v>
                </c:pt>
                <c:pt idx="169">
                  <c:v>57766.233529180696</c:v>
                </c:pt>
                <c:pt idx="170">
                  <c:v>57766.233529180696</c:v>
                </c:pt>
                <c:pt idx="171">
                  <c:v>57766.233529180696</c:v>
                </c:pt>
                <c:pt idx="172">
                  <c:v>57766.233529180696</c:v>
                </c:pt>
                <c:pt idx="173">
                  <c:v>57766.233529180696</c:v>
                </c:pt>
                <c:pt idx="174">
                  <c:v>57766.233529180696</c:v>
                </c:pt>
                <c:pt idx="175">
                  <c:v>57766.233529180696</c:v>
                </c:pt>
                <c:pt idx="176">
                  <c:v>57766.233529180696</c:v>
                </c:pt>
                <c:pt idx="177">
                  <c:v>57766.233529180696</c:v>
                </c:pt>
                <c:pt idx="178">
                  <c:v>57766.233529180696</c:v>
                </c:pt>
                <c:pt idx="179">
                  <c:v>57766.233529180696</c:v>
                </c:pt>
                <c:pt idx="180">
                  <c:v>60708.9397474582</c:v>
                </c:pt>
                <c:pt idx="181">
                  <c:v>60708.9397474582</c:v>
                </c:pt>
                <c:pt idx="182">
                  <c:v>60708.9397474582</c:v>
                </c:pt>
                <c:pt idx="183">
                  <c:v>60708.9397474582</c:v>
                </c:pt>
                <c:pt idx="184">
                  <c:v>60708.9397474582</c:v>
                </c:pt>
                <c:pt idx="185">
                  <c:v>60708.9397474582</c:v>
                </c:pt>
                <c:pt idx="186">
                  <c:v>60708.9397474582</c:v>
                </c:pt>
                <c:pt idx="187">
                  <c:v>60708.9397474582</c:v>
                </c:pt>
                <c:pt idx="188">
                  <c:v>60708.9397474582</c:v>
                </c:pt>
                <c:pt idx="189">
                  <c:v>60708.9397474582</c:v>
                </c:pt>
                <c:pt idx="190">
                  <c:v>60708.9397474582</c:v>
                </c:pt>
                <c:pt idx="191">
                  <c:v>60708.9397474582</c:v>
                </c:pt>
                <c:pt idx="192">
                  <c:v>60708.9397474582</c:v>
                </c:pt>
                <c:pt idx="193">
                  <c:v>60708.9397474582</c:v>
                </c:pt>
                <c:pt idx="194">
                  <c:v>60708.9397474582</c:v>
                </c:pt>
                <c:pt idx="195">
                  <c:v>60708.9397474582</c:v>
                </c:pt>
                <c:pt idx="196">
                  <c:v>60708.9397474582</c:v>
                </c:pt>
                <c:pt idx="197">
                  <c:v>60708.9397474582</c:v>
                </c:pt>
                <c:pt idx="198">
                  <c:v>60708.9397474582</c:v>
                </c:pt>
                <c:pt idx="199">
                  <c:v>60708.9397474582</c:v>
                </c:pt>
                <c:pt idx="200">
                  <c:v>60708.9397474582</c:v>
                </c:pt>
                <c:pt idx="201">
                  <c:v>60708.9397474582</c:v>
                </c:pt>
                <c:pt idx="202">
                  <c:v>60708.9397474582</c:v>
                </c:pt>
                <c:pt idx="203">
                  <c:v>60708.9397474582</c:v>
                </c:pt>
                <c:pt idx="204">
                  <c:v>60708.9397474582</c:v>
                </c:pt>
                <c:pt idx="205">
                  <c:v>60708.9397474582</c:v>
                </c:pt>
                <c:pt idx="206">
                  <c:v>60708.9397474582</c:v>
                </c:pt>
                <c:pt idx="207">
                  <c:v>60708.9397474582</c:v>
                </c:pt>
                <c:pt idx="208">
                  <c:v>60708.9397474582</c:v>
                </c:pt>
                <c:pt idx="209">
                  <c:v>60708.9397474582</c:v>
                </c:pt>
                <c:pt idx="210">
                  <c:v>60708.9397474582</c:v>
                </c:pt>
                <c:pt idx="211">
                  <c:v>60708.9397474582</c:v>
                </c:pt>
                <c:pt idx="212">
                  <c:v>60708.9397474582</c:v>
                </c:pt>
                <c:pt idx="213">
                  <c:v>60708.9397474582</c:v>
                </c:pt>
                <c:pt idx="214">
                  <c:v>60708.9397474582</c:v>
                </c:pt>
                <c:pt idx="215">
                  <c:v>60708.9397474582</c:v>
                </c:pt>
                <c:pt idx="216">
                  <c:v>60708.9397474582</c:v>
                </c:pt>
                <c:pt idx="217">
                  <c:v>60708.9397474582</c:v>
                </c:pt>
                <c:pt idx="218">
                  <c:v>60708.9397474582</c:v>
                </c:pt>
                <c:pt idx="219">
                  <c:v>60708.9397474582</c:v>
                </c:pt>
                <c:pt idx="220">
                  <c:v>60708.9397474582</c:v>
                </c:pt>
                <c:pt idx="221">
                  <c:v>60708.9397474582</c:v>
                </c:pt>
                <c:pt idx="222">
                  <c:v>60708.9397474582</c:v>
                </c:pt>
                <c:pt idx="223">
                  <c:v>60708.9397474582</c:v>
                </c:pt>
                <c:pt idx="224">
                  <c:v>60708.9397474582</c:v>
                </c:pt>
                <c:pt idx="225">
                  <c:v>60708.9397474582</c:v>
                </c:pt>
                <c:pt idx="226">
                  <c:v>60708.9397474582</c:v>
                </c:pt>
                <c:pt idx="227">
                  <c:v>60708.9397474582</c:v>
                </c:pt>
                <c:pt idx="228">
                  <c:v>60708.9397474582</c:v>
                </c:pt>
                <c:pt idx="229">
                  <c:v>60708.9397474582</c:v>
                </c:pt>
                <c:pt idx="230">
                  <c:v>60708.9397474582</c:v>
                </c:pt>
                <c:pt idx="231">
                  <c:v>60708.9397474582</c:v>
                </c:pt>
                <c:pt idx="232">
                  <c:v>60708.9397474582</c:v>
                </c:pt>
                <c:pt idx="233">
                  <c:v>60708.9397474582</c:v>
                </c:pt>
                <c:pt idx="234">
                  <c:v>60708.9397474582</c:v>
                </c:pt>
                <c:pt idx="235">
                  <c:v>60708.9397474582</c:v>
                </c:pt>
                <c:pt idx="236">
                  <c:v>60708.9397474582</c:v>
                </c:pt>
                <c:pt idx="237">
                  <c:v>60708.9397474582</c:v>
                </c:pt>
                <c:pt idx="238">
                  <c:v>60708.9397474582</c:v>
                </c:pt>
                <c:pt idx="239">
                  <c:v>60708.9397474582</c:v>
                </c:pt>
                <c:pt idx="240">
                  <c:v>60708.9397474582</c:v>
                </c:pt>
                <c:pt idx="241">
                  <c:v>60708.9397474582</c:v>
                </c:pt>
                <c:pt idx="242">
                  <c:v>60708.9397474582</c:v>
                </c:pt>
                <c:pt idx="243">
                  <c:v>60708.9397474582</c:v>
                </c:pt>
                <c:pt idx="244">
                  <c:v>60708.9397474582</c:v>
                </c:pt>
                <c:pt idx="245">
                  <c:v>60708.9397474582</c:v>
                </c:pt>
                <c:pt idx="246">
                  <c:v>60708.9397474582</c:v>
                </c:pt>
                <c:pt idx="247">
                  <c:v>60708.9397474582</c:v>
                </c:pt>
                <c:pt idx="248">
                  <c:v>60708.9397474582</c:v>
                </c:pt>
                <c:pt idx="249">
                  <c:v>60708.9397474582</c:v>
                </c:pt>
                <c:pt idx="250">
                  <c:v>60708.9397474582</c:v>
                </c:pt>
                <c:pt idx="251">
                  <c:v>60708.9397474582</c:v>
                </c:pt>
                <c:pt idx="252">
                  <c:v>60708.9397474582</c:v>
                </c:pt>
                <c:pt idx="253">
                  <c:v>60708.9397474582</c:v>
                </c:pt>
                <c:pt idx="254">
                  <c:v>60708.9397474582</c:v>
                </c:pt>
                <c:pt idx="255">
                  <c:v>60708.9397474582</c:v>
                </c:pt>
                <c:pt idx="256">
                  <c:v>60708.9397474582</c:v>
                </c:pt>
                <c:pt idx="257">
                  <c:v>60708.9397474582</c:v>
                </c:pt>
                <c:pt idx="258">
                  <c:v>60708.9397474582</c:v>
                </c:pt>
                <c:pt idx="259">
                  <c:v>60708.9397474582</c:v>
                </c:pt>
                <c:pt idx="260">
                  <c:v>60708.9397474582</c:v>
                </c:pt>
                <c:pt idx="261">
                  <c:v>60708.9397474582</c:v>
                </c:pt>
                <c:pt idx="262">
                  <c:v>60708.9397474582</c:v>
                </c:pt>
                <c:pt idx="263">
                  <c:v>60708.9397474582</c:v>
                </c:pt>
                <c:pt idx="264">
                  <c:v>60708.9397474582</c:v>
                </c:pt>
                <c:pt idx="265">
                  <c:v>60708.9397474582</c:v>
                </c:pt>
                <c:pt idx="266">
                  <c:v>60708.9397474582</c:v>
                </c:pt>
                <c:pt idx="267">
                  <c:v>60708.9397474582</c:v>
                </c:pt>
                <c:pt idx="268">
                  <c:v>60708.9397474582</c:v>
                </c:pt>
                <c:pt idx="269">
                  <c:v>60708.9397474582</c:v>
                </c:pt>
                <c:pt idx="270">
                  <c:v>62154.325677533532</c:v>
                </c:pt>
                <c:pt idx="271">
                  <c:v>62154.325677533532</c:v>
                </c:pt>
                <c:pt idx="272">
                  <c:v>62154.325677533532</c:v>
                </c:pt>
                <c:pt idx="273">
                  <c:v>62154.325677533532</c:v>
                </c:pt>
                <c:pt idx="274">
                  <c:v>62154.325677533532</c:v>
                </c:pt>
                <c:pt idx="275">
                  <c:v>62154.325677533532</c:v>
                </c:pt>
                <c:pt idx="276">
                  <c:v>62154.325677533532</c:v>
                </c:pt>
                <c:pt idx="277">
                  <c:v>62154.325677533532</c:v>
                </c:pt>
                <c:pt idx="278">
                  <c:v>62154.325677533532</c:v>
                </c:pt>
                <c:pt idx="279">
                  <c:v>62154.325677533532</c:v>
                </c:pt>
                <c:pt idx="280">
                  <c:v>62154.325677533532</c:v>
                </c:pt>
                <c:pt idx="281">
                  <c:v>62154.325677533532</c:v>
                </c:pt>
                <c:pt idx="282">
                  <c:v>62154.325677533532</c:v>
                </c:pt>
                <c:pt idx="283">
                  <c:v>62154.325677533532</c:v>
                </c:pt>
                <c:pt idx="284">
                  <c:v>62154.325677533532</c:v>
                </c:pt>
                <c:pt idx="285">
                  <c:v>62154.325677533532</c:v>
                </c:pt>
                <c:pt idx="286">
                  <c:v>62154.325677533532</c:v>
                </c:pt>
                <c:pt idx="287">
                  <c:v>62154.325677533532</c:v>
                </c:pt>
                <c:pt idx="288">
                  <c:v>62154.325677533532</c:v>
                </c:pt>
                <c:pt idx="289">
                  <c:v>62154.325677533532</c:v>
                </c:pt>
                <c:pt idx="290">
                  <c:v>62154.325677533532</c:v>
                </c:pt>
                <c:pt idx="291">
                  <c:v>62154.325677533532</c:v>
                </c:pt>
                <c:pt idx="292">
                  <c:v>62154.325677533532</c:v>
                </c:pt>
                <c:pt idx="293">
                  <c:v>62154.325677533532</c:v>
                </c:pt>
                <c:pt idx="294">
                  <c:v>62154.325677533532</c:v>
                </c:pt>
                <c:pt idx="295">
                  <c:v>62154.325677533532</c:v>
                </c:pt>
                <c:pt idx="296">
                  <c:v>62154.325677533532</c:v>
                </c:pt>
                <c:pt idx="297">
                  <c:v>62154.325677533532</c:v>
                </c:pt>
                <c:pt idx="298">
                  <c:v>62154.325677533532</c:v>
                </c:pt>
                <c:pt idx="299">
                  <c:v>62154.325677533532</c:v>
                </c:pt>
                <c:pt idx="300">
                  <c:v>62154.325677533532</c:v>
                </c:pt>
                <c:pt idx="301">
                  <c:v>62154.325677533532</c:v>
                </c:pt>
                <c:pt idx="302">
                  <c:v>62154.325677533532</c:v>
                </c:pt>
                <c:pt idx="303">
                  <c:v>62154.325677533532</c:v>
                </c:pt>
                <c:pt idx="304">
                  <c:v>62154.325677533532</c:v>
                </c:pt>
                <c:pt idx="305">
                  <c:v>62154.325677533532</c:v>
                </c:pt>
                <c:pt idx="306">
                  <c:v>62154.325677533532</c:v>
                </c:pt>
                <c:pt idx="307">
                  <c:v>62154.325677533532</c:v>
                </c:pt>
                <c:pt idx="308">
                  <c:v>62154.325677533532</c:v>
                </c:pt>
                <c:pt idx="309">
                  <c:v>62154.325677533532</c:v>
                </c:pt>
                <c:pt idx="310">
                  <c:v>62154.325677533532</c:v>
                </c:pt>
                <c:pt idx="311">
                  <c:v>62154.325677533532</c:v>
                </c:pt>
                <c:pt idx="312">
                  <c:v>62154.325677533532</c:v>
                </c:pt>
                <c:pt idx="313">
                  <c:v>62154.325677533532</c:v>
                </c:pt>
                <c:pt idx="314">
                  <c:v>62154.325677533532</c:v>
                </c:pt>
                <c:pt idx="315">
                  <c:v>62154.325677533532</c:v>
                </c:pt>
                <c:pt idx="316">
                  <c:v>62154.325677533532</c:v>
                </c:pt>
                <c:pt idx="317">
                  <c:v>62154.325677533532</c:v>
                </c:pt>
                <c:pt idx="318">
                  <c:v>62154.325677533532</c:v>
                </c:pt>
                <c:pt idx="319">
                  <c:v>62154.325677533532</c:v>
                </c:pt>
                <c:pt idx="320">
                  <c:v>62154.325677533532</c:v>
                </c:pt>
                <c:pt idx="321">
                  <c:v>62154.325677533532</c:v>
                </c:pt>
                <c:pt idx="322">
                  <c:v>62154.325677533532</c:v>
                </c:pt>
                <c:pt idx="323">
                  <c:v>62154.325677533532</c:v>
                </c:pt>
                <c:pt idx="324">
                  <c:v>62154.325677533532</c:v>
                </c:pt>
                <c:pt idx="325">
                  <c:v>62154.325677533532</c:v>
                </c:pt>
                <c:pt idx="326">
                  <c:v>62154.325677533532</c:v>
                </c:pt>
                <c:pt idx="327">
                  <c:v>62154.325677533532</c:v>
                </c:pt>
                <c:pt idx="328">
                  <c:v>62154.325677533532</c:v>
                </c:pt>
                <c:pt idx="329">
                  <c:v>62154.325677533532</c:v>
                </c:pt>
                <c:pt idx="330">
                  <c:v>62154.325677533532</c:v>
                </c:pt>
                <c:pt idx="331">
                  <c:v>62154.325677533532</c:v>
                </c:pt>
                <c:pt idx="332">
                  <c:v>62154.325677533532</c:v>
                </c:pt>
                <c:pt idx="333">
                  <c:v>62154.325677533532</c:v>
                </c:pt>
                <c:pt idx="334">
                  <c:v>62154.325677533532</c:v>
                </c:pt>
                <c:pt idx="335">
                  <c:v>62154.325677533532</c:v>
                </c:pt>
                <c:pt idx="336">
                  <c:v>62154.325677533532</c:v>
                </c:pt>
                <c:pt idx="337">
                  <c:v>62154.325677533532</c:v>
                </c:pt>
                <c:pt idx="338">
                  <c:v>62154.325677533532</c:v>
                </c:pt>
                <c:pt idx="339">
                  <c:v>62154.325677533532</c:v>
                </c:pt>
                <c:pt idx="340">
                  <c:v>62154.325677533532</c:v>
                </c:pt>
                <c:pt idx="341">
                  <c:v>62154.325677533532</c:v>
                </c:pt>
                <c:pt idx="342">
                  <c:v>62154.325677533532</c:v>
                </c:pt>
                <c:pt idx="343">
                  <c:v>62154.325677533532</c:v>
                </c:pt>
                <c:pt idx="344">
                  <c:v>62154.325677533532</c:v>
                </c:pt>
                <c:pt idx="345">
                  <c:v>62154.325677533532</c:v>
                </c:pt>
                <c:pt idx="346">
                  <c:v>62154.325677533532</c:v>
                </c:pt>
                <c:pt idx="347">
                  <c:v>62154.325677533532</c:v>
                </c:pt>
                <c:pt idx="348">
                  <c:v>62154.325677533532</c:v>
                </c:pt>
                <c:pt idx="349">
                  <c:v>62154.325677533532</c:v>
                </c:pt>
                <c:pt idx="350">
                  <c:v>62154.325677533532</c:v>
                </c:pt>
                <c:pt idx="351">
                  <c:v>62154.325677533532</c:v>
                </c:pt>
                <c:pt idx="352">
                  <c:v>62154.325677533532</c:v>
                </c:pt>
                <c:pt idx="353">
                  <c:v>62154.325677533532</c:v>
                </c:pt>
                <c:pt idx="354">
                  <c:v>62154.325677533532</c:v>
                </c:pt>
                <c:pt idx="355">
                  <c:v>62154.325677533532</c:v>
                </c:pt>
                <c:pt idx="356">
                  <c:v>62154.325677533532</c:v>
                </c:pt>
                <c:pt idx="357">
                  <c:v>62154.325677533532</c:v>
                </c:pt>
                <c:pt idx="358">
                  <c:v>62154.325677533532</c:v>
                </c:pt>
                <c:pt idx="359">
                  <c:v>62154.325677533532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D9-4151-AE11-CC81C4EB34B9}"/>
            </c:ext>
          </c:extLst>
        </c:ser>
        <c:ser>
          <c:idx val="0"/>
          <c:order val="1"/>
          <c:tx>
            <c:strRef>
              <c:f>Tech_Fund_Risk!$AN$2</c:f>
              <c:strCache>
                <c:ptCount val="1"/>
                <c:pt idx="0">
                  <c:v>STOCK 02</c:v>
                </c:pt>
              </c:strCache>
            </c:strRef>
          </c:tx>
          <c:marker>
            <c:symbol val="none"/>
          </c:marker>
          <c:val>
            <c:numRef>
              <c:f>Tech_Fund_Risk!$W$8:$W$367</c:f>
              <c:numCache>
                <c:formatCode>_(* #,##0.00_);_(* \(#,##0.00\);_(* "-"??_);_(@_)</c:formatCode>
                <c:ptCount val="360"/>
                <c:pt idx="0">
                  <c:v>60000</c:v>
                </c:pt>
                <c:pt idx="1">
                  <c:v>60000</c:v>
                </c:pt>
                <c:pt idx="2">
                  <c:v>60000</c:v>
                </c:pt>
                <c:pt idx="3">
                  <c:v>60000</c:v>
                </c:pt>
                <c:pt idx="4">
                  <c:v>60000</c:v>
                </c:pt>
                <c:pt idx="5">
                  <c:v>60000</c:v>
                </c:pt>
                <c:pt idx="6">
                  <c:v>60000</c:v>
                </c:pt>
                <c:pt idx="7">
                  <c:v>60000</c:v>
                </c:pt>
                <c:pt idx="8">
                  <c:v>60000</c:v>
                </c:pt>
                <c:pt idx="9">
                  <c:v>60000</c:v>
                </c:pt>
                <c:pt idx="10">
                  <c:v>60000</c:v>
                </c:pt>
                <c:pt idx="11">
                  <c:v>60000</c:v>
                </c:pt>
                <c:pt idx="12">
                  <c:v>60000</c:v>
                </c:pt>
                <c:pt idx="13">
                  <c:v>60000</c:v>
                </c:pt>
                <c:pt idx="14">
                  <c:v>60000</c:v>
                </c:pt>
                <c:pt idx="15">
                  <c:v>60000</c:v>
                </c:pt>
                <c:pt idx="16">
                  <c:v>60000</c:v>
                </c:pt>
                <c:pt idx="17">
                  <c:v>60000</c:v>
                </c:pt>
                <c:pt idx="18">
                  <c:v>60000</c:v>
                </c:pt>
                <c:pt idx="19">
                  <c:v>60000</c:v>
                </c:pt>
                <c:pt idx="20">
                  <c:v>60000</c:v>
                </c:pt>
                <c:pt idx="21">
                  <c:v>60000</c:v>
                </c:pt>
                <c:pt idx="22">
                  <c:v>60000</c:v>
                </c:pt>
                <c:pt idx="23">
                  <c:v>60000</c:v>
                </c:pt>
                <c:pt idx="24">
                  <c:v>60000</c:v>
                </c:pt>
                <c:pt idx="25">
                  <c:v>60000</c:v>
                </c:pt>
                <c:pt idx="26">
                  <c:v>60000</c:v>
                </c:pt>
                <c:pt idx="27">
                  <c:v>60000</c:v>
                </c:pt>
                <c:pt idx="28">
                  <c:v>60000</c:v>
                </c:pt>
                <c:pt idx="29">
                  <c:v>60000</c:v>
                </c:pt>
                <c:pt idx="30">
                  <c:v>60000</c:v>
                </c:pt>
                <c:pt idx="31">
                  <c:v>60000</c:v>
                </c:pt>
                <c:pt idx="32">
                  <c:v>60000</c:v>
                </c:pt>
                <c:pt idx="33">
                  <c:v>60000</c:v>
                </c:pt>
                <c:pt idx="34">
                  <c:v>60000</c:v>
                </c:pt>
                <c:pt idx="35">
                  <c:v>60000</c:v>
                </c:pt>
                <c:pt idx="36">
                  <c:v>60000</c:v>
                </c:pt>
                <c:pt idx="37">
                  <c:v>60000</c:v>
                </c:pt>
                <c:pt idx="38">
                  <c:v>60000</c:v>
                </c:pt>
                <c:pt idx="39">
                  <c:v>60000</c:v>
                </c:pt>
                <c:pt idx="40">
                  <c:v>60000</c:v>
                </c:pt>
                <c:pt idx="41">
                  <c:v>60000</c:v>
                </c:pt>
                <c:pt idx="42">
                  <c:v>60000</c:v>
                </c:pt>
                <c:pt idx="43">
                  <c:v>60000</c:v>
                </c:pt>
                <c:pt idx="44">
                  <c:v>60000</c:v>
                </c:pt>
                <c:pt idx="45">
                  <c:v>60000</c:v>
                </c:pt>
                <c:pt idx="46">
                  <c:v>60000</c:v>
                </c:pt>
                <c:pt idx="47">
                  <c:v>60000</c:v>
                </c:pt>
                <c:pt idx="48">
                  <c:v>60000</c:v>
                </c:pt>
                <c:pt idx="49">
                  <c:v>60000</c:v>
                </c:pt>
                <c:pt idx="50">
                  <c:v>60000</c:v>
                </c:pt>
                <c:pt idx="51">
                  <c:v>60000</c:v>
                </c:pt>
                <c:pt idx="52">
                  <c:v>60000</c:v>
                </c:pt>
                <c:pt idx="53">
                  <c:v>60000</c:v>
                </c:pt>
                <c:pt idx="54">
                  <c:v>60000</c:v>
                </c:pt>
                <c:pt idx="55">
                  <c:v>60000</c:v>
                </c:pt>
                <c:pt idx="56">
                  <c:v>60000</c:v>
                </c:pt>
                <c:pt idx="57">
                  <c:v>60000</c:v>
                </c:pt>
                <c:pt idx="58">
                  <c:v>60000</c:v>
                </c:pt>
                <c:pt idx="59">
                  <c:v>60000</c:v>
                </c:pt>
                <c:pt idx="60">
                  <c:v>60000</c:v>
                </c:pt>
                <c:pt idx="61">
                  <c:v>60000</c:v>
                </c:pt>
                <c:pt idx="62">
                  <c:v>60000</c:v>
                </c:pt>
                <c:pt idx="63">
                  <c:v>60000</c:v>
                </c:pt>
                <c:pt idx="64">
                  <c:v>60000</c:v>
                </c:pt>
                <c:pt idx="65">
                  <c:v>60000</c:v>
                </c:pt>
                <c:pt idx="66">
                  <c:v>60000</c:v>
                </c:pt>
                <c:pt idx="67">
                  <c:v>60000</c:v>
                </c:pt>
                <c:pt idx="68">
                  <c:v>60000</c:v>
                </c:pt>
                <c:pt idx="69">
                  <c:v>60000</c:v>
                </c:pt>
                <c:pt idx="70">
                  <c:v>60000</c:v>
                </c:pt>
                <c:pt idx="71">
                  <c:v>60000</c:v>
                </c:pt>
                <c:pt idx="72">
                  <c:v>60000</c:v>
                </c:pt>
                <c:pt idx="73">
                  <c:v>60000</c:v>
                </c:pt>
                <c:pt idx="74">
                  <c:v>60000</c:v>
                </c:pt>
                <c:pt idx="75">
                  <c:v>60000</c:v>
                </c:pt>
                <c:pt idx="76">
                  <c:v>60000</c:v>
                </c:pt>
                <c:pt idx="77">
                  <c:v>60000</c:v>
                </c:pt>
                <c:pt idx="78">
                  <c:v>60000</c:v>
                </c:pt>
                <c:pt idx="79">
                  <c:v>60000</c:v>
                </c:pt>
                <c:pt idx="80">
                  <c:v>60000</c:v>
                </c:pt>
                <c:pt idx="81">
                  <c:v>60000</c:v>
                </c:pt>
                <c:pt idx="82">
                  <c:v>60000</c:v>
                </c:pt>
                <c:pt idx="83">
                  <c:v>60000</c:v>
                </c:pt>
                <c:pt idx="84">
                  <c:v>60000</c:v>
                </c:pt>
                <c:pt idx="85">
                  <c:v>60000</c:v>
                </c:pt>
                <c:pt idx="86">
                  <c:v>60000</c:v>
                </c:pt>
                <c:pt idx="87">
                  <c:v>60000</c:v>
                </c:pt>
                <c:pt idx="88">
                  <c:v>60000</c:v>
                </c:pt>
                <c:pt idx="89">
                  <c:v>60000</c:v>
                </c:pt>
                <c:pt idx="90">
                  <c:v>60179.999999999993</c:v>
                </c:pt>
                <c:pt idx="91">
                  <c:v>60179.999999999993</c:v>
                </c:pt>
                <c:pt idx="92">
                  <c:v>60179.999999999993</c:v>
                </c:pt>
                <c:pt idx="93">
                  <c:v>60179.999999999993</c:v>
                </c:pt>
                <c:pt idx="94">
                  <c:v>60179.999999999993</c:v>
                </c:pt>
                <c:pt idx="95">
                  <c:v>60179.999999999993</c:v>
                </c:pt>
                <c:pt idx="96">
                  <c:v>60179.999999999993</c:v>
                </c:pt>
                <c:pt idx="97">
                  <c:v>60179.999999999993</c:v>
                </c:pt>
                <c:pt idx="98">
                  <c:v>60179.999999999993</c:v>
                </c:pt>
                <c:pt idx="99">
                  <c:v>60179.999999999993</c:v>
                </c:pt>
                <c:pt idx="100">
                  <c:v>60179.999999999993</c:v>
                </c:pt>
                <c:pt idx="101">
                  <c:v>60179.999999999993</c:v>
                </c:pt>
                <c:pt idx="102">
                  <c:v>60179.999999999993</c:v>
                </c:pt>
                <c:pt idx="103">
                  <c:v>60179.999999999993</c:v>
                </c:pt>
                <c:pt idx="104">
                  <c:v>60179.999999999993</c:v>
                </c:pt>
                <c:pt idx="105">
                  <c:v>60179.999999999993</c:v>
                </c:pt>
                <c:pt idx="106">
                  <c:v>60179.999999999993</c:v>
                </c:pt>
                <c:pt idx="107">
                  <c:v>60179.999999999993</c:v>
                </c:pt>
                <c:pt idx="108">
                  <c:v>60179.999999999993</c:v>
                </c:pt>
                <c:pt idx="109">
                  <c:v>60179.999999999993</c:v>
                </c:pt>
                <c:pt idx="110">
                  <c:v>60179.999999999993</c:v>
                </c:pt>
                <c:pt idx="111">
                  <c:v>60179.999999999993</c:v>
                </c:pt>
                <c:pt idx="112">
                  <c:v>60179.999999999993</c:v>
                </c:pt>
                <c:pt idx="113">
                  <c:v>60179.999999999993</c:v>
                </c:pt>
                <c:pt idx="114">
                  <c:v>60179.999999999993</c:v>
                </c:pt>
                <c:pt idx="115">
                  <c:v>60179.999999999993</c:v>
                </c:pt>
                <c:pt idx="116">
                  <c:v>60179.999999999993</c:v>
                </c:pt>
                <c:pt idx="117">
                  <c:v>60179.999999999993</c:v>
                </c:pt>
                <c:pt idx="118">
                  <c:v>60179.999999999993</c:v>
                </c:pt>
                <c:pt idx="119">
                  <c:v>60179.999999999993</c:v>
                </c:pt>
                <c:pt idx="120">
                  <c:v>60179.999999999993</c:v>
                </c:pt>
                <c:pt idx="121">
                  <c:v>60179.999999999993</c:v>
                </c:pt>
                <c:pt idx="122">
                  <c:v>60179.999999999993</c:v>
                </c:pt>
                <c:pt idx="123">
                  <c:v>60179.999999999993</c:v>
                </c:pt>
                <c:pt idx="124">
                  <c:v>60179.999999999993</c:v>
                </c:pt>
                <c:pt idx="125">
                  <c:v>60179.999999999993</c:v>
                </c:pt>
                <c:pt idx="126">
                  <c:v>60179.999999999993</c:v>
                </c:pt>
                <c:pt idx="127">
                  <c:v>60179.999999999993</c:v>
                </c:pt>
                <c:pt idx="128">
                  <c:v>60179.999999999993</c:v>
                </c:pt>
                <c:pt idx="129">
                  <c:v>60179.999999999993</c:v>
                </c:pt>
                <c:pt idx="130">
                  <c:v>60179.999999999993</c:v>
                </c:pt>
                <c:pt idx="131">
                  <c:v>60179.999999999993</c:v>
                </c:pt>
                <c:pt idx="132">
                  <c:v>60179.999999999993</c:v>
                </c:pt>
                <c:pt idx="133">
                  <c:v>60179.999999999993</c:v>
                </c:pt>
                <c:pt idx="134">
                  <c:v>60179.999999999993</c:v>
                </c:pt>
                <c:pt idx="135">
                  <c:v>60179.999999999993</c:v>
                </c:pt>
                <c:pt idx="136">
                  <c:v>60179.999999999993</c:v>
                </c:pt>
                <c:pt idx="137">
                  <c:v>60179.999999999993</c:v>
                </c:pt>
                <c:pt idx="138">
                  <c:v>60179.999999999993</c:v>
                </c:pt>
                <c:pt idx="139">
                  <c:v>60179.999999999993</c:v>
                </c:pt>
                <c:pt idx="140">
                  <c:v>60179.999999999993</c:v>
                </c:pt>
                <c:pt idx="141">
                  <c:v>60179.999999999993</c:v>
                </c:pt>
                <c:pt idx="142">
                  <c:v>60179.999999999993</c:v>
                </c:pt>
                <c:pt idx="143">
                  <c:v>60179.999999999993</c:v>
                </c:pt>
                <c:pt idx="144">
                  <c:v>60179.999999999993</c:v>
                </c:pt>
                <c:pt idx="145">
                  <c:v>60179.999999999993</c:v>
                </c:pt>
                <c:pt idx="146">
                  <c:v>60179.999999999993</c:v>
                </c:pt>
                <c:pt idx="147">
                  <c:v>60179.999999999993</c:v>
                </c:pt>
                <c:pt idx="148">
                  <c:v>60179.999999999993</c:v>
                </c:pt>
                <c:pt idx="149">
                  <c:v>60179.999999999993</c:v>
                </c:pt>
                <c:pt idx="150">
                  <c:v>60179.999999999993</c:v>
                </c:pt>
                <c:pt idx="151">
                  <c:v>60179.999999999993</c:v>
                </c:pt>
                <c:pt idx="152">
                  <c:v>60179.999999999993</c:v>
                </c:pt>
                <c:pt idx="153">
                  <c:v>60179.999999999993</c:v>
                </c:pt>
                <c:pt idx="154">
                  <c:v>60179.999999999993</c:v>
                </c:pt>
                <c:pt idx="155">
                  <c:v>60179.999999999993</c:v>
                </c:pt>
                <c:pt idx="156">
                  <c:v>60179.999999999993</c:v>
                </c:pt>
                <c:pt idx="157">
                  <c:v>60179.999999999993</c:v>
                </c:pt>
                <c:pt idx="158">
                  <c:v>60179.999999999993</c:v>
                </c:pt>
                <c:pt idx="159">
                  <c:v>60179.999999999993</c:v>
                </c:pt>
                <c:pt idx="160">
                  <c:v>60179.999999999993</c:v>
                </c:pt>
                <c:pt idx="161">
                  <c:v>60179.999999999993</c:v>
                </c:pt>
                <c:pt idx="162">
                  <c:v>60179.999999999993</c:v>
                </c:pt>
                <c:pt idx="163">
                  <c:v>60179.999999999993</c:v>
                </c:pt>
                <c:pt idx="164">
                  <c:v>60179.999999999993</c:v>
                </c:pt>
                <c:pt idx="165">
                  <c:v>60179.999999999993</c:v>
                </c:pt>
                <c:pt idx="166">
                  <c:v>60179.999999999993</c:v>
                </c:pt>
                <c:pt idx="167">
                  <c:v>60179.999999999993</c:v>
                </c:pt>
                <c:pt idx="168">
                  <c:v>60179.999999999993</c:v>
                </c:pt>
                <c:pt idx="169">
                  <c:v>60179.999999999993</c:v>
                </c:pt>
                <c:pt idx="170">
                  <c:v>60179.999999999993</c:v>
                </c:pt>
                <c:pt idx="171">
                  <c:v>60179.999999999993</c:v>
                </c:pt>
                <c:pt idx="172">
                  <c:v>60179.999999999993</c:v>
                </c:pt>
                <c:pt idx="173">
                  <c:v>60179.999999999993</c:v>
                </c:pt>
                <c:pt idx="174">
                  <c:v>60179.999999999993</c:v>
                </c:pt>
                <c:pt idx="175">
                  <c:v>60179.999999999993</c:v>
                </c:pt>
                <c:pt idx="176">
                  <c:v>60179.999999999993</c:v>
                </c:pt>
                <c:pt idx="177">
                  <c:v>60179.999999999993</c:v>
                </c:pt>
                <c:pt idx="178">
                  <c:v>60179.999999999993</c:v>
                </c:pt>
                <c:pt idx="179">
                  <c:v>60179.999999999993</c:v>
                </c:pt>
                <c:pt idx="180">
                  <c:v>60179.999999999993</c:v>
                </c:pt>
                <c:pt idx="181">
                  <c:v>60179.999999999993</c:v>
                </c:pt>
                <c:pt idx="182">
                  <c:v>60179.999999999993</c:v>
                </c:pt>
                <c:pt idx="183">
                  <c:v>60179.999999999993</c:v>
                </c:pt>
                <c:pt idx="184">
                  <c:v>60179.999999999993</c:v>
                </c:pt>
                <c:pt idx="185">
                  <c:v>60179.999999999993</c:v>
                </c:pt>
                <c:pt idx="186">
                  <c:v>60179.999999999993</c:v>
                </c:pt>
                <c:pt idx="187">
                  <c:v>60179.999999999993</c:v>
                </c:pt>
                <c:pt idx="188">
                  <c:v>60179.999999999993</c:v>
                </c:pt>
                <c:pt idx="189">
                  <c:v>60179.999999999993</c:v>
                </c:pt>
                <c:pt idx="190">
                  <c:v>60179.999999999993</c:v>
                </c:pt>
                <c:pt idx="191">
                  <c:v>60179.999999999993</c:v>
                </c:pt>
                <c:pt idx="192">
                  <c:v>60179.999999999993</c:v>
                </c:pt>
                <c:pt idx="193">
                  <c:v>60179.999999999993</c:v>
                </c:pt>
                <c:pt idx="194">
                  <c:v>60179.999999999993</c:v>
                </c:pt>
                <c:pt idx="195">
                  <c:v>60179.999999999993</c:v>
                </c:pt>
                <c:pt idx="196">
                  <c:v>60179.999999999993</c:v>
                </c:pt>
                <c:pt idx="197">
                  <c:v>60179.999999999993</c:v>
                </c:pt>
                <c:pt idx="198">
                  <c:v>60179.999999999993</c:v>
                </c:pt>
                <c:pt idx="199">
                  <c:v>60179.999999999993</c:v>
                </c:pt>
                <c:pt idx="200">
                  <c:v>60179.999999999993</c:v>
                </c:pt>
                <c:pt idx="201">
                  <c:v>60179.999999999993</c:v>
                </c:pt>
                <c:pt idx="202">
                  <c:v>60179.999999999993</c:v>
                </c:pt>
                <c:pt idx="203">
                  <c:v>60179.999999999993</c:v>
                </c:pt>
                <c:pt idx="204">
                  <c:v>60179.999999999993</c:v>
                </c:pt>
                <c:pt idx="205">
                  <c:v>60179.999999999993</c:v>
                </c:pt>
                <c:pt idx="206">
                  <c:v>60179.999999999993</c:v>
                </c:pt>
                <c:pt idx="207">
                  <c:v>60179.999999999993</c:v>
                </c:pt>
                <c:pt idx="208">
                  <c:v>60179.999999999993</c:v>
                </c:pt>
                <c:pt idx="209">
                  <c:v>60179.999999999993</c:v>
                </c:pt>
                <c:pt idx="210">
                  <c:v>60179.999999999993</c:v>
                </c:pt>
                <c:pt idx="211">
                  <c:v>60179.999999999993</c:v>
                </c:pt>
                <c:pt idx="212">
                  <c:v>60179.999999999993</c:v>
                </c:pt>
                <c:pt idx="213">
                  <c:v>60179.999999999993</c:v>
                </c:pt>
                <c:pt idx="214">
                  <c:v>60179.999999999993</c:v>
                </c:pt>
                <c:pt idx="215">
                  <c:v>60179.999999999993</c:v>
                </c:pt>
                <c:pt idx="216">
                  <c:v>60179.999999999993</c:v>
                </c:pt>
                <c:pt idx="217">
                  <c:v>60179.999999999993</c:v>
                </c:pt>
                <c:pt idx="218">
                  <c:v>60179.999999999993</c:v>
                </c:pt>
                <c:pt idx="219">
                  <c:v>60179.999999999993</c:v>
                </c:pt>
                <c:pt idx="220">
                  <c:v>60179.999999999993</c:v>
                </c:pt>
                <c:pt idx="221">
                  <c:v>60179.999999999993</c:v>
                </c:pt>
                <c:pt idx="222">
                  <c:v>60179.999999999993</c:v>
                </c:pt>
                <c:pt idx="223">
                  <c:v>60179.999999999993</c:v>
                </c:pt>
                <c:pt idx="224">
                  <c:v>60179.999999999993</c:v>
                </c:pt>
                <c:pt idx="225">
                  <c:v>60179.999999999993</c:v>
                </c:pt>
                <c:pt idx="226">
                  <c:v>60179.999999999993</c:v>
                </c:pt>
                <c:pt idx="227">
                  <c:v>60179.999999999993</c:v>
                </c:pt>
                <c:pt idx="228">
                  <c:v>60179.999999999993</c:v>
                </c:pt>
                <c:pt idx="229">
                  <c:v>60179.999999999993</c:v>
                </c:pt>
                <c:pt idx="230">
                  <c:v>60179.999999999993</c:v>
                </c:pt>
                <c:pt idx="231">
                  <c:v>60179.999999999993</c:v>
                </c:pt>
                <c:pt idx="232">
                  <c:v>60179.999999999993</c:v>
                </c:pt>
                <c:pt idx="233">
                  <c:v>60179.999999999993</c:v>
                </c:pt>
                <c:pt idx="234">
                  <c:v>60179.999999999993</c:v>
                </c:pt>
                <c:pt idx="235">
                  <c:v>60179.999999999993</c:v>
                </c:pt>
                <c:pt idx="236">
                  <c:v>60179.999999999993</c:v>
                </c:pt>
                <c:pt idx="237">
                  <c:v>60179.999999999993</c:v>
                </c:pt>
                <c:pt idx="238">
                  <c:v>60179.999999999993</c:v>
                </c:pt>
                <c:pt idx="239">
                  <c:v>60179.999999999993</c:v>
                </c:pt>
                <c:pt idx="240">
                  <c:v>60179.999999999993</c:v>
                </c:pt>
                <c:pt idx="241">
                  <c:v>60179.999999999993</c:v>
                </c:pt>
                <c:pt idx="242">
                  <c:v>60179.999999999993</c:v>
                </c:pt>
                <c:pt idx="243">
                  <c:v>60179.999999999993</c:v>
                </c:pt>
                <c:pt idx="244">
                  <c:v>60179.999999999993</c:v>
                </c:pt>
                <c:pt idx="245">
                  <c:v>60179.999999999993</c:v>
                </c:pt>
                <c:pt idx="246">
                  <c:v>60179.999999999993</c:v>
                </c:pt>
                <c:pt idx="247">
                  <c:v>60179.999999999993</c:v>
                </c:pt>
                <c:pt idx="248">
                  <c:v>60179.999999999993</c:v>
                </c:pt>
                <c:pt idx="249">
                  <c:v>60179.999999999993</c:v>
                </c:pt>
                <c:pt idx="250">
                  <c:v>60179.999999999993</c:v>
                </c:pt>
                <c:pt idx="251">
                  <c:v>60179.999999999993</c:v>
                </c:pt>
                <c:pt idx="252">
                  <c:v>60179.999999999993</c:v>
                </c:pt>
                <c:pt idx="253">
                  <c:v>60179.999999999993</c:v>
                </c:pt>
                <c:pt idx="254">
                  <c:v>60179.999999999993</c:v>
                </c:pt>
                <c:pt idx="255">
                  <c:v>60179.999999999993</c:v>
                </c:pt>
                <c:pt idx="256">
                  <c:v>60179.999999999993</c:v>
                </c:pt>
                <c:pt idx="257">
                  <c:v>60179.999999999993</c:v>
                </c:pt>
                <c:pt idx="258">
                  <c:v>60179.999999999993</c:v>
                </c:pt>
                <c:pt idx="259">
                  <c:v>60179.999999999993</c:v>
                </c:pt>
                <c:pt idx="260">
                  <c:v>60179.999999999993</c:v>
                </c:pt>
                <c:pt idx="261">
                  <c:v>60179.999999999993</c:v>
                </c:pt>
                <c:pt idx="262">
                  <c:v>60179.999999999993</c:v>
                </c:pt>
                <c:pt idx="263">
                  <c:v>60179.999999999993</c:v>
                </c:pt>
                <c:pt idx="264">
                  <c:v>60179.999999999993</c:v>
                </c:pt>
                <c:pt idx="265">
                  <c:v>60179.999999999993</c:v>
                </c:pt>
                <c:pt idx="266">
                  <c:v>60179.999999999993</c:v>
                </c:pt>
                <c:pt idx="267">
                  <c:v>60179.999999999993</c:v>
                </c:pt>
                <c:pt idx="268">
                  <c:v>60179.999999999993</c:v>
                </c:pt>
                <c:pt idx="269">
                  <c:v>60179.999999999993</c:v>
                </c:pt>
                <c:pt idx="270">
                  <c:v>59969.75440518168</c:v>
                </c:pt>
                <c:pt idx="271">
                  <c:v>59969.75440518168</c:v>
                </c:pt>
                <c:pt idx="272">
                  <c:v>59969.75440518168</c:v>
                </c:pt>
                <c:pt idx="273">
                  <c:v>59969.75440518168</c:v>
                </c:pt>
                <c:pt idx="274">
                  <c:v>59969.75440518168</c:v>
                </c:pt>
                <c:pt idx="275">
                  <c:v>59969.75440518168</c:v>
                </c:pt>
                <c:pt idx="276">
                  <c:v>59969.75440518168</c:v>
                </c:pt>
                <c:pt idx="277">
                  <c:v>59969.75440518168</c:v>
                </c:pt>
                <c:pt idx="278">
                  <c:v>59969.75440518168</c:v>
                </c:pt>
                <c:pt idx="279">
                  <c:v>59969.75440518168</c:v>
                </c:pt>
                <c:pt idx="280">
                  <c:v>59969.75440518168</c:v>
                </c:pt>
                <c:pt idx="281">
                  <c:v>59969.75440518168</c:v>
                </c:pt>
                <c:pt idx="282">
                  <c:v>59969.75440518168</c:v>
                </c:pt>
                <c:pt idx="283">
                  <c:v>59969.75440518168</c:v>
                </c:pt>
                <c:pt idx="284">
                  <c:v>59969.75440518168</c:v>
                </c:pt>
                <c:pt idx="285">
                  <c:v>59969.75440518168</c:v>
                </c:pt>
                <c:pt idx="286">
                  <c:v>59969.75440518168</c:v>
                </c:pt>
                <c:pt idx="287">
                  <c:v>59969.75440518168</c:v>
                </c:pt>
                <c:pt idx="288">
                  <c:v>59969.75440518168</c:v>
                </c:pt>
                <c:pt idx="289">
                  <c:v>59969.75440518168</c:v>
                </c:pt>
                <c:pt idx="290">
                  <c:v>59969.75440518168</c:v>
                </c:pt>
                <c:pt idx="291">
                  <c:v>59969.75440518168</c:v>
                </c:pt>
                <c:pt idx="292">
                  <c:v>59969.75440518168</c:v>
                </c:pt>
                <c:pt idx="293">
                  <c:v>59969.75440518168</c:v>
                </c:pt>
                <c:pt idx="294">
                  <c:v>59969.75440518168</c:v>
                </c:pt>
                <c:pt idx="295">
                  <c:v>59969.75440518168</c:v>
                </c:pt>
                <c:pt idx="296">
                  <c:v>59969.75440518168</c:v>
                </c:pt>
                <c:pt idx="297">
                  <c:v>59969.75440518168</c:v>
                </c:pt>
                <c:pt idx="298">
                  <c:v>59969.75440518168</c:v>
                </c:pt>
                <c:pt idx="299">
                  <c:v>59969.75440518168</c:v>
                </c:pt>
                <c:pt idx="300">
                  <c:v>59969.75440518168</c:v>
                </c:pt>
                <c:pt idx="301">
                  <c:v>59969.75440518168</c:v>
                </c:pt>
                <c:pt idx="302">
                  <c:v>59969.75440518168</c:v>
                </c:pt>
                <c:pt idx="303">
                  <c:v>59969.75440518168</c:v>
                </c:pt>
                <c:pt idx="304">
                  <c:v>59969.75440518168</c:v>
                </c:pt>
                <c:pt idx="305">
                  <c:v>59969.75440518168</c:v>
                </c:pt>
                <c:pt idx="306">
                  <c:v>59969.75440518168</c:v>
                </c:pt>
                <c:pt idx="307">
                  <c:v>59969.75440518168</c:v>
                </c:pt>
                <c:pt idx="308">
                  <c:v>59969.75440518168</c:v>
                </c:pt>
                <c:pt idx="309">
                  <c:v>59969.75440518168</c:v>
                </c:pt>
                <c:pt idx="310">
                  <c:v>59969.75440518168</c:v>
                </c:pt>
                <c:pt idx="311">
                  <c:v>59969.75440518168</c:v>
                </c:pt>
                <c:pt idx="312">
                  <c:v>59969.75440518168</c:v>
                </c:pt>
                <c:pt idx="313">
                  <c:v>59969.75440518168</c:v>
                </c:pt>
                <c:pt idx="314">
                  <c:v>59969.75440518168</c:v>
                </c:pt>
                <c:pt idx="315">
                  <c:v>59969.75440518168</c:v>
                </c:pt>
                <c:pt idx="316">
                  <c:v>59969.75440518168</c:v>
                </c:pt>
                <c:pt idx="317">
                  <c:v>59969.75440518168</c:v>
                </c:pt>
                <c:pt idx="318">
                  <c:v>59969.75440518168</c:v>
                </c:pt>
                <c:pt idx="319">
                  <c:v>59969.75440518168</c:v>
                </c:pt>
                <c:pt idx="320">
                  <c:v>59969.75440518168</c:v>
                </c:pt>
                <c:pt idx="321">
                  <c:v>59969.75440518168</c:v>
                </c:pt>
                <c:pt idx="322">
                  <c:v>59969.75440518168</c:v>
                </c:pt>
                <c:pt idx="323">
                  <c:v>59969.75440518168</c:v>
                </c:pt>
                <c:pt idx="324">
                  <c:v>59969.75440518168</c:v>
                </c:pt>
                <c:pt idx="325">
                  <c:v>59969.75440518168</c:v>
                </c:pt>
                <c:pt idx="326">
                  <c:v>59969.75440518168</c:v>
                </c:pt>
                <c:pt idx="327">
                  <c:v>59969.75440518168</c:v>
                </c:pt>
                <c:pt idx="328">
                  <c:v>59969.75440518168</c:v>
                </c:pt>
                <c:pt idx="329">
                  <c:v>59969.75440518168</c:v>
                </c:pt>
                <c:pt idx="330">
                  <c:v>59969.75440518168</c:v>
                </c:pt>
                <c:pt idx="331">
                  <c:v>59969.75440518168</c:v>
                </c:pt>
                <c:pt idx="332">
                  <c:v>59969.75440518168</c:v>
                </c:pt>
                <c:pt idx="333">
                  <c:v>59969.75440518168</c:v>
                </c:pt>
                <c:pt idx="334">
                  <c:v>59969.75440518168</c:v>
                </c:pt>
                <c:pt idx="335">
                  <c:v>59969.75440518168</c:v>
                </c:pt>
                <c:pt idx="336">
                  <c:v>59969.75440518168</c:v>
                </c:pt>
                <c:pt idx="337">
                  <c:v>59969.75440518168</c:v>
                </c:pt>
                <c:pt idx="338">
                  <c:v>59969.75440518168</c:v>
                </c:pt>
                <c:pt idx="339">
                  <c:v>59969.75440518168</c:v>
                </c:pt>
                <c:pt idx="340">
                  <c:v>59969.75440518168</c:v>
                </c:pt>
                <c:pt idx="341">
                  <c:v>59969.75440518168</c:v>
                </c:pt>
                <c:pt idx="342">
                  <c:v>59969.75440518168</c:v>
                </c:pt>
                <c:pt idx="343">
                  <c:v>59969.75440518168</c:v>
                </c:pt>
                <c:pt idx="344">
                  <c:v>59969.75440518168</c:v>
                </c:pt>
                <c:pt idx="345">
                  <c:v>59969.75440518168</c:v>
                </c:pt>
                <c:pt idx="346">
                  <c:v>59969.75440518168</c:v>
                </c:pt>
                <c:pt idx="347">
                  <c:v>59969.75440518168</c:v>
                </c:pt>
                <c:pt idx="348">
                  <c:v>59969.75440518168</c:v>
                </c:pt>
                <c:pt idx="349">
                  <c:v>59969.75440518168</c:v>
                </c:pt>
                <c:pt idx="350">
                  <c:v>59969.75440518168</c:v>
                </c:pt>
                <c:pt idx="351">
                  <c:v>59969.75440518168</c:v>
                </c:pt>
                <c:pt idx="352">
                  <c:v>59969.75440518168</c:v>
                </c:pt>
                <c:pt idx="353">
                  <c:v>59969.75440518168</c:v>
                </c:pt>
                <c:pt idx="354">
                  <c:v>59969.75440518168</c:v>
                </c:pt>
                <c:pt idx="355">
                  <c:v>59969.75440518168</c:v>
                </c:pt>
                <c:pt idx="356">
                  <c:v>59969.75440518168</c:v>
                </c:pt>
                <c:pt idx="357">
                  <c:v>59969.75440518168</c:v>
                </c:pt>
                <c:pt idx="358">
                  <c:v>59969.75440518168</c:v>
                </c:pt>
                <c:pt idx="359">
                  <c:v>59969.75440518168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72D9-4151-AE11-CC81C4EB34B9}"/>
            </c:ext>
          </c:extLst>
        </c:ser>
        <c:ser>
          <c:idx val="2"/>
          <c:order val="2"/>
          <c:tx>
            <c:strRef>
              <c:f>Tech_Fund_Risk!$AQ$2</c:f>
              <c:strCache>
                <c:ptCount val="1"/>
                <c:pt idx="0">
                  <c:v>STOCK 03</c:v>
                </c:pt>
              </c:strCache>
            </c:strRef>
          </c:tx>
          <c:marker>
            <c:symbol val="none"/>
          </c:marker>
          <c:val>
            <c:numRef>
              <c:f>Tech_Fund_Risk!$Z$8:$Z$367</c:f>
              <c:numCache>
                <c:formatCode>_(* #,##0.00_);_(* \(#,##0.00\);_(* "-"??_);_(@_)</c:formatCode>
                <c:ptCount val="360"/>
                <c:pt idx="0">
                  <c:v>60000</c:v>
                </c:pt>
                <c:pt idx="1">
                  <c:v>60000</c:v>
                </c:pt>
                <c:pt idx="2">
                  <c:v>60000</c:v>
                </c:pt>
                <c:pt idx="3">
                  <c:v>60000</c:v>
                </c:pt>
                <c:pt idx="4">
                  <c:v>60000</c:v>
                </c:pt>
                <c:pt idx="5">
                  <c:v>60000</c:v>
                </c:pt>
                <c:pt idx="6">
                  <c:v>60000</c:v>
                </c:pt>
                <c:pt idx="7">
                  <c:v>60000</c:v>
                </c:pt>
                <c:pt idx="8">
                  <c:v>60000</c:v>
                </c:pt>
                <c:pt idx="9">
                  <c:v>60000</c:v>
                </c:pt>
                <c:pt idx="10">
                  <c:v>60000</c:v>
                </c:pt>
                <c:pt idx="11">
                  <c:v>60000</c:v>
                </c:pt>
                <c:pt idx="12">
                  <c:v>60000</c:v>
                </c:pt>
                <c:pt idx="13">
                  <c:v>60000</c:v>
                </c:pt>
                <c:pt idx="14">
                  <c:v>60000</c:v>
                </c:pt>
                <c:pt idx="15">
                  <c:v>60000</c:v>
                </c:pt>
                <c:pt idx="16">
                  <c:v>60000</c:v>
                </c:pt>
                <c:pt idx="17">
                  <c:v>60000</c:v>
                </c:pt>
                <c:pt idx="18">
                  <c:v>60000</c:v>
                </c:pt>
                <c:pt idx="19">
                  <c:v>60000</c:v>
                </c:pt>
                <c:pt idx="20">
                  <c:v>60000</c:v>
                </c:pt>
                <c:pt idx="21">
                  <c:v>60000</c:v>
                </c:pt>
                <c:pt idx="22">
                  <c:v>60000</c:v>
                </c:pt>
                <c:pt idx="23">
                  <c:v>60000</c:v>
                </c:pt>
                <c:pt idx="24">
                  <c:v>60000</c:v>
                </c:pt>
                <c:pt idx="25">
                  <c:v>60000</c:v>
                </c:pt>
                <c:pt idx="26">
                  <c:v>60000</c:v>
                </c:pt>
                <c:pt idx="27">
                  <c:v>60000</c:v>
                </c:pt>
                <c:pt idx="28">
                  <c:v>60000</c:v>
                </c:pt>
                <c:pt idx="29">
                  <c:v>60000</c:v>
                </c:pt>
                <c:pt idx="30">
                  <c:v>60000</c:v>
                </c:pt>
                <c:pt idx="31">
                  <c:v>60000</c:v>
                </c:pt>
                <c:pt idx="32">
                  <c:v>60000</c:v>
                </c:pt>
                <c:pt idx="33">
                  <c:v>60000</c:v>
                </c:pt>
                <c:pt idx="34">
                  <c:v>60000</c:v>
                </c:pt>
                <c:pt idx="35">
                  <c:v>60000</c:v>
                </c:pt>
                <c:pt idx="36">
                  <c:v>60000</c:v>
                </c:pt>
                <c:pt idx="37">
                  <c:v>60000</c:v>
                </c:pt>
                <c:pt idx="38">
                  <c:v>60000</c:v>
                </c:pt>
                <c:pt idx="39">
                  <c:v>60000</c:v>
                </c:pt>
                <c:pt idx="40">
                  <c:v>60000</c:v>
                </c:pt>
                <c:pt idx="41">
                  <c:v>60000</c:v>
                </c:pt>
                <c:pt idx="42">
                  <c:v>60000</c:v>
                </c:pt>
                <c:pt idx="43">
                  <c:v>60000</c:v>
                </c:pt>
                <c:pt idx="44">
                  <c:v>60000</c:v>
                </c:pt>
                <c:pt idx="45">
                  <c:v>60000</c:v>
                </c:pt>
                <c:pt idx="46">
                  <c:v>60000</c:v>
                </c:pt>
                <c:pt idx="47">
                  <c:v>60000</c:v>
                </c:pt>
                <c:pt idx="48">
                  <c:v>60000</c:v>
                </c:pt>
                <c:pt idx="49">
                  <c:v>60000</c:v>
                </c:pt>
                <c:pt idx="50">
                  <c:v>60000</c:v>
                </c:pt>
                <c:pt idx="51">
                  <c:v>60000</c:v>
                </c:pt>
                <c:pt idx="52">
                  <c:v>60000</c:v>
                </c:pt>
                <c:pt idx="53">
                  <c:v>60000</c:v>
                </c:pt>
                <c:pt idx="54">
                  <c:v>60000</c:v>
                </c:pt>
                <c:pt idx="55">
                  <c:v>60000</c:v>
                </c:pt>
                <c:pt idx="56">
                  <c:v>60000</c:v>
                </c:pt>
                <c:pt idx="57">
                  <c:v>60000</c:v>
                </c:pt>
                <c:pt idx="58">
                  <c:v>60000</c:v>
                </c:pt>
                <c:pt idx="59">
                  <c:v>60000</c:v>
                </c:pt>
                <c:pt idx="60">
                  <c:v>60000</c:v>
                </c:pt>
                <c:pt idx="61">
                  <c:v>60000</c:v>
                </c:pt>
                <c:pt idx="62">
                  <c:v>60000</c:v>
                </c:pt>
                <c:pt idx="63">
                  <c:v>60000</c:v>
                </c:pt>
                <c:pt idx="64">
                  <c:v>60000</c:v>
                </c:pt>
                <c:pt idx="65">
                  <c:v>60000</c:v>
                </c:pt>
                <c:pt idx="66">
                  <c:v>60000</c:v>
                </c:pt>
                <c:pt idx="67">
                  <c:v>60000</c:v>
                </c:pt>
                <c:pt idx="68">
                  <c:v>60000</c:v>
                </c:pt>
                <c:pt idx="69">
                  <c:v>60000</c:v>
                </c:pt>
                <c:pt idx="70">
                  <c:v>60000</c:v>
                </c:pt>
                <c:pt idx="71">
                  <c:v>60000</c:v>
                </c:pt>
                <c:pt idx="72">
                  <c:v>60000</c:v>
                </c:pt>
                <c:pt idx="73">
                  <c:v>60000</c:v>
                </c:pt>
                <c:pt idx="74">
                  <c:v>60000</c:v>
                </c:pt>
                <c:pt idx="75">
                  <c:v>60000</c:v>
                </c:pt>
                <c:pt idx="76">
                  <c:v>60000</c:v>
                </c:pt>
                <c:pt idx="77">
                  <c:v>60000</c:v>
                </c:pt>
                <c:pt idx="78">
                  <c:v>60000</c:v>
                </c:pt>
                <c:pt idx="79">
                  <c:v>60000</c:v>
                </c:pt>
                <c:pt idx="80">
                  <c:v>60000</c:v>
                </c:pt>
                <c:pt idx="81">
                  <c:v>60000</c:v>
                </c:pt>
                <c:pt idx="82">
                  <c:v>60000</c:v>
                </c:pt>
                <c:pt idx="83">
                  <c:v>60000</c:v>
                </c:pt>
                <c:pt idx="84">
                  <c:v>60000</c:v>
                </c:pt>
                <c:pt idx="85">
                  <c:v>60000</c:v>
                </c:pt>
                <c:pt idx="86">
                  <c:v>60000</c:v>
                </c:pt>
                <c:pt idx="87">
                  <c:v>60000</c:v>
                </c:pt>
                <c:pt idx="88">
                  <c:v>60000</c:v>
                </c:pt>
                <c:pt idx="89">
                  <c:v>60000</c:v>
                </c:pt>
                <c:pt idx="90">
                  <c:v>61536.681002717305</c:v>
                </c:pt>
                <c:pt idx="91">
                  <c:v>61536.681002717305</c:v>
                </c:pt>
                <c:pt idx="92">
                  <c:v>61536.681002717305</c:v>
                </c:pt>
                <c:pt idx="93">
                  <c:v>61536.681002717305</c:v>
                </c:pt>
                <c:pt idx="94">
                  <c:v>61536.681002717305</c:v>
                </c:pt>
                <c:pt idx="95">
                  <c:v>61536.681002717305</c:v>
                </c:pt>
                <c:pt idx="96">
                  <c:v>61536.681002717305</c:v>
                </c:pt>
                <c:pt idx="97">
                  <c:v>61536.681002717305</c:v>
                </c:pt>
                <c:pt idx="98">
                  <c:v>61536.681002717305</c:v>
                </c:pt>
                <c:pt idx="99">
                  <c:v>61536.681002717305</c:v>
                </c:pt>
                <c:pt idx="100">
                  <c:v>61536.681002717305</c:v>
                </c:pt>
                <c:pt idx="101">
                  <c:v>61536.681002717305</c:v>
                </c:pt>
                <c:pt idx="102">
                  <c:v>61536.681002717305</c:v>
                </c:pt>
                <c:pt idx="103">
                  <c:v>61536.681002717305</c:v>
                </c:pt>
                <c:pt idx="104">
                  <c:v>61536.681002717305</c:v>
                </c:pt>
                <c:pt idx="105">
                  <c:v>61536.681002717305</c:v>
                </c:pt>
                <c:pt idx="106">
                  <c:v>61536.681002717305</c:v>
                </c:pt>
                <c:pt idx="107">
                  <c:v>61536.681002717305</c:v>
                </c:pt>
                <c:pt idx="108">
                  <c:v>61536.681002717305</c:v>
                </c:pt>
                <c:pt idx="109">
                  <c:v>61536.681002717305</c:v>
                </c:pt>
                <c:pt idx="110">
                  <c:v>61536.681002717305</c:v>
                </c:pt>
                <c:pt idx="111">
                  <c:v>61536.681002717305</c:v>
                </c:pt>
                <c:pt idx="112">
                  <c:v>61536.681002717305</c:v>
                </c:pt>
                <c:pt idx="113">
                  <c:v>61536.681002717305</c:v>
                </c:pt>
                <c:pt idx="114">
                  <c:v>61536.681002717305</c:v>
                </c:pt>
                <c:pt idx="115">
                  <c:v>61536.681002717305</c:v>
                </c:pt>
                <c:pt idx="116">
                  <c:v>61536.681002717305</c:v>
                </c:pt>
                <c:pt idx="117">
                  <c:v>61536.681002717305</c:v>
                </c:pt>
                <c:pt idx="118">
                  <c:v>61536.681002717305</c:v>
                </c:pt>
                <c:pt idx="119">
                  <c:v>61536.681002717305</c:v>
                </c:pt>
                <c:pt idx="120">
                  <c:v>61536.681002717305</c:v>
                </c:pt>
                <c:pt idx="121">
                  <c:v>61536.681002717305</c:v>
                </c:pt>
                <c:pt idx="122">
                  <c:v>61536.681002717305</c:v>
                </c:pt>
                <c:pt idx="123">
                  <c:v>61536.681002717305</c:v>
                </c:pt>
                <c:pt idx="124">
                  <c:v>61536.681002717305</c:v>
                </c:pt>
                <c:pt idx="125">
                  <c:v>61536.681002717305</c:v>
                </c:pt>
                <c:pt idx="126">
                  <c:v>61536.681002717305</c:v>
                </c:pt>
                <c:pt idx="127">
                  <c:v>61536.681002717305</c:v>
                </c:pt>
                <c:pt idx="128">
                  <c:v>61536.681002717305</c:v>
                </c:pt>
                <c:pt idx="129">
                  <c:v>61536.681002717305</c:v>
                </c:pt>
                <c:pt idx="130">
                  <c:v>61536.681002717305</c:v>
                </c:pt>
                <c:pt idx="131">
                  <c:v>61536.681002717305</c:v>
                </c:pt>
                <c:pt idx="132">
                  <c:v>61536.681002717305</c:v>
                </c:pt>
                <c:pt idx="133">
                  <c:v>61536.681002717305</c:v>
                </c:pt>
                <c:pt idx="134">
                  <c:v>61536.681002717305</c:v>
                </c:pt>
                <c:pt idx="135">
                  <c:v>61536.681002717305</c:v>
                </c:pt>
                <c:pt idx="136">
                  <c:v>61536.681002717305</c:v>
                </c:pt>
                <c:pt idx="137">
                  <c:v>61536.681002717305</c:v>
                </c:pt>
                <c:pt idx="138">
                  <c:v>61536.681002717305</c:v>
                </c:pt>
                <c:pt idx="139">
                  <c:v>61536.681002717305</c:v>
                </c:pt>
                <c:pt idx="140">
                  <c:v>61536.681002717305</c:v>
                </c:pt>
                <c:pt idx="141">
                  <c:v>61536.681002717305</c:v>
                </c:pt>
                <c:pt idx="142">
                  <c:v>61536.681002717305</c:v>
                </c:pt>
                <c:pt idx="143">
                  <c:v>61536.681002717305</c:v>
                </c:pt>
                <c:pt idx="144">
                  <c:v>61536.681002717305</c:v>
                </c:pt>
                <c:pt idx="145">
                  <c:v>61536.681002717305</c:v>
                </c:pt>
                <c:pt idx="146">
                  <c:v>61536.681002717305</c:v>
                </c:pt>
                <c:pt idx="147">
                  <c:v>61536.681002717305</c:v>
                </c:pt>
                <c:pt idx="148">
                  <c:v>61536.681002717305</c:v>
                </c:pt>
                <c:pt idx="149">
                  <c:v>61536.681002717305</c:v>
                </c:pt>
                <c:pt idx="150">
                  <c:v>61536.681002717305</c:v>
                </c:pt>
                <c:pt idx="151">
                  <c:v>61536.681002717305</c:v>
                </c:pt>
                <c:pt idx="152">
                  <c:v>61536.681002717305</c:v>
                </c:pt>
                <c:pt idx="153">
                  <c:v>61536.681002717305</c:v>
                </c:pt>
                <c:pt idx="154">
                  <c:v>61536.681002717305</c:v>
                </c:pt>
                <c:pt idx="155">
                  <c:v>61536.681002717305</c:v>
                </c:pt>
                <c:pt idx="156">
                  <c:v>61536.681002717305</c:v>
                </c:pt>
                <c:pt idx="157">
                  <c:v>61536.681002717305</c:v>
                </c:pt>
                <c:pt idx="158">
                  <c:v>61536.681002717305</c:v>
                </c:pt>
                <c:pt idx="159">
                  <c:v>61536.681002717305</c:v>
                </c:pt>
                <c:pt idx="160">
                  <c:v>61536.681002717305</c:v>
                </c:pt>
                <c:pt idx="161">
                  <c:v>61536.681002717305</c:v>
                </c:pt>
                <c:pt idx="162">
                  <c:v>61536.681002717305</c:v>
                </c:pt>
                <c:pt idx="163">
                  <c:v>61536.681002717305</c:v>
                </c:pt>
                <c:pt idx="164">
                  <c:v>61536.681002717305</c:v>
                </c:pt>
                <c:pt idx="165">
                  <c:v>61536.681002717305</c:v>
                </c:pt>
                <c:pt idx="166">
                  <c:v>61536.681002717305</c:v>
                </c:pt>
                <c:pt idx="167">
                  <c:v>61536.681002717305</c:v>
                </c:pt>
                <c:pt idx="168">
                  <c:v>61536.681002717305</c:v>
                </c:pt>
                <c:pt idx="169">
                  <c:v>61536.681002717305</c:v>
                </c:pt>
                <c:pt idx="170">
                  <c:v>61536.681002717305</c:v>
                </c:pt>
                <c:pt idx="171">
                  <c:v>61536.681002717305</c:v>
                </c:pt>
                <c:pt idx="172">
                  <c:v>61536.681002717305</c:v>
                </c:pt>
                <c:pt idx="173">
                  <c:v>61536.681002717305</c:v>
                </c:pt>
                <c:pt idx="174">
                  <c:v>61536.681002717305</c:v>
                </c:pt>
                <c:pt idx="175">
                  <c:v>61536.681002717305</c:v>
                </c:pt>
                <c:pt idx="176">
                  <c:v>61536.681002717305</c:v>
                </c:pt>
                <c:pt idx="177">
                  <c:v>61536.681002717305</c:v>
                </c:pt>
                <c:pt idx="178">
                  <c:v>61536.681002717305</c:v>
                </c:pt>
                <c:pt idx="179">
                  <c:v>61536.681002717305</c:v>
                </c:pt>
                <c:pt idx="180">
                  <c:v>61560.554898965456</c:v>
                </c:pt>
                <c:pt idx="181">
                  <c:v>61560.554898965456</c:v>
                </c:pt>
                <c:pt idx="182">
                  <c:v>61560.554898965456</c:v>
                </c:pt>
                <c:pt idx="183">
                  <c:v>61560.554898965456</c:v>
                </c:pt>
                <c:pt idx="184">
                  <c:v>61560.554898965456</c:v>
                </c:pt>
                <c:pt idx="185">
                  <c:v>61560.554898965456</c:v>
                </c:pt>
                <c:pt idx="186">
                  <c:v>61560.554898965456</c:v>
                </c:pt>
                <c:pt idx="187">
                  <c:v>61560.554898965456</c:v>
                </c:pt>
                <c:pt idx="188">
                  <c:v>61560.554898965456</c:v>
                </c:pt>
                <c:pt idx="189">
                  <c:v>61560.554898965456</c:v>
                </c:pt>
                <c:pt idx="190">
                  <c:v>61560.554898965456</c:v>
                </c:pt>
                <c:pt idx="191">
                  <c:v>61560.554898965456</c:v>
                </c:pt>
                <c:pt idx="192">
                  <c:v>61560.554898965456</c:v>
                </c:pt>
                <c:pt idx="193">
                  <c:v>61560.554898965456</c:v>
                </c:pt>
                <c:pt idx="194">
                  <c:v>61560.554898965456</c:v>
                </c:pt>
                <c:pt idx="195">
                  <c:v>61560.554898965456</c:v>
                </c:pt>
                <c:pt idx="196">
                  <c:v>61560.554898965456</c:v>
                </c:pt>
                <c:pt idx="197">
                  <c:v>61560.554898965456</c:v>
                </c:pt>
                <c:pt idx="198">
                  <c:v>61560.554898965456</c:v>
                </c:pt>
                <c:pt idx="199">
                  <c:v>61560.554898965456</c:v>
                </c:pt>
                <c:pt idx="200">
                  <c:v>61560.554898965456</c:v>
                </c:pt>
                <c:pt idx="201">
                  <c:v>61560.554898965456</c:v>
                </c:pt>
                <c:pt idx="202">
                  <c:v>61560.554898965456</c:v>
                </c:pt>
                <c:pt idx="203">
                  <c:v>61560.554898965456</c:v>
                </c:pt>
                <c:pt idx="204">
                  <c:v>61560.554898965456</c:v>
                </c:pt>
                <c:pt idx="205">
                  <c:v>61560.554898965456</c:v>
                </c:pt>
                <c:pt idx="206">
                  <c:v>61560.554898965456</c:v>
                </c:pt>
                <c:pt idx="207">
                  <c:v>61560.554898965456</c:v>
                </c:pt>
                <c:pt idx="208">
                  <c:v>61560.554898965456</c:v>
                </c:pt>
                <c:pt idx="209">
                  <c:v>61560.554898965456</c:v>
                </c:pt>
                <c:pt idx="210">
                  <c:v>61560.554898965456</c:v>
                </c:pt>
                <c:pt idx="211">
                  <c:v>61560.554898965456</c:v>
                </c:pt>
                <c:pt idx="212">
                  <c:v>61560.554898965456</c:v>
                </c:pt>
                <c:pt idx="213">
                  <c:v>61560.554898965456</c:v>
                </c:pt>
                <c:pt idx="214">
                  <c:v>61560.554898965456</c:v>
                </c:pt>
                <c:pt idx="215">
                  <c:v>61560.554898965456</c:v>
                </c:pt>
                <c:pt idx="216">
                  <c:v>61560.554898965456</c:v>
                </c:pt>
                <c:pt idx="217">
                  <c:v>61560.554898965456</c:v>
                </c:pt>
                <c:pt idx="218">
                  <c:v>61560.554898965456</c:v>
                </c:pt>
                <c:pt idx="219">
                  <c:v>61560.554898965456</c:v>
                </c:pt>
                <c:pt idx="220">
                  <c:v>61560.554898965456</c:v>
                </c:pt>
                <c:pt idx="221">
                  <c:v>61560.554898965456</c:v>
                </c:pt>
                <c:pt idx="222">
                  <c:v>61560.554898965456</c:v>
                </c:pt>
                <c:pt idx="223">
                  <c:v>61560.554898965456</c:v>
                </c:pt>
                <c:pt idx="224">
                  <c:v>61560.554898965456</c:v>
                </c:pt>
                <c:pt idx="225">
                  <c:v>61560.554898965456</c:v>
                </c:pt>
                <c:pt idx="226">
                  <c:v>61560.554898965456</c:v>
                </c:pt>
                <c:pt idx="227">
                  <c:v>61560.554898965456</c:v>
                </c:pt>
                <c:pt idx="228">
                  <c:v>61560.554898965456</c:v>
                </c:pt>
                <c:pt idx="229">
                  <c:v>61560.554898965456</c:v>
                </c:pt>
                <c:pt idx="230">
                  <c:v>61560.554898965456</c:v>
                </c:pt>
                <c:pt idx="231">
                  <c:v>61560.554898965456</c:v>
                </c:pt>
                <c:pt idx="232">
                  <c:v>61560.554898965456</c:v>
                </c:pt>
                <c:pt idx="233">
                  <c:v>61560.554898965456</c:v>
                </c:pt>
                <c:pt idx="234">
                  <c:v>61560.554898965456</c:v>
                </c:pt>
                <c:pt idx="235">
                  <c:v>61560.554898965456</c:v>
                </c:pt>
                <c:pt idx="236">
                  <c:v>61560.554898965456</c:v>
                </c:pt>
                <c:pt idx="237">
                  <c:v>61560.554898965456</c:v>
                </c:pt>
                <c:pt idx="238">
                  <c:v>61560.554898965456</c:v>
                </c:pt>
                <c:pt idx="239">
                  <c:v>61560.554898965456</c:v>
                </c:pt>
                <c:pt idx="240">
                  <c:v>61560.554898965456</c:v>
                </c:pt>
                <c:pt idx="241">
                  <c:v>61560.554898965456</c:v>
                </c:pt>
                <c:pt idx="242">
                  <c:v>61560.554898965456</c:v>
                </c:pt>
                <c:pt idx="243">
                  <c:v>61560.554898965456</c:v>
                </c:pt>
                <c:pt idx="244">
                  <c:v>61560.554898965456</c:v>
                </c:pt>
                <c:pt idx="245">
                  <c:v>61560.554898965456</c:v>
                </c:pt>
                <c:pt idx="246">
                  <c:v>61560.554898965456</c:v>
                </c:pt>
                <c:pt idx="247">
                  <c:v>61560.554898965456</c:v>
                </c:pt>
                <c:pt idx="248">
                  <c:v>61560.554898965456</c:v>
                </c:pt>
                <c:pt idx="249">
                  <c:v>61560.554898965456</c:v>
                </c:pt>
                <c:pt idx="250">
                  <c:v>61560.554898965456</c:v>
                </c:pt>
                <c:pt idx="251">
                  <c:v>61560.554898965456</c:v>
                </c:pt>
                <c:pt idx="252">
                  <c:v>61560.554898965456</c:v>
                </c:pt>
                <c:pt idx="253">
                  <c:v>61560.554898965456</c:v>
                </c:pt>
                <c:pt idx="254">
                  <c:v>61560.554898965456</c:v>
                </c:pt>
                <c:pt idx="255">
                  <c:v>61560.554898965456</c:v>
                </c:pt>
                <c:pt idx="256">
                  <c:v>61560.554898965456</c:v>
                </c:pt>
                <c:pt idx="257">
                  <c:v>61560.554898965456</c:v>
                </c:pt>
                <c:pt idx="258">
                  <c:v>61560.554898965456</c:v>
                </c:pt>
                <c:pt idx="259">
                  <c:v>61560.554898965456</c:v>
                </c:pt>
                <c:pt idx="260">
                  <c:v>61560.554898965456</c:v>
                </c:pt>
                <c:pt idx="261">
                  <c:v>61560.554898965456</c:v>
                </c:pt>
                <c:pt idx="262">
                  <c:v>61560.554898965456</c:v>
                </c:pt>
                <c:pt idx="263">
                  <c:v>61560.554898965456</c:v>
                </c:pt>
                <c:pt idx="264">
                  <c:v>61560.554898965456</c:v>
                </c:pt>
                <c:pt idx="265">
                  <c:v>61560.554898965456</c:v>
                </c:pt>
                <c:pt idx="266">
                  <c:v>61560.554898965456</c:v>
                </c:pt>
                <c:pt idx="267">
                  <c:v>61560.554898965456</c:v>
                </c:pt>
                <c:pt idx="268">
                  <c:v>61560.554898965456</c:v>
                </c:pt>
                <c:pt idx="269">
                  <c:v>61560.554898965456</c:v>
                </c:pt>
                <c:pt idx="270">
                  <c:v>60058.114028765485</c:v>
                </c:pt>
                <c:pt idx="271">
                  <c:v>60058.114028765485</c:v>
                </c:pt>
                <c:pt idx="272">
                  <c:v>60058.114028765485</c:v>
                </c:pt>
                <c:pt idx="273">
                  <c:v>60058.114028765485</c:v>
                </c:pt>
                <c:pt idx="274">
                  <c:v>60058.114028765485</c:v>
                </c:pt>
                <c:pt idx="275">
                  <c:v>60058.114028765485</c:v>
                </c:pt>
                <c:pt idx="276">
                  <c:v>60058.114028765485</c:v>
                </c:pt>
                <c:pt idx="277">
                  <c:v>60058.114028765485</c:v>
                </c:pt>
                <c:pt idx="278">
                  <c:v>60058.114028765485</c:v>
                </c:pt>
                <c:pt idx="279">
                  <c:v>60058.114028765485</c:v>
                </c:pt>
                <c:pt idx="280">
                  <c:v>60058.114028765485</c:v>
                </c:pt>
                <c:pt idx="281">
                  <c:v>60058.114028765485</c:v>
                </c:pt>
                <c:pt idx="282">
                  <c:v>60058.114028765485</c:v>
                </c:pt>
                <c:pt idx="283">
                  <c:v>60058.114028765485</c:v>
                </c:pt>
                <c:pt idx="284">
                  <c:v>60058.114028765485</c:v>
                </c:pt>
                <c:pt idx="285">
                  <c:v>60058.114028765485</c:v>
                </c:pt>
                <c:pt idx="286">
                  <c:v>60058.114028765485</c:v>
                </c:pt>
                <c:pt idx="287">
                  <c:v>60058.114028765485</c:v>
                </c:pt>
                <c:pt idx="288">
                  <c:v>60058.114028765485</c:v>
                </c:pt>
                <c:pt idx="289">
                  <c:v>60058.114028765485</c:v>
                </c:pt>
                <c:pt idx="290">
                  <c:v>60058.114028765485</c:v>
                </c:pt>
                <c:pt idx="291">
                  <c:v>60058.114028765485</c:v>
                </c:pt>
                <c:pt idx="292">
                  <c:v>60058.114028765485</c:v>
                </c:pt>
                <c:pt idx="293">
                  <c:v>60058.114028765485</c:v>
                </c:pt>
                <c:pt idx="294">
                  <c:v>60058.114028765485</c:v>
                </c:pt>
                <c:pt idx="295">
                  <c:v>60058.114028765485</c:v>
                </c:pt>
                <c:pt idx="296">
                  <c:v>60058.114028765485</c:v>
                </c:pt>
                <c:pt idx="297">
                  <c:v>60058.114028765485</c:v>
                </c:pt>
                <c:pt idx="298">
                  <c:v>60058.114028765485</c:v>
                </c:pt>
                <c:pt idx="299">
                  <c:v>60058.114028765485</c:v>
                </c:pt>
                <c:pt idx="300">
                  <c:v>60058.114028765485</c:v>
                </c:pt>
                <c:pt idx="301">
                  <c:v>60058.114028765485</c:v>
                </c:pt>
                <c:pt idx="302">
                  <c:v>60058.114028765485</c:v>
                </c:pt>
                <c:pt idx="303">
                  <c:v>60058.114028765485</c:v>
                </c:pt>
                <c:pt idx="304">
                  <c:v>60058.114028765485</c:v>
                </c:pt>
                <c:pt idx="305">
                  <c:v>60058.114028765485</c:v>
                </c:pt>
                <c:pt idx="306">
                  <c:v>60058.114028765485</c:v>
                </c:pt>
                <c:pt idx="307">
                  <c:v>60058.114028765485</c:v>
                </c:pt>
                <c:pt idx="308">
                  <c:v>60058.114028765485</c:v>
                </c:pt>
                <c:pt idx="309">
                  <c:v>60058.114028765485</c:v>
                </c:pt>
                <c:pt idx="310">
                  <c:v>60058.114028765485</c:v>
                </c:pt>
                <c:pt idx="311">
                  <c:v>60058.114028765485</c:v>
                </c:pt>
                <c:pt idx="312">
                  <c:v>60058.114028765485</c:v>
                </c:pt>
                <c:pt idx="313">
                  <c:v>60058.114028765485</c:v>
                </c:pt>
                <c:pt idx="314">
                  <c:v>60058.114028765485</c:v>
                </c:pt>
                <c:pt idx="315">
                  <c:v>60058.114028765485</c:v>
                </c:pt>
                <c:pt idx="316">
                  <c:v>60058.114028765485</c:v>
                </c:pt>
                <c:pt idx="317">
                  <c:v>60058.114028765485</c:v>
                </c:pt>
                <c:pt idx="318">
                  <c:v>60058.114028765485</c:v>
                </c:pt>
                <c:pt idx="319">
                  <c:v>60058.114028765485</c:v>
                </c:pt>
                <c:pt idx="320">
                  <c:v>60058.114028765485</c:v>
                </c:pt>
                <c:pt idx="321">
                  <c:v>60058.114028765485</c:v>
                </c:pt>
                <c:pt idx="322">
                  <c:v>60058.114028765485</c:v>
                </c:pt>
                <c:pt idx="323">
                  <c:v>60058.114028765485</c:v>
                </c:pt>
                <c:pt idx="324">
                  <c:v>60058.114028765485</c:v>
                </c:pt>
                <c:pt idx="325">
                  <c:v>60058.114028765485</c:v>
                </c:pt>
                <c:pt idx="326">
                  <c:v>60058.114028765485</c:v>
                </c:pt>
                <c:pt idx="327">
                  <c:v>60058.114028765485</c:v>
                </c:pt>
                <c:pt idx="328">
                  <c:v>60058.114028765485</c:v>
                </c:pt>
                <c:pt idx="329">
                  <c:v>60058.114028765485</c:v>
                </c:pt>
                <c:pt idx="330">
                  <c:v>60058.114028765485</c:v>
                </c:pt>
                <c:pt idx="331">
                  <c:v>60058.114028765485</c:v>
                </c:pt>
                <c:pt idx="332">
                  <c:v>60058.114028765485</c:v>
                </c:pt>
                <c:pt idx="333">
                  <c:v>60058.114028765485</c:v>
                </c:pt>
                <c:pt idx="334">
                  <c:v>60058.114028765485</c:v>
                </c:pt>
                <c:pt idx="335">
                  <c:v>60058.114028765485</c:v>
                </c:pt>
                <c:pt idx="336">
                  <c:v>60058.114028765485</c:v>
                </c:pt>
                <c:pt idx="337">
                  <c:v>60058.114028765485</c:v>
                </c:pt>
                <c:pt idx="338">
                  <c:v>60058.114028765485</c:v>
                </c:pt>
                <c:pt idx="339">
                  <c:v>60058.114028765485</c:v>
                </c:pt>
                <c:pt idx="340">
                  <c:v>60058.114028765485</c:v>
                </c:pt>
                <c:pt idx="341">
                  <c:v>60058.114028765485</c:v>
                </c:pt>
                <c:pt idx="342">
                  <c:v>60058.114028765485</c:v>
                </c:pt>
                <c:pt idx="343">
                  <c:v>60058.114028765485</c:v>
                </c:pt>
                <c:pt idx="344">
                  <c:v>60058.114028765485</c:v>
                </c:pt>
                <c:pt idx="345">
                  <c:v>60058.114028765485</c:v>
                </c:pt>
                <c:pt idx="346">
                  <c:v>60058.114028765485</c:v>
                </c:pt>
                <c:pt idx="347">
                  <c:v>60058.114028765485</c:v>
                </c:pt>
                <c:pt idx="348">
                  <c:v>60058.114028765485</c:v>
                </c:pt>
                <c:pt idx="349">
                  <c:v>60058.114028765485</c:v>
                </c:pt>
                <c:pt idx="350">
                  <c:v>60058.114028765485</c:v>
                </c:pt>
                <c:pt idx="351">
                  <c:v>60058.114028765485</c:v>
                </c:pt>
                <c:pt idx="352">
                  <c:v>60058.114028765485</c:v>
                </c:pt>
                <c:pt idx="353">
                  <c:v>60058.114028765485</c:v>
                </c:pt>
                <c:pt idx="354">
                  <c:v>60058.114028765485</c:v>
                </c:pt>
                <c:pt idx="355">
                  <c:v>60058.114028765485</c:v>
                </c:pt>
                <c:pt idx="356">
                  <c:v>60058.114028765485</c:v>
                </c:pt>
                <c:pt idx="357">
                  <c:v>60058.114028765485</c:v>
                </c:pt>
                <c:pt idx="358">
                  <c:v>60058.114028765485</c:v>
                </c:pt>
                <c:pt idx="359">
                  <c:v>60058.114028765485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D9-4151-AE11-CC81C4EB34B9}"/>
            </c:ext>
          </c:extLst>
        </c:ser>
        <c:ser>
          <c:idx val="4"/>
          <c:order val="3"/>
          <c:tx>
            <c:strRef>
              <c:f>Tech_Fund_Risk!$AT$2</c:f>
              <c:strCache>
                <c:ptCount val="1"/>
                <c:pt idx="0">
                  <c:v>STOCK 04</c:v>
                </c:pt>
              </c:strCache>
            </c:strRef>
          </c:tx>
          <c:marker>
            <c:symbol val="none"/>
          </c:marker>
          <c:val>
            <c:numRef>
              <c:f>Tech_Fund_Risk!$AC$8:$AC$367</c:f>
              <c:numCache>
                <c:formatCode>_(* #,##0.00_);_(* \(#,##0.00\);_(* "-"??_);_(@_)</c:formatCode>
                <c:ptCount val="360"/>
                <c:pt idx="0">
                  <c:v>60000</c:v>
                </c:pt>
                <c:pt idx="1">
                  <c:v>60000</c:v>
                </c:pt>
                <c:pt idx="2">
                  <c:v>60000</c:v>
                </c:pt>
                <c:pt idx="3">
                  <c:v>60000</c:v>
                </c:pt>
                <c:pt idx="4">
                  <c:v>60000</c:v>
                </c:pt>
                <c:pt idx="5">
                  <c:v>60000</c:v>
                </c:pt>
                <c:pt idx="6">
                  <c:v>60000</c:v>
                </c:pt>
                <c:pt idx="7">
                  <c:v>60000</c:v>
                </c:pt>
                <c:pt idx="8">
                  <c:v>60000</c:v>
                </c:pt>
                <c:pt idx="9">
                  <c:v>60000</c:v>
                </c:pt>
                <c:pt idx="10">
                  <c:v>60000</c:v>
                </c:pt>
                <c:pt idx="11">
                  <c:v>60000</c:v>
                </c:pt>
                <c:pt idx="12">
                  <c:v>60000</c:v>
                </c:pt>
                <c:pt idx="13">
                  <c:v>60000</c:v>
                </c:pt>
                <c:pt idx="14">
                  <c:v>60000</c:v>
                </c:pt>
                <c:pt idx="15">
                  <c:v>60000</c:v>
                </c:pt>
                <c:pt idx="16">
                  <c:v>60000</c:v>
                </c:pt>
                <c:pt idx="17">
                  <c:v>60000</c:v>
                </c:pt>
                <c:pt idx="18">
                  <c:v>60000</c:v>
                </c:pt>
                <c:pt idx="19">
                  <c:v>60000</c:v>
                </c:pt>
                <c:pt idx="20">
                  <c:v>60000</c:v>
                </c:pt>
                <c:pt idx="21">
                  <c:v>60000</c:v>
                </c:pt>
                <c:pt idx="22">
                  <c:v>60000</c:v>
                </c:pt>
                <c:pt idx="23">
                  <c:v>60000</c:v>
                </c:pt>
                <c:pt idx="24">
                  <c:v>60000</c:v>
                </c:pt>
                <c:pt idx="25">
                  <c:v>60000</c:v>
                </c:pt>
                <c:pt idx="26">
                  <c:v>60000</c:v>
                </c:pt>
                <c:pt idx="27">
                  <c:v>60000</c:v>
                </c:pt>
                <c:pt idx="28">
                  <c:v>60000</c:v>
                </c:pt>
                <c:pt idx="29">
                  <c:v>60000</c:v>
                </c:pt>
                <c:pt idx="30">
                  <c:v>60000</c:v>
                </c:pt>
                <c:pt idx="31">
                  <c:v>60000</c:v>
                </c:pt>
                <c:pt idx="32">
                  <c:v>60000</c:v>
                </c:pt>
                <c:pt idx="33">
                  <c:v>60000</c:v>
                </c:pt>
                <c:pt idx="34">
                  <c:v>60000</c:v>
                </c:pt>
                <c:pt idx="35">
                  <c:v>60000</c:v>
                </c:pt>
                <c:pt idx="36">
                  <c:v>60000</c:v>
                </c:pt>
                <c:pt idx="37">
                  <c:v>60000</c:v>
                </c:pt>
                <c:pt idx="38">
                  <c:v>60000</c:v>
                </c:pt>
                <c:pt idx="39">
                  <c:v>60000</c:v>
                </c:pt>
                <c:pt idx="40">
                  <c:v>60000</c:v>
                </c:pt>
                <c:pt idx="41">
                  <c:v>60000</c:v>
                </c:pt>
                <c:pt idx="42">
                  <c:v>60000</c:v>
                </c:pt>
                <c:pt idx="43">
                  <c:v>60000</c:v>
                </c:pt>
                <c:pt idx="44">
                  <c:v>60000</c:v>
                </c:pt>
                <c:pt idx="45">
                  <c:v>60000</c:v>
                </c:pt>
                <c:pt idx="46">
                  <c:v>60000</c:v>
                </c:pt>
                <c:pt idx="47">
                  <c:v>60000</c:v>
                </c:pt>
                <c:pt idx="48">
                  <c:v>60000</c:v>
                </c:pt>
                <c:pt idx="49">
                  <c:v>60000</c:v>
                </c:pt>
                <c:pt idx="50">
                  <c:v>60000</c:v>
                </c:pt>
                <c:pt idx="51">
                  <c:v>60000</c:v>
                </c:pt>
                <c:pt idx="52">
                  <c:v>60000</c:v>
                </c:pt>
                <c:pt idx="53">
                  <c:v>60000</c:v>
                </c:pt>
                <c:pt idx="54">
                  <c:v>60000</c:v>
                </c:pt>
                <c:pt idx="55">
                  <c:v>60000</c:v>
                </c:pt>
                <c:pt idx="56">
                  <c:v>60000</c:v>
                </c:pt>
                <c:pt idx="57">
                  <c:v>60000</c:v>
                </c:pt>
                <c:pt idx="58">
                  <c:v>60000</c:v>
                </c:pt>
                <c:pt idx="59">
                  <c:v>60000</c:v>
                </c:pt>
                <c:pt idx="60">
                  <c:v>60000</c:v>
                </c:pt>
                <c:pt idx="61">
                  <c:v>60000</c:v>
                </c:pt>
                <c:pt idx="62">
                  <c:v>60000</c:v>
                </c:pt>
                <c:pt idx="63">
                  <c:v>60000</c:v>
                </c:pt>
                <c:pt idx="64">
                  <c:v>60000</c:v>
                </c:pt>
                <c:pt idx="65">
                  <c:v>60000</c:v>
                </c:pt>
                <c:pt idx="66">
                  <c:v>60000</c:v>
                </c:pt>
                <c:pt idx="67">
                  <c:v>60000</c:v>
                </c:pt>
                <c:pt idx="68">
                  <c:v>60000</c:v>
                </c:pt>
                <c:pt idx="69">
                  <c:v>60000</c:v>
                </c:pt>
                <c:pt idx="70">
                  <c:v>60000</c:v>
                </c:pt>
                <c:pt idx="71">
                  <c:v>60000</c:v>
                </c:pt>
                <c:pt idx="72">
                  <c:v>60000</c:v>
                </c:pt>
                <c:pt idx="73">
                  <c:v>60000</c:v>
                </c:pt>
                <c:pt idx="74">
                  <c:v>60000</c:v>
                </c:pt>
                <c:pt idx="75">
                  <c:v>60000</c:v>
                </c:pt>
                <c:pt idx="76">
                  <c:v>60000</c:v>
                </c:pt>
                <c:pt idx="77">
                  <c:v>60000</c:v>
                </c:pt>
                <c:pt idx="78">
                  <c:v>60000</c:v>
                </c:pt>
                <c:pt idx="79">
                  <c:v>60000</c:v>
                </c:pt>
                <c:pt idx="80">
                  <c:v>60000</c:v>
                </c:pt>
                <c:pt idx="81">
                  <c:v>60000</c:v>
                </c:pt>
                <c:pt idx="82">
                  <c:v>60000</c:v>
                </c:pt>
                <c:pt idx="83">
                  <c:v>60000</c:v>
                </c:pt>
                <c:pt idx="84">
                  <c:v>60000</c:v>
                </c:pt>
                <c:pt idx="85">
                  <c:v>60000</c:v>
                </c:pt>
                <c:pt idx="86">
                  <c:v>60000</c:v>
                </c:pt>
                <c:pt idx="87">
                  <c:v>60000</c:v>
                </c:pt>
                <c:pt idx="88">
                  <c:v>60000</c:v>
                </c:pt>
                <c:pt idx="89">
                  <c:v>60000</c:v>
                </c:pt>
                <c:pt idx="90">
                  <c:v>62064.215603392964</c:v>
                </c:pt>
                <c:pt idx="91">
                  <c:v>62064.215603392964</c:v>
                </c:pt>
                <c:pt idx="92">
                  <c:v>62064.215603392964</c:v>
                </c:pt>
                <c:pt idx="93">
                  <c:v>62064.215603392964</c:v>
                </c:pt>
                <c:pt idx="94">
                  <c:v>62064.215603392964</c:v>
                </c:pt>
                <c:pt idx="95">
                  <c:v>62064.215603392964</c:v>
                </c:pt>
                <c:pt idx="96">
                  <c:v>62064.215603392964</c:v>
                </c:pt>
                <c:pt idx="97">
                  <c:v>62064.215603392964</c:v>
                </c:pt>
                <c:pt idx="98">
                  <c:v>62064.215603392964</c:v>
                </c:pt>
                <c:pt idx="99">
                  <c:v>62064.215603392964</c:v>
                </c:pt>
                <c:pt idx="100">
                  <c:v>62064.215603392964</c:v>
                </c:pt>
                <c:pt idx="101">
                  <c:v>62064.215603392964</c:v>
                </c:pt>
                <c:pt idx="102">
                  <c:v>62064.215603392964</c:v>
                </c:pt>
                <c:pt idx="103">
                  <c:v>62064.215603392964</c:v>
                </c:pt>
                <c:pt idx="104">
                  <c:v>62064.215603392964</c:v>
                </c:pt>
                <c:pt idx="105">
                  <c:v>62064.215603392964</c:v>
                </c:pt>
                <c:pt idx="106">
                  <c:v>62064.215603392964</c:v>
                </c:pt>
                <c:pt idx="107">
                  <c:v>62064.215603392964</c:v>
                </c:pt>
                <c:pt idx="108">
                  <c:v>62064.215603392964</c:v>
                </c:pt>
                <c:pt idx="109">
                  <c:v>62064.215603392964</c:v>
                </c:pt>
                <c:pt idx="110">
                  <c:v>62064.215603392964</c:v>
                </c:pt>
                <c:pt idx="111">
                  <c:v>62064.215603392964</c:v>
                </c:pt>
                <c:pt idx="112">
                  <c:v>62064.215603392964</c:v>
                </c:pt>
                <c:pt idx="113">
                  <c:v>62064.215603392964</c:v>
                </c:pt>
                <c:pt idx="114">
                  <c:v>62064.215603392964</c:v>
                </c:pt>
                <c:pt idx="115">
                  <c:v>62064.215603392964</c:v>
                </c:pt>
                <c:pt idx="116">
                  <c:v>62064.215603392964</c:v>
                </c:pt>
                <c:pt idx="117">
                  <c:v>62064.215603392964</c:v>
                </c:pt>
                <c:pt idx="118">
                  <c:v>62064.215603392964</c:v>
                </c:pt>
                <c:pt idx="119">
                  <c:v>62064.215603392964</c:v>
                </c:pt>
                <c:pt idx="120">
                  <c:v>62064.215603392964</c:v>
                </c:pt>
                <c:pt idx="121">
                  <c:v>62064.215603392964</c:v>
                </c:pt>
                <c:pt idx="122">
                  <c:v>62064.215603392964</c:v>
                </c:pt>
                <c:pt idx="123">
                  <c:v>62064.215603392964</c:v>
                </c:pt>
                <c:pt idx="124">
                  <c:v>62064.215603392964</c:v>
                </c:pt>
                <c:pt idx="125">
                  <c:v>62064.215603392964</c:v>
                </c:pt>
                <c:pt idx="126">
                  <c:v>62064.215603392964</c:v>
                </c:pt>
                <c:pt idx="127">
                  <c:v>62064.215603392964</c:v>
                </c:pt>
                <c:pt idx="128">
                  <c:v>62064.215603392964</c:v>
                </c:pt>
                <c:pt idx="129">
                  <c:v>62064.215603392964</c:v>
                </c:pt>
                <c:pt idx="130">
                  <c:v>62064.215603392964</c:v>
                </c:pt>
                <c:pt idx="131">
                  <c:v>62064.215603392964</c:v>
                </c:pt>
                <c:pt idx="132">
                  <c:v>62064.215603392964</c:v>
                </c:pt>
                <c:pt idx="133">
                  <c:v>62064.215603392964</c:v>
                </c:pt>
                <c:pt idx="134">
                  <c:v>62064.215603392964</c:v>
                </c:pt>
                <c:pt idx="135">
                  <c:v>62064.215603392964</c:v>
                </c:pt>
                <c:pt idx="136">
                  <c:v>62064.215603392964</c:v>
                </c:pt>
                <c:pt idx="137">
                  <c:v>62064.215603392964</c:v>
                </c:pt>
                <c:pt idx="138">
                  <c:v>62064.215603392964</c:v>
                </c:pt>
                <c:pt idx="139">
                  <c:v>62064.215603392964</c:v>
                </c:pt>
                <c:pt idx="140">
                  <c:v>62064.215603392964</c:v>
                </c:pt>
                <c:pt idx="141">
                  <c:v>62064.215603392964</c:v>
                </c:pt>
                <c:pt idx="142">
                  <c:v>62064.215603392964</c:v>
                </c:pt>
                <c:pt idx="143">
                  <c:v>62064.215603392964</c:v>
                </c:pt>
                <c:pt idx="144">
                  <c:v>62064.215603392964</c:v>
                </c:pt>
                <c:pt idx="145">
                  <c:v>62064.215603392964</c:v>
                </c:pt>
                <c:pt idx="146">
                  <c:v>62064.215603392964</c:v>
                </c:pt>
                <c:pt idx="147">
                  <c:v>62064.215603392964</c:v>
                </c:pt>
                <c:pt idx="148">
                  <c:v>62064.215603392964</c:v>
                </c:pt>
                <c:pt idx="149">
                  <c:v>62064.215603392964</c:v>
                </c:pt>
                <c:pt idx="150">
                  <c:v>62064.215603392964</c:v>
                </c:pt>
                <c:pt idx="151">
                  <c:v>62064.215603392964</c:v>
                </c:pt>
                <c:pt idx="152">
                  <c:v>62064.215603392964</c:v>
                </c:pt>
                <c:pt idx="153">
                  <c:v>62064.215603392964</c:v>
                </c:pt>
                <c:pt idx="154">
                  <c:v>62064.215603392964</c:v>
                </c:pt>
                <c:pt idx="155">
                  <c:v>62064.215603392964</c:v>
                </c:pt>
                <c:pt idx="156">
                  <c:v>62064.215603392964</c:v>
                </c:pt>
                <c:pt idx="157">
                  <c:v>62064.215603392964</c:v>
                </c:pt>
                <c:pt idx="158">
                  <c:v>62064.215603392964</c:v>
                </c:pt>
                <c:pt idx="159">
                  <c:v>62064.215603392964</c:v>
                </c:pt>
                <c:pt idx="160">
                  <c:v>62064.215603392964</c:v>
                </c:pt>
                <c:pt idx="161">
                  <c:v>62064.215603392964</c:v>
                </c:pt>
                <c:pt idx="162">
                  <c:v>62064.215603392964</c:v>
                </c:pt>
                <c:pt idx="163">
                  <c:v>62064.215603392964</c:v>
                </c:pt>
                <c:pt idx="164">
                  <c:v>62064.215603392964</c:v>
                </c:pt>
                <c:pt idx="165">
                  <c:v>62064.215603392964</c:v>
                </c:pt>
                <c:pt idx="166">
                  <c:v>62064.215603392964</c:v>
                </c:pt>
                <c:pt idx="167">
                  <c:v>62064.215603392964</c:v>
                </c:pt>
                <c:pt idx="168">
                  <c:v>62064.215603392964</c:v>
                </c:pt>
                <c:pt idx="169">
                  <c:v>62064.215603392964</c:v>
                </c:pt>
                <c:pt idx="170">
                  <c:v>62064.215603392964</c:v>
                </c:pt>
                <c:pt idx="171">
                  <c:v>62064.215603392964</c:v>
                </c:pt>
                <c:pt idx="172">
                  <c:v>62064.215603392964</c:v>
                </c:pt>
                <c:pt idx="173">
                  <c:v>62064.215603392964</c:v>
                </c:pt>
                <c:pt idx="174">
                  <c:v>62064.215603392964</c:v>
                </c:pt>
                <c:pt idx="175">
                  <c:v>62064.215603392964</c:v>
                </c:pt>
                <c:pt idx="176">
                  <c:v>62064.215603392964</c:v>
                </c:pt>
                <c:pt idx="177">
                  <c:v>62064.215603392964</c:v>
                </c:pt>
                <c:pt idx="178">
                  <c:v>62064.215603392964</c:v>
                </c:pt>
                <c:pt idx="179">
                  <c:v>62064.215603392964</c:v>
                </c:pt>
                <c:pt idx="180">
                  <c:v>57676.236015774375</c:v>
                </c:pt>
                <c:pt idx="181">
                  <c:v>57676.236015774375</c:v>
                </c:pt>
                <c:pt idx="182">
                  <c:v>57676.236015774375</c:v>
                </c:pt>
                <c:pt idx="183">
                  <c:v>57676.236015774375</c:v>
                </c:pt>
                <c:pt idx="184">
                  <c:v>57676.236015774375</c:v>
                </c:pt>
                <c:pt idx="185">
                  <c:v>57676.236015774375</c:v>
                </c:pt>
                <c:pt idx="186">
                  <c:v>57676.236015774375</c:v>
                </c:pt>
                <c:pt idx="187">
                  <c:v>57676.236015774375</c:v>
                </c:pt>
                <c:pt idx="188">
                  <c:v>57676.236015774375</c:v>
                </c:pt>
                <c:pt idx="189">
                  <c:v>57676.236015774375</c:v>
                </c:pt>
                <c:pt idx="190">
                  <c:v>57676.236015774375</c:v>
                </c:pt>
                <c:pt idx="191">
                  <c:v>57676.236015774375</c:v>
                </c:pt>
                <c:pt idx="192">
                  <c:v>57676.236015774375</c:v>
                </c:pt>
                <c:pt idx="193">
                  <c:v>57676.236015774375</c:v>
                </c:pt>
                <c:pt idx="194">
                  <c:v>57676.236015774375</c:v>
                </c:pt>
                <c:pt idx="195">
                  <c:v>57676.236015774375</c:v>
                </c:pt>
                <c:pt idx="196">
                  <c:v>57676.236015774375</c:v>
                </c:pt>
                <c:pt idx="197">
                  <c:v>57676.236015774375</c:v>
                </c:pt>
                <c:pt idx="198">
                  <c:v>57676.236015774375</c:v>
                </c:pt>
                <c:pt idx="199">
                  <c:v>57676.236015774375</c:v>
                </c:pt>
                <c:pt idx="200">
                  <c:v>57676.236015774375</c:v>
                </c:pt>
                <c:pt idx="201">
                  <c:v>57676.236015774375</c:v>
                </c:pt>
                <c:pt idx="202">
                  <c:v>57676.236015774375</c:v>
                </c:pt>
                <c:pt idx="203">
                  <c:v>57676.236015774375</c:v>
                </c:pt>
                <c:pt idx="204">
                  <c:v>57676.236015774375</c:v>
                </c:pt>
                <c:pt idx="205">
                  <c:v>57676.236015774375</c:v>
                </c:pt>
                <c:pt idx="206">
                  <c:v>57676.236015774375</c:v>
                </c:pt>
                <c:pt idx="207">
                  <c:v>57676.236015774375</c:v>
                </c:pt>
                <c:pt idx="208">
                  <c:v>57676.236015774375</c:v>
                </c:pt>
                <c:pt idx="209">
                  <c:v>57676.236015774375</c:v>
                </c:pt>
                <c:pt idx="210">
                  <c:v>57676.236015774375</c:v>
                </c:pt>
                <c:pt idx="211">
                  <c:v>57676.236015774375</c:v>
                </c:pt>
                <c:pt idx="212">
                  <c:v>57676.236015774375</c:v>
                </c:pt>
                <c:pt idx="213">
                  <c:v>57676.236015774375</c:v>
                </c:pt>
                <c:pt idx="214">
                  <c:v>57676.236015774375</c:v>
                </c:pt>
                <c:pt idx="215">
                  <c:v>57676.236015774375</c:v>
                </c:pt>
                <c:pt idx="216">
                  <c:v>57676.236015774375</c:v>
                </c:pt>
                <c:pt idx="217">
                  <c:v>57676.236015774375</c:v>
                </c:pt>
                <c:pt idx="218">
                  <c:v>57676.236015774375</c:v>
                </c:pt>
                <c:pt idx="219">
                  <c:v>57676.236015774375</c:v>
                </c:pt>
                <c:pt idx="220">
                  <c:v>57676.236015774375</c:v>
                </c:pt>
                <c:pt idx="221">
                  <c:v>57676.236015774375</c:v>
                </c:pt>
                <c:pt idx="222">
                  <c:v>57676.236015774375</c:v>
                </c:pt>
                <c:pt idx="223">
                  <c:v>57676.236015774375</c:v>
                </c:pt>
                <c:pt idx="224">
                  <c:v>57676.236015774375</c:v>
                </c:pt>
                <c:pt idx="225">
                  <c:v>57676.236015774375</c:v>
                </c:pt>
                <c:pt idx="226">
                  <c:v>57676.236015774375</c:v>
                </c:pt>
                <c:pt idx="227">
                  <c:v>57676.236015774375</c:v>
                </c:pt>
                <c:pt idx="228">
                  <c:v>57676.236015774375</c:v>
                </c:pt>
                <c:pt idx="229">
                  <c:v>57676.236015774375</c:v>
                </c:pt>
                <c:pt idx="230">
                  <c:v>57676.236015774375</c:v>
                </c:pt>
                <c:pt idx="231">
                  <c:v>57676.236015774375</c:v>
                </c:pt>
                <c:pt idx="232">
                  <c:v>57676.236015774375</c:v>
                </c:pt>
                <c:pt idx="233">
                  <c:v>57676.236015774375</c:v>
                </c:pt>
                <c:pt idx="234">
                  <c:v>57676.236015774375</c:v>
                </c:pt>
                <c:pt idx="235">
                  <c:v>57676.236015774375</c:v>
                </c:pt>
                <c:pt idx="236">
                  <c:v>57676.236015774375</c:v>
                </c:pt>
                <c:pt idx="237">
                  <c:v>57676.236015774375</c:v>
                </c:pt>
                <c:pt idx="238">
                  <c:v>57676.236015774375</c:v>
                </c:pt>
                <c:pt idx="239">
                  <c:v>57676.236015774375</c:v>
                </c:pt>
                <c:pt idx="240">
                  <c:v>57676.236015774375</c:v>
                </c:pt>
                <c:pt idx="241">
                  <c:v>57676.236015774375</c:v>
                </c:pt>
                <c:pt idx="242">
                  <c:v>57676.236015774375</c:v>
                </c:pt>
                <c:pt idx="243">
                  <c:v>57676.236015774375</c:v>
                </c:pt>
                <c:pt idx="244">
                  <c:v>57676.236015774375</c:v>
                </c:pt>
                <c:pt idx="245">
                  <c:v>57676.236015774375</c:v>
                </c:pt>
                <c:pt idx="246">
                  <c:v>57676.236015774375</c:v>
                </c:pt>
                <c:pt idx="247">
                  <c:v>57676.236015774375</c:v>
                </c:pt>
                <c:pt idx="248">
                  <c:v>57676.236015774375</c:v>
                </c:pt>
                <c:pt idx="249">
                  <c:v>57676.236015774375</c:v>
                </c:pt>
                <c:pt idx="250">
                  <c:v>57676.236015774375</c:v>
                </c:pt>
                <c:pt idx="251">
                  <c:v>57676.236015774375</c:v>
                </c:pt>
                <c:pt idx="252">
                  <c:v>57676.236015774375</c:v>
                </c:pt>
                <c:pt idx="253">
                  <c:v>57676.236015774375</c:v>
                </c:pt>
                <c:pt idx="254">
                  <c:v>57676.236015774375</c:v>
                </c:pt>
                <c:pt idx="255">
                  <c:v>57676.236015774375</c:v>
                </c:pt>
                <c:pt idx="256">
                  <c:v>57676.236015774375</c:v>
                </c:pt>
                <c:pt idx="257">
                  <c:v>57676.236015774375</c:v>
                </c:pt>
                <c:pt idx="258">
                  <c:v>57676.236015774375</c:v>
                </c:pt>
                <c:pt idx="259">
                  <c:v>57676.236015774375</c:v>
                </c:pt>
                <c:pt idx="260">
                  <c:v>57676.236015774375</c:v>
                </c:pt>
                <c:pt idx="261">
                  <c:v>57676.236015774375</c:v>
                </c:pt>
                <c:pt idx="262">
                  <c:v>57676.236015774375</c:v>
                </c:pt>
                <c:pt idx="263">
                  <c:v>57676.236015774375</c:v>
                </c:pt>
                <c:pt idx="264">
                  <c:v>57676.236015774375</c:v>
                </c:pt>
                <c:pt idx="265">
                  <c:v>57676.236015774375</c:v>
                </c:pt>
                <c:pt idx="266">
                  <c:v>57676.236015774375</c:v>
                </c:pt>
                <c:pt idx="267">
                  <c:v>57676.236015774375</c:v>
                </c:pt>
                <c:pt idx="268">
                  <c:v>57676.236015774375</c:v>
                </c:pt>
                <c:pt idx="269">
                  <c:v>57676.236015774375</c:v>
                </c:pt>
                <c:pt idx="270">
                  <c:v>55550.590261612968</c:v>
                </c:pt>
                <c:pt idx="271">
                  <c:v>55550.590261612968</c:v>
                </c:pt>
                <c:pt idx="272">
                  <c:v>55550.590261612968</c:v>
                </c:pt>
                <c:pt idx="273">
                  <c:v>55550.590261612968</c:v>
                </c:pt>
                <c:pt idx="274">
                  <c:v>55550.590261612968</c:v>
                </c:pt>
                <c:pt idx="275">
                  <c:v>55550.590261612968</c:v>
                </c:pt>
                <c:pt idx="276">
                  <c:v>55550.590261612968</c:v>
                </c:pt>
                <c:pt idx="277">
                  <c:v>55550.590261612968</c:v>
                </c:pt>
                <c:pt idx="278">
                  <c:v>55550.590261612968</c:v>
                </c:pt>
                <c:pt idx="279">
                  <c:v>55550.590261612968</c:v>
                </c:pt>
                <c:pt idx="280">
                  <c:v>55550.590261612968</c:v>
                </c:pt>
                <c:pt idx="281">
                  <c:v>55550.590261612968</c:v>
                </c:pt>
                <c:pt idx="282">
                  <c:v>55550.590261612968</c:v>
                </c:pt>
                <c:pt idx="283">
                  <c:v>55550.590261612968</c:v>
                </c:pt>
                <c:pt idx="284">
                  <c:v>55550.590261612968</c:v>
                </c:pt>
                <c:pt idx="285">
                  <c:v>55550.590261612968</c:v>
                </c:pt>
                <c:pt idx="286">
                  <c:v>55550.590261612968</c:v>
                </c:pt>
                <c:pt idx="287">
                  <c:v>55550.590261612968</c:v>
                </c:pt>
                <c:pt idx="288">
                  <c:v>55550.590261612968</c:v>
                </c:pt>
                <c:pt idx="289">
                  <c:v>55550.590261612968</c:v>
                </c:pt>
                <c:pt idx="290">
                  <c:v>55550.590261612968</c:v>
                </c:pt>
                <c:pt idx="291">
                  <c:v>55550.590261612968</c:v>
                </c:pt>
                <c:pt idx="292">
                  <c:v>55550.590261612968</c:v>
                </c:pt>
                <c:pt idx="293">
                  <c:v>55550.590261612968</c:v>
                </c:pt>
                <c:pt idx="294">
                  <c:v>55550.590261612968</c:v>
                </c:pt>
                <c:pt idx="295">
                  <c:v>55550.590261612968</c:v>
                </c:pt>
                <c:pt idx="296">
                  <c:v>55550.590261612968</c:v>
                </c:pt>
                <c:pt idx="297">
                  <c:v>55550.590261612968</c:v>
                </c:pt>
                <c:pt idx="298">
                  <c:v>55550.590261612968</c:v>
                </c:pt>
                <c:pt idx="299">
                  <c:v>55550.590261612968</c:v>
                </c:pt>
                <c:pt idx="300">
                  <c:v>55550.590261612968</c:v>
                </c:pt>
                <c:pt idx="301">
                  <c:v>55550.590261612968</c:v>
                </c:pt>
                <c:pt idx="302">
                  <c:v>55550.590261612968</c:v>
                </c:pt>
                <c:pt idx="303">
                  <c:v>55550.590261612968</c:v>
                </c:pt>
                <c:pt idx="304">
                  <c:v>55550.590261612968</c:v>
                </c:pt>
                <c:pt idx="305">
                  <c:v>55550.590261612968</c:v>
                </c:pt>
                <c:pt idx="306">
                  <c:v>55550.590261612968</c:v>
                </c:pt>
                <c:pt idx="307">
                  <c:v>55550.590261612968</c:v>
                </c:pt>
                <c:pt idx="308">
                  <c:v>55550.590261612968</c:v>
                </c:pt>
                <c:pt idx="309">
                  <c:v>55550.590261612968</c:v>
                </c:pt>
                <c:pt idx="310">
                  <c:v>55550.590261612968</c:v>
                </c:pt>
                <c:pt idx="311">
                  <c:v>55550.590261612968</c:v>
                </c:pt>
                <c:pt idx="312">
                  <c:v>55550.590261612968</c:v>
                </c:pt>
                <c:pt idx="313">
                  <c:v>55550.590261612968</c:v>
                </c:pt>
                <c:pt idx="314">
                  <c:v>55550.590261612968</c:v>
                </c:pt>
                <c:pt idx="315">
                  <c:v>55550.590261612968</c:v>
                </c:pt>
                <c:pt idx="316">
                  <c:v>55550.590261612968</c:v>
                </c:pt>
                <c:pt idx="317">
                  <c:v>55550.590261612968</c:v>
                </c:pt>
                <c:pt idx="318">
                  <c:v>55550.590261612968</c:v>
                </c:pt>
                <c:pt idx="319">
                  <c:v>55550.590261612968</c:v>
                </c:pt>
                <c:pt idx="320">
                  <c:v>55550.590261612968</c:v>
                </c:pt>
                <c:pt idx="321">
                  <c:v>55550.590261612968</c:v>
                </c:pt>
                <c:pt idx="322">
                  <c:v>55550.590261612968</c:v>
                </c:pt>
                <c:pt idx="323">
                  <c:v>55550.590261612968</c:v>
                </c:pt>
                <c:pt idx="324">
                  <c:v>55550.590261612968</c:v>
                </c:pt>
                <c:pt idx="325">
                  <c:v>55550.590261612968</c:v>
                </c:pt>
                <c:pt idx="326">
                  <c:v>55550.590261612968</c:v>
                </c:pt>
                <c:pt idx="327">
                  <c:v>55550.590261612968</c:v>
                </c:pt>
                <c:pt idx="328">
                  <c:v>55550.590261612968</c:v>
                </c:pt>
                <c:pt idx="329">
                  <c:v>55550.590261612968</c:v>
                </c:pt>
                <c:pt idx="330">
                  <c:v>55550.590261612968</c:v>
                </c:pt>
                <c:pt idx="331">
                  <c:v>55550.590261612968</c:v>
                </c:pt>
                <c:pt idx="332">
                  <c:v>55550.590261612968</c:v>
                </c:pt>
                <c:pt idx="333">
                  <c:v>55550.590261612968</c:v>
                </c:pt>
                <c:pt idx="334">
                  <c:v>55550.590261612968</c:v>
                </c:pt>
                <c:pt idx="335">
                  <c:v>55550.590261612968</c:v>
                </c:pt>
                <c:pt idx="336">
                  <c:v>55550.590261612968</c:v>
                </c:pt>
                <c:pt idx="337">
                  <c:v>55550.590261612968</c:v>
                </c:pt>
                <c:pt idx="338">
                  <c:v>55550.590261612968</c:v>
                </c:pt>
                <c:pt idx="339">
                  <c:v>55550.590261612968</c:v>
                </c:pt>
                <c:pt idx="340">
                  <c:v>55550.590261612968</c:v>
                </c:pt>
                <c:pt idx="341">
                  <c:v>55550.590261612968</c:v>
                </c:pt>
                <c:pt idx="342">
                  <c:v>55550.590261612968</c:v>
                </c:pt>
                <c:pt idx="343">
                  <c:v>55550.590261612968</c:v>
                </c:pt>
                <c:pt idx="344">
                  <c:v>55550.590261612968</c:v>
                </c:pt>
                <c:pt idx="345">
                  <c:v>55550.590261612968</c:v>
                </c:pt>
                <c:pt idx="346">
                  <c:v>55550.590261612968</c:v>
                </c:pt>
                <c:pt idx="347">
                  <c:v>55550.590261612968</c:v>
                </c:pt>
                <c:pt idx="348">
                  <c:v>55550.590261612968</c:v>
                </c:pt>
                <c:pt idx="349">
                  <c:v>55550.590261612968</c:v>
                </c:pt>
                <c:pt idx="350">
                  <c:v>55550.590261612968</c:v>
                </c:pt>
                <c:pt idx="351">
                  <c:v>55550.590261612968</c:v>
                </c:pt>
                <c:pt idx="352">
                  <c:v>55550.590261612968</c:v>
                </c:pt>
                <c:pt idx="353">
                  <c:v>55550.590261612968</c:v>
                </c:pt>
                <c:pt idx="354">
                  <c:v>55550.590261612968</c:v>
                </c:pt>
                <c:pt idx="355">
                  <c:v>55550.590261612968</c:v>
                </c:pt>
                <c:pt idx="356">
                  <c:v>55550.590261612968</c:v>
                </c:pt>
                <c:pt idx="357">
                  <c:v>55550.590261612968</c:v>
                </c:pt>
                <c:pt idx="358">
                  <c:v>55550.590261612968</c:v>
                </c:pt>
                <c:pt idx="359">
                  <c:v>55550.590261612968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8A-4D84-8C65-F6B14BFE5806}"/>
            </c:ext>
          </c:extLst>
        </c:ser>
        <c:ser>
          <c:idx val="5"/>
          <c:order val="4"/>
          <c:tx>
            <c:strRef>
              <c:f>Tech_Fund_Risk!$AW$2</c:f>
              <c:strCache>
                <c:ptCount val="1"/>
                <c:pt idx="0">
                  <c:v>STOCK 05</c:v>
                </c:pt>
              </c:strCache>
            </c:strRef>
          </c:tx>
          <c:marker>
            <c:symbol val="none"/>
          </c:marker>
          <c:val>
            <c:numRef>
              <c:f>Tech_Fund_Risk!$AF$8:$AF$367</c:f>
              <c:numCache>
                <c:formatCode>_(* #,##0.00_);_(* \(#,##0.00\);_(* "-"??_);_(@_)</c:formatCode>
                <c:ptCount val="360"/>
                <c:pt idx="0">
                  <c:v>60000</c:v>
                </c:pt>
                <c:pt idx="1">
                  <c:v>60000</c:v>
                </c:pt>
                <c:pt idx="2">
                  <c:v>60000</c:v>
                </c:pt>
                <c:pt idx="3">
                  <c:v>60000</c:v>
                </c:pt>
                <c:pt idx="4">
                  <c:v>60000</c:v>
                </c:pt>
                <c:pt idx="5">
                  <c:v>60000</c:v>
                </c:pt>
                <c:pt idx="6">
                  <c:v>60000</c:v>
                </c:pt>
                <c:pt idx="7">
                  <c:v>60000</c:v>
                </c:pt>
                <c:pt idx="8">
                  <c:v>60000</c:v>
                </c:pt>
                <c:pt idx="9">
                  <c:v>60000</c:v>
                </c:pt>
                <c:pt idx="10">
                  <c:v>60000</c:v>
                </c:pt>
                <c:pt idx="11">
                  <c:v>60000</c:v>
                </c:pt>
                <c:pt idx="12">
                  <c:v>60000</c:v>
                </c:pt>
                <c:pt idx="13">
                  <c:v>60000</c:v>
                </c:pt>
                <c:pt idx="14">
                  <c:v>60000</c:v>
                </c:pt>
                <c:pt idx="15">
                  <c:v>60000</c:v>
                </c:pt>
                <c:pt idx="16">
                  <c:v>60000</c:v>
                </c:pt>
                <c:pt idx="17">
                  <c:v>60000</c:v>
                </c:pt>
                <c:pt idx="18">
                  <c:v>60000</c:v>
                </c:pt>
                <c:pt idx="19">
                  <c:v>60000</c:v>
                </c:pt>
                <c:pt idx="20">
                  <c:v>60000</c:v>
                </c:pt>
                <c:pt idx="21">
                  <c:v>60000</c:v>
                </c:pt>
                <c:pt idx="22">
                  <c:v>60000</c:v>
                </c:pt>
                <c:pt idx="23">
                  <c:v>60000</c:v>
                </c:pt>
                <c:pt idx="24">
                  <c:v>60000</c:v>
                </c:pt>
                <c:pt idx="25">
                  <c:v>60000</c:v>
                </c:pt>
                <c:pt idx="26">
                  <c:v>60000</c:v>
                </c:pt>
                <c:pt idx="27">
                  <c:v>60000</c:v>
                </c:pt>
                <c:pt idx="28">
                  <c:v>60000</c:v>
                </c:pt>
                <c:pt idx="29">
                  <c:v>60000</c:v>
                </c:pt>
                <c:pt idx="30">
                  <c:v>60000</c:v>
                </c:pt>
                <c:pt idx="31">
                  <c:v>60000</c:v>
                </c:pt>
                <c:pt idx="32">
                  <c:v>60000</c:v>
                </c:pt>
                <c:pt idx="33">
                  <c:v>60000</c:v>
                </c:pt>
                <c:pt idx="34">
                  <c:v>60000</c:v>
                </c:pt>
                <c:pt idx="35">
                  <c:v>60000</c:v>
                </c:pt>
                <c:pt idx="36">
                  <c:v>60000</c:v>
                </c:pt>
                <c:pt idx="37">
                  <c:v>60000</c:v>
                </c:pt>
                <c:pt idx="38">
                  <c:v>60000</c:v>
                </c:pt>
                <c:pt idx="39">
                  <c:v>60000</c:v>
                </c:pt>
                <c:pt idx="40">
                  <c:v>60000</c:v>
                </c:pt>
                <c:pt idx="41">
                  <c:v>60000</c:v>
                </c:pt>
                <c:pt idx="42">
                  <c:v>60000</c:v>
                </c:pt>
                <c:pt idx="43">
                  <c:v>60000</c:v>
                </c:pt>
                <c:pt idx="44">
                  <c:v>60000</c:v>
                </c:pt>
                <c:pt idx="45">
                  <c:v>60000</c:v>
                </c:pt>
                <c:pt idx="46">
                  <c:v>60000</c:v>
                </c:pt>
                <c:pt idx="47">
                  <c:v>60000</c:v>
                </c:pt>
                <c:pt idx="48">
                  <c:v>60000</c:v>
                </c:pt>
                <c:pt idx="49">
                  <c:v>60000</c:v>
                </c:pt>
                <c:pt idx="50">
                  <c:v>60000</c:v>
                </c:pt>
                <c:pt idx="51">
                  <c:v>60000</c:v>
                </c:pt>
                <c:pt idx="52">
                  <c:v>60000</c:v>
                </c:pt>
                <c:pt idx="53">
                  <c:v>60000</c:v>
                </c:pt>
                <c:pt idx="54">
                  <c:v>60000</c:v>
                </c:pt>
                <c:pt idx="55">
                  <c:v>60000</c:v>
                </c:pt>
                <c:pt idx="56">
                  <c:v>60000</c:v>
                </c:pt>
                <c:pt idx="57">
                  <c:v>60000</c:v>
                </c:pt>
                <c:pt idx="58">
                  <c:v>60000</c:v>
                </c:pt>
                <c:pt idx="59">
                  <c:v>60000</c:v>
                </c:pt>
                <c:pt idx="60">
                  <c:v>60000</c:v>
                </c:pt>
                <c:pt idx="61">
                  <c:v>60000</c:v>
                </c:pt>
                <c:pt idx="62">
                  <c:v>60000</c:v>
                </c:pt>
                <c:pt idx="63">
                  <c:v>60000</c:v>
                </c:pt>
                <c:pt idx="64">
                  <c:v>60000</c:v>
                </c:pt>
                <c:pt idx="65">
                  <c:v>60000</c:v>
                </c:pt>
                <c:pt idx="66">
                  <c:v>60000</c:v>
                </c:pt>
                <c:pt idx="67">
                  <c:v>60000</c:v>
                </c:pt>
                <c:pt idx="68">
                  <c:v>60000</c:v>
                </c:pt>
                <c:pt idx="69">
                  <c:v>60000</c:v>
                </c:pt>
                <c:pt idx="70">
                  <c:v>60000</c:v>
                </c:pt>
                <c:pt idx="71">
                  <c:v>60000</c:v>
                </c:pt>
                <c:pt idx="72">
                  <c:v>60000</c:v>
                </c:pt>
                <c:pt idx="73">
                  <c:v>60000</c:v>
                </c:pt>
                <c:pt idx="74">
                  <c:v>60000</c:v>
                </c:pt>
                <c:pt idx="75">
                  <c:v>60000</c:v>
                </c:pt>
                <c:pt idx="76">
                  <c:v>60000</c:v>
                </c:pt>
                <c:pt idx="77">
                  <c:v>60000</c:v>
                </c:pt>
                <c:pt idx="78">
                  <c:v>60000</c:v>
                </c:pt>
                <c:pt idx="79">
                  <c:v>60000</c:v>
                </c:pt>
                <c:pt idx="80">
                  <c:v>60000</c:v>
                </c:pt>
                <c:pt idx="81">
                  <c:v>60000</c:v>
                </c:pt>
                <c:pt idx="82">
                  <c:v>60000</c:v>
                </c:pt>
                <c:pt idx="83">
                  <c:v>60000</c:v>
                </c:pt>
                <c:pt idx="84">
                  <c:v>60000</c:v>
                </c:pt>
                <c:pt idx="85">
                  <c:v>60000</c:v>
                </c:pt>
                <c:pt idx="86">
                  <c:v>60000</c:v>
                </c:pt>
                <c:pt idx="87">
                  <c:v>60000</c:v>
                </c:pt>
                <c:pt idx="88">
                  <c:v>60000</c:v>
                </c:pt>
                <c:pt idx="89">
                  <c:v>60000</c:v>
                </c:pt>
                <c:pt idx="90">
                  <c:v>60848.34855667322</c:v>
                </c:pt>
                <c:pt idx="91">
                  <c:v>60848.34855667322</c:v>
                </c:pt>
                <c:pt idx="92">
                  <c:v>60848.34855667322</c:v>
                </c:pt>
                <c:pt idx="93">
                  <c:v>60848.34855667322</c:v>
                </c:pt>
                <c:pt idx="94">
                  <c:v>60848.34855667322</c:v>
                </c:pt>
                <c:pt idx="95">
                  <c:v>60848.34855667322</c:v>
                </c:pt>
                <c:pt idx="96">
                  <c:v>60848.34855667322</c:v>
                </c:pt>
                <c:pt idx="97">
                  <c:v>60848.34855667322</c:v>
                </c:pt>
                <c:pt idx="98">
                  <c:v>60848.34855667322</c:v>
                </c:pt>
                <c:pt idx="99">
                  <c:v>60848.34855667322</c:v>
                </c:pt>
                <c:pt idx="100">
                  <c:v>60848.34855667322</c:v>
                </c:pt>
                <c:pt idx="101">
                  <c:v>60848.34855667322</c:v>
                </c:pt>
                <c:pt idx="102">
                  <c:v>60848.34855667322</c:v>
                </c:pt>
                <c:pt idx="103">
                  <c:v>60848.34855667322</c:v>
                </c:pt>
                <c:pt idx="104">
                  <c:v>60848.34855667322</c:v>
                </c:pt>
                <c:pt idx="105">
                  <c:v>60848.34855667322</c:v>
                </c:pt>
                <c:pt idx="106">
                  <c:v>60848.34855667322</c:v>
                </c:pt>
                <c:pt idx="107">
                  <c:v>60848.34855667322</c:v>
                </c:pt>
                <c:pt idx="108">
                  <c:v>60848.34855667322</c:v>
                </c:pt>
                <c:pt idx="109">
                  <c:v>60848.34855667322</c:v>
                </c:pt>
                <c:pt idx="110">
                  <c:v>60848.34855667322</c:v>
                </c:pt>
                <c:pt idx="111">
                  <c:v>60848.34855667322</c:v>
                </c:pt>
                <c:pt idx="112">
                  <c:v>60848.34855667322</c:v>
                </c:pt>
                <c:pt idx="113">
                  <c:v>60848.34855667322</c:v>
                </c:pt>
                <c:pt idx="114">
                  <c:v>60848.34855667322</c:v>
                </c:pt>
                <c:pt idx="115">
                  <c:v>60848.34855667322</c:v>
                </c:pt>
                <c:pt idx="116">
                  <c:v>60848.34855667322</c:v>
                </c:pt>
                <c:pt idx="117">
                  <c:v>60848.34855667322</c:v>
                </c:pt>
                <c:pt idx="118">
                  <c:v>60848.34855667322</c:v>
                </c:pt>
                <c:pt idx="119">
                  <c:v>60848.34855667322</c:v>
                </c:pt>
                <c:pt idx="120">
                  <c:v>60848.34855667322</c:v>
                </c:pt>
                <c:pt idx="121">
                  <c:v>60848.34855667322</c:v>
                </c:pt>
                <c:pt idx="122">
                  <c:v>60848.34855667322</c:v>
                </c:pt>
                <c:pt idx="123">
                  <c:v>60848.34855667322</c:v>
                </c:pt>
                <c:pt idx="124">
                  <c:v>60848.34855667322</c:v>
                </c:pt>
                <c:pt idx="125">
                  <c:v>60848.34855667322</c:v>
                </c:pt>
                <c:pt idx="126">
                  <c:v>60848.34855667322</c:v>
                </c:pt>
                <c:pt idx="127">
                  <c:v>60848.34855667322</c:v>
                </c:pt>
                <c:pt idx="128">
                  <c:v>60848.34855667322</c:v>
                </c:pt>
                <c:pt idx="129">
                  <c:v>60848.34855667322</c:v>
                </c:pt>
                <c:pt idx="130">
                  <c:v>60848.34855667322</c:v>
                </c:pt>
                <c:pt idx="131">
                  <c:v>60848.34855667322</c:v>
                </c:pt>
                <c:pt idx="132">
                  <c:v>60848.34855667322</c:v>
                </c:pt>
                <c:pt idx="133">
                  <c:v>60848.34855667322</c:v>
                </c:pt>
                <c:pt idx="134">
                  <c:v>60848.34855667322</c:v>
                </c:pt>
                <c:pt idx="135">
                  <c:v>60848.34855667322</c:v>
                </c:pt>
                <c:pt idx="136">
                  <c:v>60848.34855667322</c:v>
                </c:pt>
                <c:pt idx="137">
                  <c:v>60848.34855667322</c:v>
                </c:pt>
                <c:pt idx="138">
                  <c:v>60848.34855667322</c:v>
                </c:pt>
                <c:pt idx="139">
                  <c:v>60848.34855667322</c:v>
                </c:pt>
                <c:pt idx="140">
                  <c:v>60848.34855667322</c:v>
                </c:pt>
                <c:pt idx="141">
                  <c:v>60848.34855667322</c:v>
                </c:pt>
                <c:pt idx="142">
                  <c:v>60848.34855667322</c:v>
                </c:pt>
                <c:pt idx="143">
                  <c:v>60848.34855667322</c:v>
                </c:pt>
                <c:pt idx="144">
                  <c:v>60848.34855667322</c:v>
                </c:pt>
                <c:pt idx="145">
                  <c:v>60848.34855667322</c:v>
                </c:pt>
                <c:pt idx="146">
                  <c:v>60848.34855667322</c:v>
                </c:pt>
                <c:pt idx="147">
                  <c:v>60848.34855667322</c:v>
                </c:pt>
                <c:pt idx="148">
                  <c:v>60848.34855667322</c:v>
                </c:pt>
                <c:pt idx="149">
                  <c:v>60848.34855667322</c:v>
                </c:pt>
                <c:pt idx="150">
                  <c:v>60848.34855667322</c:v>
                </c:pt>
                <c:pt idx="151">
                  <c:v>60848.34855667322</c:v>
                </c:pt>
                <c:pt idx="152">
                  <c:v>60848.34855667322</c:v>
                </c:pt>
                <c:pt idx="153">
                  <c:v>60848.34855667322</c:v>
                </c:pt>
                <c:pt idx="154">
                  <c:v>60848.34855667322</c:v>
                </c:pt>
                <c:pt idx="155">
                  <c:v>60848.34855667322</c:v>
                </c:pt>
                <c:pt idx="156">
                  <c:v>60848.34855667322</c:v>
                </c:pt>
                <c:pt idx="157">
                  <c:v>60848.34855667322</c:v>
                </c:pt>
                <c:pt idx="158">
                  <c:v>60848.34855667322</c:v>
                </c:pt>
                <c:pt idx="159">
                  <c:v>60848.34855667322</c:v>
                </c:pt>
                <c:pt idx="160">
                  <c:v>60848.34855667322</c:v>
                </c:pt>
                <c:pt idx="161">
                  <c:v>60848.34855667322</c:v>
                </c:pt>
                <c:pt idx="162">
                  <c:v>60848.34855667322</c:v>
                </c:pt>
                <c:pt idx="163">
                  <c:v>60848.34855667322</c:v>
                </c:pt>
                <c:pt idx="164">
                  <c:v>60848.34855667322</c:v>
                </c:pt>
                <c:pt idx="165">
                  <c:v>60848.34855667322</c:v>
                </c:pt>
                <c:pt idx="166">
                  <c:v>60848.34855667322</c:v>
                </c:pt>
                <c:pt idx="167">
                  <c:v>60848.34855667322</c:v>
                </c:pt>
                <c:pt idx="168">
                  <c:v>60848.34855667322</c:v>
                </c:pt>
                <c:pt idx="169">
                  <c:v>60848.34855667322</c:v>
                </c:pt>
                <c:pt idx="170">
                  <c:v>60848.34855667322</c:v>
                </c:pt>
                <c:pt idx="171">
                  <c:v>60848.34855667322</c:v>
                </c:pt>
                <c:pt idx="172">
                  <c:v>60848.34855667322</c:v>
                </c:pt>
                <c:pt idx="173">
                  <c:v>60848.34855667322</c:v>
                </c:pt>
                <c:pt idx="174">
                  <c:v>60848.34855667322</c:v>
                </c:pt>
                <c:pt idx="175">
                  <c:v>60848.34855667322</c:v>
                </c:pt>
                <c:pt idx="176">
                  <c:v>60848.34855667322</c:v>
                </c:pt>
                <c:pt idx="177">
                  <c:v>60848.34855667322</c:v>
                </c:pt>
                <c:pt idx="178">
                  <c:v>60848.34855667322</c:v>
                </c:pt>
                <c:pt idx="179">
                  <c:v>60848.34855667322</c:v>
                </c:pt>
                <c:pt idx="180">
                  <c:v>60987.27093774033</c:v>
                </c:pt>
                <c:pt idx="181">
                  <c:v>60987.27093774033</c:v>
                </c:pt>
                <c:pt idx="182">
                  <c:v>60987.27093774033</c:v>
                </c:pt>
                <c:pt idx="183">
                  <c:v>60987.27093774033</c:v>
                </c:pt>
                <c:pt idx="184">
                  <c:v>60987.27093774033</c:v>
                </c:pt>
                <c:pt idx="185">
                  <c:v>60987.27093774033</c:v>
                </c:pt>
                <c:pt idx="186">
                  <c:v>60987.27093774033</c:v>
                </c:pt>
                <c:pt idx="187">
                  <c:v>60987.27093774033</c:v>
                </c:pt>
                <c:pt idx="188">
                  <c:v>60987.27093774033</c:v>
                </c:pt>
                <c:pt idx="189">
                  <c:v>60987.27093774033</c:v>
                </c:pt>
                <c:pt idx="190">
                  <c:v>60987.27093774033</c:v>
                </c:pt>
                <c:pt idx="191">
                  <c:v>60987.27093774033</c:v>
                </c:pt>
                <c:pt idx="192">
                  <c:v>60987.27093774033</c:v>
                </c:pt>
                <c:pt idx="193">
                  <c:v>60987.27093774033</c:v>
                </c:pt>
                <c:pt idx="194">
                  <c:v>60987.27093774033</c:v>
                </c:pt>
                <c:pt idx="195">
                  <c:v>60987.27093774033</c:v>
                </c:pt>
                <c:pt idx="196">
                  <c:v>60987.27093774033</c:v>
                </c:pt>
                <c:pt idx="197">
                  <c:v>60987.27093774033</c:v>
                </c:pt>
                <c:pt idx="198">
                  <c:v>60987.27093774033</c:v>
                </c:pt>
                <c:pt idx="199">
                  <c:v>60987.27093774033</c:v>
                </c:pt>
                <c:pt idx="200">
                  <c:v>60987.27093774033</c:v>
                </c:pt>
                <c:pt idx="201">
                  <c:v>60987.27093774033</c:v>
                </c:pt>
                <c:pt idx="202">
                  <c:v>60987.27093774033</c:v>
                </c:pt>
                <c:pt idx="203">
                  <c:v>60987.27093774033</c:v>
                </c:pt>
                <c:pt idx="204">
                  <c:v>60987.27093774033</c:v>
                </c:pt>
                <c:pt idx="205">
                  <c:v>60987.27093774033</c:v>
                </c:pt>
                <c:pt idx="206">
                  <c:v>60987.27093774033</c:v>
                </c:pt>
                <c:pt idx="207">
                  <c:v>60987.27093774033</c:v>
                </c:pt>
                <c:pt idx="208">
                  <c:v>60987.27093774033</c:v>
                </c:pt>
                <c:pt idx="209">
                  <c:v>60987.27093774033</c:v>
                </c:pt>
                <c:pt idx="210">
                  <c:v>60987.27093774033</c:v>
                </c:pt>
                <c:pt idx="211">
                  <c:v>60987.27093774033</c:v>
                </c:pt>
                <c:pt idx="212">
                  <c:v>60987.27093774033</c:v>
                </c:pt>
                <c:pt idx="213">
                  <c:v>60987.27093774033</c:v>
                </c:pt>
                <c:pt idx="214">
                  <c:v>60987.27093774033</c:v>
                </c:pt>
                <c:pt idx="215">
                  <c:v>60987.27093774033</c:v>
                </c:pt>
                <c:pt idx="216">
                  <c:v>60987.27093774033</c:v>
                </c:pt>
                <c:pt idx="217">
                  <c:v>60987.27093774033</c:v>
                </c:pt>
                <c:pt idx="218">
                  <c:v>60987.27093774033</c:v>
                </c:pt>
                <c:pt idx="219">
                  <c:v>60987.27093774033</c:v>
                </c:pt>
                <c:pt idx="220">
                  <c:v>60987.27093774033</c:v>
                </c:pt>
                <c:pt idx="221">
                  <c:v>60987.27093774033</c:v>
                </c:pt>
                <c:pt idx="222">
                  <c:v>60987.27093774033</c:v>
                </c:pt>
                <c:pt idx="223">
                  <c:v>60987.27093774033</c:v>
                </c:pt>
                <c:pt idx="224">
                  <c:v>60987.27093774033</c:v>
                </c:pt>
                <c:pt idx="225">
                  <c:v>60987.27093774033</c:v>
                </c:pt>
                <c:pt idx="226">
                  <c:v>60987.27093774033</c:v>
                </c:pt>
                <c:pt idx="227">
                  <c:v>60987.27093774033</c:v>
                </c:pt>
                <c:pt idx="228">
                  <c:v>60987.27093774033</c:v>
                </c:pt>
                <c:pt idx="229">
                  <c:v>60987.27093774033</c:v>
                </c:pt>
                <c:pt idx="230">
                  <c:v>60987.27093774033</c:v>
                </c:pt>
                <c:pt idx="231">
                  <c:v>60987.27093774033</c:v>
                </c:pt>
                <c:pt idx="232">
                  <c:v>60987.27093774033</c:v>
                </c:pt>
                <c:pt idx="233">
                  <c:v>60987.27093774033</c:v>
                </c:pt>
                <c:pt idx="234">
                  <c:v>60987.27093774033</c:v>
                </c:pt>
                <c:pt idx="235">
                  <c:v>60987.27093774033</c:v>
                </c:pt>
                <c:pt idx="236">
                  <c:v>60987.27093774033</c:v>
                </c:pt>
                <c:pt idx="237">
                  <c:v>60987.27093774033</c:v>
                </c:pt>
                <c:pt idx="238">
                  <c:v>60987.27093774033</c:v>
                </c:pt>
                <c:pt idx="239">
                  <c:v>60987.27093774033</c:v>
                </c:pt>
                <c:pt idx="240">
                  <c:v>60987.27093774033</c:v>
                </c:pt>
                <c:pt idx="241">
                  <c:v>60987.27093774033</c:v>
                </c:pt>
                <c:pt idx="242">
                  <c:v>60987.27093774033</c:v>
                </c:pt>
                <c:pt idx="243">
                  <c:v>60987.27093774033</c:v>
                </c:pt>
                <c:pt idx="244">
                  <c:v>60987.27093774033</c:v>
                </c:pt>
                <c:pt idx="245">
                  <c:v>60987.27093774033</c:v>
                </c:pt>
                <c:pt idx="246">
                  <c:v>60987.27093774033</c:v>
                </c:pt>
                <c:pt idx="247">
                  <c:v>60987.27093774033</c:v>
                </c:pt>
                <c:pt idx="248">
                  <c:v>60987.27093774033</c:v>
                </c:pt>
                <c:pt idx="249">
                  <c:v>60987.27093774033</c:v>
                </c:pt>
                <c:pt idx="250">
                  <c:v>60987.27093774033</c:v>
                </c:pt>
                <c:pt idx="251">
                  <c:v>60987.27093774033</c:v>
                </c:pt>
                <c:pt idx="252">
                  <c:v>60987.27093774033</c:v>
                </c:pt>
                <c:pt idx="253">
                  <c:v>60987.27093774033</c:v>
                </c:pt>
                <c:pt idx="254">
                  <c:v>60987.27093774033</c:v>
                </c:pt>
                <c:pt idx="255">
                  <c:v>60987.27093774033</c:v>
                </c:pt>
                <c:pt idx="256">
                  <c:v>60987.27093774033</c:v>
                </c:pt>
                <c:pt idx="257">
                  <c:v>60987.27093774033</c:v>
                </c:pt>
                <c:pt idx="258">
                  <c:v>60987.27093774033</c:v>
                </c:pt>
                <c:pt idx="259">
                  <c:v>60987.27093774033</c:v>
                </c:pt>
                <c:pt idx="260">
                  <c:v>60987.27093774033</c:v>
                </c:pt>
                <c:pt idx="261">
                  <c:v>60987.27093774033</c:v>
                </c:pt>
                <c:pt idx="262">
                  <c:v>60987.27093774033</c:v>
                </c:pt>
                <c:pt idx="263">
                  <c:v>60987.27093774033</c:v>
                </c:pt>
                <c:pt idx="264">
                  <c:v>60987.27093774033</c:v>
                </c:pt>
                <c:pt idx="265">
                  <c:v>60987.27093774033</c:v>
                </c:pt>
                <c:pt idx="266">
                  <c:v>60987.27093774033</c:v>
                </c:pt>
                <c:pt idx="267">
                  <c:v>60987.27093774033</c:v>
                </c:pt>
                <c:pt idx="268">
                  <c:v>60987.27093774033</c:v>
                </c:pt>
                <c:pt idx="269">
                  <c:v>60987.27093774033</c:v>
                </c:pt>
                <c:pt idx="270">
                  <c:v>62308.071096175729</c:v>
                </c:pt>
                <c:pt idx="271">
                  <c:v>62308.071096175729</c:v>
                </c:pt>
                <c:pt idx="272">
                  <c:v>62308.071096175729</c:v>
                </c:pt>
                <c:pt idx="273">
                  <c:v>62308.071096175729</c:v>
                </c:pt>
                <c:pt idx="274">
                  <c:v>62308.071096175729</c:v>
                </c:pt>
                <c:pt idx="275">
                  <c:v>62308.071096175729</c:v>
                </c:pt>
                <c:pt idx="276">
                  <c:v>62308.071096175729</c:v>
                </c:pt>
                <c:pt idx="277">
                  <c:v>62308.071096175729</c:v>
                </c:pt>
                <c:pt idx="278">
                  <c:v>62308.071096175729</c:v>
                </c:pt>
                <c:pt idx="279">
                  <c:v>62308.071096175729</c:v>
                </c:pt>
                <c:pt idx="280">
                  <c:v>62308.071096175729</c:v>
                </c:pt>
                <c:pt idx="281">
                  <c:v>62308.071096175729</c:v>
                </c:pt>
                <c:pt idx="282">
                  <c:v>62308.071096175729</c:v>
                </c:pt>
                <c:pt idx="283">
                  <c:v>62308.071096175729</c:v>
                </c:pt>
                <c:pt idx="284">
                  <c:v>62308.071096175729</c:v>
                </c:pt>
                <c:pt idx="285">
                  <c:v>62308.071096175729</c:v>
                </c:pt>
                <c:pt idx="286">
                  <c:v>62308.071096175729</c:v>
                </c:pt>
                <c:pt idx="287">
                  <c:v>62308.071096175729</c:v>
                </c:pt>
                <c:pt idx="288">
                  <c:v>62308.071096175729</c:v>
                </c:pt>
                <c:pt idx="289">
                  <c:v>62308.071096175729</c:v>
                </c:pt>
                <c:pt idx="290">
                  <c:v>62308.071096175729</c:v>
                </c:pt>
                <c:pt idx="291">
                  <c:v>62308.071096175729</c:v>
                </c:pt>
                <c:pt idx="292">
                  <c:v>62308.071096175729</c:v>
                </c:pt>
                <c:pt idx="293">
                  <c:v>62308.071096175729</c:v>
                </c:pt>
                <c:pt idx="294">
                  <c:v>62308.071096175729</c:v>
                </c:pt>
                <c:pt idx="295">
                  <c:v>62308.071096175729</c:v>
                </c:pt>
                <c:pt idx="296">
                  <c:v>62308.071096175729</c:v>
                </c:pt>
                <c:pt idx="297">
                  <c:v>62308.071096175729</c:v>
                </c:pt>
                <c:pt idx="298">
                  <c:v>62308.071096175729</c:v>
                </c:pt>
                <c:pt idx="299">
                  <c:v>62308.071096175729</c:v>
                </c:pt>
                <c:pt idx="300">
                  <c:v>62308.071096175729</c:v>
                </c:pt>
                <c:pt idx="301">
                  <c:v>62308.071096175729</c:v>
                </c:pt>
                <c:pt idx="302">
                  <c:v>62308.071096175729</c:v>
                </c:pt>
                <c:pt idx="303">
                  <c:v>62308.071096175729</c:v>
                </c:pt>
                <c:pt idx="304">
                  <c:v>62308.071096175729</c:v>
                </c:pt>
                <c:pt idx="305">
                  <c:v>62308.071096175729</c:v>
                </c:pt>
                <c:pt idx="306">
                  <c:v>62308.071096175729</c:v>
                </c:pt>
                <c:pt idx="307">
                  <c:v>62308.071096175729</c:v>
                </c:pt>
                <c:pt idx="308">
                  <c:v>62308.071096175729</c:v>
                </c:pt>
                <c:pt idx="309">
                  <c:v>62308.071096175729</c:v>
                </c:pt>
                <c:pt idx="310">
                  <c:v>62308.071096175729</c:v>
                </c:pt>
                <c:pt idx="311">
                  <c:v>62308.071096175729</c:v>
                </c:pt>
                <c:pt idx="312">
                  <c:v>62308.071096175729</c:v>
                </c:pt>
                <c:pt idx="313">
                  <c:v>62308.071096175729</c:v>
                </c:pt>
                <c:pt idx="314">
                  <c:v>62308.071096175729</c:v>
                </c:pt>
                <c:pt idx="315">
                  <c:v>62308.071096175729</c:v>
                </c:pt>
                <c:pt idx="316">
                  <c:v>62308.071096175729</c:v>
                </c:pt>
                <c:pt idx="317">
                  <c:v>62308.071096175729</c:v>
                </c:pt>
                <c:pt idx="318">
                  <c:v>62308.071096175729</c:v>
                </c:pt>
                <c:pt idx="319">
                  <c:v>62308.071096175729</c:v>
                </c:pt>
                <c:pt idx="320">
                  <c:v>62308.071096175729</c:v>
                </c:pt>
                <c:pt idx="321">
                  <c:v>62308.071096175729</c:v>
                </c:pt>
                <c:pt idx="322">
                  <c:v>62308.071096175729</c:v>
                </c:pt>
                <c:pt idx="323">
                  <c:v>62308.071096175729</c:v>
                </c:pt>
                <c:pt idx="324">
                  <c:v>62308.071096175729</c:v>
                </c:pt>
                <c:pt idx="325">
                  <c:v>62308.071096175729</c:v>
                </c:pt>
                <c:pt idx="326">
                  <c:v>62308.071096175729</c:v>
                </c:pt>
                <c:pt idx="327">
                  <c:v>62308.071096175729</c:v>
                </c:pt>
                <c:pt idx="328">
                  <c:v>62308.071096175729</c:v>
                </c:pt>
                <c:pt idx="329">
                  <c:v>62308.071096175729</c:v>
                </c:pt>
                <c:pt idx="330">
                  <c:v>62308.071096175729</c:v>
                </c:pt>
                <c:pt idx="331">
                  <c:v>62308.071096175729</c:v>
                </c:pt>
                <c:pt idx="332">
                  <c:v>62308.071096175729</c:v>
                </c:pt>
                <c:pt idx="333">
                  <c:v>62308.071096175729</c:v>
                </c:pt>
                <c:pt idx="334">
                  <c:v>62308.071096175729</c:v>
                </c:pt>
                <c:pt idx="335">
                  <c:v>62308.071096175729</c:v>
                </c:pt>
                <c:pt idx="336">
                  <c:v>62308.071096175729</c:v>
                </c:pt>
                <c:pt idx="337">
                  <c:v>62308.071096175729</c:v>
                </c:pt>
                <c:pt idx="338">
                  <c:v>62308.071096175729</c:v>
                </c:pt>
                <c:pt idx="339">
                  <c:v>62308.071096175729</c:v>
                </c:pt>
                <c:pt idx="340">
                  <c:v>62308.071096175729</c:v>
                </c:pt>
                <c:pt idx="341">
                  <c:v>62308.071096175729</c:v>
                </c:pt>
                <c:pt idx="342">
                  <c:v>62308.071096175729</c:v>
                </c:pt>
                <c:pt idx="343">
                  <c:v>62308.071096175729</c:v>
                </c:pt>
                <c:pt idx="344">
                  <c:v>62308.071096175729</c:v>
                </c:pt>
                <c:pt idx="345">
                  <c:v>62308.071096175729</c:v>
                </c:pt>
                <c:pt idx="346">
                  <c:v>62308.071096175729</c:v>
                </c:pt>
                <c:pt idx="347">
                  <c:v>62308.071096175729</c:v>
                </c:pt>
                <c:pt idx="348">
                  <c:v>62308.071096175729</c:v>
                </c:pt>
                <c:pt idx="349">
                  <c:v>62308.071096175729</c:v>
                </c:pt>
                <c:pt idx="350">
                  <c:v>62308.071096175729</c:v>
                </c:pt>
                <c:pt idx="351">
                  <c:v>62308.071096175729</c:v>
                </c:pt>
                <c:pt idx="352">
                  <c:v>62308.071096175729</c:v>
                </c:pt>
                <c:pt idx="353">
                  <c:v>62308.071096175729</c:v>
                </c:pt>
                <c:pt idx="354">
                  <c:v>62308.071096175729</c:v>
                </c:pt>
                <c:pt idx="355">
                  <c:v>62308.071096175729</c:v>
                </c:pt>
                <c:pt idx="356">
                  <c:v>62308.071096175729</c:v>
                </c:pt>
                <c:pt idx="357">
                  <c:v>62308.071096175729</c:v>
                </c:pt>
                <c:pt idx="358">
                  <c:v>62308.071096175729</c:v>
                </c:pt>
                <c:pt idx="359">
                  <c:v>62308.071096175729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8A-4D84-8C65-F6B14BFE5806}"/>
            </c:ext>
          </c:extLst>
        </c:ser>
        <c:ser>
          <c:idx val="3"/>
          <c:order val="5"/>
          <c:tx>
            <c:strRef>
              <c:f>Tech_Fund_Risk!$AZ$2</c:f>
              <c:strCache>
                <c:ptCount val="1"/>
                <c:pt idx="0">
                  <c:v>INDEX</c:v>
                </c:pt>
              </c:strCache>
            </c:strRef>
          </c:tx>
          <c:marker>
            <c:symbol val="none"/>
          </c:marker>
          <c:val>
            <c:numRef>
              <c:f>Tech_Fund_Risk!$AI$8:$AI$367</c:f>
              <c:numCache>
                <c:formatCode>_(* #,##0.00_);_(* \(#,##0.00\);_(* "-"??_);_(@_)</c:formatCode>
                <c:ptCount val="360"/>
                <c:pt idx="0">
                  <c:v>60000</c:v>
                </c:pt>
                <c:pt idx="1">
                  <c:v>60000</c:v>
                </c:pt>
                <c:pt idx="2">
                  <c:v>60000</c:v>
                </c:pt>
                <c:pt idx="3">
                  <c:v>60000</c:v>
                </c:pt>
                <c:pt idx="4">
                  <c:v>60000</c:v>
                </c:pt>
                <c:pt idx="5">
                  <c:v>60000</c:v>
                </c:pt>
                <c:pt idx="6">
                  <c:v>60000</c:v>
                </c:pt>
                <c:pt idx="7">
                  <c:v>60000</c:v>
                </c:pt>
                <c:pt idx="8">
                  <c:v>60000</c:v>
                </c:pt>
                <c:pt idx="9">
                  <c:v>60000</c:v>
                </c:pt>
                <c:pt idx="10">
                  <c:v>60000</c:v>
                </c:pt>
                <c:pt idx="11">
                  <c:v>60000</c:v>
                </c:pt>
                <c:pt idx="12">
                  <c:v>60000</c:v>
                </c:pt>
                <c:pt idx="13">
                  <c:v>60000</c:v>
                </c:pt>
                <c:pt idx="14">
                  <c:v>60000</c:v>
                </c:pt>
                <c:pt idx="15">
                  <c:v>60000</c:v>
                </c:pt>
                <c:pt idx="16">
                  <c:v>60000</c:v>
                </c:pt>
                <c:pt idx="17">
                  <c:v>60000</c:v>
                </c:pt>
                <c:pt idx="18">
                  <c:v>60000</c:v>
                </c:pt>
                <c:pt idx="19">
                  <c:v>60000</c:v>
                </c:pt>
                <c:pt idx="20">
                  <c:v>60000</c:v>
                </c:pt>
                <c:pt idx="21">
                  <c:v>60000</c:v>
                </c:pt>
                <c:pt idx="22">
                  <c:v>60000</c:v>
                </c:pt>
                <c:pt idx="23">
                  <c:v>60000</c:v>
                </c:pt>
                <c:pt idx="24">
                  <c:v>60000</c:v>
                </c:pt>
                <c:pt idx="25">
                  <c:v>60000</c:v>
                </c:pt>
                <c:pt idx="26">
                  <c:v>60000</c:v>
                </c:pt>
                <c:pt idx="27">
                  <c:v>60000</c:v>
                </c:pt>
                <c:pt idx="28">
                  <c:v>60000</c:v>
                </c:pt>
                <c:pt idx="29">
                  <c:v>60000</c:v>
                </c:pt>
                <c:pt idx="30">
                  <c:v>60000</c:v>
                </c:pt>
                <c:pt idx="31">
                  <c:v>60000</c:v>
                </c:pt>
                <c:pt idx="32">
                  <c:v>60000</c:v>
                </c:pt>
                <c:pt idx="33">
                  <c:v>60000</c:v>
                </c:pt>
                <c:pt idx="34">
                  <c:v>60000</c:v>
                </c:pt>
                <c:pt idx="35">
                  <c:v>60000</c:v>
                </c:pt>
                <c:pt idx="36">
                  <c:v>60000</c:v>
                </c:pt>
                <c:pt idx="37">
                  <c:v>60000</c:v>
                </c:pt>
                <c:pt idx="38">
                  <c:v>60000</c:v>
                </c:pt>
                <c:pt idx="39">
                  <c:v>60000</c:v>
                </c:pt>
                <c:pt idx="40">
                  <c:v>60000</c:v>
                </c:pt>
                <c:pt idx="41">
                  <c:v>60000</c:v>
                </c:pt>
                <c:pt idx="42">
                  <c:v>60000</c:v>
                </c:pt>
                <c:pt idx="43">
                  <c:v>60000</c:v>
                </c:pt>
                <c:pt idx="44">
                  <c:v>60000</c:v>
                </c:pt>
                <c:pt idx="45">
                  <c:v>60000</c:v>
                </c:pt>
                <c:pt idx="46">
                  <c:v>60000</c:v>
                </c:pt>
                <c:pt idx="47">
                  <c:v>60000</c:v>
                </c:pt>
                <c:pt idx="48">
                  <c:v>60000</c:v>
                </c:pt>
                <c:pt idx="49">
                  <c:v>60000</c:v>
                </c:pt>
                <c:pt idx="50">
                  <c:v>60000</c:v>
                </c:pt>
                <c:pt idx="51">
                  <c:v>60000</c:v>
                </c:pt>
                <c:pt idx="52">
                  <c:v>60000</c:v>
                </c:pt>
                <c:pt idx="53">
                  <c:v>60000</c:v>
                </c:pt>
                <c:pt idx="54">
                  <c:v>60000</c:v>
                </c:pt>
                <c:pt idx="55">
                  <c:v>60000</c:v>
                </c:pt>
                <c:pt idx="56">
                  <c:v>60000</c:v>
                </c:pt>
                <c:pt idx="57">
                  <c:v>60000</c:v>
                </c:pt>
                <c:pt idx="58">
                  <c:v>60000</c:v>
                </c:pt>
                <c:pt idx="59">
                  <c:v>60000</c:v>
                </c:pt>
                <c:pt idx="60">
                  <c:v>60000</c:v>
                </c:pt>
                <c:pt idx="61">
                  <c:v>60000</c:v>
                </c:pt>
                <c:pt idx="62">
                  <c:v>60000</c:v>
                </c:pt>
                <c:pt idx="63">
                  <c:v>60000</c:v>
                </c:pt>
                <c:pt idx="64">
                  <c:v>60000</c:v>
                </c:pt>
                <c:pt idx="65">
                  <c:v>60000</c:v>
                </c:pt>
                <c:pt idx="66">
                  <c:v>60000</c:v>
                </c:pt>
                <c:pt idx="67">
                  <c:v>60000</c:v>
                </c:pt>
                <c:pt idx="68">
                  <c:v>60000</c:v>
                </c:pt>
                <c:pt idx="69">
                  <c:v>60000</c:v>
                </c:pt>
                <c:pt idx="70">
                  <c:v>60000</c:v>
                </c:pt>
                <c:pt idx="71">
                  <c:v>60000</c:v>
                </c:pt>
                <c:pt idx="72">
                  <c:v>60000</c:v>
                </c:pt>
                <c:pt idx="73">
                  <c:v>60000</c:v>
                </c:pt>
                <c:pt idx="74">
                  <c:v>60000</c:v>
                </c:pt>
                <c:pt idx="75">
                  <c:v>60000</c:v>
                </c:pt>
                <c:pt idx="76">
                  <c:v>60000</c:v>
                </c:pt>
                <c:pt idx="77">
                  <c:v>60000</c:v>
                </c:pt>
                <c:pt idx="78">
                  <c:v>60000</c:v>
                </c:pt>
                <c:pt idx="79">
                  <c:v>60000</c:v>
                </c:pt>
                <c:pt idx="80">
                  <c:v>60000</c:v>
                </c:pt>
                <c:pt idx="81">
                  <c:v>60000</c:v>
                </c:pt>
                <c:pt idx="82">
                  <c:v>60000</c:v>
                </c:pt>
                <c:pt idx="83">
                  <c:v>60000</c:v>
                </c:pt>
                <c:pt idx="84">
                  <c:v>60000</c:v>
                </c:pt>
                <c:pt idx="85">
                  <c:v>60000</c:v>
                </c:pt>
                <c:pt idx="86">
                  <c:v>60000</c:v>
                </c:pt>
                <c:pt idx="87">
                  <c:v>60000</c:v>
                </c:pt>
                <c:pt idx="88">
                  <c:v>60000</c:v>
                </c:pt>
                <c:pt idx="89">
                  <c:v>60000</c:v>
                </c:pt>
                <c:pt idx="90">
                  <c:v>60179.999999999993</c:v>
                </c:pt>
                <c:pt idx="91">
                  <c:v>60179.999999999993</c:v>
                </c:pt>
                <c:pt idx="92">
                  <c:v>60179.999999999993</c:v>
                </c:pt>
                <c:pt idx="93">
                  <c:v>60179.999999999993</c:v>
                </c:pt>
                <c:pt idx="94">
                  <c:v>60179.999999999993</c:v>
                </c:pt>
                <c:pt idx="95">
                  <c:v>60179.999999999993</c:v>
                </c:pt>
                <c:pt idx="96">
                  <c:v>60179.999999999993</c:v>
                </c:pt>
                <c:pt idx="97">
                  <c:v>60179.999999999993</c:v>
                </c:pt>
                <c:pt idx="98">
                  <c:v>60179.999999999993</c:v>
                </c:pt>
                <c:pt idx="99">
                  <c:v>60179.999999999993</c:v>
                </c:pt>
                <c:pt idx="100">
                  <c:v>60179.999999999993</c:v>
                </c:pt>
                <c:pt idx="101">
                  <c:v>60179.999999999993</c:v>
                </c:pt>
                <c:pt idx="102">
                  <c:v>60179.999999999993</c:v>
                </c:pt>
                <c:pt idx="103">
                  <c:v>60179.999999999993</c:v>
                </c:pt>
                <c:pt idx="104">
                  <c:v>60179.999999999993</c:v>
                </c:pt>
                <c:pt idx="105">
                  <c:v>60179.999999999993</c:v>
                </c:pt>
                <c:pt idx="106">
                  <c:v>60179.999999999993</c:v>
                </c:pt>
                <c:pt idx="107">
                  <c:v>60179.999999999993</c:v>
                </c:pt>
                <c:pt idx="108">
                  <c:v>60179.999999999993</c:v>
                </c:pt>
                <c:pt idx="109">
                  <c:v>60179.999999999993</c:v>
                </c:pt>
                <c:pt idx="110">
                  <c:v>60179.999999999993</c:v>
                </c:pt>
                <c:pt idx="111">
                  <c:v>60179.999999999993</c:v>
                </c:pt>
                <c:pt idx="112">
                  <c:v>60179.999999999993</c:v>
                </c:pt>
                <c:pt idx="113">
                  <c:v>60179.999999999993</c:v>
                </c:pt>
                <c:pt idx="114">
                  <c:v>60179.999999999993</c:v>
                </c:pt>
                <c:pt idx="115">
                  <c:v>60179.999999999993</c:v>
                </c:pt>
                <c:pt idx="116">
                  <c:v>60179.999999999993</c:v>
                </c:pt>
                <c:pt idx="117">
                  <c:v>60179.999999999993</c:v>
                </c:pt>
                <c:pt idx="118">
                  <c:v>60179.999999999993</c:v>
                </c:pt>
                <c:pt idx="119">
                  <c:v>60179.999999999993</c:v>
                </c:pt>
                <c:pt idx="120">
                  <c:v>60179.999999999993</c:v>
                </c:pt>
                <c:pt idx="121">
                  <c:v>60179.999999999993</c:v>
                </c:pt>
                <c:pt idx="122">
                  <c:v>60179.999999999993</c:v>
                </c:pt>
                <c:pt idx="123">
                  <c:v>60179.999999999993</c:v>
                </c:pt>
                <c:pt idx="124">
                  <c:v>60179.999999999993</c:v>
                </c:pt>
                <c:pt idx="125">
                  <c:v>60179.999999999993</c:v>
                </c:pt>
                <c:pt idx="126">
                  <c:v>60179.999999999993</c:v>
                </c:pt>
                <c:pt idx="127">
                  <c:v>60179.999999999993</c:v>
                </c:pt>
                <c:pt idx="128">
                  <c:v>60179.999999999993</c:v>
                </c:pt>
                <c:pt idx="129">
                  <c:v>60179.999999999993</c:v>
                </c:pt>
                <c:pt idx="130">
                  <c:v>60179.999999999993</c:v>
                </c:pt>
                <c:pt idx="131">
                  <c:v>60179.999999999993</c:v>
                </c:pt>
                <c:pt idx="132">
                  <c:v>60179.999999999993</c:v>
                </c:pt>
                <c:pt idx="133">
                  <c:v>60179.999999999993</c:v>
                </c:pt>
                <c:pt idx="134">
                  <c:v>60179.999999999993</c:v>
                </c:pt>
                <c:pt idx="135">
                  <c:v>60179.999999999993</c:v>
                </c:pt>
                <c:pt idx="136">
                  <c:v>60179.999999999993</c:v>
                </c:pt>
                <c:pt idx="137">
                  <c:v>60179.999999999993</c:v>
                </c:pt>
                <c:pt idx="138">
                  <c:v>60179.999999999993</c:v>
                </c:pt>
                <c:pt idx="139">
                  <c:v>60179.999999999993</c:v>
                </c:pt>
                <c:pt idx="140">
                  <c:v>60179.999999999993</c:v>
                </c:pt>
                <c:pt idx="141">
                  <c:v>60179.999999999993</c:v>
                </c:pt>
                <c:pt idx="142">
                  <c:v>60179.999999999993</c:v>
                </c:pt>
                <c:pt idx="143">
                  <c:v>60179.999999999993</c:v>
                </c:pt>
                <c:pt idx="144">
                  <c:v>60179.999999999993</c:v>
                </c:pt>
                <c:pt idx="145">
                  <c:v>60179.999999999993</c:v>
                </c:pt>
                <c:pt idx="146">
                  <c:v>60179.999999999993</c:v>
                </c:pt>
                <c:pt idx="147">
                  <c:v>60179.999999999993</c:v>
                </c:pt>
                <c:pt idx="148">
                  <c:v>60179.999999999993</c:v>
                </c:pt>
                <c:pt idx="149">
                  <c:v>60179.999999999993</c:v>
                </c:pt>
                <c:pt idx="150">
                  <c:v>60179.999999999993</c:v>
                </c:pt>
                <c:pt idx="151">
                  <c:v>60179.999999999993</c:v>
                </c:pt>
                <c:pt idx="152">
                  <c:v>60179.999999999993</c:v>
                </c:pt>
                <c:pt idx="153">
                  <c:v>60179.999999999993</c:v>
                </c:pt>
                <c:pt idx="154">
                  <c:v>60179.999999999993</c:v>
                </c:pt>
                <c:pt idx="155">
                  <c:v>60179.999999999993</c:v>
                </c:pt>
                <c:pt idx="156">
                  <c:v>60179.999999999993</c:v>
                </c:pt>
                <c:pt idx="157">
                  <c:v>60179.999999999993</c:v>
                </c:pt>
                <c:pt idx="158">
                  <c:v>60179.999999999993</c:v>
                </c:pt>
                <c:pt idx="159">
                  <c:v>60179.999999999993</c:v>
                </c:pt>
                <c:pt idx="160">
                  <c:v>60179.999999999993</c:v>
                </c:pt>
                <c:pt idx="161">
                  <c:v>60179.999999999993</c:v>
                </c:pt>
                <c:pt idx="162">
                  <c:v>60179.999999999993</c:v>
                </c:pt>
                <c:pt idx="163">
                  <c:v>60179.999999999993</c:v>
                </c:pt>
                <c:pt idx="164">
                  <c:v>60179.999999999993</c:v>
                </c:pt>
                <c:pt idx="165">
                  <c:v>60179.999999999993</c:v>
                </c:pt>
                <c:pt idx="166">
                  <c:v>60179.999999999993</c:v>
                </c:pt>
                <c:pt idx="167">
                  <c:v>60179.999999999993</c:v>
                </c:pt>
                <c:pt idx="168">
                  <c:v>60179.999999999993</c:v>
                </c:pt>
                <c:pt idx="169">
                  <c:v>60179.999999999993</c:v>
                </c:pt>
                <c:pt idx="170">
                  <c:v>60179.999999999993</c:v>
                </c:pt>
                <c:pt idx="171">
                  <c:v>60179.999999999993</c:v>
                </c:pt>
                <c:pt idx="172">
                  <c:v>60179.999999999993</c:v>
                </c:pt>
                <c:pt idx="173">
                  <c:v>60179.999999999993</c:v>
                </c:pt>
                <c:pt idx="174">
                  <c:v>60179.999999999993</c:v>
                </c:pt>
                <c:pt idx="175">
                  <c:v>60179.999999999993</c:v>
                </c:pt>
                <c:pt idx="176">
                  <c:v>60179.999999999993</c:v>
                </c:pt>
                <c:pt idx="177">
                  <c:v>60179.999999999993</c:v>
                </c:pt>
                <c:pt idx="178">
                  <c:v>60179.999999999993</c:v>
                </c:pt>
                <c:pt idx="179">
                  <c:v>60179.999999999993</c:v>
                </c:pt>
                <c:pt idx="180">
                  <c:v>59442.093138478362</c:v>
                </c:pt>
                <c:pt idx="181">
                  <c:v>59442.093138478362</c:v>
                </c:pt>
                <c:pt idx="182">
                  <c:v>59442.093138478362</c:v>
                </c:pt>
                <c:pt idx="183">
                  <c:v>59442.093138478362</c:v>
                </c:pt>
                <c:pt idx="184">
                  <c:v>59442.093138478362</c:v>
                </c:pt>
                <c:pt idx="185">
                  <c:v>59442.093138478362</c:v>
                </c:pt>
                <c:pt idx="186">
                  <c:v>59442.093138478362</c:v>
                </c:pt>
                <c:pt idx="187">
                  <c:v>59442.093138478362</c:v>
                </c:pt>
                <c:pt idx="188">
                  <c:v>59442.093138478362</c:v>
                </c:pt>
                <c:pt idx="189">
                  <c:v>59442.093138478362</c:v>
                </c:pt>
                <c:pt idx="190">
                  <c:v>59442.093138478362</c:v>
                </c:pt>
                <c:pt idx="191">
                  <c:v>59442.093138478362</c:v>
                </c:pt>
                <c:pt idx="192">
                  <c:v>59442.093138478362</c:v>
                </c:pt>
                <c:pt idx="193">
                  <c:v>59442.093138478362</c:v>
                </c:pt>
                <c:pt idx="194">
                  <c:v>59442.093138478362</c:v>
                </c:pt>
                <c:pt idx="195">
                  <c:v>59442.093138478362</c:v>
                </c:pt>
                <c:pt idx="196">
                  <c:v>59442.093138478362</c:v>
                </c:pt>
                <c:pt idx="197">
                  <c:v>59442.093138478362</c:v>
                </c:pt>
                <c:pt idx="198">
                  <c:v>59442.093138478362</c:v>
                </c:pt>
                <c:pt idx="199">
                  <c:v>59442.093138478362</c:v>
                </c:pt>
                <c:pt idx="200">
                  <c:v>59442.093138478362</c:v>
                </c:pt>
                <c:pt idx="201">
                  <c:v>59442.093138478362</c:v>
                </c:pt>
                <c:pt idx="202">
                  <c:v>59442.093138478362</c:v>
                </c:pt>
                <c:pt idx="203">
                  <c:v>59442.093138478362</c:v>
                </c:pt>
                <c:pt idx="204">
                  <c:v>59442.093138478362</c:v>
                </c:pt>
                <c:pt idx="205">
                  <c:v>59442.093138478362</c:v>
                </c:pt>
                <c:pt idx="206">
                  <c:v>59442.093138478362</c:v>
                </c:pt>
                <c:pt idx="207">
                  <c:v>59442.093138478362</c:v>
                </c:pt>
                <c:pt idx="208">
                  <c:v>59442.093138478362</c:v>
                </c:pt>
                <c:pt idx="209">
                  <c:v>59442.093138478362</c:v>
                </c:pt>
                <c:pt idx="210">
                  <c:v>59442.093138478362</c:v>
                </c:pt>
                <c:pt idx="211">
                  <c:v>59442.093138478362</c:v>
                </c:pt>
                <c:pt idx="212">
                  <c:v>59442.093138478362</c:v>
                </c:pt>
                <c:pt idx="213">
                  <c:v>59442.093138478362</c:v>
                </c:pt>
                <c:pt idx="214">
                  <c:v>59442.093138478362</c:v>
                </c:pt>
                <c:pt idx="215">
                  <c:v>59442.093138478362</c:v>
                </c:pt>
                <c:pt idx="216">
                  <c:v>59442.093138478362</c:v>
                </c:pt>
                <c:pt idx="217">
                  <c:v>59442.093138478362</c:v>
                </c:pt>
                <c:pt idx="218">
                  <c:v>59442.093138478362</c:v>
                </c:pt>
                <c:pt idx="219">
                  <c:v>59442.093138478362</c:v>
                </c:pt>
                <c:pt idx="220">
                  <c:v>59442.093138478362</c:v>
                </c:pt>
                <c:pt idx="221">
                  <c:v>59442.093138478362</c:v>
                </c:pt>
                <c:pt idx="222">
                  <c:v>59442.093138478362</c:v>
                </c:pt>
                <c:pt idx="223">
                  <c:v>59442.093138478362</c:v>
                </c:pt>
                <c:pt idx="224">
                  <c:v>59442.093138478362</c:v>
                </c:pt>
                <c:pt idx="225">
                  <c:v>59442.093138478362</c:v>
                </c:pt>
                <c:pt idx="226">
                  <c:v>59442.093138478362</c:v>
                </c:pt>
                <c:pt idx="227">
                  <c:v>59442.093138478362</c:v>
                </c:pt>
                <c:pt idx="228">
                  <c:v>59442.093138478362</c:v>
                </c:pt>
                <c:pt idx="229">
                  <c:v>59442.093138478362</c:v>
                </c:pt>
                <c:pt idx="230">
                  <c:v>59442.093138478362</c:v>
                </c:pt>
                <c:pt idx="231">
                  <c:v>59442.093138478362</c:v>
                </c:pt>
                <c:pt idx="232">
                  <c:v>59442.093138478362</c:v>
                </c:pt>
                <c:pt idx="233">
                  <c:v>59442.093138478362</c:v>
                </c:pt>
                <c:pt idx="234">
                  <c:v>59442.093138478362</c:v>
                </c:pt>
                <c:pt idx="235">
                  <c:v>59442.093138478362</c:v>
                </c:pt>
                <c:pt idx="236">
                  <c:v>59442.093138478362</c:v>
                </c:pt>
                <c:pt idx="237">
                  <c:v>59442.093138478362</c:v>
                </c:pt>
                <c:pt idx="238">
                  <c:v>59442.093138478362</c:v>
                </c:pt>
                <c:pt idx="239">
                  <c:v>59442.093138478362</c:v>
                </c:pt>
                <c:pt idx="240">
                  <c:v>59442.093138478362</c:v>
                </c:pt>
                <c:pt idx="241">
                  <c:v>59442.093138478362</c:v>
                </c:pt>
                <c:pt idx="242">
                  <c:v>59442.093138478362</c:v>
                </c:pt>
                <c:pt idx="243">
                  <c:v>59442.093138478362</c:v>
                </c:pt>
                <c:pt idx="244">
                  <c:v>59442.093138478362</c:v>
                </c:pt>
                <c:pt idx="245">
                  <c:v>59442.093138478362</c:v>
                </c:pt>
                <c:pt idx="246">
                  <c:v>59442.093138478362</c:v>
                </c:pt>
                <c:pt idx="247">
                  <c:v>59442.093138478362</c:v>
                </c:pt>
                <c:pt idx="248">
                  <c:v>59442.093138478362</c:v>
                </c:pt>
                <c:pt idx="249">
                  <c:v>59442.093138478362</c:v>
                </c:pt>
                <c:pt idx="250">
                  <c:v>59442.093138478362</c:v>
                </c:pt>
                <c:pt idx="251">
                  <c:v>59442.093138478362</c:v>
                </c:pt>
                <c:pt idx="252">
                  <c:v>59442.093138478362</c:v>
                </c:pt>
                <c:pt idx="253">
                  <c:v>59442.093138478362</c:v>
                </c:pt>
                <c:pt idx="254">
                  <c:v>59442.093138478362</c:v>
                </c:pt>
                <c:pt idx="255">
                  <c:v>59442.093138478362</c:v>
                </c:pt>
                <c:pt idx="256">
                  <c:v>59442.093138478362</c:v>
                </c:pt>
                <c:pt idx="257">
                  <c:v>59442.093138478362</c:v>
                </c:pt>
                <c:pt idx="258">
                  <c:v>59442.093138478362</c:v>
                </c:pt>
                <c:pt idx="259">
                  <c:v>59442.093138478362</c:v>
                </c:pt>
                <c:pt idx="260">
                  <c:v>59442.093138478362</c:v>
                </c:pt>
                <c:pt idx="261">
                  <c:v>59442.093138478362</c:v>
                </c:pt>
                <c:pt idx="262">
                  <c:v>59442.093138478362</c:v>
                </c:pt>
                <c:pt idx="263">
                  <c:v>59442.093138478362</c:v>
                </c:pt>
                <c:pt idx="264">
                  <c:v>59442.093138478362</c:v>
                </c:pt>
                <c:pt idx="265">
                  <c:v>59442.093138478362</c:v>
                </c:pt>
                <c:pt idx="266">
                  <c:v>59442.093138478362</c:v>
                </c:pt>
                <c:pt idx="267">
                  <c:v>59442.093138478362</c:v>
                </c:pt>
                <c:pt idx="268">
                  <c:v>59442.093138478362</c:v>
                </c:pt>
                <c:pt idx="269">
                  <c:v>59442.093138478362</c:v>
                </c:pt>
                <c:pt idx="270">
                  <c:v>59620.419417893791</c:v>
                </c:pt>
                <c:pt idx="271">
                  <c:v>59620.419417893791</c:v>
                </c:pt>
                <c:pt idx="272">
                  <c:v>59620.419417893791</c:v>
                </c:pt>
                <c:pt idx="273">
                  <c:v>59620.419417893791</c:v>
                </c:pt>
                <c:pt idx="274">
                  <c:v>59620.419417893791</c:v>
                </c:pt>
                <c:pt idx="275">
                  <c:v>59620.419417893791</c:v>
                </c:pt>
                <c:pt idx="276">
                  <c:v>59620.419417893791</c:v>
                </c:pt>
                <c:pt idx="277">
                  <c:v>59620.419417893791</c:v>
                </c:pt>
                <c:pt idx="278">
                  <c:v>59620.419417893791</c:v>
                </c:pt>
                <c:pt idx="279">
                  <c:v>59620.419417893791</c:v>
                </c:pt>
                <c:pt idx="280">
                  <c:v>59620.419417893791</c:v>
                </c:pt>
                <c:pt idx="281">
                  <c:v>59620.419417893791</c:v>
                </c:pt>
                <c:pt idx="282">
                  <c:v>59620.419417893791</c:v>
                </c:pt>
                <c:pt idx="283">
                  <c:v>59620.419417893791</c:v>
                </c:pt>
                <c:pt idx="284">
                  <c:v>59620.419417893791</c:v>
                </c:pt>
                <c:pt idx="285">
                  <c:v>59620.419417893791</c:v>
                </c:pt>
                <c:pt idx="286">
                  <c:v>59620.419417893791</c:v>
                </c:pt>
                <c:pt idx="287">
                  <c:v>59620.419417893791</c:v>
                </c:pt>
                <c:pt idx="288">
                  <c:v>59620.419417893791</c:v>
                </c:pt>
                <c:pt idx="289">
                  <c:v>59620.419417893791</c:v>
                </c:pt>
                <c:pt idx="290">
                  <c:v>59620.419417893791</c:v>
                </c:pt>
                <c:pt idx="291">
                  <c:v>59620.419417893791</c:v>
                </c:pt>
                <c:pt idx="292">
                  <c:v>59620.419417893791</c:v>
                </c:pt>
                <c:pt idx="293">
                  <c:v>59620.419417893791</c:v>
                </c:pt>
                <c:pt idx="294">
                  <c:v>59620.419417893791</c:v>
                </c:pt>
                <c:pt idx="295">
                  <c:v>59620.419417893791</c:v>
                </c:pt>
                <c:pt idx="296">
                  <c:v>59620.419417893791</c:v>
                </c:pt>
                <c:pt idx="297">
                  <c:v>59620.419417893791</c:v>
                </c:pt>
                <c:pt idx="298">
                  <c:v>59620.419417893791</c:v>
                </c:pt>
                <c:pt idx="299">
                  <c:v>59620.419417893791</c:v>
                </c:pt>
                <c:pt idx="300">
                  <c:v>59620.419417893791</c:v>
                </c:pt>
                <c:pt idx="301">
                  <c:v>59620.419417893791</c:v>
                </c:pt>
                <c:pt idx="302">
                  <c:v>59620.419417893791</c:v>
                </c:pt>
                <c:pt idx="303">
                  <c:v>59620.419417893791</c:v>
                </c:pt>
                <c:pt idx="304">
                  <c:v>59620.419417893791</c:v>
                </c:pt>
                <c:pt idx="305">
                  <c:v>59620.419417893791</c:v>
                </c:pt>
                <c:pt idx="306">
                  <c:v>59620.419417893791</c:v>
                </c:pt>
                <c:pt idx="307">
                  <c:v>59620.419417893791</c:v>
                </c:pt>
                <c:pt idx="308">
                  <c:v>59620.419417893791</c:v>
                </c:pt>
                <c:pt idx="309">
                  <c:v>59620.419417893791</c:v>
                </c:pt>
                <c:pt idx="310">
                  <c:v>59620.419417893791</c:v>
                </c:pt>
                <c:pt idx="311">
                  <c:v>59620.419417893791</c:v>
                </c:pt>
                <c:pt idx="312">
                  <c:v>59620.419417893791</c:v>
                </c:pt>
                <c:pt idx="313">
                  <c:v>59620.419417893791</c:v>
                </c:pt>
                <c:pt idx="314">
                  <c:v>59620.419417893791</c:v>
                </c:pt>
                <c:pt idx="315">
                  <c:v>59620.419417893791</c:v>
                </c:pt>
                <c:pt idx="316">
                  <c:v>59620.419417893791</c:v>
                </c:pt>
                <c:pt idx="317">
                  <c:v>59620.419417893791</c:v>
                </c:pt>
                <c:pt idx="318">
                  <c:v>59620.419417893791</c:v>
                </c:pt>
                <c:pt idx="319">
                  <c:v>59620.419417893791</c:v>
                </c:pt>
                <c:pt idx="320">
                  <c:v>59620.419417893791</c:v>
                </c:pt>
                <c:pt idx="321">
                  <c:v>59620.419417893791</c:v>
                </c:pt>
                <c:pt idx="322">
                  <c:v>59620.419417893791</c:v>
                </c:pt>
                <c:pt idx="323">
                  <c:v>59620.419417893791</c:v>
                </c:pt>
                <c:pt idx="324">
                  <c:v>59620.419417893791</c:v>
                </c:pt>
                <c:pt idx="325">
                  <c:v>59620.419417893791</c:v>
                </c:pt>
                <c:pt idx="326">
                  <c:v>59620.419417893791</c:v>
                </c:pt>
                <c:pt idx="327">
                  <c:v>59620.419417893791</c:v>
                </c:pt>
                <c:pt idx="328">
                  <c:v>59620.419417893791</c:v>
                </c:pt>
                <c:pt idx="329">
                  <c:v>59620.419417893791</c:v>
                </c:pt>
                <c:pt idx="330">
                  <c:v>59620.419417893791</c:v>
                </c:pt>
                <c:pt idx="331">
                  <c:v>59620.419417893791</c:v>
                </c:pt>
                <c:pt idx="332">
                  <c:v>59620.419417893791</c:v>
                </c:pt>
                <c:pt idx="333">
                  <c:v>59620.419417893791</c:v>
                </c:pt>
                <c:pt idx="334">
                  <c:v>59620.419417893791</c:v>
                </c:pt>
                <c:pt idx="335">
                  <c:v>59620.419417893791</c:v>
                </c:pt>
                <c:pt idx="336">
                  <c:v>59620.419417893791</c:v>
                </c:pt>
                <c:pt idx="337">
                  <c:v>59620.419417893791</c:v>
                </c:pt>
                <c:pt idx="338">
                  <c:v>59620.419417893791</c:v>
                </c:pt>
                <c:pt idx="339">
                  <c:v>59620.419417893791</c:v>
                </c:pt>
                <c:pt idx="340">
                  <c:v>59620.419417893791</c:v>
                </c:pt>
                <c:pt idx="341">
                  <c:v>59620.419417893791</c:v>
                </c:pt>
                <c:pt idx="342">
                  <c:v>59620.419417893791</c:v>
                </c:pt>
                <c:pt idx="343">
                  <c:v>59620.419417893791</c:v>
                </c:pt>
                <c:pt idx="344">
                  <c:v>59620.419417893791</c:v>
                </c:pt>
                <c:pt idx="345">
                  <c:v>59620.419417893791</c:v>
                </c:pt>
                <c:pt idx="346">
                  <c:v>59620.419417893791</c:v>
                </c:pt>
                <c:pt idx="347">
                  <c:v>59620.419417893791</c:v>
                </c:pt>
                <c:pt idx="348">
                  <c:v>59620.419417893791</c:v>
                </c:pt>
                <c:pt idx="349">
                  <c:v>59620.419417893791</c:v>
                </c:pt>
                <c:pt idx="350">
                  <c:v>59620.419417893791</c:v>
                </c:pt>
                <c:pt idx="351">
                  <c:v>59620.419417893791</c:v>
                </c:pt>
                <c:pt idx="352">
                  <c:v>59620.419417893791</c:v>
                </c:pt>
                <c:pt idx="353">
                  <c:v>59620.419417893791</c:v>
                </c:pt>
                <c:pt idx="354">
                  <c:v>59620.419417893791</c:v>
                </c:pt>
                <c:pt idx="355">
                  <c:v>59620.419417893791</c:v>
                </c:pt>
                <c:pt idx="356">
                  <c:v>59620.419417893791</c:v>
                </c:pt>
                <c:pt idx="357">
                  <c:v>59620.419417893791</c:v>
                </c:pt>
                <c:pt idx="358">
                  <c:v>59620.419417893791</c:v>
                </c:pt>
                <c:pt idx="359">
                  <c:v>59620.419417893791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D9-4151-AE11-CC81C4EB3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83456"/>
        <c:axId val="73284992"/>
      </c:lineChart>
      <c:catAx>
        <c:axId val="73283456"/>
        <c:scaling>
          <c:orientation val="minMax"/>
        </c:scaling>
        <c:delete val="0"/>
        <c:axPos val="b"/>
        <c:majorTickMark val="out"/>
        <c:minorTickMark val="none"/>
        <c:tickLblPos val="nextTo"/>
        <c:crossAx val="73284992"/>
        <c:crosses val="autoZero"/>
        <c:auto val="1"/>
        <c:lblAlgn val="ctr"/>
        <c:lblOffset val="100"/>
        <c:noMultiLvlLbl val="0"/>
      </c:catAx>
      <c:valAx>
        <c:axId val="73284992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7328345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2534266634497516"/>
          <c:y val="0.95021619971922067"/>
          <c:w val="0.40682924805971366"/>
          <c:h val="2.942877023561930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Risk Chart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Tech_Fund_Risk!$A$2</c:f>
              <c:strCache>
                <c:ptCount val="1"/>
                <c:pt idx="0">
                  <c:v>STOCK 01</c:v>
                </c:pt>
              </c:strCache>
            </c:strRef>
          </c:tx>
          <c:spPr>
            <a:ln w="76200">
              <a:solidFill>
                <a:schemeClr val="tx1"/>
              </a:solidFill>
            </a:ln>
          </c:spPr>
          <c:marker>
            <c:spPr>
              <a:solidFill>
                <a:schemeClr val="tx1">
                  <a:lumMod val="95000"/>
                  <a:lumOff val="5000"/>
                </a:schemeClr>
              </a:solidFill>
              <a:ln w="76200">
                <a:solidFill>
                  <a:schemeClr val="tx1"/>
                </a:solidFill>
              </a:ln>
            </c:spPr>
          </c:marker>
          <c:xVal>
            <c:numRef>
              <c:f>Tech_Fund_Risk!$DU$5</c:f>
              <c:numCache>
                <c:formatCode>General</c:formatCode>
                <c:ptCount val="1"/>
                <c:pt idx="0">
                  <c:v>-0.38905149055676197</c:v>
                </c:pt>
              </c:numCache>
            </c:numRef>
          </c:xVal>
          <c:yVal>
            <c:numRef>
              <c:f>Tech_Fund_Risk!$DI$5</c:f>
              <c:numCache>
                <c:formatCode>General</c:formatCode>
                <c:ptCount val="1"/>
                <c:pt idx="0">
                  <c:v>0.13871262910269092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C-4550-8CD4-B82936C103AA}"/>
            </c:ext>
          </c:extLst>
        </c:ser>
        <c:ser>
          <c:idx val="0"/>
          <c:order val="1"/>
          <c:tx>
            <c:strRef>
              <c:f>Tech_Fund_Risk!$D$2</c:f>
              <c:strCache>
                <c:ptCount val="1"/>
                <c:pt idx="0">
                  <c:v>STOCK 02</c:v>
                </c:pt>
              </c:strCache>
            </c:strRef>
          </c:tx>
          <c:spPr>
            <a:ln w="76200">
              <a:solidFill>
                <a:srgbClr val="0070C0"/>
              </a:solidFill>
            </a:ln>
          </c:spPr>
          <c:marker>
            <c:spPr>
              <a:solidFill>
                <a:srgbClr val="0070C0"/>
              </a:solidFill>
              <a:ln w="76200">
                <a:solidFill>
                  <a:srgbClr val="0070C0"/>
                </a:solidFill>
              </a:ln>
            </c:spPr>
          </c:marker>
          <c:xVal>
            <c:numRef>
              <c:f>Tech_Fund_Risk!$DV$5</c:f>
              <c:numCache>
                <c:formatCode>General</c:formatCode>
                <c:ptCount val="1"/>
                <c:pt idx="0">
                  <c:v>-0.47054275603192203</c:v>
                </c:pt>
              </c:numCache>
            </c:numRef>
          </c:xVal>
          <c:yVal>
            <c:numRef>
              <c:f>Tech_Fund_Risk!$DJ$5</c:f>
              <c:numCache>
                <c:formatCode>General</c:formatCode>
                <c:ptCount val="1"/>
                <c:pt idx="0">
                  <c:v>6.4246090267889966E-2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4C-4550-8CD4-B82936C103AA}"/>
            </c:ext>
          </c:extLst>
        </c:ser>
        <c:ser>
          <c:idx val="2"/>
          <c:order val="2"/>
          <c:tx>
            <c:strRef>
              <c:f>Tech_Fund_Risk!$G$2</c:f>
              <c:strCache>
                <c:ptCount val="1"/>
                <c:pt idx="0">
                  <c:v>STOCK 03</c:v>
                </c:pt>
              </c:strCache>
            </c:strRef>
          </c:tx>
          <c:spPr>
            <a:ln w="76200">
              <a:solidFill>
                <a:schemeClr val="accent2"/>
              </a:solidFill>
            </a:ln>
          </c:spPr>
          <c:marker>
            <c:spPr>
              <a:solidFill>
                <a:schemeClr val="accent2"/>
              </a:solidFill>
              <a:ln w="76200">
                <a:solidFill>
                  <a:schemeClr val="accent2"/>
                </a:solidFill>
              </a:ln>
            </c:spPr>
          </c:marker>
          <c:xVal>
            <c:numRef>
              <c:f>Tech_Fund_Risk!$DW$5</c:f>
              <c:numCache>
                <c:formatCode>General</c:formatCode>
                <c:ptCount val="1"/>
                <c:pt idx="0">
                  <c:v>2.1881685305083599E-2</c:v>
                </c:pt>
              </c:numCache>
            </c:numRef>
          </c:xVal>
          <c:yVal>
            <c:numRef>
              <c:f>Tech_Fund_Risk!$DK$5</c:f>
              <c:numCache>
                <c:formatCode>General</c:formatCode>
                <c:ptCount val="1"/>
                <c:pt idx="0">
                  <c:v>0.15662983173200487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4C-4550-8CD4-B82936C103AA}"/>
            </c:ext>
          </c:extLst>
        </c:ser>
        <c:ser>
          <c:idx val="4"/>
          <c:order val="3"/>
          <c:tx>
            <c:strRef>
              <c:f>Tech_Fund_Risk!$J$2</c:f>
              <c:strCache>
                <c:ptCount val="1"/>
                <c:pt idx="0">
                  <c:v>STOCK 04</c:v>
                </c:pt>
              </c:strCache>
            </c:strRef>
          </c:tx>
          <c:spPr>
            <a:ln w="76200">
              <a:solidFill>
                <a:srgbClr val="7030A0"/>
              </a:solidFill>
            </a:ln>
          </c:spPr>
          <c:marker>
            <c:spPr>
              <a:ln w="76200">
                <a:solidFill>
                  <a:srgbClr val="7030A0"/>
                </a:solidFill>
              </a:ln>
            </c:spPr>
          </c:marker>
          <c:xVal>
            <c:numRef>
              <c:f>Tech_Fund_Risk!$DX$5</c:f>
              <c:numCache>
                <c:formatCode>General</c:formatCode>
                <c:ptCount val="1"/>
                <c:pt idx="0">
                  <c:v>0.25292792705840444</c:v>
                </c:pt>
              </c:numCache>
            </c:numRef>
          </c:xVal>
          <c:yVal>
            <c:numRef>
              <c:f>Tech_Fund_Risk!$DL$5</c:f>
              <c:numCache>
                <c:formatCode>General</c:formatCode>
                <c:ptCount val="1"/>
                <c:pt idx="0">
                  <c:v>0.15894724804781246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A8-4691-AEF7-F9FDF7C61583}"/>
            </c:ext>
          </c:extLst>
        </c:ser>
        <c:ser>
          <c:idx val="5"/>
          <c:order val="4"/>
          <c:tx>
            <c:strRef>
              <c:f>Tech_Fund_Risk!$M$2</c:f>
              <c:strCache>
                <c:ptCount val="1"/>
                <c:pt idx="0">
                  <c:v>STOCK 05</c:v>
                </c:pt>
              </c:strCache>
            </c:strRef>
          </c:tx>
          <c:spPr>
            <a:ln w="76200"/>
          </c:spPr>
          <c:marker>
            <c:spPr>
              <a:ln w="76200"/>
            </c:spPr>
          </c:marker>
          <c:xVal>
            <c:numRef>
              <c:f>Tech_Fund_Risk!$DY$5</c:f>
              <c:numCache>
                <c:formatCode>General</c:formatCode>
                <c:ptCount val="1"/>
                <c:pt idx="0">
                  <c:v>-0.24819823274478842</c:v>
                </c:pt>
              </c:numCache>
            </c:numRef>
          </c:xVal>
          <c:yVal>
            <c:numRef>
              <c:f>Tech_Fund_Risk!$DM$5</c:f>
              <c:numCache>
                <c:formatCode>General</c:formatCode>
                <c:ptCount val="1"/>
                <c:pt idx="0">
                  <c:v>0.19804704518969463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A8-4691-AEF7-F9FDF7C61583}"/>
            </c:ext>
          </c:extLst>
        </c:ser>
        <c:ser>
          <c:idx val="3"/>
          <c:order val="5"/>
          <c:tx>
            <c:strRef>
              <c:f>Tech_Fund_Risk!$P$2</c:f>
              <c:strCache>
                <c:ptCount val="1"/>
                <c:pt idx="0">
                  <c:v>INDEX</c:v>
                </c:pt>
              </c:strCache>
            </c:strRef>
          </c:tx>
          <c:spPr>
            <a:ln w="76200">
              <a:solidFill>
                <a:srgbClr val="C00000"/>
              </a:solidFill>
            </a:ln>
          </c:spPr>
          <c:marker>
            <c:spPr>
              <a:solidFill>
                <a:srgbClr val="C00000"/>
              </a:solidFill>
              <a:ln w="76200">
                <a:solidFill>
                  <a:srgbClr val="C00000"/>
                </a:solidFill>
              </a:ln>
            </c:spPr>
          </c:marker>
          <c:xVal>
            <c:numRef>
              <c:f>Tech_Fund_Risk!$DZ$5</c:f>
              <c:numCache>
                <c:formatCode>General</c:formatCode>
                <c:ptCount val="1"/>
                <c:pt idx="0">
                  <c:v>-0.93026589367643686</c:v>
                </c:pt>
              </c:numCache>
            </c:numRef>
          </c:xVal>
          <c:yVal>
            <c:numRef>
              <c:f>Tech_Fund_Risk!$DN$5</c:f>
              <c:numCache>
                <c:formatCode>General</c:formatCode>
                <c:ptCount val="1"/>
                <c:pt idx="0">
                  <c:v>0.16602785109697712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4C-4550-8CD4-B82936C1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83456"/>
        <c:axId val="73284992"/>
      </c:scatterChart>
      <c:valAx>
        <c:axId val="7328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Fundamental</a:t>
                </a:r>
                <a:r>
                  <a:rPr lang="en-US" sz="1400" baseline="0"/>
                  <a:t> Risk</a:t>
                </a:r>
                <a:endParaRPr lang="en-US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84992"/>
        <c:crosses val="autoZero"/>
        <c:crossBetween val="midCat"/>
      </c:valAx>
      <c:valAx>
        <c:axId val="73284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 b="1" i="0" baseline="0">
                    <a:effectLst/>
                  </a:rPr>
                  <a:t>Technical Risk</a:t>
                </a:r>
                <a:endParaRPr lang="en-US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83456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32534266634497516"/>
          <c:y val="0.95021619971922067"/>
          <c:w val="0.40682924805971366"/>
          <c:h val="2.942877023561930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Risk Chart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Tech_Fund_Risk!$A$2</c:f>
              <c:strCache>
                <c:ptCount val="1"/>
                <c:pt idx="0">
                  <c:v>STOCK 01</c:v>
                </c:pt>
              </c:strCache>
            </c:strRef>
          </c:tx>
          <c:spPr>
            <a:ln w="76200"/>
          </c:spPr>
          <c:marker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</c:marker>
          <c:xVal>
            <c:numRef>
              <c:f>Tech_Fund_Risk!$DO$5</c:f>
              <c:numCache>
                <c:formatCode>General</c:formatCode>
                <c:ptCount val="1"/>
                <c:pt idx="0">
                  <c:v>0.16224425077617885</c:v>
                </c:pt>
              </c:numCache>
            </c:numRef>
          </c:xVal>
          <c:yVal>
            <c:numRef>
              <c:f>Tech_Fund_Risk!$CZ$3</c:f>
              <c:numCache>
                <c:formatCode>_(* #,##0.000_);_(* \(#,##0.000\);_(* "-"??_);_(@_)</c:formatCode>
                <c:ptCount val="1"/>
                <c:pt idx="0">
                  <c:v>1.2387564084243674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A3-497F-B9DA-B6E650ECACF3}"/>
            </c:ext>
          </c:extLst>
        </c:ser>
        <c:ser>
          <c:idx val="0"/>
          <c:order val="1"/>
          <c:tx>
            <c:strRef>
              <c:f>Tech_Fund_Risk!$D$2</c:f>
              <c:strCache>
                <c:ptCount val="1"/>
                <c:pt idx="0">
                  <c:v>STOCK 02</c:v>
                </c:pt>
              </c:strCache>
            </c:strRef>
          </c:tx>
          <c:spPr>
            <a:ln w="76200"/>
          </c:spPr>
          <c:marker>
            <c:spPr>
              <a:solidFill>
                <a:srgbClr val="0070C0"/>
              </a:solidFill>
              <a:ln w="76200">
                <a:solidFill>
                  <a:srgbClr val="0070C0"/>
                </a:solidFill>
              </a:ln>
            </c:spPr>
          </c:marker>
          <c:xVal>
            <c:numRef>
              <c:f>Tech_Fund_Risk!$DP$5</c:f>
              <c:numCache>
                <c:formatCode>General</c:formatCode>
                <c:ptCount val="1"/>
                <c:pt idx="0">
                  <c:v>-3.0831725664902058E-2</c:v>
                </c:pt>
              </c:numCache>
            </c:numRef>
          </c:xVal>
          <c:yVal>
            <c:numRef>
              <c:f>Tech_Fund_Risk!$DA$3</c:f>
              <c:numCache>
                <c:formatCode>_(* #,##0.000_);_(* \(#,##0.000\);_(* "-"??_);_(@_)</c:formatCode>
                <c:ptCount val="1"/>
                <c:pt idx="0">
                  <c:v>0.64450571282749392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A3-497F-B9DA-B6E650ECACF3}"/>
            </c:ext>
          </c:extLst>
        </c:ser>
        <c:ser>
          <c:idx val="2"/>
          <c:order val="2"/>
          <c:tx>
            <c:strRef>
              <c:f>Tech_Fund_Risk!$G$2</c:f>
              <c:strCache>
                <c:ptCount val="1"/>
                <c:pt idx="0">
                  <c:v>STOCK 03</c:v>
                </c:pt>
              </c:strCache>
            </c:strRef>
          </c:tx>
          <c:spPr>
            <a:ln w="76200"/>
          </c:spPr>
          <c:marker>
            <c:spPr>
              <a:solidFill>
                <a:srgbClr val="FF0000"/>
              </a:solidFill>
              <a:ln w="76200">
                <a:solidFill>
                  <a:srgbClr val="FF0000"/>
                </a:solidFill>
              </a:ln>
            </c:spPr>
          </c:marker>
          <c:xVal>
            <c:numRef>
              <c:f>Tech_Fund_Risk!$DQ$5</c:f>
              <c:numCache>
                <c:formatCode>General</c:formatCode>
                <c:ptCount val="1"/>
                <c:pt idx="0">
                  <c:v>1.2948453031866626E-2</c:v>
                </c:pt>
              </c:numCache>
            </c:numRef>
          </c:xVal>
          <c:yVal>
            <c:numRef>
              <c:f>Tech_Fund_Risk!$DB$3</c:f>
              <c:numCache>
                <c:formatCode>_(* #,##0.000_);_(* \(#,##0.000\);_(* "-"??_);_(@_)</c:formatCode>
                <c:ptCount val="1"/>
                <c:pt idx="0">
                  <c:v>1.5576135229246708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A3-497F-B9DA-B6E650ECACF3}"/>
            </c:ext>
          </c:extLst>
        </c:ser>
        <c:ser>
          <c:idx val="4"/>
          <c:order val="3"/>
          <c:tx>
            <c:strRef>
              <c:f>Tech_Fund_Risk!$J$2</c:f>
              <c:strCache>
                <c:ptCount val="1"/>
                <c:pt idx="0">
                  <c:v>STOCK 04</c:v>
                </c:pt>
              </c:strCache>
            </c:strRef>
          </c:tx>
          <c:spPr>
            <a:ln w="76200"/>
          </c:spPr>
          <c:marker>
            <c:spPr>
              <a:ln w="76200">
                <a:solidFill>
                  <a:srgbClr val="7030A0"/>
                </a:solidFill>
              </a:ln>
            </c:spPr>
          </c:marker>
          <c:xVal>
            <c:numRef>
              <c:f>Tech_Fund_Risk!$DR$5</c:f>
              <c:numCache>
                <c:formatCode>General</c:formatCode>
                <c:ptCount val="1"/>
                <c:pt idx="0">
                  <c:v>-0.25038891330033791</c:v>
                </c:pt>
              </c:numCache>
            </c:numRef>
          </c:xVal>
          <c:yVal>
            <c:numRef>
              <c:f>Tech_Fund_Risk!$DC$3</c:f>
              <c:numCache>
                <c:formatCode>_(* #,##0.000_);_(* \(#,##0.000\);_(* "-"??_);_(@_)</c:formatCode>
                <c:ptCount val="1"/>
                <c:pt idx="0">
                  <c:v>1.4690368938150156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A3-497F-B9DA-B6E650ECACF3}"/>
            </c:ext>
          </c:extLst>
        </c:ser>
        <c:ser>
          <c:idx val="5"/>
          <c:order val="4"/>
          <c:tx>
            <c:strRef>
              <c:f>Tech_Fund_Risk!$M$2</c:f>
              <c:strCache>
                <c:ptCount val="1"/>
                <c:pt idx="0">
                  <c:v>STOCK 05</c:v>
                </c:pt>
              </c:strCache>
            </c:strRef>
          </c:tx>
          <c:spPr>
            <a:ln w="76200"/>
          </c:spPr>
          <c:marker>
            <c:spPr>
              <a:ln w="76200"/>
            </c:spPr>
          </c:marker>
          <c:xVal>
            <c:numRef>
              <c:f>Tech_Fund_Risk!$DS$5</c:f>
              <c:numCache>
                <c:formatCode>General</c:formatCode>
                <c:ptCount val="1"/>
                <c:pt idx="0">
                  <c:v>0.47007013632490952</c:v>
                </c:pt>
              </c:numCache>
            </c:numRef>
          </c:xVal>
          <c:yVal>
            <c:numRef>
              <c:f>Tech_Fund_Risk!$DD$3</c:f>
              <c:numCache>
                <c:formatCode>_(* #,##0.000_);_(* \(#,##0.000\);_(* "-"??_);_(@_)</c:formatCode>
                <c:ptCount val="1"/>
                <c:pt idx="0">
                  <c:v>2.024636817200312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A3-497F-B9DA-B6E650ECACF3}"/>
            </c:ext>
          </c:extLst>
        </c:ser>
        <c:ser>
          <c:idx val="3"/>
          <c:order val="5"/>
          <c:tx>
            <c:strRef>
              <c:f>Tech_Fund_Risk!$P$2</c:f>
              <c:strCache>
                <c:ptCount val="1"/>
                <c:pt idx="0">
                  <c:v>INDEX</c:v>
                </c:pt>
              </c:strCache>
            </c:strRef>
          </c:tx>
          <c:spPr>
            <a:ln w="76200"/>
          </c:spPr>
          <c:marker>
            <c:spPr>
              <a:solidFill>
                <a:srgbClr val="C00000"/>
              </a:solidFill>
              <a:ln w="76200">
                <a:solidFill>
                  <a:srgbClr val="C00000"/>
                </a:solidFill>
              </a:ln>
            </c:spPr>
          </c:marker>
          <c:xVal>
            <c:numRef>
              <c:f>Tech_Fund_Risk!$DT$5</c:f>
              <c:numCache>
                <c:formatCode>General</c:formatCode>
                <c:ptCount val="1"/>
                <c:pt idx="0">
                  <c:v>-0.14022953799517984</c:v>
                </c:pt>
              </c:numCache>
            </c:numRef>
          </c:xVal>
          <c:yVal>
            <c:numRef>
              <c:f>Tech_Fund_Risk!$DE$3</c:f>
              <c:numCache>
                <c:formatCode>_(* #,##0.000_);_(* \(#,##0.000\);_(* "-"??_);_(@_)</c:formatCode>
                <c:ptCount val="1"/>
                <c:pt idx="0">
                  <c:v>1.4968898684215199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A3-497F-B9DA-B6E650ECA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83456"/>
        <c:axId val="73284992"/>
      </c:scatterChart>
      <c:valAx>
        <c:axId val="7328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Fundamental</a:t>
                </a:r>
                <a:r>
                  <a:rPr lang="en-US" sz="1400" baseline="0"/>
                  <a:t> Risk</a:t>
                </a:r>
                <a:endParaRPr lang="en-US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84992"/>
        <c:crosses val="autoZero"/>
        <c:crossBetween val="midCat"/>
      </c:valAx>
      <c:valAx>
        <c:axId val="73284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 b="1" i="0" baseline="0">
                    <a:effectLst/>
                  </a:rPr>
                  <a:t>P/S</a:t>
                </a:r>
                <a:endParaRPr lang="en-US">
                  <a:effectLst/>
                </a:endParaRPr>
              </a:p>
            </c:rich>
          </c:tx>
          <c:overlay val="0"/>
        </c:title>
        <c:numFmt formatCode="_(* #,##0.000_);_(* \(#,##0.000\);_(* &quot;-&quot;??_);_(@_)" sourceLinked="1"/>
        <c:majorTickMark val="out"/>
        <c:minorTickMark val="none"/>
        <c:tickLblPos val="nextTo"/>
        <c:crossAx val="73283456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32534266634497516"/>
          <c:y val="0.95021619971922067"/>
          <c:w val="0.40682924805971366"/>
          <c:h val="2.942877023561930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 Chart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Tech_Fund_Risk!$A$2</c:f>
              <c:strCache>
                <c:ptCount val="1"/>
                <c:pt idx="0">
                  <c:v>STOCK 01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Tech_Fund_Risk!$AL$8:$AL$367</c:f>
              <c:numCache>
                <c:formatCode>_(* #,##0.00_);_(* \(#,##0.00\);_(* "-"??_);_(@_)</c:formatCode>
                <c:ptCount val="360"/>
                <c:pt idx="0">
                  <c:v>20000</c:v>
                </c:pt>
                <c:pt idx="1">
                  <c:v>20000</c:v>
                </c:pt>
                <c:pt idx="2">
                  <c:v>20000</c:v>
                </c:pt>
                <c:pt idx="3">
                  <c:v>20000</c:v>
                </c:pt>
                <c:pt idx="4">
                  <c:v>20000</c:v>
                </c:pt>
                <c:pt idx="5">
                  <c:v>20000</c:v>
                </c:pt>
                <c:pt idx="6">
                  <c:v>20000</c:v>
                </c:pt>
                <c:pt idx="7">
                  <c:v>20000</c:v>
                </c:pt>
                <c:pt idx="8">
                  <c:v>20000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20000</c:v>
                </c:pt>
                <c:pt idx="13">
                  <c:v>20000</c:v>
                </c:pt>
                <c:pt idx="14">
                  <c:v>20000</c:v>
                </c:pt>
                <c:pt idx="15">
                  <c:v>20000</c:v>
                </c:pt>
                <c:pt idx="16">
                  <c:v>20000</c:v>
                </c:pt>
                <c:pt idx="17">
                  <c:v>20000</c:v>
                </c:pt>
                <c:pt idx="18">
                  <c:v>20000</c:v>
                </c:pt>
                <c:pt idx="19">
                  <c:v>20000</c:v>
                </c:pt>
                <c:pt idx="20">
                  <c:v>20000</c:v>
                </c:pt>
                <c:pt idx="21">
                  <c:v>20000</c:v>
                </c:pt>
                <c:pt idx="22">
                  <c:v>20000</c:v>
                </c:pt>
                <c:pt idx="23">
                  <c:v>20000</c:v>
                </c:pt>
                <c:pt idx="24">
                  <c:v>20000</c:v>
                </c:pt>
                <c:pt idx="25">
                  <c:v>20000</c:v>
                </c:pt>
                <c:pt idx="26">
                  <c:v>20000</c:v>
                </c:pt>
                <c:pt idx="27">
                  <c:v>20000</c:v>
                </c:pt>
                <c:pt idx="28">
                  <c:v>20000</c:v>
                </c:pt>
                <c:pt idx="29">
                  <c:v>20000</c:v>
                </c:pt>
                <c:pt idx="30">
                  <c:v>20000</c:v>
                </c:pt>
                <c:pt idx="31">
                  <c:v>20000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20000</c:v>
                </c:pt>
                <c:pt idx="36">
                  <c:v>20000</c:v>
                </c:pt>
                <c:pt idx="37">
                  <c:v>20000</c:v>
                </c:pt>
                <c:pt idx="38">
                  <c:v>20000</c:v>
                </c:pt>
                <c:pt idx="39">
                  <c:v>20000</c:v>
                </c:pt>
                <c:pt idx="40">
                  <c:v>20000</c:v>
                </c:pt>
                <c:pt idx="41">
                  <c:v>20000</c:v>
                </c:pt>
                <c:pt idx="42">
                  <c:v>20000</c:v>
                </c:pt>
                <c:pt idx="43">
                  <c:v>20000</c:v>
                </c:pt>
                <c:pt idx="44">
                  <c:v>20000</c:v>
                </c:pt>
                <c:pt idx="45">
                  <c:v>20000</c:v>
                </c:pt>
                <c:pt idx="46">
                  <c:v>20000</c:v>
                </c:pt>
                <c:pt idx="47">
                  <c:v>20000</c:v>
                </c:pt>
                <c:pt idx="48">
                  <c:v>20000</c:v>
                </c:pt>
                <c:pt idx="49">
                  <c:v>20000</c:v>
                </c:pt>
                <c:pt idx="50">
                  <c:v>20000</c:v>
                </c:pt>
                <c:pt idx="51">
                  <c:v>20000</c:v>
                </c:pt>
                <c:pt idx="52">
                  <c:v>20000</c:v>
                </c:pt>
                <c:pt idx="53">
                  <c:v>20000</c:v>
                </c:pt>
                <c:pt idx="54">
                  <c:v>20000</c:v>
                </c:pt>
                <c:pt idx="55">
                  <c:v>20000</c:v>
                </c:pt>
                <c:pt idx="56">
                  <c:v>20000</c:v>
                </c:pt>
                <c:pt idx="57">
                  <c:v>20000</c:v>
                </c:pt>
                <c:pt idx="58">
                  <c:v>20000</c:v>
                </c:pt>
                <c:pt idx="59">
                  <c:v>20000</c:v>
                </c:pt>
                <c:pt idx="60">
                  <c:v>20000</c:v>
                </c:pt>
                <c:pt idx="61">
                  <c:v>20000</c:v>
                </c:pt>
                <c:pt idx="62">
                  <c:v>20000</c:v>
                </c:pt>
                <c:pt idx="63">
                  <c:v>20000</c:v>
                </c:pt>
                <c:pt idx="64">
                  <c:v>20000</c:v>
                </c:pt>
                <c:pt idx="65">
                  <c:v>20000</c:v>
                </c:pt>
                <c:pt idx="66">
                  <c:v>20000</c:v>
                </c:pt>
                <c:pt idx="67">
                  <c:v>20000</c:v>
                </c:pt>
                <c:pt idx="68">
                  <c:v>20000</c:v>
                </c:pt>
                <c:pt idx="69">
                  <c:v>20000</c:v>
                </c:pt>
                <c:pt idx="70">
                  <c:v>20000</c:v>
                </c:pt>
                <c:pt idx="71">
                  <c:v>20000</c:v>
                </c:pt>
                <c:pt idx="72">
                  <c:v>20000</c:v>
                </c:pt>
                <c:pt idx="73">
                  <c:v>20000</c:v>
                </c:pt>
                <c:pt idx="74">
                  <c:v>20000</c:v>
                </c:pt>
                <c:pt idx="75">
                  <c:v>20000</c:v>
                </c:pt>
                <c:pt idx="76">
                  <c:v>20000</c:v>
                </c:pt>
                <c:pt idx="77">
                  <c:v>20000</c:v>
                </c:pt>
                <c:pt idx="78">
                  <c:v>20000</c:v>
                </c:pt>
                <c:pt idx="79">
                  <c:v>20000</c:v>
                </c:pt>
                <c:pt idx="80">
                  <c:v>20000</c:v>
                </c:pt>
                <c:pt idx="81">
                  <c:v>20000</c:v>
                </c:pt>
                <c:pt idx="82">
                  <c:v>20000</c:v>
                </c:pt>
                <c:pt idx="83">
                  <c:v>20000</c:v>
                </c:pt>
                <c:pt idx="84">
                  <c:v>20000</c:v>
                </c:pt>
                <c:pt idx="85">
                  <c:v>20000</c:v>
                </c:pt>
                <c:pt idx="86">
                  <c:v>20000</c:v>
                </c:pt>
                <c:pt idx="87">
                  <c:v>20000</c:v>
                </c:pt>
                <c:pt idx="88">
                  <c:v>20000</c:v>
                </c:pt>
                <c:pt idx="89">
                  <c:v>20000</c:v>
                </c:pt>
                <c:pt idx="90">
                  <c:v>20698.209737446257</c:v>
                </c:pt>
                <c:pt idx="91">
                  <c:v>20698.209737446257</c:v>
                </c:pt>
                <c:pt idx="92">
                  <c:v>20698.209737446257</c:v>
                </c:pt>
                <c:pt idx="93">
                  <c:v>20698.209737446257</c:v>
                </c:pt>
                <c:pt idx="94">
                  <c:v>20698.209737446257</c:v>
                </c:pt>
                <c:pt idx="95">
                  <c:v>20698.209737446257</c:v>
                </c:pt>
                <c:pt idx="96">
                  <c:v>20698.209737446257</c:v>
                </c:pt>
                <c:pt idx="97">
                  <c:v>20698.209737446257</c:v>
                </c:pt>
                <c:pt idx="98">
                  <c:v>20698.209737446257</c:v>
                </c:pt>
                <c:pt idx="99">
                  <c:v>20698.209737446257</c:v>
                </c:pt>
                <c:pt idx="100">
                  <c:v>20698.209737446257</c:v>
                </c:pt>
                <c:pt idx="101">
                  <c:v>20698.209737446257</c:v>
                </c:pt>
                <c:pt idx="102">
                  <c:v>20698.209737446257</c:v>
                </c:pt>
                <c:pt idx="103">
                  <c:v>20698.209737446257</c:v>
                </c:pt>
                <c:pt idx="104">
                  <c:v>20698.209737446257</c:v>
                </c:pt>
                <c:pt idx="105">
                  <c:v>20698.209737446257</c:v>
                </c:pt>
                <c:pt idx="106">
                  <c:v>20698.209737446257</c:v>
                </c:pt>
                <c:pt idx="107">
                  <c:v>20698.209737446257</c:v>
                </c:pt>
                <c:pt idx="108">
                  <c:v>20698.209737446257</c:v>
                </c:pt>
                <c:pt idx="109">
                  <c:v>20698.209737446257</c:v>
                </c:pt>
                <c:pt idx="110">
                  <c:v>20698.209737446257</c:v>
                </c:pt>
                <c:pt idx="111">
                  <c:v>20698.209737446257</c:v>
                </c:pt>
                <c:pt idx="112">
                  <c:v>20698.209737446257</c:v>
                </c:pt>
                <c:pt idx="113">
                  <c:v>20698.209737446257</c:v>
                </c:pt>
                <c:pt idx="114">
                  <c:v>20698.209737446257</c:v>
                </c:pt>
                <c:pt idx="115">
                  <c:v>20698.209737446257</c:v>
                </c:pt>
                <c:pt idx="116">
                  <c:v>20698.209737446257</c:v>
                </c:pt>
                <c:pt idx="117">
                  <c:v>20698.209737446257</c:v>
                </c:pt>
                <c:pt idx="118">
                  <c:v>20698.209737446257</c:v>
                </c:pt>
                <c:pt idx="119">
                  <c:v>20698.209737446257</c:v>
                </c:pt>
                <c:pt idx="120">
                  <c:v>20698.209737446257</c:v>
                </c:pt>
                <c:pt idx="121">
                  <c:v>20698.209737446257</c:v>
                </c:pt>
                <c:pt idx="122">
                  <c:v>20698.209737446257</c:v>
                </c:pt>
                <c:pt idx="123">
                  <c:v>20698.209737446257</c:v>
                </c:pt>
                <c:pt idx="124">
                  <c:v>20698.209737446257</c:v>
                </c:pt>
                <c:pt idx="125">
                  <c:v>20698.209737446257</c:v>
                </c:pt>
                <c:pt idx="126">
                  <c:v>20698.209737446257</c:v>
                </c:pt>
                <c:pt idx="127">
                  <c:v>20698.209737446257</c:v>
                </c:pt>
                <c:pt idx="128">
                  <c:v>20698.209737446257</c:v>
                </c:pt>
                <c:pt idx="129">
                  <c:v>20698.209737446257</c:v>
                </c:pt>
                <c:pt idx="130">
                  <c:v>20698.209737446257</c:v>
                </c:pt>
                <c:pt idx="131">
                  <c:v>20698.209737446257</c:v>
                </c:pt>
                <c:pt idx="132">
                  <c:v>20698.209737446257</c:v>
                </c:pt>
                <c:pt idx="133">
                  <c:v>20698.209737446257</c:v>
                </c:pt>
                <c:pt idx="134">
                  <c:v>20698.209737446257</c:v>
                </c:pt>
                <c:pt idx="135">
                  <c:v>20698.209737446257</c:v>
                </c:pt>
                <c:pt idx="136">
                  <c:v>20698.209737446257</c:v>
                </c:pt>
                <c:pt idx="137">
                  <c:v>20698.209737446257</c:v>
                </c:pt>
                <c:pt idx="138">
                  <c:v>20698.209737446257</c:v>
                </c:pt>
                <c:pt idx="139">
                  <c:v>20698.209737446257</c:v>
                </c:pt>
                <c:pt idx="140">
                  <c:v>20698.209737446257</c:v>
                </c:pt>
                <c:pt idx="141">
                  <c:v>20698.209737446257</c:v>
                </c:pt>
                <c:pt idx="142">
                  <c:v>20698.209737446257</c:v>
                </c:pt>
                <c:pt idx="143">
                  <c:v>20698.209737446257</c:v>
                </c:pt>
                <c:pt idx="144">
                  <c:v>20698.209737446257</c:v>
                </c:pt>
                <c:pt idx="145">
                  <c:v>20698.209737446257</c:v>
                </c:pt>
                <c:pt idx="146">
                  <c:v>20698.209737446257</c:v>
                </c:pt>
                <c:pt idx="147">
                  <c:v>20698.209737446257</c:v>
                </c:pt>
                <c:pt idx="148">
                  <c:v>20698.209737446257</c:v>
                </c:pt>
                <c:pt idx="149">
                  <c:v>20698.209737446257</c:v>
                </c:pt>
                <c:pt idx="150">
                  <c:v>20698.209737446257</c:v>
                </c:pt>
                <c:pt idx="151">
                  <c:v>20698.209737446257</c:v>
                </c:pt>
                <c:pt idx="152">
                  <c:v>20698.209737446257</c:v>
                </c:pt>
                <c:pt idx="153">
                  <c:v>20698.209737446257</c:v>
                </c:pt>
                <c:pt idx="154">
                  <c:v>20698.209737446257</c:v>
                </c:pt>
                <c:pt idx="155">
                  <c:v>20698.209737446257</c:v>
                </c:pt>
                <c:pt idx="156">
                  <c:v>20698.209737446257</c:v>
                </c:pt>
                <c:pt idx="157">
                  <c:v>20698.209737446257</c:v>
                </c:pt>
                <c:pt idx="158">
                  <c:v>20698.209737446257</c:v>
                </c:pt>
                <c:pt idx="159">
                  <c:v>20698.209737446257</c:v>
                </c:pt>
                <c:pt idx="160">
                  <c:v>20698.209737446257</c:v>
                </c:pt>
                <c:pt idx="161">
                  <c:v>20698.209737446257</c:v>
                </c:pt>
                <c:pt idx="162">
                  <c:v>20698.209737446257</c:v>
                </c:pt>
                <c:pt idx="163">
                  <c:v>20698.209737446257</c:v>
                </c:pt>
                <c:pt idx="164">
                  <c:v>20698.209737446257</c:v>
                </c:pt>
                <c:pt idx="165">
                  <c:v>20698.209737446257</c:v>
                </c:pt>
                <c:pt idx="166">
                  <c:v>20698.209737446257</c:v>
                </c:pt>
                <c:pt idx="167">
                  <c:v>20698.209737446257</c:v>
                </c:pt>
                <c:pt idx="168">
                  <c:v>20698.209737446257</c:v>
                </c:pt>
                <c:pt idx="169">
                  <c:v>20698.209737446257</c:v>
                </c:pt>
                <c:pt idx="170">
                  <c:v>20698.209737446257</c:v>
                </c:pt>
                <c:pt idx="171">
                  <c:v>20698.209737446257</c:v>
                </c:pt>
                <c:pt idx="172">
                  <c:v>20698.209737446257</c:v>
                </c:pt>
                <c:pt idx="173">
                  <c:v>20698.209737446257</c:v>
                </c:pt>
                <c:pt idx="174">
                  <c:v>20698.209737446257</c:v>
                </c:pt>
                <c:pt idx="175">
                  <c:v>20698.209737446257</c:v>
                </c:pt>
                <c:pt idx="176">
                  <c:v>20698.209737446257</c:v>
                </c:pt>
                <c:pt idx="177">
                  <c:v>20698.209737446257</c:v>
                </c:pt>
                <c:pt idx="178">
                  <c:v>20698.209737446257</c:v>
                </c:pt>
                <c:pt idx="179">
                  <c:v>20698.209737446257</c:v>
                </c:pt>
                <c:pt idx="180">
                  <c:v>19313.643319148119</c:v>
                </c:pt>
                <c:pt idx="181">
                  <c:v>19313.643319148119</c:v>
                </c:pt>
                <c:pt idx="182">
                  <c:v>19313.643319148119</c:v>
                </c:pt>
                <c:pt idx="183">
                  <c:v>19313.643319148119</c:v>
                </c:pt>
                <c:pt idx="184">
                  <c:v>19313.643319148119</c:v>
                </c:pt>
                <c:pt idx="185">
                  <c:v>19313.643319148119</c:v>
                </c:pt>
                <c:pt idx="186">
                  <c:v>19313.643319148119</c:v>
                </c:pt>
                <c:pt idx="187">
                  <c:v>19313.643319148119</c:v>
                </c:pt>
                <c:pt idx="188">
                  <c:v>19313.643319148119</c:v>
                </c:pt>
                <c:pt idx="189">
                  <c:v>19313.643319148119</c:v>
                </c:pt>
                <c:pt idx="190">
                  <c:v>19313.643319148119</c:v>
                </c:pt>
                <c:pt idx="191">
                  <c:v>19313.643319148119</c:v>
                </c:pt>
                <c:pt idx="192">
                  <c:v>19313.643319148119</c:v>
                </c:pt>
                <c:pt idx="193">
                  <c:v>19313.643319148119</c:v>
                </c:pt>
                <c:pt idx="194">
                  <c:v>19313.643319148119</c:v>
                </c:pt>
                <c:pt idx="195">
                  <c:v>19313.643319148119</c:v>
                </c:pt>
                <c:pt idx="196">
                  <c:v>19313.643319148119</c:v>
                </c:pt>
                <c:pt idx="197">
                  <c:v>19313.643319148119</c:v>
                </c:pt>
                <c:pt idx="198">
                  <c:v>19313.643319148119</c:v>
                </c:pt>
                <c:pt idx="199">
                  <c:v>19313.643319148119</c:v>
                </c:pt>
                <c:pt idx="200">
                  <c:v>19313.643319148119</c:v>
                </c:pt>
                <c:pt idx="201">
                  <c:v>19313.643319148119</c:v>
                </c:pt>
                <c:pt idx="202">
                  <c:v>19313.643319148119</c:v>
                </c:pt>
                <c:pt idx="203">
                  <c:v>19313.643319148119</c:v>
                </c:pt>
                <c:pt idx="204">
                  <c:v>19313.643319148119</c:v>
                </c:pt>
                <c:pt idx="205">
                  <c:v>19313.643319148119</c:v>
                </c:pt>
                <c:pt idx="206">
                  <c:v>19313.643319148119</c:v>
                </c:pt>
                <c:pt idx="207">
                  <c:v>19313.643319148119</c:v>
                </c:pt>
                <c:pt idx="208">
                  <c:v>19313.643319148119</c:v>
                </c:pt>
                <c:pt idx="209">
                  <c:v>19313.643319148119</c:v>
                </c:pt>
                <c:pt idx="210">
                  <c:v>19313.643319148119</c:v>
                </c:pt>
                <c:pt idx="211">
                  <c:v>19313.643319148119</c:v>
                </c:pt>
                <c:pt idx="212">
                  <c:v>19313.643319148119</c:v>
                </c:pt>
                <c:pt idx="213">
                  <c:v>19313.643319148119</c:v>
                </c:pt>
                <c:pt idx="214">
                  <c:v>19313.643319148119</c:v>
                </c:pt>
                <c:pt idx="215">
                  <c:v>19313.643319148119</c:v>
                </c:pt>
                <c:pt idx="216">
                  <c:v>19313.643319148119</c:v>
                </c:pt>
                <c:pt idx="217">
                  <c:v>19313.643319148119</c:v>
                </c:pt>
                <c:pt idx="218">
                  <c:v>19313.643319148119</c:v>
                </c:pt>
                <c:pt idx="219">
                  <c:v>19313.643319148119</c:v>
                </c:pt>
                <c:pt idx="220">
                  <c:v>19313.643319148119</c:v>
                </c:pt>
                <c:pt idx="221">
                  <c:v>19313.643319148119</c:v>
                </c:pt>
                <c:pt idx="222">
                  <c:v>19313.643319148119</c:v>
                </c:pt>
                <c:pt idx="223">
                  <c:v>19313.643319148119</c:v>
                </c:pt>
                <c:pt idx="224">
                  <c:v>19313.643319148119</c:v>
                </c:pt>
                <c:pt idx="225">
                  <c:v>19313.643319148119</c:v>
                </c:pt>
                <c:pt idx="226">
                  <c:v>19313.643319148119</c:v>
                </c:pt>
                <c:pt idx="227">
                  <c:v>19313.643319148119</c:v>
                </c:pt>
                <c:pt idx="228">
                  <c:v>19313.643319148119</c:v>
                </c:pt>
                <c:pt idx="229">
                  <c:v>19313.643319148119</c:v>
                </c:pt>
                <c:pt idx="230">
                  <c:v>19313.643319148119</c:v>
                </c:pt>
                <c:pt idx="231">
                  <c:v>19313.643319148119</c:v>
                </c:pt>
                <c:pt idx="232">
                  <c:v>19313.643319148119</c:v>
                </c:pt>
                <c:pt idx="233">
                  <c:v>19313.643319148119</c:v>
                </c:pt>
                <c:pt idx="234">
                  <c:v>19313.643319148119</c:v>
                </c:pt>
                <c:pt idx="235">
                  <c:v>19313.643319148119</c:v>
                </c:pt>
                <c:pt idx="236">
                  <c:v>19313.643319148119</c:v>
                </c:pt>
                <c:pt idx="237">
                  <c:v>19313.643319148119</c:v>
                </c:pt>
                <c:pt idx="238">
                  <c:v>19313.643319148119</c:v>
                </c:pt>
                <c:pt idx="239">
                  <c:v>19313.643319148119</c:v>
                </c:pt>
                <c:pt idx="240">
                  <c:v>19313.643319148119</c:v>
                </c:pt>
                <c:pt idx="241">
                  <c:v>19313.643319148119</c:v>
                </c:pt>
                <c:pt idx="242">
                  <c:v>19313.643319148119</c:v>
                </c:pt>
                <c:pt idx="243">
                  <c:v>19313.643319148119</c:v>
                </c:pt>
                <c:pt idx="244">
                  <c:v>19313.643319148119</c:v>
                </c:pt>
                <c:pt idx="245">
                  <c:v>19313.643319148119</c:v>
                </c:pt>
                <c:pt idx="246">
                  <c:v>19313.643319148119</c:v>
                </c:pt>
                <c:pt idx="247">
                  <c:v>19313.643319148119</c:v>
                </c:pt>
                <c:pt idx="248">
                  <c:v>19313.643319148119</c:v>
                </c:pt>
                <c:pt idx="249">
                  <c:v>19313.643319148119</c:v>
                </c:pt>
                <c:pt idx="250">
                  <c:v>19313.643319148119</c:v>
                </c:pt>
                <c:pt idx="251">
                  <c:v>19313.643319148119</c:v>
                </c:pt>
                <c:pt idx="252">
                  <c:v>19313.643319148119</c:v>
                </c:pt>
                <c:pt idx="253">
                  <c:v>19313.643319148119</c:v>
                </c:pt>
                <c:pt idx="254">
                  <c:v>19313.643319148119</c:v>
                </c:pt>
                <c:pt idx="255">
                  <c:v>19313.643319148119</c:v>
                </c:pt>
                <c:pt idx="256">
                  <c:v>19313.643319148119</c:v>
                </c:pt>
                <c:pt idx="257">
                  <c:v>19313.643319148119</c:v>
                </c:pt>
                <c:pt idx="258">
                  <c:v>19313.643319148119</c:v>
                </c:pt>
                <c:pt idx="259">
                  <c:v>19313.643319148119</c:v>
                </c:pt>
                <c:pt idx="260">
                  <c:v>19313.643319148119</c:v>
                </c:pt>
                <c:pt idx="261">
                  <c:v>19313.643319148119</c:v>
                </c:pt>
                <c:pt idx="262">
                  <c:v>19313.643319148119</c:v>
                </c:pt>
                <c:pt idx="263">
                  <c:v>19313.643319148119</c:v>
                </c:pt>
                <c:pt idx="264">
                  <c:v>19313.643319148119</c:v>
                </c:pt>
                <c:pt idx="265">
                  <c:v>19313.643319148119</c:v>
                </c:pt>
                <c:pt idx="266">
                  <c:v>19313.643319148119</c:v>
                </c:pt>
                <c:pt idx="267">
                  <c:v>19313.643319148119</c:v>
                </c:pt>
                <c:pt idx="268">
                  <c:v>19313.643319148119</c:v>
                </c:pt>
                <c:pt idx="269">
                  <c:v>19313.643319148119</c:v>
                </c:pt>
                <c:pt idx="270">
                  <c:v>18773.366075251382</c:v>
                </c:pt>
                <c:pt idx="271">
                  <c:v>18773.366075251382</c:v>
                </c:pt>
                <c:pt idx="272">
                  <c:v>18773.366075251382</c:v>
                </c:pt>
                <c:pt idx="273">
                  <c:v>18773.366075251382</c:v>
                </c:pt>
                <c:pt idx="274">
                  <c:v>18773.366075251382</c:v>
                </c:pt>
                <c:pt idx="275">
                  <c:v>18773.366075251382</c:v>
                </c:pt>
                <c:pt idx="276">
                  <c:v>18773.366075251382</c:v>
                </c:pt>
                <c:pt idx="277">
                  <c:v>18773.366075251382</c:v>
                </c:pt>
                <c:pt idx="278">
                  <c:v>18773.366075251382</c:v>
                </c:pt>
                <c:pt idx="279">
                  <c:v>18773.366075251382</c:v>
                </c:pt>
                <c:pt idx="280">
                  <c:v>18773.366075251382</c:v>
                </c:pt>
                <c:pt idx="281">
                  <c:v>18773.366075251382</c:v>
                </c:pt>
                <c:pt idx="282">
                  <c:v>18773.366075251382</c:v>
                </c:pt>
                <c:pt idx="283">
                  <c:v>18773.366075251382</c:v>
                </c:pt>
                <c:pt idx="284">
                  <c:v>18773.366075251382</c:v>
                </c:pt>
                <c:pt idx="285">
                  <c:v>18773.366075251382</c:v>
                </c:pt>
                <c:pt idx="286">
                  <c:v>18773.366075251382</c:v>
                </c:pt>
                <c:pt idx="287">
                  <c:v>18773.366075251382</c:v>
                </c:pt>
                <c:pt idx="288">
                  <c:v>18773.366075251382</c:v>
                </c:pt>
                <c:pt idx="289">
                  <c:v>18773.366075251382</c:v>
                </c:pt>
                <c:pt idx="290">
                  <c:v>18773.366075251382</c:v>
                </c:pt>
                <c:pt idx="291">
                  <c:v>18773.366075251382</c:v>
                </c:pt>
                <c:pt idx="292">
                  <c:v>18773.366075251382</c:v>
                </c:pt>
                <c:pt idx="293">
                  <c:v>18773.366075251382</c:v>
                </c:pt>
                <c:pt idx="294">
                  <c:v>18773.366075251382</c:v>
                </c:pt>
                <c:pt idx="295">
                  <c:v>18773.366075251382</c:v>
                </c:pt>
                <c:pt idx="296">
                  <c:v>18773.366075251382</c:v>
                </c:pt>
                <c:pt idx="297">
                  <c:v>18773.366075251382</c:v>
                </c:pt>
                <c:pt idx="298">
                  <c:v>18773.366075251382</c:v>
                </c:pt>
                <c:pt idx="299">
                  <c:v>18773.366075251382</c:v>
                </c:pt>
                <c:pt idx="300">
                  <c:v>18773.366075251382</c:v>
                </c:pt>
                <c:pt idx="301">
                  <c:v>18773.366075251382</c:v>
                </c:pt>
                <c:pt idx="302">
                  <c:v>18773.366075251382</c:v>
                </c:pt>
                <c:pt idx="303">
                  <c:v>18773.366075251382</c:v>
                </c:pt>
                <c:pt idx="304">
                  <c:v>18773.366075251382</c:v>
                </c:pt>
                <c:pt idx="305">
                  <c:v>18773.366075251382</c:v>
                </c:pt>
                <c:pt idx="306">
                  <c:v>18773.366075251382</c:v>
                </c:pt>
                <c:pt idx="307">
                  <c:v>18773.366075251382</c:v>
                </c:pt>
                <c:pt idx="308">
                  <c:v>18773.366075251382</c:v>
                </c:pt>
                <c:pt idx="309">
                  <c:v>18773.366075251382</c:v>
                </c:pt>
                <c:pt idx="310">
                  <c:v>18773.366075251382</c:v>
                </c:pt>
                <c:pt idx="311">
                  <c:v>18773.366075251382</c:v>
                </c:pt>
                <c:pt idx="312">
                  <c:v>18773.366075251382</c:v>
                </c:pt>
                <c:pt idx="313">
                  <c:v>18773.366075251382</c:v>
                </c:pt>
                <c:pt idx="314">
                  <c:v>18773.366075251382</c:v>
                </c:pt>
                <c:pt idx="315">
                  <c:v>18773.366075251382</c:v>
                </c:pt>
                <c:pt idx="316">
                  <c:v>18773.366075251382</c:v>
                </c:pt>
                <c:pt idx="317">
                  <c:v>18773.366075251382</c:v>
                </c:pt>
                <c:pt idx="318">
                  <c:v>18773.366075251382</c:v>
                </c:pt>
                <c:pt idx="319">
                  <c:v>18773.366075251382</c:v>
                </c:pt>
                <c:pt idx="320">
                  <c:v>18773.366075251382</c:v>
                </c:pt>
                <c:pt idx="321">
                  <c:v>18773.366075251382</c:v>
                </c:pt>
                <c:pt idx="322">
                  <c:v>18773.366075251382</c:v>
                </c:pt>
                <c:pt idx="323">
                  <c:v>18773.366075251382</c:v>
                </c:pt>
                <c:pt idx="324">
                  <c:v>18773.366075251382</c:v>
                </c:pt>
                <c:pt idx="325">
                  <c:v>18773.366075251382</c:v>
                </c:pt>
                <c:pt idx="326">
                  <c:v>18773.366075251382</c:v>
                </c:pt>
                <c:pt idx="327">
                  <c:v>18773.366075251382</c:v>
                </c:pt>
                <c:pt idx="328">
                  <c:v>18773.366075251382</c:v>
                </c:pt>
                <c:pt idx="329">
                  <c:v>18773.366075251382</c:v>
                </c:pt>
                <c:pt idx="330">
                  <c:v>18773.366075251382</c:v>
                </c:pt>
                <c:pt idx="331">
                  <c:v>18773.366075251382</c:v>
                </c:pt>
                <c:pt idx="332">
                  <c:v>18773.366075251382</c:v>
                </c:pt>
                <c:pt idx="333">
                  <c:v>18773.366075251382</c:v>
                </c:pt>
                <c:pt idx="334">
                  <c:v>18773.366075251382</c:v>
                </c:pt>
                <c:pt idx="335">
                  <c:v>18773.366075251382</c:v>
                </c:pt>
                <c:pt idx="336">
                  <c:v>18773.366075251382</c:v>
                </c:pt>
                <c:pt idx="337">
                  <c:v>18773.366075251382</c:v>
                </c:pt>
                <c:pt idx="338">
                  <c:v>18773.366075251382</c:v>
                </c:pt>
                <c:pt idx="339">
                  <c:v>18773.366075251382</c:v>
                </c:pt>
                <c:pt idx="340">
                  <c:v>18773.366075251382</c:v>
                </c:pt>
                <c:pt idx="341">
                  <c:v>18773.366075251382</c:v>
                </c:pt>
                <c:pt idx="342">
                  <c:v>18773.366075251382</c:v>
                </c:pt>
                <c:pt idx="343">
                  <c:v>18773.366075251382</c:v>
                </c:pt>
                <c:pt idx="344">
                  <c:v>18773.366075251382</c:v>
                </c:pt>
                <c:pt idx="345">
                  <c:v>18773.366075251382</c:v>
                </c:pt>
                <c:pt idx="346">
                  <c:v>18773.366075251382</c:v>
                </c:pt>
                <c:pt idx="347">
                  <c:v>18773.366075251382</c:v>
                </c:pt>
                <c:pt idx="348">
                  <c:v>18773.366075251382</c:v>
                </c:pt>
                <c:pt idx="349">
                  <c:v>18773.366075251382</c:v>
                </c:pt>
                <c:pt idx="350">
                  <c:v>18773.366075251382</c:v>
                </c:pt>
                <c:pt idx="351">
                  <c:v>18773.366075251382</c:v>
                </c:pt>
                <c:pt idx="352">
                  <c:v>18773.366075251382</c:v>
                </c:pt>
                <c:pt idx="353">
                  <c:v>18773.366075251382</c:v>
                </c:pt>
                <c:pt idx="354">
                  <c:v>18773.366075251382</c:v>
                </c:pt>
                <c:pt idx="355">
                  <c:v>18773.366075251382</c:v>
                </c:pt>
                <c:pt idx="356">
                  <c:v>18773.366075251382</c:v>
                </c:pt>
                <c:pt idx="357">
                  <c:v>18773.366075251382</c:v>
                </c:pt>
                <c:pt idx="358">
                  <c:v>18773.366075251382</c:v>
                </c:pt>
                <c:pt idx="359">
                  <c:v>18773.366075251382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40-44B9-BAD5-24FF3F301435}"/>
            </c:ext>
          </c:extLst>
        </c:ser>
        <c:ser>
          <c:idx val="0"/>
          <c:order val="1"/>
          <c:tx>
            <c:strRef>
              <c:f>Tech_Fund_Risk!$AN$2</c:f>
              <c:strCache>
                <c:ptCount val="1"/>
                <c:pt idx="0">
                  <c:v>STOCK 02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val>
            <c:numRef>
              <c:f>Tech_Fund_Risk!$AO$8:$AO$367</c:f>
              <c:numCache>
                <c:formatCode>_(* #,##0.00_);_(* \(#,##0.00\);_(* "-"??_);_(@_)</c:formatCode>
                <c:ptCount val="360"/>
                <c:pt idx="0">
                  <c:v>20000</c:v>
                </c:pt>
                <c:pt idx="1">
                  <c:v>20000</c:v>
                </c:pt>
                <c:pt idx="2">
                  <c:v>20000</c:v>
                </c:pt>
                <c:pt idx="3">
                  <c:v>20000</c:v>
                </c:pt>
                <c:pt idx="4">
                  <c:v>20000</c:v>
                </c:pt>
                <c:pt idx="5">
                  <c:v>20000</c:v>
                </c:pt>
                <c:pt idx="6">
                  <c:v>20000</c:v>
                </c:pt>
                <c:pt idx="7">
                  <c:v>20000</c:v>
                </c:pt>
                <c:pt idx="8">
                  <c:v>20000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20000</c:v>
                </c:pt>
                <c:pt idx="13">
                  <c:v>20000</c:v>
                </c:pt>
                <c:pt idx="14">
                  <c:v>20000</c:v>
                </c:pt>
                <c:pt idx="15">
                  <c:v>20000</c:v>
                </c:pt>
                <c:pt idx="16">
                  <c:v>20000</c:v>
                </c:pt>
                <c:pt idx="17">
                  <c:v>20000</c:v>
                </c:pt>
                <c:pt idx="18">
                  <c:v>20000</c:v>
                </c:pt>
                <c:pt idx="19">
                  <c:v>20000</c:v>
                </c:pt>
                <c:pt idx="20">
                  <c:v>20000</c:v>
                </c:pt>
                <c:pt idx="21">
                  <c:v>20000</c:v>
                </c:pt>
                <c:pt idx="22">
                  <c:v>20000</c:v>
                </c:pt>
                <c:pt idx="23">
                  <c:v>20000</c:v>
                </c:pt>
                <c:pt idx="24">
                  <c:v>20000</c:v>
                </c:pt>
                <c:pt idx="25">
                  <c:v>20000</c:v>
                </c:pt>
                <c:pt idx="26">
                  <c:v>20000</c:v>
                </c:pt>
                <c:pt idx="27">
                  <c:v>20000</c:v>
                </c:pt>
                <c:pt idx="28">
                  <c:v>20000</c:v>
                </c:pt>
                <c:pt idx="29">
                  <c:v>20000</c:v>
                </c:pt>
                <c:pt idx="30">
                  <c:v>20000</c:v>
                </c:pt>
                <c:pt idx="31">
                  <c:v>20000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20000</c:v>
                </c:pt>
                <c:pt idx="36">
                  <c:v>20000</c:v>
                </c:pt>
                <c:pt idx="37">
                  <c:v>20000</c:v>
                </c:pt>
                <c:pt idx="38">
                  <c:v>20000</c:v>
                </c:pt>
                <c:pt idx="39">
                  <c:v>20000</c:v>
                </c:pt>
                <c:pt idx="40">
                  <c:v>20000</c:v>
                </c:pt>
                <c:pt idx="41">
                  <c:v>20000</c:v>
                </c:pt>
                <c:pt idx="42">
                  <c:v>20000</c:v>
                </c:pt>
                <c:pt idx="43">
                  <c:v>20000</c:v>
                </c:pt>
                <c:pt idx="44">
                  <c:v>20000</c:v>
                </c:pt>
                <c:pt idx="45">
                  <c:v>20000</c:v>
                </c:pt>
                <c:pt idx="46">
                  <c:v>20000</c:v>
                </c:pt>
                <c:pt idx="47">
                  <c:v>20000</c:v>
                </c:pt>
                <c:pt idx="48">
                  <c:v>20000</c:v>
                </c:pt>
                <c:pt idx="49">
                  <c:v>20000</c:v>
                </c:pt>
                <c:pt idx="50">
                  <c:v>20000</c:v>
                </c:pt>
                <c:pt idx="51">
                  <c:v>20000</c:v>
                </c:pt>
                <c:pt idx="52">
                  <c:v>20000</c:v>
                </c:pt>
                <c:pt idx="53">
                  <c:v>20000</c:v>
                </c:pt>
                <c:pt idx="54">
                  <c:v>20000</c:v>
                </c:pt>
                <c:pt idx="55">
                  <c:v>20000</c:v>
                </c:pt>
                <c:pt idx="56">
                  <c:v>20000</c:v>
                </c:pt>
                <c:pt idx="57">
                  <c:v>20000</c:v>
                </c:pt>
                <c:pt idx="58">
                  <c:v>20000</c:v>
                </c:pt>
                <c:pt idx="59">
                  <c:v>20000</c:v>
                </c:pt>
                <c:pt idx="60">
                  <c:v>20000</c:v>
                </c:pt>
                <c:pt idx="61">
                  <c:v>20000</c:v>
                </c:pt>
                <c:pt idx="62">
                  <c:v>20000</c:v>
                </c:pt>
                <c:pt idx="63">
                  <c:v>20000</c:v>
                </c:pt>
                <c:pt idx="64">
                  <c:v>20000</c:v>
                </c:pt>
                <c:pt idx="65">
                  <c:v>20000</c:v>
                </c:pt>
                <c:pt idx="66">
                  <c:v>20000</c:v>
                </c:pt>
                <c:pt idx="67">
                  <c:v>20000</c:v>
                </c:pt>
                <c:pt idx="68">
                  <c:v>20000</c:v>
                </c:pt>
                <c:pt idx="69">
                  <c:v>20000</c:v>
                </c:pt>
                <c:pt idx="70">
                  <c:v>20000</c:v>
                </c:pt>
                <c:pt idx="71">
                  <c:v>20000</c:v>
                </c:pt>
                <c:pt idx="72">
                  <c:v>20000</c:v>
                </c:pt>
                <c:pt idx="73">
                  <c:v>20000</c:v>
                </c:pt>
                <c:pt idx="74">
                  <c:v>20000</c:v>
                </c:pt>
                <c:pt idx="75">
                  <c:v>20000</c:v>
                </c:pt>
                <c:pt idx="76">
                  <c:v>20000</c:v>
                </c:pt>
                <c:pt idx="77">
                  <c:v>20000</c:v>
                </c:pt>
                <c:pt idx="78">
                  <c:v>20000</c:v>
                </c:pt>
                <c:pt idx="79">
                  <c:v>20000</c:v>
                </c:pt>
                <c:pt idx="80">
                  <c:v>20000</c:v>
                </c:pt>
                <c:pt idx="81">
                  <c:v>20000</c:v>
                </c:pt>
                <c:pt idx="82">
                  <c:v>20000</c:v>
                </c:pt>
                <c:pt idx="83">
                  <c:v>20000</c:v>
                </c:pt>
                <c:pt idx="84">
                  <c:v>20000</c:v>
                </c:pt>
                <c:pt idx="85">
                  <c:v>20000</c:v>
                </c:pt>
                <c:pt idx="86">
                  <c:v>20000</c:v>
                </c:pt>
                <c:pt idx="87">
                  <c:v>20000</c:v>
                </c:pt>
                <c:pt idx="88">
                  <c:v>20000</c:v>
                </c:pt>
                <c:pt idx="89">
                  <c:v>20000</c:v>
                </c:pt>
                <c:pt idx="90">
                  <c:v>19925.247465293767</c:v>
                </c:pt>
                <c:pt idx="91">
                  <c:v>19925.247465293767</c:v>
                </c:pt>
                <c:pt idx="92">
                  <c:v>19925.247465293767</c:v>
                </c:pt>
                <c:pt idx="93">
                  <c:v>19925.247465293767</c:v>
                </c:pt>
                <c:pt idx="94">
                  <c:v>19925.247465293767</c:v>
                </c:pt>
                <c:pt idx="95">
                  <c:v>19925.247465293767</c:v>
                </c:pt>
                <c:pt idx="96">
                  <c:v>19925.247465293767</c:v>
                </c:pt>
                <c:pt idx="97">
                  <c:v>19925.247465293767</c:v>
                </c:pt>
                <c:pt idx="98">
                  <c:v>19925.247465293767</c:v>
                </c:pt>
                <c:pt idx="99">
                  <c:v>19925.247465293767</c:v>
                </c:pt>
                <c:pt idx="100">
                  <c:v>19925.247465293767</c:v>
                </c:pt>
                <c:pt idx="101">
                  <c:v>19925.247465293767</c:v>
                </c:pt>
                <c:pt idx="102">
                  <c:v>19925.247465293767</c:v>
                </c:pt>
                <c:pt idx="103">
                  <c:v>19925.247465293767</c:v>
                </c:pt>
                <c:pt idx="104">
                  <c:v>19925.247465293767</c:v>
                </c:pt>
                <c:pt idx="105">
                  <c:v>19925.247465293767</c:v>
                </c:pt>
                <c:pt idx="106">
                  <c:v>19925.247465293767</c:v>
                </c:pt>
                <c:pt idx="107">
                  <c:v>19925.247465293767</c:v>
                </c:pt>
                <c:pt idx="108">
                  <c:v>19925.247465293767</c:v>
                </c:pt>
                <c:pt idx="109">
                  <c:v>19925.247465293767</c:v>
                </c:pt>
                <c:pt idx="110">
                  <c:v>19925.247465293767</c:v>
                </c:pt>
                <c:pt idx="111">
                  <c:v>19925.247465293767</c:v>
                </c:pt>
                <c:pt idx="112">
                  <c:v>19925.247465293767</c:v>
                </c:pt>
                <c:pt idx="113">
                  <c:v>19925.247465293767</c:v>
                </c:pt>
                <c:pt idx="114">
                  <c:v>19925.247465293767</c:v>
                </c:pt>
                <c:pt idx="115">
                  <c:v>19925.247465293767</c:v>
                </c:pt>
                <c:pt idx="116">
                  <c:v>19925.247465293767</c:v>
                </c:pt>
                <c:pt idx="117">
                  <c:v>19925.247465293767</c:v>
                </c:pt>
                <c:pt idx="118">
                  <c:v>19925.247465293767</c:v>
                </c:pt>
                <c:pt idx="119">
                  <c:v>19925.247465293767</c:v>
                </c:pt>
                <c:pt idx="120">
                  <c:v>19925.247465293767</c:v>
                </c:pt>
                <c:pt idx="121">
                  <c:v>19925.247465293767</c:v>
                </c:pt>
                <c:pt idx="122">
                  <c:v>19925.247465293767</c:v>
                </c:pt>
                <c:pt idx="123">
                  <c:v>19925.247465293767</c:v>
                </c:pt>
                <c:pt idx="124">
                  <c:v>19925.247465293767</c:v>
                </c:pt>
                <c:pt idx="125">
                  <c:v>19925.247465293767</c:v>
                </c:pt>
                <c:pt idx="126">
                  <c:v>19925.247465293767</c:v>
                </c:pt>
                <c:pt idx="127">
                  <c:v>19925.247465293767</c:v>
                </c:pt>
                <c:pt idx="128">
                  <c:v>19925.247465293767</c:v>
                </c:pt>
                <c:pt idx="129">
                  <c:v>19925.247465293767</c:v>
                </c:pt>
                <c:pt idx="130">
                  <c:v>19925.247465293767</c:v>
                </c:pt>
                <c:pt idx="131">
                  <c:v>19925.247465293767</c:v>
                </c:pt>
                <c:pt idx="132">
                  <c:v>19925.247465293767</c:v>
                </c:pt>
                <c:pt idx="133">
                  <c:v>19925.247465293767</c:v>
                </c:pt>
                <c:pt idx="134">
                  <c:v>19925.247465293767</c:v>
                </c:pt>
                <c:pt idx="135">
                  <c:v>19925.247465293767</c:v>
                </c:pt>
                <c:pt idx="136">
                  <c:v>19925.247465293767</c:v>
                </c:pt>
                <c:pt idx="137">
                  <c:v>19925.247465293767</c:v>
                </c:pt>
                <c:pt idx="138">
                  <c:v>19925.247465293767</c:v>
                </c:pt>
                <c:pt idx="139">
                  <c:v>19925.247465293767</c:v>
                </c:pt>
                <c:pt idx="140">
                  <c:v>19925.247465293767</c:v>
                </c:pt>
                <c:pt idx="141">
                  <c:v>19925.247465293767</c:v>
                </c:pt>
                <c:pt idx="142">
                  <c:v>19925.247465293767</c:v>
                </c:pt>
                <c:pt idx="143">
                  <c:v>19925.247465293767</c:v>
                </c:pt>
                <c:pt idx="144">
                  <c:v>19925.247465293767</c:v>
                </c:pt>
                <c:pt idx="145">
                  <c:v>19925.247465293767</c:v>
                </c:pt>
                <c:pt idx="146">
                  <c:v>19925.247465293767</c:v>
                </c:pt>
                <c:pt idx="147">
                  <c:v>19925.247465293767</c:v>
                </c:pt>
                <c:pt idx="148">
                  <c:v>19925.247465293767</c:v>
                </c:pt>
                <c:pt idx="149">
                  <c:v>19925.247465293767</c:v>
                </c:pt>
                <c:pt idx="150">
                  <c:v>19925.247465293767</c:v>
                </c:pt>
                <c:pt idx="151">
                  <c:v>19925.247465293767</c:v>
                </c:pt>
                <c:pt idx="152">
                  <c:v>19925.247465293767</c:v>
                </c:pt>
                <c:pt idx="153">
                  <c:v>19925.247465293767</c:v>
                </c:pt>
                <c:pt idx="154">
                  <c:v>19925.247465293767</c:v>
                </c:pt>
                <c:pt idx="155">
                  <c:v>19925.247465293767</c:v>
                </c:pt>
                <c:pt idx="156">
                  <c:v>19925.247465293767</c:v>
                </c:pt>
                <c:pt idx="157">
                  <c:v>19925.247465293767</c:v>
                </c:pt>
                <c:pt idx="158">
                  <c:v>19925.247465293767</c:v>
                </c:pt>
                <c:pt idx="159">
                  <c:v>19925.247465293767</c:v>
                </c:pt>
                <c:pt idx="160">
                  <c:v>19925.247465293767</c:v>
                </c:pt>
                <c:pt idx="161">
                  <c:v>19925.247465293767</c:v>
                </c:pt>
                <c:pt idx="162">
                  <c:v>19925.247465293767</c:v>
                </c:pt>
                <c:pt idx="163">
                  <c:v>19925.247465293767</c:v>
                </c:pt>
                <c:pt idx="164">
                  <c:v>19925.247465293767</c:v>
                </c:pt>
                <c:pt idx="165">
                  <c:v>19925.247465293767</c:v>
                </c:pt>
                <c:pt idx="166">
                  <c:v>19925.247465293767</c:v>
                </c:pt>
                <c:pt idx="167">
                  <c:v>19925.247465293767</c:v>
                </c:pt>
                <c:pt idx="168">
                  <c:v>19925.247465293767</c:v>
                </c:pt>
                <c:pt idx="169">
                  <c:v>19925.247465293767</c:v>
                </c:pt>
                <c:pt idx="170">
                  <c:v>19925.247465293767</c:v>
                </c:pt>
                <c:pt idx="171">
                  <c:v>19925.247465293767</c:v>
                </c:pt>
                <c:pt idx="172">
                  <c:v>19925.247465293767</c:v>
                </c:pt>
                <c:pt idx="173">
                  <c:v>19925.247465293767</c:v>
                </c:pt>
                <c:pt idx="174">
                  <c:v>19925.247465293767</c:v>
                </c:pt>
                <c:pt idx="175">
                  <c:v>19925.247465293767</c:v>
                </c:pt>
                <c:pt idx="176">
                  <c:v>19925.247465293767</c:v>
                </c:pt>
                <c:pt idx="177">
                  <c:v>19925.247465293767</c:v>
                </c:pt>
                <c:pt idx="178">
                  <c:v>19925.247465293767</c:v>
                </c:pt>
                <c:pt idx="179">
                  <c:v>19925.247465293767</c:v>
                </c:pt>
                <c:pt idx="180">
                  <c:v>20059.999999999996</c:v>
                </c:pt>
                <c:pt idx="181">
                  <c:v>20059.999999999996</c:v>
                </c:pt>
                <c:pt idx="182">
                  <c:v>20059.999999999996</c:v>
                </c:pt>
                <c:pt idx="183">
                  <c:v>20059.999999999996</c:v>
                </c:pt>
                <c:pt idx="184">
                  <c:v>20059.999999999996</c:v>
                </c:pt>
                <c:pt idx="185">
                  <c:v>20059.999999999996</c:v>
                </c:pt>
                <c:pt idx="186">
                  <c:v>20059.999999999996</c:v>
                </c:pt>
                <c:pt idx="187">
                  <c:v>20059.999999999996</c:v>
                </c:pt>
                <c:pt idx="188">
                  <c:v>20059.999999999996</c:v>
                </c:pt>
                <c:pt idx="189">
                  <c:v>20059.999999999996</c:v>
                </c:pt>
                <c:pt idx="190">
                  <c:v>20059.999999999996</c:v>
                </c:pt>
                <c:pt idx="191">
                  <c:v>20059.999999999996</c:v>
                </c:pt>
                <c:pt idx="192">
                  <c:v>20059.999999999996</c:v>
                </c:pt>
                <c:pt idx="193">
                  <c:v>20059.999999999996</c:v>
                </c:pt>
                <c:pt idx="194">
                  <c:v>20059.999999999996</c:v>
                </c:pt>
                <c:pt idx="195">
                  <c:v>20059.999999999996</c:v>
                </c:pt>
                <c:pt idx="196">
                  <c:v>20059.999999999996</c:v>
                </c:pt>
                <c:pt idx="197">
                  <c:v>20059.999999999996</c:v>
                </c:pt>
                <c:pt idx="198">
                  <c:v>20059.999999999996</c:v>
                </c:pt>
                <c:pt idx="199">
                  <c:v>20059.999999999996</c:v>
                </c:pt>
                <c:pt idx="200">
                  <c:v>20059.999999999996</c:v>
                </c:pt>
                <c:pt idx="201">
                  <c:v>20059.999999999996</c:v>
                </c:pt>
                <c:pt idx="202">
                  <c:v>20059.999999999996</c:v>
                </c:pt>
                <c:pt idx="203">
                  <c:v>20059.999999999996</c:v>
                </c:pt>
                <c:pt idx="204">
                  <c:v>20059.999999999996</c:v>
                </c:pt>
                <c:pt idx="205">
                  <c:v>20059.999999999996</c:v>
                </c:pt>
                <c:pt idx="206">
                  <c:v>20059.999999999996</c:v>
                </c:pt>
                <c:pt idx="207">
                  <c:v>20059.999999999996</c:v>
                </c:pt>
                <c:pt idx="208">
                  <c:v>20059.999999999996</c:v>
                </c:pt>
                <c:pt idx="209">
                  <c:v>20059.999999999996</c:v>
                </c:pt>
                <c:pt idx="210">
                  <c:v>20059.999999999996</c:v>
                </c:pt>
                <c:pt idx="211">
                  <c:v>20059.999999999996</c:v>
                </c:pt>
                <c:pt idx="212">
                  <c:v>20059.999999999996</c:v>
                </c:pt>
                <c:pt idx="213">
                  <c:v>20059.999999999996</c:v>
                </c:pt>
                <c:pt idx="214">
                  <c:v>20059.999999999996</c:v>
                </c:pt>
                <c:pt idx="215">
                  <c:v>20059.999999999996</c:v>
                </c:pt>
                <c:pt idx="216">
                  <c:v>20059.999999999996</c:v>
                </c:pt>
                <c:pt idx="217">
                  <c:v>20059.999999999996</c:v>
                </c:pt>
                <c:pt idx="218">
                  <c:v>20059.999999999996</c:v>
                </c:pt>
                <c:pt idx="219">
                  <c:v>20059.999999999996</c:v>
                </c:pt>
                <c:pt idx="220">
                  <c:v>20059.999999999996</c:v>
                </c:pt>
                <c:pt idx="221">
                  <c:v>20059.999999999996</c:v>
                </c:pt>
                <c:pt idx="222">
                  <c:v>20059.999999999996</c:v>
                </c:pt>
                <c:pt idx="223">
                  <c:v>20059.999999999996</c:v>
                </c:pt>
                <c:pt idx="224">
                  <c:v>20059.999999999996</c:v>
                </c:pt>
                <c:pt idx="225">
                  <c:v>20059.999999999996</c:v>
                </c:pt>
                <c:pt idx="226">
                  <c:v>20059.999999999996</c:v>
                </c:pt>
                <c:pt idx="227">
                  <c:v>20059.999999999996</c:v>
                </c:pt>
                <c:pt idx="228">
                  <c:v>20059.999999999996</c:v>
                </c:pt>
                <c:pt idx="229">
                  <c:v>20059.999999999996</c:v>
                </c:pt>
                <c:pt idx="230">
                  <c:v>20059.999999999996</c:v>
                </c:pt>
                <c:pt idx="231">
                  <c:v>20059.999999999996</c:v>
                </c:pt>
                <c:pt idx="232">
                  <c:v>20059.999999999996</c:v>
                </c:pt>
                <c:pt idx="233">
                  <c:v>20059.999999999996</c:v>
                </c:pt>
                <c:pt idx="234">
                  <c:v>20059.999999999996</c:v>
                </c:pt>
                <c:pt idx="235">
                  <c:v>20059.999999999996</c:v>
                </c:pt>
                <c:pt idx="236">
                  <c:v>20059.999999999996</c:v>
                </c:pt>
                <c:pt idx="237">
                  <c:v>20059.999999999996</c:v>
                </c:pt>
                <c:pt idx="238">
                  <c:v>20059.999999999996</c:v>
                </c:pt>
                <c:pt idx="239">
                  <c:v>20059.999999999996</c:v>
                </c:pt>
                <c:pt idx="240">
                  <c:v>20059.999999999996</c:v>
                </c:pt>
                <c:pt idx="241">
                  <c:v>20059.999999999996</c:v>
                </c:pt>
                <c:pt idx="242">
                  <c:v>20059.999999999996</c:v>
                </c:pt>
                <c:pt idx="243">
                  <c:v>20059.999999999996</c:v>
                </c:pt>
                <c:pt idx="244">
                  <c:v>20059.999999999996</c:v>
                </c:pt>
                <c:pt idx="245">
                  <c:v>20059.999999999996</c:v>
                </c:pt>
                <c:pt idx="246">
                  <c:v>20059.999999999996</c:v>
                </c:pt>
                <c:pt idx="247">
                  <c:v>20059.999999999996</c:v>
                </c:pt>
                <c:pt idx="248">
                  <c:v>20059.999999999996</c:v>
                </c:pt>
                <c:pt idx="249">
                  <c:v>20059.999999999996</c:v>
                </c:pt>
                <c:pt idx="250">
                  <c:v>20059.999999999996</c:v>
                </c:pt>
                <c:pt idx="251">
                  <c:v>20059.999999999996</c:v>
                </c:pt>
                <c:pt idx="252">
                  <c:v>20059.999999999996</c:v>
                </c:pt>
                <c:pt idx="253">
                  <c:v>20059.999999999996</c:v>
                </c:pt>
                <c:pt idx="254">
                  <c:v>20059.999999999996</c:v>
                </c:pt>
                <c:pt idx="255">
                  <c:v>20059.999999999996</c:v>
                </c:pt>
                <c:pt idx="256">
                  <c:v>20059.999999999996</c:v>
                </c:pt>
                <c:pt idx="257">
                  <c:v>20059.999999999996</c:v>
                </c:pt>
                <c:pt idx="258">
                  <c:v>20059.999999999996</c:v>
                </c:pt>
                <c:pt idx="259">
                  <c:v>20059.999999999996</c:v>
                </c:pt>
                <c:pt idx="260">
                  <c:v>20059.999999999996</c:v>
                </c:pt>
                <c:pt idx="261">
                  <c:v>20059.999999999996</c:v>
                </c:pt>
                <c:pt idx="262">
                  <c:v>20059.999999999996</c:v>
                </c:pt>
                <c:pt idx="263">
                  <c:v>20059.999999999996</c:v>
                </c:pt>
                <c:pt idx="264">
                  <c:v>20059.999999999996</c:v>
                </c:pt>
                <c:pt idx="265">
                  <c:v>20059.999999999996</c:v>
                </c:pt>
                <c:pt idx="266">
                  <c:v>20059.999999999996</c:v>
                </c:pt>
                <c:pt idx="267">
                  <c:v>20059.999999999996</c:v>
                </c:pt>
                <c:pt idx="268">
                  <c:v>20059.999999999996</c:v>
                </c:pt>
                <c:pt idx="269">
                  <c:v>20059.999999999996</c:v>
                </c:pt>
                <c:pt idx="270">
                  <c:v>19480.629350712734</c:v>
                </c:pt>
                <c:pt idx="271">
                  <c:v>19480.629350712734</c:v>
                </c:pt>
                <c:pt idx="272">
                  <c:v>19480.629350712734</c:v>
                </c:pt>
                <c:pt idx="273">
                  <c:v>19480.629350712734</c:v>
                </c:pt>
                <c:pt idx="274">
                  <c:v>19480.629350712734</c:v>
                </c:pt>
                <c:pt idx="275">
                  <c:v>19480.629350712734</c:v>
                </c:pt>
                <c:pt idx="276">
                  <c:v>19480.629350712734</c:v>
                </c:pt>
                <c:pt idx="277">
                  <c:v>19480.629350712734</c:v>
                </c:pt>
                <c:pt idx="278">
                  <c:v>19480.629350712734</c:v>
                </c:pt>
                <c:pt idx="279">
                  <c:v>19480.629350712734</c:v>
                </c:pt>
                <c:pt idx="280">
                  <c:v>19480.629350712734</c:v>
                </c:pt>
                <c:pt idx="281">
                  <c:v>19480.629350712734</c:v>
                </c:pt>
                <c:pt idx="282">
                  <c:v>19480.629350712734</c:v>
                </c:pt>
                <c:pt idx="283">
                  <c:v>19480.629350712734</c:v>
                </c:pt>
                <c:pt idx="284">
                  <c:v>19480.629350712734</c:v>
                </c:pt>
                <c:pt idx="285">
                  <c:v>19480.629350712734</c:v>
                </c:pt>
                <c:pt idx="286">
                  <c:v>19480.629350712734</c:v>
                </c:pt>
                <c:pt idx="287">
                  <c:v>19480.629350712734</c:v>
                </c:pt>
                <c:pt idx="288">
                  <c:v>19480.629350712734</c:v>
                </c:pt>
                <c:pt idx="289">
                  <c:v>19480.629350712734</c:v>
                </c:pt>
                <c:pt idx="290">
                  <c:v>19480.629350712734</c:v>
                </c:pt>
                <c:pt idx="291">
                  <c:v>19480.629350712734</c:v>
                </c:pt>
                <c:pt idx="292">
                  <c:v>19480.629350712734</c:v>
                </c:pt>
                <c:pt idx="293">
                  <c:v>19480.629350712734</c:v>
                </c:pt>
                <c:pt idx="294">
                  <c:v>19480.629350712734</c:v>
                </c:pt>
                <c:pt idx="295">
                  <c:v>19480.629350712734</c:v>
                </c:pt>
                <c:pt idx="296">
                  <c:v>19480.629350712734</c:v>
                </c:pt>
                <c:pt idx="297">
                  <c:v>19480.629350712734</c:v>
                </c:pt>
                <c:pt idx="298">
                  <c:v>19480.629350712734</c:v>
                </c:pt>
                <c:pt idx="299">
                  <c:v>19480.629350712734</c:v>
                </c:pt>
                <c:pt idx="300">
                  <c:v>19480.629350712734</c:v>
                </c:pt>
                <c:pt idx="301">
                  <c:v>19480.629350712734</c:v>
                </c:pt>
                <c:pt idx="302">
                  <c:v>19480.629350712734</c:v>
                </c:pt>
                <c:pt idx="303">
                  <c:v>19480.629350712734</c:v>
                </c:pt>
                <c:pt idx="304">
                  <c:v>19480.629350712734</c:v>
                </c:pt>
                <c:pt idx="305">
                  <c:v>19480.629350712734</c:v>
                </c:pt>
                <c:pt idx="306">
                  <c:v>19480.629350712734</c:v>
                </c:pt>
                <c:pt idx="307">
                  <c:v>19480.629350712734</c:v>
                </c:pt>
                <c:pt idx="308">
                  <c:v>19480.629350712734</c:v>
                </c:pt>
                <c:pt idx="309">
                  <c:v>19480.629350712734</c:v>
                </c:pt>
                <c:pt idx="310">
                  <c:v>19480.629350712734</c:v>
                </c:pt>
                <c:pt idx="311">
                  <c:v>19480.629350712734</c:v>
                </c:pt>
                <c:pt idx="312">
                  <c:v>19480.629350712734</c:v>
                </c:pt>
                <c:pt idx="313">
                  <c:v>19480.629350712734</c:v>
                </c:pt>
                <c:pt idx="314">
                  <c:v>19480.629350712734</c:v>
                </c:pt>
                <c:pt idx="315">
                  <c:v>19480.629350712734</c:v>
                </c:pt>
                <c:pt idx="316">
                  <c:v>19480.629350712734</c:v>
                </c:pt>
                <c:pt idx="317">
                  <c:v>19480.629350712734</c:v>
                </c:pt>
                <c:pt idx="318">
                  <c:v>19480.629350712734</c:v>
                </c:pt>
                <c:pt idx="319">
                  <c:v>19480.629350712734</c:v>
                </c:pt>
                <c:pt idx="320">
                  <c:v>19480.629350712734</c:v>
                </c:pt>
                <c:pt idx="321">
                  <c:v>19480.629350712734</c:v>
                </c:pt>
                <c:pt idx="322">
                  <c:v>19480.629350712734</c:v>
                </c:pt>
                <c:pt idx="323">
                  <c:v>19480.629350712734</c:v>
                </c:pt>
                <c:pt idx="324">
                  <c:v>19480.629350712734</c:v>
                </c:pt>
                <c:pt idx="325">
                  <c:v>19480.629350712734</c:v>
                </c:pt>
                <c:pt idx="326">
                  <c:v>19480.629350712734</c:v>
                </c:pt>
                <c:pt idx="327">
                  <c:v>19480.629350712734</c:v>
                </c:pt>
                <c:pt idx="328">
                  <c:v>19480.629350712734</c:v>
                </c:pt>
                <c:pt idx="329">
                  <c:v>19480.629350712734</c:v>
                </c:pt>
                <c:pt idx="330">
                  <c:v>19480.629350712734</c:v>
                </c:pt>
                <c:pt idx="331">
                  <c:v>19480.629350712734</c:v>
                </c:pt>
                <c:pt idx="332">
                  <c:v>19480.629350712734</c:v>
                </c:pt>
                <c:pt idx="333">
                  <c:v>19480.629350712734</c:v>
                </c:pt>
                <c:pt idx="334">
                  <c:v>19480.629350712734</c:v>
                </c:pt>
                <c:pt idx="335">
                  <c:v>19480.629350712734</c:v>
                </c:pt>
                <c:pt idx="336">
                  <c:v>19480.629350712734</c:v>
                </c:pt>
                <c:pt idx="337">
                  <c:v>19480.629350712734</c:v>
                </c:pt>
                <c:pt idx="338">
                  <c:v>19480.629350712734</c:v>
                </c:pt>
                <c:pt idx="339">
                  <c:v>19480.629350712734</c:v>
                </c:pt>
                <c:pt idx="340">
                  <c:v>19480.629350712734</c:v>
                </c:pt>
                <c:pt idx="341">
                  <c:v>19480.629350712734</c:v>
                </c:pt>
                <c:pt idx="342">
                  <c:v>19480.629350712734</c:v>
                </c:pt>
                <c:pt idx="343">
                  <c:v>19480.629350712734</c:v>
                </c:pt>
                <c:pt idx="344">
                  <c:v>19480.629350712734</c:v>
                </c:pt>
                <c:pt idx="345">
                  <c:v>19480.629350712734</c:v>
                </c:pt>
                <c:pt idx="346">
                  <c:v>19480.629350712734</c:v>
                </c:pt>
                <c:pt idx="347">
                  <c:v>19480.629350712734</c:v>
                </c:pt>
                <c:pt idx="348">
                  <c:v>19480.629350712734</c:v>
                </c:pt>
                <c:pt idx="349">
                  <c:v>19480.629350712734</c:v>
                </c:pt>
                <c:pt idx="350">
                  <c:v>19480.629350712734</c:v>
                </c:pt>
                <c:pt idx="351">
                  <c:v>19480.629350712734</c:v>
                </c:pt>
                <c:pt idx="352">
                  <c:v>19480.629350712734</c:v>
                </c:pt>
                <c:pt idx="353">
                  <c:v>19480.629350712734</c:v>
                </c:pt>
                <c:pt idx="354">
                  <c:v>19480.629350712734</c:v>
                </c:pt>
                <c:pt idx="355">
                  <c:v>19480.629350712734</c:v>
                </c:pt>
                <c:pt idx="356">
                  <c:v>19480.629350712734</c:v>
                </c:pt>
                <c:pt idx="357">
                  <c:v>19480.629350712734</c:v>
                </c:pt>
                <c:pt idx="358">
                  <c:v>19480.629350712734</c:v>
                </c:pt>
                <c:pt idx="359">
                  <c:v>19480.629350712734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D40-44B9-BAD5-24FF3F301435}"/>
            </c:ext>
          </c:extLst>
        </c:ser>
        <c:ser>
          <c:idx val="2"/>
          <c:order val="2"/>
          <c:tx>
            <c:strRef>
              <c:f>Tech_Fund_Risk!$AQ$2</c:f>
              <c:strCache>
                <c:ptCount val="1"/>
                <c:pt idx="0">
                  <c:v>STOCK 03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Tech_Fund_Risk!$AR$8:$AR$367</c:f>
              <c:numCache>
                <c:formatCode>_(* #,##0.00_);_(* \(#,##0.00\);_(* "-"??_);_(@_)</c:formatCode>
                <c:ptCount val="360"/>
                <c:pt idx="0">
                  <c:v>20000</c:v>
                </c:pt>
                <c:pt idx="1">
                  <c:v>20000</c:v>
                </c:pt>
                <c:pt idx="2">
                  <c:v>20000</c:v>
                </c:pt>
                <c:pt idx="3">
                  <c:v>20000</c:v>
                </c:pt>
                <c:pt idx="4">
                  <c:v>20000</c:v>
                </c:pt>
                <c:pt idx="5">
                  <c:v>20000</c:v>
                </c:pt>
                <c:pt idx="6">
                  <c:v>20000</c:v>
                </c:pt>
                <c:pt idx="7">
                  <c:v>20000</c:v>
                </c:pt>
                <c:pt idx="8">
                  <c:v>20000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20000</c:v>
                </c:pt>
                <c:pt idx="13">
                  <c:v>20000</c:v>
                </c:pt>
                <c:pt idx="14">
                  <c:v>20000</c:v>
                </c:pt>
                <c:pt idx="15">
                  <c:v>20000</c:v>
                </c:pt>
                <c:pt idx="16">
                  <c:v>20000</c:v>
                </c:pt>
                <c:pt idx="17">
                  <c:v>20000</c:v>
                </c:pt>
                <c:pt idx="18">
                  <c:v>20000</c:v>
                </c:pt>
                <c:pt idx="19">
                  <c:v>20000</c:v>
                </c:pt>
                <c:pt idx="20">
                  <c:v>20000</c:v>
                </c:pt>
                <c:pt idx="21">
                  <c:v>20000</c:v>
                </c:pt>
                <c:pt idx="22">
                  <c:v>20000</c:v>
                </c:pt>
                <c:pt idx="23">
                  <c:v>20000</c:v>
                </c:pt>
                <c:pt idx="24">
                  <c:v>20000</c:v>
                </c:pt>
                <c:pt idx="25">
                  <c:v>20000</c:v>
                </c:pt>
                <c:pt idx="26">
                  <c:v>20000</c:v>
                </c:pt>
                <c:pt idx="27">
                  <c:v>20000</c:v>
                </c:pt>
                <c:pt idx="28">
                  <c:v>20000</c:v>
                </c:pt>
                <c:pt idx="29">
                  <c:v>20000</c:v>
                </c:pt>
                <c:pt idx="30">
                  <c:v>20000</c:v>
                </c:pt>
                <c:pt idx="31">
                  <c:v>20000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20000</c:v>
                </c:pt>
                <c:pt idx="36">
                  <c:v>20000</c:v>
                </c:pt>
                <c:pt idx="37">
                  <c:v>20000</c:v>
                </c:pt>
                <c:pt idx="38">
                  <c:v>20000</c:v>
                </c:pt>
                <c:pt idx="39">
                  <c:v>20000</c:v>
                </c:pt>
                <c:pt idx="40">
                  <c:v>20000</c:v>
                </c:pt>
                <c:pt idx="41">
                  <c:v>20000</c:v>
                </c:pt>
                <c:pt idx="42">
                  <c:v>20000</c:v>
                </c:pt>
                <c:pt idx="43">
                  <c:v>20000</c:v>
                </c:pt>
                <c:pt idx="44">
                  <c:v>20000</c:v>
                </c:pt>
                <c:pt idx="45">
                  <c:v>20000</c:v>
                </c:pt>
                <c:pt idx="46">
                  <c:v>20000</c:v>
                </c:pt>
                <c:pt idx="47">
                  <c:v>20000</c:v>
                </c:pt>
                <c:pt idx="48">
                  <c:v>20000</c:v>
                </c:pt>
                <c:pt idx="49">
                  <c:v>20000</c:v>
                </c:pt>
                <c:pt idx="50">
                  <c:v>20000</c:v>
                </c:pt>
                <c:pt idx="51">
                  <c:v>20000</c:v>
                </c:pt>
                <c:pt idx="52">
                  <c:v>20000</c:v>
                </c:pt>
                <c:pt idx="53">
                  <c:v>20000</c:v>
                </c:pt>
                <c:pt idx="54">
                  <c:v>20000</c:v>
                </c:pt>
                <c:pt idx="55">
                  <c:v>20000</c:v>
                </c:pt>
                <c:pt idx="56">
                  <c:v>20000</c:v>
                </c:pt>
                <c:pt idx="57">
                  <c:v>20000</c:v>
                </c:pt>
                <c:pt idx="58">
                  <c:v>20000</c:v>
                </c:pt>
                <c:pt idx="59">
                  <c:v>20000</c:v>
                </c:pt>
                <c:pt idx="60">
                  <c:v>20000</c:v>
                </c:pt>
                <c:pt idx="61">
                  <c:v>20000</c:v>
                </c:pt>
                <c:pt idx="62">
                  <c:v>20000</c:v>
                </c:pt>
                <c:pt idx="63">
                  <c:v>20000</c:v>
                </c:pt>
                <c:pt idx="64">
                  <c:v>20000</c:v>
                </c:pt>
                <c:pt idx="65">
                  <c:v>20000</c:v>
                </c:pt>
                <c:pt idx="66">
                  <c:v>20000</c:v>
                </c:pt>
                <c:pt idx="67">
                  <c:v>20000</c:v>
                </c:pt>
                <c:pt idx="68">
                  <c:v>20000</c:v>
                </c:pt>
                <c:pt idx="69">
                  <c:v>20000</c:v>
                </c:pt>
                <c:pt idx="70">
                  <c:v>20000</c:v>
                </c:pt>
                <c:pt idx="71">
                  <c:v>20000</c:v>
                </c:pt>
                <c:pt idx="72">
                  <c:v>20000</c:v>
                </c:pt>
                <c:pt idx="73">
                  <c:v>20000</c:v>
                </c:pt>
                <c:pt idx="74">
                  <c:v>20000</c:v>
                </c:pt>
                <c:pt idx="75">
                  <c:v>20000</c:v>
                </c:pt>
                <c:pt idx="76">
                  <c:v>20000</c:v>
                </c:pt>
                <c:pt idx="77">
                  <c:v>20000</c:v>
                </c:pt>
                <c:pt idx="78">
                  <c:v>20000</c:v>
                </c:pt>
                <c:pt idx="79">
                  <c:v>20000</c:v>
                </c:pt>
                <c:pt idx="80">
                  <c:v>20000</c:v>
                </c:pt>
                <c:pt idx="81">
                  <c:v>20000</c:v>
                </c:pt>
                <c:pt idx="82">
                  <c:v>20000</c:v>
                </c:pt>
                <c:pt idx="83">
                  <c:v>20000</c:v>
                </c:pt>
                <c:pt idx="84">
                  <c:v>20000</c:v>
                </c:pt>
                <c:pt idx="85">
                  <c:v>20000</c:v>
                </c:pt>
                <c:pt idx="86">
                  <c:v>20000</c:v>
                </c:pt>
                <c:pt idx="87">
                  <c:v>20000</c:v>
                </c:pt>
                <c:pt idx="88">
                  <c:v>20000</c:v>
                </c:pt>
                <c:pt idx="89">
                  <c:v>20000</c:v>
                </c:pt>
                <c:pt idx="90">
                  <c:v>19810.818002174583</c:v>
                </c:pt>
                <c:pt idx="91">
                  <c:v>19810.818002174583</c:v>
                </c:pt>
                <c:pt idx="92">
                  <c:v>19810.818002174583</c:v>
                </c:pt>
                <c:pt idx="93">
                  <c:v>19810.818002174583</c:v>
                </c:pt>
                <c:pt idx="94">
                  <c:v>19810.818002174583</c:v>
                </c:pt>
                <c:pt idx="95">
                  <c:v>19810.818002174583</c:v>
                </c:pt>
                <c:pt idx="96">
                  <c:v>19810.818002174583</c:v>
                </c:pt>
                <c:pt idx="97">
                  <c:v>19810.818002174583</c:v>
                </c:pt>
                <c:pt idx="98">
                  <c:v>19810.818002174583</c:v>
                </c:pt>
                <c:pt idx="99">
                  <c:v>19810.818002174583</c:v>
                </c:pt>
                <c:pt idx="100">
                  <c:v>19810.818002174583</c:v>
                </c:pt>
                <c:pt idx="101">
                  <c:v>19810.818002174583</c:v>
                </c:pt>
                <c:pt idx="102">
                  <c:v>19810.818002174583</c:v>
                </c:pt>
                <c:pt idx="103">
                  <c:v>19810.818002174583</c:v>
                </c:pt>
                <c:pt idx="104">
                  <c:v>19810.818002174583</c:v>
                </c:pt>
                <c:pt idx="105">
                  <c:v>19810.818002174583</c:v>
                </c:pt>
                <c:pt idx="106">
                  <c:v>19810.818002174583</c:v>
                </c:pt>
                <c:pt idx="107">
                  <c:v>19810.818002174583</c:v>
                </c:pt>
                <c:pt idx="108">
                  <c:v>19810.818002174583</c:v>
                </c:pt>
                <c:pt idx="109">
                  <c:v>19810.818002174583</c:v>
                </c:pt>
                <c:pt idx="110">
                  <c:v>19810.818002174583</c:v>
                </c:pt>
                <c:pt idx="111">
                  <c:v>19810.818002174583</c:v>
                </c:pt>
                <c:pt idx="112">
                  <c:v>19810.818002174583</c:v>
                </c:pt>
                <c:pt idx="113">
                  <c:v>19810.818002174583</c:v>
                </c:pt>
                <c:pt idx="114">
                  <c:v>19810.818002174583</c:v>
                </c:pt>
                <c:pt idx="115">
                  <c:v>19810.818002174583</c:v>
                </c:pt>
                <c:pt idx="116">
                  <c:v>19810.818002174583</c:v>
                </c:pt>
                <c:pt idx="117">
                  <c:v>19810.818002174583</c:v>
                </c:pt>
                <c:pt idx="118">
                  <c:v>19810.818002174583</c:v>
                </c:pt>
                <c:pt idx="119">
                  <c:v>19810.818002174583</c:v>
                </c:pt>
                <c:pt idx="120">
                  <c:v>19810.818002174583</c:v>
                </c:pt>
                <c:pt idx="121">
                  <c:v>19810.818002174583</c:v>
                </c:pt>
                <c:pt idx="122">
                  <c:v>19810.818002174583</c:v>
                </c:pt>
                <c:pt idx="123">
                  <c:v>19810.818002174583</c:v>
                </c:pt>
                <c:pt idx="124">
                  <c:v>19810.818002174583</c:v>
                </c:pt>
                <c:pt idx="125">
                  <c:v>19810.818002174583</c:v>
                </c:pt>
                <c:pt idx="126">
                  <c:v>19810.818002174583</c:v>
                </c:pt>
                <c:pt idx="127">
                  <c:v>19810.818002174583</c:v>
                </c:pt>
                <c:pt idx="128">
                  <c:v>19810.818002174583</c:v>
                </c:pt>
                <c:pt idx="129">
                  <c:v>19810.818002174583</c:v>
                </c:pt>
                <c:pt idx="130">
                  <c:v>19810.818002174583</c:v>
                </c:pt>
                <c:pt idx="131">
                  <c:v>19810.818002174583</c:v>
                </c:pt>
                <c:pt idx="132">
                  <c:v>19810.818002174583</c:v>
                </c:pt>
                <c:pt idx="133">
                  <c:v>19810.818002174583</c:v>
                </c:pt>
                <c:pt idx="134">
                  <c:v>19810.818002174583</c:v>
                </c:pt>
                <c:pt idx="135">
                  <c:v>19810.818002174583</c:v>
                </c:pt>
                <c:pt idx="136">
                  <c:v>19810.818002174583</c:v>
                </c:pt>
                <c:pt idx="137">
                  <c:v>19810.818002174583</c:v>
                </c:pt>
                <c:pt idx="138">
                  <c:v>19810.818002174583</c:v>
                </c:pt>
                <c:pt idx="139">
                  <c:v>19810.818002174583</c:v>
                </c:pt>
                <c:pt idx="140">
                  <c:v>19810.818002174583</c:v>
                </c:pt>
                <c:pt idx="141">
                  <c:v>19810.818002174583</c:v>
                </c:pt>
                <c:pt idx="142">
                  <c:v>19810.818002174583</c:v>
                </c:pt>
                <c:pt idx="143">
                  <c:v>19810.818002174583</c:v>
                </c:pt>
                <c:pt idx="144">
                  <c:v>19810.818002174583</c:v>
                </c:pt>
                <c:pt idx="145">
                  <c:v>19810.818002174583</c:v>
                </c:pt>
                <c:pt idx="146">
                  <c:v>19810.818002174583</c:v>
                </c:pt>
                <c:pt idx="147">
                  <c:v>19810.818002174583</c:v>
                </c:pt>
                <c:pt idx="148">
                  <c:v>19810.818002174583</c:v>
                </c:pt>
                <c:pt idx="149">
                  <c:v>19810.818002174583</c:v>
                </c:pt>
                <c:pt idx="150">
                  <c:v>19810.818002174583</c:v>
                </c:pt>
                <c:pt idx="151">
                  <c:v>19810.818002174583</c:v>
                </c:pt>
                <c:pt idx="152">
                  <c:v>19810.818002174583</c:v>
                </c:pt>
                <c:pt idx="153">
                  <c:v>19810.818002174583</c:v>
                </c:pt>
                <c:pt idx="154">
                  <c:v>19810.818002174583</c:v>
                </c:pt>
                <c:pt idx="155">
                  <c:v>19810.818002174583</c:v>
                </c:pt>
                <c:pt idx="156">
                  <c:v>19810.818002174583</c:v>
                </c:pt>
                <c:pt idx="157">
                  <c:v>19810.818002174583</c:v>
                </c:pt>
                <c:pt idx="158">
                  <c:v>19810.818002174583</c:v>
                </c:pt>
                <c:pt idx="159">
                  <c:v>19810.818002174583</c:v>
                </c:pt>
                <c:pt idx="160">
                  <c:v>19810.818002174583</c:v>
                </c:pt>
                <c:pt idx="161">
                  <c:v>19810.818002174583</c:v>
                </c:pt>
                <c:pt idx="162">
                  <c:v>19810.818002174583</c:v>
                </c:pt>
                <c:pt idx="163">
                  <c:v>19810.818002174583</c:v>
                </c:pt>
                <c:pt idx="164">
                  <c:v>19810.818002174583</c:v>
                </c:pt>
                <c:pt idx="165">
                  <c:v>19810.818002174583</c:v>
                </c:pt>
                <c:pt idx="166">
                  <c:v>19810.818002174583</c:v>
                </c:pt>
                <c:pt idx="167">
                  <c:v>19810.818002174583</c:v>
                </c:pt>
                <c:pt idx="168">
                  <c:v>19810.818002174583</c:v>
                </c:pt>
                <c:pt idx="169">
                  <c:v>19810.818002174583</c:v>
                </c:pt>
                <c:pt idx="170">
                  <c:v>19810.818002174583</c:v>
                </c:pt>
                <c:pt idx="171">
                  <c:v>19810.818002174583</c:v>
                </c:pt>
                <c:pt idx="172">
                  <c:v>19810.818002174583</c:v>
                </c:pt>
                <c:pt idx="173">
                  <c:v>19810.818002174583</c:v>
                </c:pt>
                <c:pt idx="174">
                  <c:v>19810.818002174583</c:v>
                </c:pt>
                <c:pt idx="175">
                  <c:v>19810.818002174583</c:v>
                </c:pt>
                <c:pt idx="176">
                  <c:v>19810.818002174583</c:v>
                </c:pt>
                <c:pt idx="177">
                  <c:v>19810.818002174583</c:v>
                </c:pt>
                <c:pt idx="178">
                  <c:v>19810.818002174583</c:v>
                </c:pt>
                <c:pt idx="179">
                  <c:v>19810.818002174583</c:v>
                </c:pt>
                <c:pt idx="180">
                  <c:v>20059.999999999996</c:v>
                </c:pt>
                <c:pt idx="181">
                  <c:v>20059.999999999996</c:v>
                </c:pt>
                <c:pt idx="182">
                  <c:v>20059.999999999996</c:v>
                </c:pt>
                <c:pt idx="183">
                  <c:v>20059.999999999996</c:v>
                </c:pt>
                <c:pt idx="184">
                  <c:v>20059.999999999996</c:v>
                </c:pt>
                <c:pt idx="185">
                  <c:v>20059.999999999996</c:v>
                </c:pt>
                <c:pt idx="186">
                  <c:v>20059.999999999996</c:v>
                </c:pt>
                <c:pt idx="187">
                  <c:v>20059.999999999996</c:v>
                </c:pt>
                <c:pt idx="188">
                  <c:v>20059.999999999996</c:v>
                </c:pt>
                <c:pt idx="189">
                  <c:v>20059.999999999996</c:v>
                </c:pt>
                <c:pt idx="190">
                  <c:v>20059.999999999996</c:v>
                </c:pt>
                <c:pt idx="191">
                  <c:v>20059.999999999996</c:v>
                </c:pt>
                <c:pt idx="192">
                  <c:v>20059.999999999996</c:v>
                </c:pt>
                <c:pt idx="193">
                  <c:v>20059.999999999996</c:v>
                </c:pt>
                <c:pt idx="194">
                  <c:v>20059.999999999996</c:v>
                </c:pt>
                <c:pt idx="195">
                  <c:v>20059.999999999996</c:v>
                </c:pt>
                <c:pt idx="196">
                  <c:v>20059.999999999996</c:v>
                </c:pt>
                <c:pt idx="197">
                  <c:v>20059.999999999996</c:v>
                </c:pt>
                <c:pt idx="198">
                  <c:v>20059.999999999996</c:v>
                </c:pt>
                <c:pt idx="199">
                  <c:v>20059.999999999996</c:v>
                </c:pt>
                <c:pt idx="200">
                  <c:v>20059.999999999996</c:v>
                </c:pt>
                <c:pt idx="201">
                  <c:v>20059.999999999996</c:v>
                </c:pt>
                <c:pt idx="202">
                  <c:v>20059.999999999996</c:v>
                </c:pt>
                <c:pt idx="203">
                  <c:v>20059.999999999996</c:v>
                </c:pt>
                <c:pt idx="204">
                  <c:v>20059.999999999996</c:v>
                </c:pt>
                <c:pt idx="205">
                  <c:v>20059.999999999996</c:v>
                </c:pt>
                <c:pt idx="206">
                  <c:v>20059.999999999996</c:v>
                </c:pt>
                <c:pt idx="207">
                  <c:v>20059.999999999996</c:v>
                </c:pt>
                <c:pt idx="208">
                  <c:v>20059.999999999996</c:v>
                </c:pt>
                <c:pt idx="209">
                  <c:v>20059.999999999996</c:v>
                </c:pt>
                <c:pt idx="210">
                  <c:v>20059.999999999996</c:v>
                </c:pt>
                <c:pt idx="211">
                  <c:v>20059.999999999996</c:v>
                </c:pt>
                <c:pt idx="212">
                  <c:v>20059.999999999996</c:v>
                </c:pt>
                <c:pt idx="213">
                  <c:v>20059.999999999996</c:v>
                </c:pt>
                <c:pt idx="214">
                  <c:v>20059.999999999996</c:v>
                </c:pt>
                <c:pt idx="215">
                  <c:v>20059.999999999996</c:v>
                </c:pt>
                <c:pt idx="216">
                  <c:v>20059.999999999996</c:v>
                </c:pt>
                <c:pt idx="217">
                  <c:v>20059.999999999996</c:v>
                </c:pt>
                <c:pt idx="218">
                  <c:v>20059.999999999996</c:v>
                </c:pt>
                <c:pt idx="219">
                  <c:v>20059.999999999996</c:v>
                </c:pt>
                <c:pt idx="220">
                  <c:v>20059.999999999996</c:v>
                </c:pt>
                <c:pt idx="221">
                  <c:v>20059.999999999996</c:v>
                </c:pt>
                <c:pt idx="222">
                  <c:v>20059.999999999996</c:v>
                </c:pt>
                <c:pt idx="223">
                  <c:v>20059.999999999996</c:v>
                </c:pt>
                <c:pt idx="224">
                  <c:v>20059.999999999996</c:v>
                </c:pt>
                <c:pt idx="225">
                  <c:v>20059.999999999996</c:v>
                </c:pt>
                <c:pt idx="226">
                  <c:v>20059.999999999996</c:v>
                </c:pt>
                <c:pt idx="227">
                  <c:v>20059.999999999996</c:v>
                </c:pt>
                <c:pt idx="228">
                  <c:v>20059.999999999996</c:v>
                </c:pt>
                <c:pt idx="229">
                  <c:v>20059.999999999996</c:v>
                </c:pt>
                <c:pt idx="230">
                  <c:v>20059.999999999996</c:v>
                </c:pt>
                <c:pt idx="231">
                  <c:v>20059.999999999996</c:v>
                </c:pt>
                <c:pt idx="232">
                  <c:v>20059.999999999996</c:v>
                </c:pt>
                <c:pt idx="233">
                  <c:v>20059.999999999996</c:v>
                </c:pt>
                <c:pt idx="234">
                  <c:v>20059.999999999996</c:v>
                </c:pt>
                <c:pt idx="235">
                  <c:v>20059.999999999996</c:v>
                </c:pt>
                <c:pt idx="236">
                  <c:v>20059.999999999996</c:v>
                </c:pt>
                <c:pt idx="237">
                  <c:v>20059.999999999996</c:v>
                </c:pt>
                <c:pt idx="238">
                  <c:v>20059.999999999996</c:v>
                </c:pt>
                <c:pt idx="239">
                  <c:v>20059.999999999996</c:v>
                </c:pt>
                <c:pt idx="240">
                  <c:v>20059.999999999996</c:v>
                </c:pt>
                <c:pt idx="241">
                  <c:v>20059.999999999996</c:v>
                </c:pt>
                <c:pt idx="242">
                  <c:v>20059.999999999996</c:v>
                </c:pt>
                <c:pt idx="243">
                  <c:v>20059.999999999996</c:v>
                </c:pt>
                <c:pt idx="244">
                  <c:v>20059.999999999996</c:v>
                </c:pt>
                <c:pt idx="245">
                  <c:v>20059.999999999996</c:v>
                </c:pt>
                <c:pt idx="246">
                  <c:v>20059.999999999996</c:v>
                </c:pt>
                <c:pt idx="247">
                  <c:v>20059.999999999996</c:v>
                </c:pt>
                <c:pt idx="248">
                  <c:v>20059.999999999996</c:v>
                </c:pt>
                <c:pt idx="249">
                  <c:v>20059.999999999996</c:v>
                </c:pt>
                <c:pt idx="250">
                  <c:v>20059.999999999996</c:v>
                </c:pt>
                <c:pt idx="251">
                  <c:v>20059.999999999996</c:v>
                </c:pt>
                <c:pt idx="252">
                  <c:v>20059.999999999996</c:v>
                </c:pt>
                <c:pt idx="253">
                  <c:v>20059.999999999996</c:v>
                </c:pt>
                <c:pt idx="254">
                  <c:v>20059.999999999996</c:v>
                </c:pt>
                <c:pt idx="255">
                  <c:v>20059.999999999996</c:v>
                </c:pt>
                <c:pt idx="256">
                  <c:v>20059.999999999996</c:v>
                </c:pt>
                <c:pt idx="257">
                  <c:v>20059.999999999996</c:v>
                </c:pt>
                <c:pt idx="258">
                  <c:v>20059.999999999996</c:v>
                </c:pt>
                <c:pt idx="259">
                  <c:v>20059.999999999996</c:v>
                </c:pt>
                <c:pt idx="260">
                  <c:v>20059.999999999996</c:v>
                </c:pt>
                <c:pt idx="261">
                  <c:v>20059.999999999996</c:v>
                </c:pt>
                <c:pt idx="262">
                  <c:v>20059.999999999996</c:v>
                </c:pt>
                <c:pt idx="263">
                  <c:v>20059.999999999996</c:v>
                </c:pt>
                <c:pt idx="264">
                  <c:v>20059.999999999996</c:v>
                </c:pt>
                <c:pt idx="265">
                  <c:v>20059.999999999996</c:v>
                </c:pt>
                <c:pt idx="266">
                  <c:v>20059.999999999996</c:v>
                </c:pt>
                <c:pt idx="267">
                  <c:v>20059.999999999996</c:v>
                </c:pt>
                <c:pt idx="268">
                  <c:v>20059.999999999996</c:v>
                </c:pt>
                <c:pt idx="269">
                  <c:v>20059.999999999996</c:v>
                </c:pt>
                <c:pt idx="270">
                  <c:v>20012.248995964725</c:v>
                </c:pt>
                <c:pt idx="271">
                  <c:v>20012.248995964725</c:v>
                </c:pt>
                <c:pt idx="272">
                  <c:v>20012.248995964725</c:v>
                </c:pt>
                <c:pt idx="273">
                  <c:v>20012.248995964725</c:v>
                </c:pt>
                <c:pt idx="274">
                  <c:v>20012.248995964725</c:v>
                </c:pt>
                <c:pt idx="275">
                  <c:v>20012.248995964725</c:v>
                </c:pt>
                <c:pt idx="276">
                  <c:v>20012.248995964725</c:v>
                </c:pt>
                <c:pt idx="277">
                  <c:v>20012.248995964725</c:v>
                </c:pt>
                <c:pt idx="278">
                  <c:v>20012.248995964725</c:v>
                </c:pt>
                <c:pt idx="279">
                  <c:v>20012.248995964725</c:v>
                </c:pt>
                <c:pt idx="280">
                  <c:v>20012.248995964725</c:v>
                </c:pt>
                <c:pt idx="281">
                  <c:v>20012.248995964725</c:v>
                </c:pt>
                <c:pt idx="282">
                  <c:v>20012.248995964725</c:v>
                </c:pt>
                <c:pt idx="283">
                  <c:v>20012.248995964725</c:v>
                </c:pt>
                <c:pt idx="284">
                  <c:v>20012.248995964725</c:v>
                </c:pt>
                <c:pt idx="285">
                  <c:v>20012.248995964725</c:v>
                </c:pt>
                <c:pt idx="286">
                  <c:v>20012.248995964725</c:v>
                </c:pt>
                <c:pt idx="287">
                  <c:v>20012.248995964725</c:v>
                </c:pt>
                <c:pt idx="288">
                  <c:v>20012.248995964725</c:v>
                </c:pt>
                <c:pt idx="289">
                  <c:v>20012.248995964725</c:v>
                </c:pt>
                <c:pt idx="290">
                  <c:v>20012.248995964725</c:v>
                </c:pt>
                <c:pt idx="291">
                  <c:v>20012.248995964725</c:v>
                </c:pt>
                <c:pt idx="292">
                  <c:v>20012.248995964725</c:v>
                </c:pt>
                <c:pt idx="293">
                  <c:v>20012.248995964725</c:v>
                </c:pt>
                <c:pt idx="294">
                  <c:v>20012.248995964725</c:v>
                </c:pt>
                <c:pt idx="295">
                  <c:v>20012.248995964725</c:v>
                </c:pt>
                <c:pt idx="296">
                  <c:v>20012.248995964725</c:v>
                </c:pt>
                <c:pt idx="297">
                  <c:v>20012.248995964725</c:v>
                </c:pt>
                <c:pt idx="298">
                  <c:v>20012.248995964725</c:v>
                </c:pt>
                <c:pt idx="299">
                  <c:v>20012.248995964725</c:v>
                </c:pt>
                <c:pt idx="300">
                  <c:v>20012.248995964725</c:v>
                </c:pt>
                <c:pt idx="301">
                  <c:v>20012.248995964725</c:v>
                </c:pt>
                <c:pt idx="302">
                  <c:v>20012.248995964725</c:v>
                </c:pt>
                <c:pt idx="303">
                  <c:v>20012.248995964725</c:v>
                </c:pt>
                <c:pt idx="304">
                  <c:v>20012.248995964725</c:v>
                </c:pt>
                <c:pt idx="305">
                  <c:v>20012.248995964725</c:v>
                </c:pt>
                <c:pt idx="306">
                  <c:v>20012.248995964725</c:v>
                </c:pt>
                <c:pt idx="307">
                  <c:v>20012.248995964725</c:v>
                </c:pt>
                <c:pt idx="308">
                  <c:v>20012.248995964725</c:v>
                </c:pt>
                <c:pt idx="309">
                  <c:v>20012.248995964725</c:v>
                </c:pt>
                <c:pt idx="310">
                  <c:v>20012.248995964725</c:v>
                </c:pt>
                <c:pt idx="311">
                  <c:v>20012.248995964725</c:v>
                </c:pt>
                <c:pt idx="312">
                  <c:v>20012.248995964725</c:v>
                </c:pt>
                <c:pt idx="313">
                  <c:v>20012.248995964725</c:v>
                </c:pt>
                <c:pt idx="314">
                  <c:v>20012.248995964725</c:v>
                </c:pt>
                <c:pt idx="315">
                  <c:v>20012.248995964725</c:v>
                </c:pt>
                <c:pt idx="316">
                  <c:v>20012.248995964725</c:v>
                </c:pt>
                <c:pt idx="317">
                  <c:v>20012.248995964725</c:v>
                </c:pt>
                <c:pt idx="318">
                  <c:v>20012.248995964725</c:v>
                </c:pt>
                <c:pt idx="319">
                  <c:v>20012.248995964725</c:v>
                </c:pt>
                <c:pt idx="320">
                  <c:v>20012.248995964725</c:v>
                </c:pt>
                <c:pt idx="321">
                  <c:v>20012.248995964725</c:v>
                </c:pt>
                <c:pt idx="322">
                  <c:v>20012.248995964725</c:v>
                </c:pt>
                <c:pt idx="323">
                  <c:v>20012.248995964725</c:v>
                </c:pt>
                <c:pt idx="324">
                  <c:v>20012.248995964725</c:v>
                </c:pt>
                <c:pt idx="325">
                  <c:v>20012.248995964725</c:v>
                </c:pt>
                <c:pt idx="326">
                  <c:v>20012.248995964725</c:v>
                </c:pt>
                <c:pt idx="327">
                  <c:v>20012.248995964725</c:v>
                </c:pt>
                <c:pt idx="328">
                  <c:v>20012.248995964725</c:v>
                </c:pt>
                <c:pt idx="329">
                  <c:v>20012.248995964725</c:v>
                </c:pt>
                <c:pt idx="330">
                  <c:v>20012.248995964725</c:v>
                </c:pt>
                <c:pt idx="331">
                  <c:v>20012.248995964725</c:v>
                </c:pt>
                <c:pt idx="332">
                  <c:v>20012.248995964725</c:v>
                </c:pt>
                <c:pt idx="333">
                  <c:v>20012.248995964725</c:v>
                </c:pt>
                <c:pt idx="334">
                  <c:v>20012.248995964725</c:v>
                </c:pt>
                <c:pt idx="335">
                  <c:v>20012.248995964725</c:v>
                </c:pt>
                <c:pt idx="336">
                  <c:v>20012.248995964725</c:v>
                </c:pt>
                <c:pt idx="337">
                  <c:v>20012.248995964725</c:v>
                </c:pt>
                <c:pt idx="338">
                  <c:v>20012.248995964725</c:v>
                </c:pt>
                <c:pt idx="339">
                  <c:v>20012.248995964725</c:v>
                </c:pt>
                <c:pt idx="340">
                  <c:v>20012.248995964725</c:v>
                </c:pt>
                <c:pt idx="341">
                  <c:v>20012.248995964725</c:v>
                </c:pt>
                <c:pt idx="342">
                  <c:v>20012.248995964725</c:v>
                </c:pt>
                <c:pt idx="343">
                  <c:v>20012.248995964725</c:v>
                </c:pt>
                <c:pt idx="344">
                  <c:v>20012.248995964725</c:v>
                </c:pt>
                <c:pt idx="345">
                  <c:v>20012.248995964725</c:v>
                </c:pt>
                <c:pt idx="346">
                  <c:v>20012.248995964725</c:v>
                </c:pt>
                <c:pt idx="347">
                  <c:v>20012.248995964725</c:v>
                </c:pt>
                <c:pt idx="348">
                  <c:v>20012.248995964725</c:v>
                </c:pt>
                <c:pt idx="349">
                  <c:v>20012.248995964725</c:v>
                </c:pt>
                <c:pt idx="350">
                  <c:v>20012.248995964725</c:v>
                </c:pt>
                <c:pt idx="351">
                  <c:v>20012.248995964725</c:v>
                </c:pt>
                <c:pt idx="352">
                  <c:v>20012.248995964725</c:v>
                </c:pt>
                <c:pt idx="353">
                  <c:v>20012.248995964725</c:v>
                </c:pt>
                <c:pt idx="354">
                  <c:v>20012.248995964725</c:v>
                </c:pt>
                <c:pt idx="355">
                  <c:v>20012.248995964725</c:v>
                </c:pt>
                <c:pt idx="356">
                  <c:v>20012.248995964725</c:v>
                </c:pt>
                <c:pt idx="357">
                  <c:v>20012.248995964725</c:v>
                </c:pt>
                <c:pt idx="358">
                  <c:v>20012.248995964725</c:v>
                </c:pt>
                <c:pt idx="359">
                  <c:v>20012.248995964725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40-44B9-BAD5-24FF3F301435}"/>
            </c:ext>
          </c:extLst>
        </c:ser>
        <c:ser>
          <c:idx val="4"/>
          <c:order val="3"/>
          <c:tx>
            <c:strRef>
              <c:f>Tech_Fund_Risk!$AT$2</c:f>
              <c:strCache>
                <c:ptCount val="1"/>
                <c:pt idx="0">
                  <c:v>STOCK 04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val>
            <c:numRef>
              <c:f>Tech_Fund_Risk!$AU$8:$AU$367</c:f>
              <c:numCache>
                <c:formatCode>_(* #,##0.00_);_(* \(#,##0.00\);_(* "-"??_);_(@_)</c:formatCode>
                <c:ptCount val="360"/>
                <c:pt idx="0">
                  <c:v>20000</c:v>
                </c:pt>
                <c:pt idx="1">
                  <c:v>20000</c:v>
                </c:pt>
                <c:pt idx="2">
                  <c:v>20000</c:v>
                </c:pt>
                <c:pt idx="3">
                  <c:v>20000</c:v>
                </c:pt>
                <c:pt idx="4">
                  <c:v>20000</c:v>
                </c:pt>
                <c:pt idx="5">
                  <c:v>20000</c:v>
                </c:pt>
                <c:pt idx="6">
                  <c:v>20000</c:v>
                </c:pt>
                <c:pt idx="7">
                  <c:v>20000</c:v>
                </c:pt>
                <c:pt idx="8">
                  <c:v>20000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20000</c:v>
                </c:pt>
                <c:pt idx="13">
                  <c:v>20000</c:v>
                </c:pt>
                <c:pt idx="14">
                  <c:v>20000</c:v>
                </c:pt>
                <c:pt idx="15">
                  <c:v>20000</c:v>
                </c:pt>
                <c:pt idx="16">
                  <c:v>20000</c:v>
                </c:pt>
                <c:pt idx="17">
                  <c:v>20000</c:v>
                </c:pt>
                <c:pt idx="18">
                  <c:v>20000</c:v>
                </c:pt>
                <c:pt idx="19">
                  <c:v>20000</c:v>
                </c:pt>
                <c:pt idx="20">
                  <c:v>20000</c:v>
                </c:pt>
                <c:pt idx="21">
                  <c:v>20000</c:v>
                </c:pt>
                <c:pt idx="22">
                  <c:v>20000</c:v>
                </c:pt>
                <c:pt idx="23">
                  <c:v>20000</c:v>
                </c:pt>
                <c:pt idx="24">
                  <c:v>20000</c:v>
                </c:pt>
                <c:pt idx="25">
                  <c:v>20000</c:v>
                </c:pt>
                <c:pt idx="26">
                  <c:v>20000</c:v>
                </c:pt>
                <c:pt idx="27">
                  <c:v>20000</c:v>
                </c:pt>
                <c:pt idx="28">
                  <c:v>20000</c:v>
                </c:pt>
                <c:pt idx="29">
                  <c:v>20000</c:v>
                </c:pt>
                <c:pt idx="30">
                  <c:v>20000</c:v>
                </c:pt>
                <c:pt idx="31">
                  <c:v>20000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20000</c:v>
                </c:pt>
                <c:pt idx="36">
                  <c:v>20000</c:v>
                </c:pt>
                <c:pt idx="37">
                  <c:v>20000</c:v>
                </c:pt>
                <c:pt idx="38">
                  <c:v>20000</c:v>
                </c:pt>
                <c:pt idx="39">
                  <c:v>20000</c:v>
                </c:pt>
                <c:pt idx="40">
                  <c:v>20000</c:v>
                </c:pt>
                <c:pt idx="41">
                  <c:v>20000</c:v>
                </c:pt>
                <c:pt idx="42">
                  <c:v>20000</c:v>
                </c:pt>
                <c:pt idx="43">
                  <c:v>20000</c:v>
                </c:pt>
                <c:pt idx="44">
                  <c:v>20000</c:v>
                </c:pt>
                <c:pt idx="45">
                  <c:v>20000</c:v>
                </c:pt>
                <c:pt idx="46">
                  <c:v>20000</c:v>
                </c:pt>
                <c:pt idx="47">
                  <c:v>20000</c:v>
                </c:pt>
                <c:pt idx="48">
                  <c:v>20000</c:v>
                </c:pt>
                <c:pt idx="49">
                  <c:v>20000</c:v>
                </c:pt>
                <c:pt idx="50">
                  <c:v>20000</c:v>
                </c:pt>
                <c:pt idx="51">
                  <c:v>20000</c:v>
                </c:pt>
                <c:pt idx="52">
                  <c:v>20000</c:v>
                </c:pt>
                <c:pt idx="53">
                  <c:v>20000</c:v>
                </c:pt>
                <c:pt idx="54">
                  <c:v>20000</c:v>
                </c:pt>
                <c:pt idx="55">
                  <c:v>20000</c:v>
                </c:pt>
                <c:pt idx="56">
                  <c:v>20000</c:v>
                </c:pt>
                <c:pt idx="57">
                  <c:v>20000</c:v>
                </c:pt>
                <c:pt idx="58">
                  <c:v>20000</c:v>
                </c:pt>
                <c:pt idx="59">
                  <c:v>20000</c:v>
                </c:pt>
                <c:pt idx="60">
                  <c:v>20000</c:v>
                </c:pt>
                <c:pt idx="61">
                  <c:v>20000</c:v>
                </c:pt>
                <c:pt idx="62">
                  <c:v>20000</c:v>
                </c:pt>
                <c:pt idx="63">
                  <c:v>20000</c:v>
                </c:pt>
                <c:pt idx="64">
                  <c:v>20000</c:v>
                </c:pt>
                <c:pt idx="65">
                  <c:v>20000</c:v>
                </c:pt>
                <c:pt idx="66">
                  <c:v>20000</c:v>
                </c:pt>
                <c:pt idx="67">
                  <c:v>20000</c:v>
                </c:pt>
                <c:pt idx="68">
                  <c:v>20000</c:v>
                </c:pt>
                <c:pt idx="69">
                  <c:v>20000</c:v>
                </c:pt>
                <c:pt idx="70">
                  <c:v>20000</c:v>
                </c:pt>
                <c:pt idx="71">
                  <c:v>20000</c:v>
                </c:pt>
                <c:pt idx="72">
                  <c:v>20000</c:v>
                </c:pt>
                <c:pt idx="73">
                  <c:v>20000</c:v>
                </c:pt>
                <c:pt idx="74">
                  <c:v>20000</c:v>
                </c:pt>
                <c:pt idx="75">
                  <c:v>20000</c:v>
                </c:pt>
                <c:pt idx="76">
                  <c:v>20000</c:v>
                </c:pt>
                <c:pt idx="77">
                  <c:v>20000</c:v>
                </c:pt>
                <c:pt idx="78">
                  <c:v>20000</c:v>
                </c:pt>
                <c:pt idx="79">
                  <c:v>20000</c:v>
                </c:pt>
                <c:pt idx="80">
                  <c:v>20000</c:v>
                </c:pt>
                <c:pt idx="81">
                  <c:v>20000</c:v>
                </c:pt>
                <c:pt idx="82">
                  <c:v>20000</c:v>
                </c:pt>
                <c:pt idx="83">
                  <c:v>20000</c:v>
                </c:pt>
                <c:pt idx="84">
                  <c:v>20000</c:v>
                </c:pt>
                <c:pt idx="85">
                  <c:v>20000</c:v>
                </c:pt>
                <c:pt idx="86">
                  <c:v>20000</c:v>
                </c:pt>
                <c:pt idx="87">
                  <c:v>20000</c:v>
                </c:pt>
                <c:pt idx="88">
                  <c:v>20000</c:v>
                </c:pt>
                <c:pt idx="89">
                  <c:v>20000</c:v>
                </c:pt>
                <c:pt idx="90">
                  <c:v>20418.867378200284</c:v>
                </c:pt>
                <c:pt idx="91">
                  <c:v>20418.867378200284</c:v>
                </c:pt>
                <c:pt idx="92">
                  <c:v>20418.867378200284</c:v>
                </c:pt>
                <c:pt idx="93">
                  <c:v>20418.867378200284</c:v>
                </c:pt>
                <c:pt idx="94">
                  <c:v>20418.867378200284</c:v>
                </c:pt>
                <c:pt idx="95">
                  <c:v>20418.867378200284</c:v>
                </c:pt>
                <c:pt idx="96">
                  <c:v>20418.867378200284</c:v>
                </c:pt>
                <c:pt idx="97">
                  <c:v>20418.867378200284</c:v>
                </c:pt>
                <c:pt idx="98">
                  <c:v>20418.867378200284</c:v>
                </c:pt>
                <c:pt idx="99">
                  <c:v>20418.867378200284</c:v>
                </c:pt>
                <c:pt idx="100">
                  <c:v>20418.867378200284</c:v>
                </c:pt>
                <c:pt idx="101">
                  <c:v>20418.867378200284</c:v>
                </c:pt>
                <c:pt idx="102">
                  <c:v>20418.867378200284</c:v>
                </c:pt>
                <c:pt idx="103">
                  <c:v>20418.867378200284</c:v>
                </c:pt>
                <c:pt idx="104">
                  <c:v>20418.867378200284</c:v>
                </c:pt>
                <c:pt idx="105">
                  <c:v>20418.867378200284</c:v>
                </c:pt>
                <c:pt idx="106">
                  <c:v>20418.867378200284</c:v>
                </c:pt>
                <c:pt idx="107">
                  <c:v>20418.867378200284</c:v>
                </c:pt>
                <c:pt idx="108">
                  <c:v>20418.867378200284</c:v>
                </c:pt>
                <c:pt idx="109">
                  <c:v>20418.867378200284</c:v>
                </c:pt>
                <c:pt idx="110">
                  <c:v>20418.867378200284</c:v>
                </c:pt>
                <c:pt idx="111">
                  <c:v>20418.867378200284</c:v>
                </c:pt>
                <c:pt idx="112">
                  <c:v>20418.867378200284</c:v>
                </c:pt>
                <c:pt idx="113">
                  <c:v>20418.867378200284</c:v>
                </c:pt>
                <c:pt idx="114">
                  <c:v>20418.867378200284</c:v>
                </c:pt>
                <c:pt idx="115">
                  <c:v>20418.867378200284</c:v>
                </c:pt>
                <c:pt idx="116">
                  <c:v>20418.867378200284</c:v>
                </c:pt>
                <c:pt idx="117">
                  <c:v>20418.867378200284</c:v>
                </c:pt>
                <c:pt idx="118">
                  <c:v>20418.867378200284</c:v>
                </c:pt>
                <c:pt idx="119">
                  <c:v>20418.867378200284</c:v>
                </c:pt>
                <c:pt idx="120">
                  <c:v>20418.867378200284</c:v>
                </c:pt>
                <c:pt idx="121">
                  <c:v>20418.867378200284</c:v>
                </c:pt>
                <c:pt idx="122">
                  <c:v>20418.867378200284</c:v>
                </c:pt>
                <c:pt idx="123">
                  <c:v>20418.867378200284</c:v>
                </c:pt>
                <c:pt idx="124">
                  <c:v>20418.867378200284</c:v>
                </c:pt>
                <c:pt idx="125">
                  <c:v>20418.867378200284</c:v>
                </c:pt>
                <c:pt idx="126">
                  <c:v>20418.867378200284</c:v>
                </c:pt>
                <c:pt idx="127">
                  <c:v>20418.867378200284</c:v>
                </c:pt>
                <c:pt idx="128">
                  <c:v>20418.867378200284</c:v>
                </c:pt>
                <c:pt idx="129">
                  <c:v>20418.867378200284</c:v>
                </c:pt>
                <c:pt idx="130">
                  <c:v>20418.867378200284</c:v>
                </c:pt>
                <c:pt idx="131">
                  <c:v>20418.867378200284</c:v>
                </c:pt>
                <c:pt idx="132">
                  <c:v>20418.867378200284</c:v>
                </c:pt>
                <c:pt idx="133">
                  <c:v>20418.867378200284</c:v>
                </c:pt>
                <c:pt idx="134">
                  <c:v>20418.867378200284</c:v>
                </c:pt>
                <c:pt idx="135">
                  <c:v>20418.867378200284</c:v>
                </c:pt>
                <c:pt idx="136">
                  <c:v>20418.867378200284</c:v>
                </c:pt>
                <c:pt idx="137">
                  <c:v>20418.867378200284</c:v>
                </c:pt>
                <c:pt idx="138">
                  <c:v>20418.867378200284</c:v>
                </c:pt>
                <c:pt idx="139">
                  <c:v>20418.867378200284</c:v>
                </c:pt>
                <c:pt idx="140">
                  <c:v>20418.867378200284</c:v>
                </c:pt>
                <c:pt idx="141">
                  <c:v>20418.867378200284</c:v>
                </c:pt>
                <c:pt idx="142">
                  <c:v>20418.867378200284</c:v>
                </c:pt>
                <c:pt idx="143">
                  <c:v>20418.867378200284</c:v>
                </c:pt>
                <c:pt idx="144">
                  <c:v>20418.867378200284</c:v>
                </c:pt>
                <c:pt idx="145">
                  <c:v>20418.867378200284</c:v>
                </c:pt>
                <c:pt idx="146">
                  <c:v>20418.867378200284</c:v>
                </c:pt>
                <c:pt idx="147">
                  <c:v>20418.867378200284</c:v>
                </c:pt>
                <c:pt idx="148">
                  <c:v>20418.867378200284</c:v>
                </c:pt>
                <c:pt idx="149">
                  <c:v>20418.867378200284</c:v>
                </c:pt>
                <c:pt idx="150">
                  <c:v>20418.867378200284</c:v>
                </c:pt>
                <c:pt idx="151">
                  <c:v>20418.867378200284</c:v>
                </c:pt>
                <c:pt idx="152">
                  <c:v>20418.867378200284</c:v>
                </c:pt>
                <c:pt idx="153">
                  <c:v>20418.867378200284</c:v>
                </c:pt>
                <c:pt idx="154">
                  <c:v>20418.867378200284</c:v>
                </c:pt>
                <c:pt idx="155">
                  <c:v>20418.867378200284</c:v>
                </c:pt>
                <c:pt idx="156">
                  <c:v>20418.867378200284</c:v>
                </c:pt>
                <c:pt idx="157">
                  <c:v>20418.867378200284</c:v>
                </c:pt>
                <c:pt idx="158">
                  <c:v>20418.867378200284</c:v>
                </c:pt>
                <c:pt idx="159">
                  <c:v>20418.867378200284</c:v>
                </c:pt>
                <c:pt idx="160">
                  <c:v>20418.867378200284</c:v>
                </c:pt>
                <c:pt idx="161">
                  <c:v>20418.867378200284</c:v>
                </c:pt>
                <c:pt idx="162">
                  <c:v>20418.867378200284</c:v>
                </c:pt>
                <c:pt idx="163">
                  <c:v>20418.867378200284</c:v>
                </c:pt>
                <c:pt idx="164">
                  <c:v>20418.867378200284</c:v>
                </c:pt>
                <c:pt idx="165">
                  <c:v>20418.867378200284</c:v>
                </c:pt>
                <c:pt idx="166">
                  <c:v>20418.867378200284</c:v>
                </c:pt>
                <c:pt idx="167">
                  <c:v>20418.867378200284</c:v>
                </c:pt>
                <c:pt idx="168">
                  <c:v>20418.867378200284</c:v>
                </c:pt>
                <c:pt idx="169">
                  <c:v>20418.867378200284</c:v>
                </c:pt>
                <c:pt idx="170">
                  <c:v>20418.867378200284</c:v>
                </c:pt>
                <c:pt idx="171">
                  <c:v>20418.867378200284</c:v>
                </c:pt>
                <c:pt idx="172">
                  <c:v>20418.867378200284</c:v>
                </c:pt>
                <c:pt idx="173">
                  <c:v>20418.867378200284</c:v>
                </c:pt>
                <c:pt idx="174">
                  <c:v>20418.867378200284</c:v>
                </c:pt>
                <c:pt idx="175">
                  <c:v>20418.867378200284</c:v>
                </c:pt>
                <c:pt idx="176">
                  <c:v>20418.867378200284</c:v>
                </c:pt>
                <c:pt idx="177">
                  <c:v>20418.867378200284</c:v>
                </c:pt>
                <c:pt idx="178">
                  <c:v>20418.867378200284</c:v>
                </c:pt>
                <c:pt idx="179">
                  <c:v>20418.867378200284</c:v>
                </c:pt>
                <c:pt idx="180">
                  <c:v>20182.382613544891</c:v>
                </c:pt>
                <c:pt idx="181">
                  <c:v>20182.382613544891</c:v>
                </c:pt>
                <c:pt idx="182">
                  <c:v>20182.382613544891</c:v>
                </c:pt>
                <c:pt idx="183">
                  <c:v>20182.382613544891</c:v>
                </c:pt>
                <c:pt idx="184">
                  <c:v>20182.382613544891</c:v>
                </c:pt>
                <c:pt idx="185">
                  <c:v>20182.382613544891</c:v>
                </c:pt>
                <c:pt idx="186">
                  <c:v>20182.382613544891</c:v>
                </c:pt>
                <c:pt idx="187">
                  <c:v>20182.382613544891</c:v>
                </c:pt>
                <c:pt idx="188">
                  <c:v>20182.382613544891</c:v>
                </c:pt>
                <c:pt idx="189">
                  <c:v>20182.382613544891</c:v>
                </c:pt>
                <c:pt idx="190">
                  <c:v>20182.382613544891</c:v>
                </c:pt>
                <c:pt idx="191">
                  <c:v>20182.382613544891</c:v>
                </c:pt>
                <c:pt idx="192">
                  <c:v>20182.382613544891</c:v>
                </c:pt>
                <c:pt idx="193">
                  <c:v>20182.382613544891</c:v>
                </c:pt>
                <c:pt idx="194">
                  <c:v>20182.382613544891</c:v>
                </c:pt>
                <c:pt idx="195">
                  <c:v>20182.382613544891</c:v>
                </c:pt>
                <c:pt idx="196">
                  <c:v>20182.382613544891</c:v>
                </c:pt>
                <c:pt idx="197">
                  <c:v>20182.382613544891</c:v>
                </c:pt>
                <c:pt idx="198">
                  <c:v>20182.382613544891</c:v>
                </c:pt>
                <c:pt idx="199">
                  <c:v>20182.382613544891</c:v>
                </c:pt>
                <c:pt idx="200">
                  <c:v>20182.382613544891</c:v>
                </c:pt>
                <c:pt idx="201">
                  <c:v>20182.382613544891</c:v>
                </c:pt>
                <c:pt idx="202">
                  <c:v>20182.382613544891</c:v>
                </c:pt>
                <c:pt idx="203">
                  <c:v>20182.382613544891</c:v>
                </c:pt>
                <c:pt idx="204">
                  <c:v>20182.382613544891</c:v>
                </c:pt>
                <c:pt idx="205">
                  <c:v>20182.382613544891</c:v>
                </c:pt>
                <c:pt idx="206">
                  <c:v>20182.382613544891</c:v>
                </c:pt>
                <c:pt idx="207">
                  <c:v>20182.382613544891</c:v>
                </c:pt>
                <c:pt idx="208">
                  <c:v>20182.382613544891</c:v>
                </c:pt>
                <c:pt idx="209">
                  <c:v>20182.382613544891</c:v>
                </c:pt>
                <c:pt idx="210">
                  <c:v>20182.382613544891</c:v>
                </c:pt>
                <c:pt idx="211">
                  <c:v>20182.382613544891</c:v>
                </c:pt>
                <c:pt idx="212">
                  <c:v>20182.382613544891</c:v>
                </c:pt>
                <c:pt idx="213">
                  <c:v>20182.382613544891</c:v>
                </c:pt>
                <c:pt idx="214">
                  <c:v>20182.382613544891</c:v>
                </c:pt>
                <c:pt idx="215">
                  <c:v>20182.382613544891</c:v>
                </c:pt>
                <c:pt idx="216">
                  <c:v>20182.382613544891</c:v>
                </c:pt>
                <c:pt idx="217">
                  <c:v>20182.382613544891</c:v>
                </c:pt>
                <c:pt idx="218">
                  <c:v>20182.382613544891</c:v>
                </c:pt>
                <c:pt idx="219">
                  <c:v>20182.382613544891</c:v>
                </c:pt>
                <c:pt idx="220">
                  <c:v>20182.382613544891</c:v>
                </c:pt>
                <c:pt idx="221">
                  <c:v>20182.382613544891</c:v>
                </c:pt>
                <c:pt idx="222">
                  <c:v>20182.382613544891</c:v>
                </c:pt>
                <c:pt idx="223">
                  <c:v>20182.382613544891</c:v>
                </c:pt>
                <c:pt idx="224">
                  <c:v>20182.382613544891</c:v>
                </c:pt>
                <c:pt idx="225">
                  <c:v>20182.382613544891</c:v>
                </c:pt>
                <c:pt idx="226">
                  <c:v>20182.382613544891</c:v>
                </c:pt>
                <c:pt idx="227">
                  <c:v>20182.382613544891</c:v>
                </c:pt>
                <c:pt idx="228">
                  <c:v>20182.382613544891</c:v>
                </c:pt>
                <c:pt idx="229">
                  <c:v>20182.382613544891</c:v>
                </c:pt>
                <c:pt idx="230">
                  <c:v>20182.382613544891</c:v>
                </c:pt>
                <c:pt idx="231">
                  <c:v>20182.382613544891</c:v>
                </c:pt>
                <c:pt idx="232">
                  <c:v>20182.382613544891</c:v>
                </c:pt>
                <c:pt idx="233">
                  <c:v>20182.382613544891</c:v>
                </c:pt>
                <c:pt idx="234">
                  <c:v>20182.382613544891</c:v>
                </c:pt>
                <c:pt idx="235">
                  <c:v>20182.382613544891</c:v>
                </c:pt>
                <c:pt idx="236">
                  <c:v>20182.382613544891</c:v>
                </c:pt>
                <c:pt idx="237">
                  <c:v>20182.382613544891</c:v>
                </c:pt>
                <c:pt idx="238">
                  <c:v>20182.382613544891</c:v>
                </c:pt>
                <c:pt idx="239">
                  <c:v>20182.382613544891</c:v>
                </c:pt>
                <c:pt idx="240">
                  <c:v>20182.382613544891</c:v>
                </c:pt>
                <c:pt idx="241">
                  <c:v>20182.382613544891</c:v>
                </c:pt>
                <c:pt idx="242">
                  <c:v>20182.382613544891</c:v>
                </c:pt>
                <c:pt idx="243">
                  <c:v>20182.382613544891</c:v>
                </c:pt>
                <c:pt idx="244">
                  <c:v>20182.382613544891</c:v>
                </c:pt>
                <c:pt idx="245">
                  <c:v>20182.382613544891</c:v>
                </c:pt>
                <c:pt idx="246">
                  <c:v>20182.382613544891</c:v>
                </c:pt>
                <c:pt idx="247">
                  <c:v>20182.382613544891</c:v>
                </c:pt>
                <c:pt idx="248">
                  <c:v>20182.382613544891</c:v>
                </c:pt>
                <c:pt idx="249">
                  <c:v>20182.382613544891</c:v>
                </c:pt>
                <c:pt idx="250">
                  <c:v>20182.382613544891</c:v>
                </c:pt>
                <c:pt idx="251">
                  <c:v>20182.382613544891</c:v>
                </c:pt>
                <c:pt idx="252">
                  <c:v>20182.382613544891</c:v>
                </c:pt>
                <c:pt idx="253">
                  <c:v>20182.382613544891</c:v>
                </c:pt>
                <c:pt idx="254">
                  <c:v>20182.382613544891</c:v>
                </c:pt>
                <c:pt idx="255">
                  <c:v>20182.382613544891</c:v>
                </c:pt>
                <c:pt idx="256">
                  <c:v>20182.382613544891</c:v>
                </c:pt>
                <c:pt idx="257">
                  <c:v>20182.382613544891</c:v>
                </c:pt>
                <c:pt idx="258">
                  <c:v>20182.382613544891</c:v>
                </c:pt>
                <c:pt idx="259">
                  <c:v>20182.382613544891</c:v>
                </c:pt>
                <c:pt idx="260">
                  <c:v>20182.382613544891</c:v>
                </c:pt>
                <c:pt idx="261">
                  <c:v>20182.382613544891</c:v>
                </c:pt>
                <c:pt idx="262">
                  <c:v>20182.382613544891</c:v>
                </c:pt>
                <c:pt idx="263">
                  <c:v>20182.382613544891</c:v>
                </c:pt>
                <c:pt idx="264">
                  <c:v>20182.382613544891</c:v>
                </c:pt>
                <c:pt idx="265">
                  <c:v>20182.382613544891</c:v>
                </c:pt>
                <c:pt idx="266">
                  <c:v>20182.382613544891</c:v>
                </c:pt>
                <c:pt idx="267">
                  <c:v>20182.382613544891</c:v>
                </c:pt>
                <c:pt idx="268">
                  <c:v>20182.382613544891</c:v>
                </c:pt>
                <c:pt idx="269">
                  <c:v>20182.382613544891</c:v>
                </c:pt>
                <c:pt idx="270">
                  <c:v>20242.929761385523</c:v>
                </c:pt>
                <c:pt idx="271">
                  <c:v>20242.929761385523</c:v>
                </c:pt>
                <c:pt idx="272">
                  <c:v>20242.929761385523</c:v>
                </c:pt>
                <c:pt idx="273">
                  <c:v>20242.929761385523</c:v>
                </c:pt>
                <c:pt idx="274">
                  <c:v>20242.929761385523</c:v>
                </c:pt>
                <c:pt idx="275">
                  <c:v>20242.929761385523</c:v>
                </c:pt>
                <c:pt idx="276">
                  <c:v>20242.929761385523</c:v>
                </c:pt>
                <c:pt idx="277">
                  <c:v>20242.929761385523</c:v>
                </c:pt>
                <c:pt idx="278">
                  <c:v>20242.929761385523</c:v>
                </c:pt>
                <c:pt idx="279">
                  <c:v>20242.929761385523</c:v>
                </c:pt>
                <c:pt idx="280">
                  <c:v>20242.929761385523</c:v>
                </c:pt>
                <c:pt idx="281">
                  <c:v>20242.929761385523</c:v>
                </c:pt>
                <c:pt idx="282">
                  <c:v>20242.929761385523</c:v>
                </c:pt>
                <c:pt idx="283">
                  <c:v>20242.929761385523</c:v>
                </c:pt>
                <c:pt idx="284">
                  <c:v>20242.929761385523</c:v>
                </c:pt>
                <c:pt idx="285">
                  <c:v>20242.929761385523</c:v>
                </c:pt>
                <c:pt idx="286">
                  <c:v>20242.929761385523</c:v>
                </c:pt>
                <c:pt idx="287">
                  <c:v>20242.929761385523</c:v>
                </c:pt>
                <c:pt idx="288">
                  <c:v>20242.929761385523</c:v>
                </c:pt>
                <c:pt idx="289">
                  <c:v>20242.929761385523</c:v>
                </c:pt>
                <c:pt idx="290">
                  <c:v>20242.929761385523</c:v>
                </c:pt>
                <c:pt idx="291">
                  <c:v>20242.929761385523</c:v>
                </c:pt>
                <c:pt idx="292">
                  <c:v>20242.929761385523</c:v>
                </c:pt>
                <c:pt idx="293">
                  <c:v>20242.929761385523</c:v>
                </c:pt>
                <c:pt idx="294">
                  <c:v>20242.929761385523</c:v>
                </c:pt>
                <c:pt idx="295">
                  <c:v>20242.929761385523</c:v>
                </c:pt>
                <c:pt idx="296">
                  <c:v>20242.929761385523</c:v>
                </c:pt>
                <c:pt idx="297">
                  <c:v>20242.929761385523</c:v>
                </c:pt>
                <c:pt idx="298">
                  <c:v>20242.929761385523</c:v>
                </c:pt>
                <c:pt idx="299">
                  <c:v>20242.929761385523</c:v>
                </c:pt>
                <c:pt idx="300">
                  <c:v>20242.929761385523</c:v>
                </c:pt>
                <c:pt idx="301">
                  <c:v>20242.929761385523</c:v>
                </c:pt>
                <c:pt idx="302">
                  <c:v>20242.929761385523</c:v>
                </c:pt>
                <c:pt idx="303">
                  <c:v>20242.929761385523</c:v>
                </c:pt>
                <c:pt idx="304">
                  <c:v>20242.929761385523</c:v>
                </c:pt>
                <c:pt idx="305">
                  <c:v>20242.929761385523</c:v>
                </c:pt>
                <c:pt idx="306">
                  <c:v>20242.929761385523</c:v>
                </c:pt>
                <c:pt idx="307">
                  <c:v>20242.929761385523</c:v>
                </c:pt>
                <c:pt idx="308">
                  <c:v>20242.929761385523</c:v>
                </c:pt>
                <c:pt idx="309">
                  <c:v>20242.929761385523</c:v>
                </c:pt>
                <c:pt idx="310">
                  <c:v>20242.929761385523</c:v>
                </c:pt>
                <c:pt idx="311">
                  <c:v>20242.929761385523</c:v>
                </c:pt>
                <c:pt idx="312">
                  <c:v>20242.929761385523</c:v>
                </c:pt>
                <c:pt idx="313">
                  <c:v>20242.929761385523</c:v>
                </c:pt>
                <c:pt idx="314">
                  <c:v>20242.929761385523</c:v>
                </c:pt>
                <c:pt idx="315">
                  <c:v>20242.929761385523</c:v>
                </c:pt>
                <c:pt idx="316">
                  <c:v>20242.929761385523</c:v>
                </c:pt>
                <c:pt idx="317">
                  <c:v>20242.929761385523</c:v>
                </c:pt>
                <c:pt idx="318">
                  <c:v>20242.929761385523</c:v>
                </c:pt>
                <c:pt idx="319">
                  <c:v>20242.929761385523</c:v>
                </c:pt>
                <c:pt idx="320">
                  <c:v>20242.929761385523</c:v>
                </c:pt>
                <c:pt idx="321">
                  <c:v>20242.929761385523</c:v>
                </c:pt>
                <c:pt idx="322">
                  <c:v>20242.929761385523</c:v>
                </c:pt>
                <c:pt idx="323">
                  <c:v>20242.929761385523</c:v>
                </c:pt>
                <c:pt idx="324">
                  <c:v>20242.929761385523</c:v>
                </c:pt>
                <c:pt idx="325">
                  <c:v>20242.929761385523</c:v>
                </c:pt>
                <c:pt idx="326">
                  <c:v>20242.929761385523</c:v>
                </c:pt>
                <c:pt idx="327">
                  <c:v>20242.929761385523</c:v>
                </c:pt>
                <c:pt idx="328">
                  <c:v>20242.929761385523</c:v>
                </c:pt>
                <c:pt idx="329">
                  <c:v>20242.929761385523</c:v>
                </c:pt>
                <c:pt idx="330">
                  <c:v>20242.929761385523</c:v>
                </c:pt>
                <c:pt idx="331">
                  <c:v>20242.929761385523</c:v>
                </c:pt>
                <c:pt idx="332">
                  <c:v>20242.929761385523</c:v>
                </c:pt>
                <c:pt idx="333">
                  <c:v>20242.929761385523</c:v>
                </c:pt>
                <c:pt idx="334">
                  <c:v>20242.929761385523</c:v>
                </c:pt>
                <c:pt idx="335">
                  <c:v>20242.929761385523</c:v>
                </c:pt>
                <c:pt idx="336">
                  <c:v>20242.929761385523</c:v>
                </c:pt>
                <c:pt idx="337">
                  <c:v>20242.929761385523</c:v>
                </c:pt>
                <c:pt idx="338">
                  <c:v>20242.929761385523</c:v>
                </c:pt>
                <c:pt idx="339">
                  <c:v>20242.929761385523</c:v>
                </c:pt>
                <c:pt idx="340">
                  <c:v>20242.929761385523</c:v>
                </c:pt>
                <c:pt idx="341">
                  <c:v>20242.929761385523</c:v>
                </c:pt>
                <c:pt idx="342">
                  <c:v>20242.929761385523</c:v>
                </c:pt>
                <c:pt idx="343">
                  <c:v>20242.929761385523</c:v>
                </c:pt>
                <c:pt idx="344">
                  <c:v>20242.929761385523</c:v>
                </c:pt>
                <c:pt idx="345">
                  <c:v>20242.929761385523</c:v>
                </c:pt>
                <c:pt idx="346">
                  <c:v>20242.929761385523</c:v>
                </c:pt>
                <c:pt idx="347">
                  <c:v>20242.929761385523</c:v>
                </c:pt>
                <c:pt idx="348">
                  <c:v>20242.929761385523</c:v>
                </c:pt>
                <c:pt idx="349">
                  <c:v>20242.929761385523</c:v>
                </c:pt>
                <c:pt idx="350">
                  <c:v>20242.929761385523</c:v>
                </c:pt>
                <c:pt idx="351">
                  <c:v>20242.929761385523</c:v>
                </c:pt>
                <c:pt idx="352">
                  <c:v>20242.929761385523</c:v>
                </c:pt>
                <c:pt idx="353">
                  <c:v>20242.929761385523</c:v>
                </c:pt>
                <c:pt idx="354">
                  <c:v>20242.929761385523</c:v>
                </c:pt>
                <c:pt idx="355">
                  <c:v>20242.929761385523</c:v>
                </c:pt>
                <c:pt idx="356">
                  <c:v>20242.929761385523</c:v>
                </c:pt>
                <c:pt idx="357">
                  <c:v>20242.929761385523</c:v>
                </c:pt>
                <c:pt idx="358">
                  <c:v>20242.929761385523</c:v>
                </c:pt>
                <c:pt idx="359">
                  <c:v>20242.929761385523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40-44B9-BAD5-24FF3F301435}"/>
            </c:ext>
          </c:extLst>
        </c:ser>
        <c:ser>
          <c:idx val="5"/>
          <c:order val="4"/>
          <c:tx>
            <c:strRef>
              <c:f>Tech_Fund_Risk!$AW$2</c:f>
              <c:strCache>
                <c:ptCount val="1"/>
                <c:pt idx="0">
                  <c:v>STOCK 05</c:v>
                </c:pt>
              </c:strCache>
            </c:strRef>
          </c:tx>
          <c:marker>
            <c:symbol val="none"/>
          </c:marker>
          <c:val>
            <c:numRef>
              <c:f>Tech_Fund_Risk!$AX$8:$AX$367</c:f>
              <c:numCache>
                <c:formatCode>_(* #,##0.00_);_(* \(#,##0.00\);_(* "-"??_);_(@_)</c:formatCode>
                <c:ptCount val="360"/>
                <c:pt idx="0">
                  <c:v>20000</c:v>
                </c:pt>
                <c:pt idx="1">
                  <c:v>20000</c:v>
                </c:pt>
                <c:pt idx="2">
                  <c:v>20000</c:v>
                </c:pt>
                <c:pt idx="3">
                  <c:v>20000</c:v>
                </c:pt>
                <c:pt idx="4">
                  <c:v>20000</c:v>
                </c:pt>
                <c:pt idx="5">
                  <c:v>20000</c:v>
                </c:pt>
                <c:pt idx="6">
                  <c:v>20000</c:v>
                </c:pt>
                <c:pt idx="7">
                  <c:v>20000</c:v>
                </c:pt>
                <c:pt idx="8">
                  <c:v>20000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20000</c:v>
                </c:pt>
                <c:pt idx="13">
                  <c:v>20000</c:v>
                </c:pt>
                <c:pt idx="14">
                  <c:v>20000</c:v>
                </c:pt>
                <c:pt idx="15">
                  <c:v>20000</c:v>
                </c:pt>
                <c:pt idx="16">
                  <c:v>20000</c:v>
                </c:pt>
                <c:pt idx="17">
                  <c:v>20000</c:v>
                </c:pt>
                <c:pt idx="18">
                  <c:v>20000</c:v>
                </c:pt>
                <c:pt idx="19">
                  <c:v>20000</c:v>
                </c:pt>
                <c:pt idx="20">
                  <c:v>20000</c:v>
                </c:pt>
                <c:pt idx="21">
                  <c:v>20000</c:v>
                </c:pt>
                <c:pt idx="22">
                  <c:v>20000</c:v>
                </c:pt>
                <c:pt idx="23">
                  <c:v>20000</c:v>
                </c:pt>
                <c:pt idx="24">
                  <c:v>20000</c:v>
                </c:pt>
                <c:pt idx="25">
                  <c:v>20000</c:v>
                </c:pt>
                <c:pt idx="26">
                  <c:v>20000</c:v>
                </c:pt>
                <c:pt idx="27">
                  <c:v>20000</c:v>
                </c:pt>
                <c:pt idx="28">
                  <c:v>20000</c:v>
                </c:pt>
                <c:pt idx="29">
                  <c:v>20000</c:v>
                </c:pt>
                <c:pt idx="30">
                  <c:v>20000</c:v>
                </c:pt>
                <c:pt idx="31">
                  <c:v>20000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20000</c:v>
                </c:pt>
                <c:pt idx="36">
                  <c:v>20000</c:v>
                </c:pt>
                <c:pt idx="37">
                  <c:v>20000</c:v>
                </c:pt>
                <c:pt idx="38">
                  <c:v>20000</c:v>
                </c:pt>
                <c:pt idx="39">
                  <c:v>20000</c:v>
                </c:pt>
                <c:pt idx="40">
                  <c:v>20000</c:v>
                </c:pt>
                <c:pt idx="41">
                  <c:v>20000</c:v>
                </c:pt>
                <c:pt idx="42">
                  <c:v>20000</c:v>
                </c:pt>
                <c:pt idx="43">
                  <c:v>20000</c:v>
                </c:pt>
                <c:pt idx="44">
                  <c:v>20000</c:v>
                </c:pt>
                <c:pt idx="45">
                  <c:v>20000</c:v>
                </c:pt>
                <c:pt idx="46">
                  <c:v>20000</c:v>
                </c:pt>
                <c:pt idx="47">
                  <c:v>20000</c:v>
                </c:pt>
                <c:pt idx="48">
                  <c:v>20000</c:v>
                </c:pt>
                <c:pt idx="49">
                  <c:v>20000</c:v>
                </c:pt>
                <c:pt idx="50">
                  <c:v>20000</c:v>
                </c:pt>
                <c:pt idx="51">
                  <c:v>20000</c:v>
                </c:pt>
                <c:pt idx="52">
                  <c:v>20000</c:v>
                </c:pt>
                <c:pt idx="53">
                  <c:v>20000</c:v>
                </c:pt>
                <c:pt idx="54">
                  <c:v>20000</c:v>
                </c:pt>
                <c:pt idx="55">
                  <c:v>20000</c:v>
                </c:pt>
                <c:pt idx="56">
                  <c:v>20000</c:v>
                </c:pt>
                <c:pt idx="57">
                  <c:v>20000</c:v>
                </c:pt>
                <c:pt idx="58">
                  <c:v>20000</c:v>
                </c:pt>
                <c:pt idx="59">
                  <c:v>20000</c:v>
                </c:pt>
                <c:pt idx="60">
                  <c:v>20000</c:v>
                </c:pt>
                <c:pt idx="61">
                  <c:v>20000</c:v>
                </c:pt>
                <c:pt idx="62">
                  <c:v>20000</c:v>
                </c:pt>
                <c:pt idx="63">
                  <c:v>20000</c:v>
                </c:pt>
                <c:pt idx="64">
                  <c:v>20000</c:v>
                </c:pt>
                <c:pt idx="65">
                  <c:v>20000</c:v>
                </c:pt>
                <c:pt idx="66">
                  <c:v>20000</c:v>
                </c:pt>
                <c:pt idx="67">
                  <c:v>20000</c:v>
                </c:pt>
                <c:pt idx="68">
                  <c:v>20000</c:v>
                </c:pt>
                <c:pt idx="69">
                  <c:v>20000</c:v>
                </c:pt>
                <c:pt idx="70">
                  <c:v>20000</c:v>
                </c:pt>
                <c:pt idx="71">
                  <c:v>20000</c:v>
                </c:pt>
                <c:pt idx="72">
                  <c:v>20000</c:v>
                </c:pt>
                <c:pt idx="73">
                  <c:v>20000</c:v>
                </c:pt>
                <c:pt idx="74">
                  <c:v>20000</c:v>
                </c:pt>
                <c:pt idx="75">
                  <c:v>20000</c:v>
                </c:pt>
                <c:pt idx="76">
                  <c:v>20000</c:v>
                </c:pt>
                <c:pt idx="77">
                  <c:v>20000</c:v>
                </c:pt>
                <c:pt idx="78">
                  <c:v>20000</c:v>
                </c:pt>
                <c:pt idx="79">
                  <c:v>20000</c:v>
                </c:pt>
                <c:pt idx="80">
                  <c:v>20000</c:v>
                </c:pt>
                <c:pt idx="81">
                  <c:v>20000</c:v>
                </c:pt>
                <c:pt idx="82">
                  <c:v>20000</c:v>
                </c:pt>
                <c:pt idx="83">
                  <c:v>20000</c:v>
                </c:pt>
                <c:pt idx="84">
                  <c:v>20000</c:v>
                </c:pt>
                <c:pt idx="85">
                  <c:v>20000</c:v>
                </c:pt>
                <c:pt idx="86">
                  <c:v>20000</c:v>
                </c:pt>
                <c:pt idx="87">
                  <c:v>20000</c:v>
                </c:pt>
                <c:pt idx="88">
                  <c:v>20000</c:v>
                </c:pt>
                <c:pt idx="89">
                  <c:v>20000</c:v>
                </c:pt>
                <c:pt idx="90">
                  <c:v>20059.999999999996</c:v>
                </c:pt>
                <c:pt idx="91">
                  <c:v>20059.999999999996</c:v>
                </c:pt>
                <c:pt idx="92">
                  <c:v>20059.999999999996</c:v>
                </c:pt>
                <c:pt idx="93">
                  <c:v>20059.999999999996</c:v>
                </c:pt>
                <c:pt idx="94">
                  <c:v>20059.999999999996</c:v>
                </c:pt>
                <c:pt idx="95">
                  <c:v>20059.999999999996</c:v>
                </c:pt>
                <c:pt idx="96">
                  <c:v>20059.999999999996</c:v>
                </c:pt>
                <c:pt idx="97">
                  <c:v>20059.999999999996</c:v>
                </c:pt>
                <c:pt idx="98">
                  <c:v>20059.999999999996</c:v>
                </c:pt>
                <c:pt idx="99">
                  <c:v>20059.999999999996</c:v>
                </c:pt>
                <c:pt idx="100">
                  <c:v>20059.999999999996</c:v>
                </c:pt>
                <c:pt idx="101">
                  <c:v>20059.999999999996</c:v>
                </c:pt>
                <c:pt idx="102">
                  <c:v>20059.999999999996</c:v>
                </c:pt>
                <c:pt idx="103">
                  <c:v>20059.999999999996</c:v>
                </c:pt>
                <c:pt idx="104">
                  <c:v>20059.999999999996</c:v>
                </c:pt>
                <c:pt idx="105">
                  <c:v>20059.999999999996</c:v>
                </c:pt>
                <c:pt idx="106">
                  <c:v>20059.999999999996</c:v>
                </c:pt>
                <c:pt idx="107">
                  <c:v>20059.999999999996</c:v>
                </c:pt>
                <c:pt idx="108">
                  <c:v>20059.999999999996</c:v>
                </c:pt>
                <c:pt idx="109">
                  <c:v>20059.999999999996</c:v>
                </c:pt>
                <c:pt idx="110">
                  <c:v>20059.999999999996</c:v>
                </c:pt>
                <c:pt idx="111">
                  <c:v>20059.999999999996</c:v>
                </c:pt>
                <c:pt idx="112">
                  <c:v>20059.999999999996</c:v>
                </c:pt>
                <c:pt idx="113">
                  <c:v>20059.999999999996</c:v>
                </c:pt>
                <c:pt idx="114">
                  <c:v>20059.999999999996</c:v>
                </c:pt>
                <c:pt idx="115">
                  <c:v>20059.999999999996</c:v>
                </c:pt>
                <c:pt idx="116">
                  <c:v>20059.999999999996</c:v>
                </c:pt>
                <c:pt idx="117">
                  <c:v>20059.999999999996</c:v>
                </c:pt>
                <c:pt idx="118">
                  <c:v>20059.999999999996</c:v>
                </c:pt>
                <c:pt idx="119">
                  <c:v>20059.999999999996</c:v>
                </c:pt>
                <c:pt idx="120">
                  <c:v>20059.999999999996</c:v>
                </c:pt>
                <c:pt idx="121">
                  <c:v>20059.999999999996</c:v>
                </c:pt>
                <c:pt idx="122">
                  <c:v>20059.999999999996</c:v>
                </c:pt>
                <c:pt idx="123">
                  <c:v>20059.999999999996</c:v>
                </c:pt>
                <c:pt idx="124">
                  <c:v>20059.999999999996</c:v>
                </c:pt>
                <c:pt idx="125">
                  <c:v>20059.999999999996</c:v>
                </c:pt>
                <c:pt idx="126">
                  <c:v>20059.999999999996</c:v>
                </c:pt>
                <c:pt idx="127">
                  <c:v>20059.999999999996</c:v>
                </c:pt>
                <c:pt idx="128">
                  <c:v>20059.999999999996</c:v>
                </c:pt>
                <c:pt idx="129">
                  <c:v>20059.999999999996</c:v>
                </c:pt>
                <c:pt idx="130">
                  <c:v>20059.999999999996</c:v>
                </c:pt>
                <c:pt idx="131">
                  <c:v>20059.999999999996</c:v>
                </c:pt>
                <c:pt idx="132">
                  <c:v>20059.999999999996</c:v>
                </c:pt>
                <c:pt idx="133">
                  <c:v>20059.999999999996</c:v>
                </c:pt>
                <c:pt idx="134">
                  <c:v>20059.999999999996</c:v>
                </c:pt>
                <c:pt idx="135">
                  <c:v>20059.999999999996</c:v>
                </c:pt>
                <c:pt idx="136">
                  <c:v>20059.999999999996</c:v>
                </c:pt>
                <c:pt idx="137">
                  <c:v>20059.999999999996</c:v>
                </c:pt>
                <c:pt idx="138">
                  <c:v>20059.999999999996</c:v>
                </c:pt>
                <c:pt idx="139">
                  <c:v>20059.999999999996</c:v>
                </c:pt>
                <c:pt idx="140">
                  <c:v>20059.999999999996</c:v>
                </c:pt>
                <c:pt idx="141">
                  <c:v>20059.999999999996</c:v>
                </c:pt>
                <c:pt idx="142">
                  <c:v>20059.999999999996</c:v>
                </c:pt>
                <c:pt idx="143">
                  <c:v>20059.999999999996</c:v>
                </c:pt>
                <c:pt idx="144">
                  <c:v>20059.999999999996</c:v>
                </c:pt>
                <c:pt idx="145">
                  <c:v>20059.999999999996</c:v>
                </c:pt>
                <c:pt idx="146">
                  <c:v>20059.999999999996</c:v>
                </c:pt>
                <c:pt idx="147">
                  <c:v>20059.999999999996</c:v>
                </c:pt>
                <c:pt idx="148">
                  <c:v>20059.999999999996</c:v>
                </c:pt>
                <c:pt idx="149">
                  <c:v>20059.999999999996</c:v>
                </c:pt>
                <c:pt idx="150">
                  <c:v>20059.999999999996</c:v>
                </c:pt>
                <c:pt idx="151">
                  <c:v>20059.999999999996</c:v>
                </c:pt>
                <c:pt idx="152">
                  <c:v>20059.999999999996</c:v>
                </c:pt>
                <c:pt idx="153">
                  <c:v>20059.999999999996</c:v>
                </c:pt>
                <c:pt idx="154">
                  <c:v>20059.999999999996</c:v>
                </c:pt>
                <c:pt idx="155">
                  <c:v>20059.999999999996</c:v>
                </c:pt>
                <c:pt idx="156">
                  <c:v>20059.999999999996</c:v>
                </c:pt>
                <c:pt idx="157">
                  <c:v>20059.999999999996</c:v>
                </c:pt>
                <c:pt idx="158">
                  <c:v>20059.999999999996</c:v>
                </c:pt>
                <c:pt idx="159">
                  <c:v>20059.999999999996</c:v>
                </c:pt>
                <c:pt idx="160">
                  <c:v>20059.999999999996</c:v>
                </c:pt>
                <c:pt idx="161">
                  <c:v>20059.999999999996</c:v>
                </c:pt>
                <c:pt idx="162">
                  <c:v>20059.999999999996</c:v>
                </c:pt>
                <c:pt idx="163">
                  <c:v>20059.999999999996</c:v>
                </c:pt>
                <c:pt idx="164">
                  <c:v>20059.999999999996</c:v>
                </c:pt>
                <c:pt idx="165">
                  <c:v>20059.999999999996</c:v>
                </c:pt>
                <c:pt idx="166">
                  <c:v>20059.999999999996</c:v>
                </c:pt>
                <c:pt idx="167">
                  <c:v>20059.999999999996</c:v>
                </c:pt>
                <c:pt idx="168">
                  <c:v>20059.999999999996</c:v>
                </c:pt>
                <c:pt idx="169">
                  <c:v>20059.999999999996</c:v>
                </c:pt>
                <c:pt idx="170">
                  <c:v>20059.999999999996</c:v>
                </c:pt>
                <c:pt idx="171">
                  <c:v>20059.999999999996</c:v>
                </c:pt>
                <c:pt idx="172">
                  <c:v>20059.999999999996</c:v>
                </c:pt>
                <c:pt idx="173">
                  <c:v>20059.999999999996</c:v>
                </c:pt>
                <c:pt idx="174">
                  <c:v>20059.999999999996</c:v>
                </c:pt>
                <c:pt idx="175">
                  <c:v>20059.999999999996</c:v>
                </c:pt>
                <c:pt idx="176">
                  <c:v>20059.999999999996</c:v>
                </c:pt>
                <c:pt idx="177">
                  <c:v>20059.999999999996</c:v>
                </c:pt>
                <c:pt idx="178">
                  <c:v>20059.999999999996</c:v>
                </c:pt>
                <c:pt idx="179">
                  <c:v>20059.999999999996</c:v>
                </c:pt>
                <c:pt idx="180">
                  <c:v>19803.50318789417</c:v>
                </c:pt>
                <c:pt idx="181">
                  <c:v>19803.50318789417</c:v>
                </c:pt>
                <c:pt idx="182">
                  <c:v>19803.50318789417</c:v>
                </c:pt>
                <c:pt idx="183">
                  <c:v>19803.50318789417</c:v>
                </c:pt>
                <c:pt idx="184">
                  <c:v>19803.50318789417</c:v>
                </c:pt>
                <c:pt idx="185">
                  <c:v>19803.50318789417</c:v>
                </c:pt>
                <c:pt idx="186">
                  <c:v>19803.50318789417</c:v>
                </c:pt>
                <c:pt idx="187">
                  <c:v>19803.50318789417</c:v>
                </c:pt>
                <c:pt idx="188">
                  <c:v>19803.50318789417</c:v>
                </c:pt>
                <c:pt idx="189">
                  <c:v>19803.50318789417</c:v>
                </c:pt>
                <c:pt idx="190">
                  <c:v>19803.50318789417</c:v>
                </c:pt>
                <c:pt idx="191">
                  <c:v>19803.50318789417</c:v>
                </c:pt>
                <c:pt idx="192">
                  <c:v>19803.50318789417</c:v>
                </c:pt>
                <c:pt idx="193">
                  <c:v>19803.50318789417</c:v>
                </c:pt>
                <c:pt idx="194">
                  <c:v>19803.50318789417</c:v>
                </c:pt>
                <c:pt idx="195">
                  <c:v>19803.50318789417</c:v>
                </c:pt>
                <c:pt idx="196">
                  <c:v>19803.50318789417</c:v>
                </c:pt>
                <c:pt idx="197">
                  <c:v>19803.50318789417</c:v>
                </c:pt>
                <c:pt idx="198">
                  <c:v>19803.50318789417</c:v>
                </c:pt>
                <c:pt idx="199">
                  <c:v>19803.50318789417</c:v>
                </c:pt>
                <c:pt idx="200">
                  <c:v>19803.50318789417</c:v>
                </c:pt>
                <c:pt idx="201">
                  <c:v>19803.50318789417</c:v>
                </c:pt>
                <c:pt idx="202">
                  <c:v>19803.50318789417</c:v>
                </c:pt>
                <c:pt idx="203">
                  <c:v>19803.50318789417</c:v>
                </c:pt>
                <c:pt idx="204">
                  <c:v>19803.50318789417</c:v>
                </c:pt>
                <c:pt idx="205">
                  <c:v>19803.50318789417</c:v>
                </c:pt>
                <c:pt idx="206">
                  <c:v>19803.50318789417</c:v>
                </c:pt>
                <c:pt idx="207">
                  <c:v>19803.50318789417</c:v>
                </c:pt>
                <c:pt idx="208">
                  <c:v>19803.50318789417</c:v>
                </c:pt>
                <c:pt idx="209">
                  <c:v>19803.50318789417</c:v>
                </c:pt>
                <c:pt idx="210">
                  <c:v>19803.50318789417</c:v>
                </c:pt>
                <c:pt idx="211">
                  <c:v>19803.50318789417</c:v>
                </c:pt>
                <c:pt idx="212">
                  <c:v>19803.50318789417</c:v>
                </c:pt>
                <c:pt idx="213">
                  <c:v>19803.50318789417</c:v>
                </c:pt>
                <c:pt idx="214">
                  <c:v>19803.50318789417</c:v>
                </c:pt>
                <c:pt idx="215">
                  <c:v>19803.50318789417</c:v>
                </c:pt>
                <c:pt idx="216">
                  <c:v>19803.50318789417</c:v>
                </c:pt>
                <c:pt idx="217">
                  <c:v>19803.50318789417</c:v>
                </c:pt>
                <c:pt idx="218">
                  <c:v>19803.50318789417</c:v>
                </c:pt>
                <c:pt idx="219">
                  <c:v>19803.50318789417</c:v>
                </c:pt>
                <c:pt idx="220">
                  <c:v>19803.50318789417</c:v>
                </c:pt>
                <c:pt idx="221">
                  <c:v>19803.50318789417</c:v>
                </c:pt>
                <c:pt idx="222">
                  <c:v>19803.50318789417</c:v>
                </c:pt>
                <c:pt idx="223">
                  <c:v>19803.50318789417</c:v>
                </c:pt>
                <c:pt idx="224">
                  <c:v>19803.50318789417</c:v>
                </c:pt>
                <c:pt idx="225">
                  <c:v>19803.50318789417</c:v>
                </c:pt>
                <c:pt idx="226">
                  <c:v>19803.50318789417</c:v>
                </c:pt>
                <c:pt idx="227">
                  <c:v>19803.50318789417</c:v>
                </c:pt>
                <c:pt idx="228">
                  <c:v>19803.50318789417</c:v>
                </c:pt>
                <c:pt idx="229">
                  <c:v>19803.50318789417</c:v>
                </c:pt>
                <c:pt idx="230">
                  <c:v>19803.50318789417</c:v>
                </c:pt>
                <c:pt idx="231">
                  <c:v>19803.50318789417</c:v>
                </c:pt>
                <c:pt idx="232">
                  <c:v>19803.50318789417</c:v>
                </c:pt>
                <c:pt idx="233">
                  <c:v>19803.50318789417</c:v>
                </c:pt>
                <c:pt idx="234">
                  <c:v>19803.50318789417</c:v>
                </c:pt>
                <c:pt idx="235">
                  <c:v>19803.50318789417</c:v>
                </c:pt>
                <c:pt idx="236">
                  <c:v>19803.50318789417</c:v>
                </c:pt>
                <c:pt idx="237">
                  <c:v>19803.50318789417</c:v>
                </c:pt>
                <c:pt idx="238">
                  <c:v>19803.50318789417</c:v>
                </c:pt>
                <c:pt idx="239">
                  <c:v>19803.50318789417</c:v>
                </c:pt>
                <c:pt idx="240">
                  <c:v>19803.50318789417</c:v>
                </c:pt>
                <c:pt idx="241">
                  <c:v>19803.50318789417</c:v>
                </c:pt>
                <c:pt idx="242">
                  <c:v>19803.50318789417</c:v>
                </c:pt>
                <c:pt idx="243">
                  <c:v>19803.50318789417</c:v>
                </c:pt>
                <c:pt idx="244">
                  <c:v>19803.50318789417</c:v>
                </c:pt>
                <c:pt idx="245">
                  <c:v>19803.50318789417</c:v>
                </c:pt>
                <c:pt idx="246">
                  <c:v>19803.50318789417</c:v>
                </c:pt>
                <c:pt idx="247">
                  <c:v>19803.50318789417</c:v>
                </c:pt>
                <c:pt idx="248">
                  <c:v>19803.50318789417</c:v>
                </c:pt>
                <c:pt idx="249">
                  <c:v>19803.50318789417</c:v>
                </c:pt>
                <c:pt idx="250">
                  <c:v>19803.50318789417</c:v>
                </c:pt>
                <c:pt idx="251">
                  <c:v>19803.50318789417</c:v>
                </c:pt>
                <c:pt idx="252">
                  <c:v>19803.50318789417</c:v>
                </c:pt>
                <c:pt idx="253">
                  <c:v>19803.50318789417</c:v>
                </c:pt>
                <c:pt idx="254">
                  <c:v>19803.50318789417</c:v>
                </c:pt>
                <c:pt idx="255">
                  <c:v>19803.50318789417</c:v>
                </c:pt>
                <c:pt idx="256">
                  <c:v>19803.50318789417</c:v>
                </c:pt>
                <c:pt idx="257">
                  <c:v>19803.50318789417</c:v>
                </c:pt>
                <c:pt idx="258">
                  <c:v>19803.50318789417</c:v>
                </c:pt>
                <c:pt idx="259">
                  <c:v>19803.50318789417</c:v>
                </c:pt>
                <c:pt idx="260">
                  <c:v>19803.50318789417</c:v>
                </c:pt>
                <c:pt idx="261">
                  <c:v>19803.50318789417</c:v>
                </c:pt>
                <c:pt idx="262">
                  <c:v>19803.50318789417</c:v>
                </c:pt>
                <c:pt idx="263">
                  <c:v>19803.50318789417</c:v>
                </c:pt>
                <c:pt idx="264">
                  <c:v>19803.50318789417</c:v>
                </c:pt>
                <c:pt idx="265">
                  <c:v>19803.50318789417</c:v>
                </c:pt>
                <c:pt idx="266">
                  <c:v>19803.50318789417</c:v>
                </c:pt>
                <c:pt idx="267">
                  <c:v>19803.50318789417</c:v>
                </c:pt>
                <c:pt idx="268">
                  <c:v>19803.50318789417</c:v>
                </c:pt>
                <c:pt idx="269">
                  <c:v>19803.50318789417</c:v>
                </c:pt>
                <c:pt idx="270">
                  <c:v>19862.913697457851</c:v>
                </c:pt>
                <c:pt idx="271">
                  <c:v>19862.913697457851</c:v>
                </c:pt>
                <c:pt idx="272">
                  <c:v>19862.913697457851</c:v>
                </c:pt>
                <c:pt idx="273">
                  <c:v>19862.913697457851</c:v>
                </c:pt>
                <c:pt idx="274">
                  <c:v>19862.913697457851</c:v>
                </c:pt>
                <c:pt idx="275">
                  <c:v>19862.913697457851</c:v>
                </c:pt>
                <c:pt idx="276">
                  <c:v>19862.913697457851</c:v>
                </c:pt>
                <c:pt idx="277">
                  <c:v>19862.913697457851</c:v>
                </c:pt>
                <c:pt idx="278">
                  <c:v>19862.913697457851</c:v>
                </c:pt>
                <c:pt idx="279">
                  <c:v>19862.913697457851</c:v>
                </c:pt>
                <c:pt idx="280">
                  <c:v>19862.913697457851</c:v>
                </c:pt>
                <c:pt idx="281">
                  <c:v>19862.913697457851</c:v>
                </c:pt>
                <c:pt idx="282">
                  <c:v>19862.913697457851</c:v>
                </c:pt>
                <c:pt idx="283">
                  <c:v>19862.913697457851</c:v>
                </c:pt>
                <c:pt idx="284">
                  <c:v>19862.913697457851</c:v>
                </c:pt>
                <c:pt idx="285">
                  <c:v>19862.913697457851</c:v>
                </c:pt>
                <c:pt idx="286">
                  <c:v>19862.913697457851</c:v>
                </c:pt>
                <c:pt idx="287">
                  <c:v>19862.913697457851</c:v>
                </c:pt>
                <c:pt idx="288">
                  <c:v>19862.913697457851</c:v>
                </c:pt>
                <c:pt idx="289">
                  <c:v>19862.913697457851</c:v>
                </c:pt>
                <c:pt idx="290">
                  <c:v>19862.913697457851</c:v>
                </c:pt>
                <c:pt idx="291">
                  <c:v>19862.913697457851</c:v>
                </c:pt>
                <c:pt idx="292">
                  <c:v>19862.913697457851</c:v>
                </c:pt>
                <c:pt idx="293">
                  <c:v>19862.913697457851</c:v>
                </c:pt>
                <c:pt idx="294">
                  <c:v>19862.913697457851</c:v>
                </c:pt>
                <c:pt idx="295">
                  <c:v>19862.913697457851</c:v>
                </c:pt>
                <c:pt idx="296">
                  <c:v>19862.913697457851</c:v>
                </c:pt>
                <c:pt idx="297">
                  <c:v>19862.913697457851</c:v>
                </c:pt>
                <c:pt idx="298">
                  <c:v>19862.913697457851</c:v>
                </c:pt>
                <c:pt idx="299">
                  <c:v>19862.913697457851</c:v>
                </c:pt>
                <c:pt idx="300">
                  <c:v>19862.913697457851</c:v>
                </c:pt>
                <c:pt idx="301">
                  <c:v>19862.913697457851</c:v>
                </c:pt>
                <c:pt idx="302">
                  <c:v>19862.913697457851</c:v>
                </c:pt>
                <c:pt idx="303">
                  <c:v>19862.913697457851</c:v>
                </c:pt>
                <c:pt idx="304">
                  <c:v>19862.913697457851</c:v>
                </c:pt>
                <c:pt idx="305">
                  <c:v>19862.913697457851</c:v>
                </c:pt>
                <c:pt idx="306">
                  <c:v>19862.913697457851</c:v>
                </c:pt>
                <c:pt idx="307">
                  <c:v>19862.913697457851</c:v>
                </c:pt>
                <c:pt idx="308">
                  <c:v>19862.913697457851</c:v>
                </c:pt>
                <c:pt idx="309">
                  <c:v>19862.913697457851</c:v>
                </c:pt>
                <c:pt idx="310">
                  <c:v>19862.913697457851</c:v>
                </c:pt>
                <c:pt idx="311">
                  <c:v>19862.913697457851</c:v>
                </c:pt>
                <c:pt idx="312">
                  <c:v>19862.913697457851</c:v>
                </c:pt>
                <c:pt idx="313">
                  <c:v>19862.913697457851</c:v>
                </c:pt>
                <c:pt idx="314">
                  <c:v>19862.913697457851</c:v>
                </c:pt>
                <c:pt idx="315">
                  <c:v>19862.913697457851</c:v>
                </c:pt>
                <c:pt idx="316">
                  <c:v>19862.913697457851</c:v>
                </c:pt>
                <c:pt idx="317">
                  <c:v>19862.913697457851</c:v>
                </c:pt>
                <c:pt idx="318">
                  <c:v>19862.913697457851</c:v>
                </c:pt>
                <c:pt idx="319">
                  <c:v>19862.913697457851</c:v>
                </c:pt>
                <c:pt idx="320">
                  <c:v>19862.913697457851</c:v>
                </c:pt>
                <c:pt idx="321">
                  <c:v>19862.913697457851</c:v>
                </c:pt>
                <c:pt idx="322">
                  <c:v>19862.913697457851</c:v>
                </c:pt>
                <c:pt idx="323">
                  <c:v>19862.913697457851</c:v>
                </c:pt>
                <c:pt idx="324">
                  <c:v>19862.913697457851</c:v>
                </c:pt>
                <c:pt idx="325">
                  <c:v>19862.913697457851</c:v>
                </c:pt>
                <c:pt idx="326">
                  <c:v>19862.913697457851</c:v>
                </c:pt>
                <c:pt idx="327">
                  <c:v>19862.913697457851</c:v>
                </c:pt>
                <c:pt idx="328">
                  <c:v>19862.913697457851</c:v>
                </c:pt>
                <c:pt idx="329">
                  <c:v>19862.913697457851</c:v>
                </c:pt>
                <c:pt idx="330">
                  <c:v>19862.913697457851</c:v>
                </c:pt>
                <c:pt idx="331">
                  <c:v>19862.913697457851</c:v>
                </c:pt>
                <c:pt idx="332">
                  <c:v>19862.913697457851</c:v>
                </c:pt>
                <c:pt idx="333">
                  <c:v>19862.913697457851</c:v>
                </c:pt>
                <c:pt idx="334">
                  <c:v>19862.913697457851</c:v>
                </c:pt>
                <c:pt idx="335">
                  <c:v>19862.913697457851</c:v>
                </c:pt>
                <c:pt idx="336">
                  <c:v>19862.913697457851</c:v>
                </c:pt>
                <c:pt idx="337">
                  <c:v>19862.913697457851</c:v>
                </c:pt>
                <c:pt idx="338">
                  <c:v>19862.913697457851</c:v>
                </c:pt>
                <c:pt idx="339">
                  <c:v>19862.913697457851</c:v>
                </c:pt>
                <c:pt idx="340">
                  <c:v>19862.913697457851</c:v>
                </c:pt>
                <c:pt idx="341">
                  <c:v>19862.913697457851</c:v>
                </c:pt>
                <c:pt idx="342">
                  <c:v>19862.913697457851</c:v>
                </c:pt>
                <c:pt idx="343">
                  <c:v>19862.913697457851</c:v>
                </c:pt>
                <c:pt idx="344">
                  <c:v>19862.913697457851</c:v>
                </c:pt>
                <c:pt idx="345">
                  <c:v>19862.913697457851</c:v>
                </c:pt>
                <c:pt idx="346">
                  <c:v>19862.913697457851</c:v>
                </c:pt>
                <c:pt idx="347">
                  <c:v>19862.913697457851</c:v>
                </c:pt>
                <c:pt idx="348">
                  <c:v>19862.913697457851</c:v>
                </c:pt>
                <c:pt idx="349">
                  <c:v>19862.913697457851</c:v>
                </c:pt>
                <c:pt idx="350">
                  <c:v>19862.913697457851</c:v>
                </c:pt>
                <c:pt idx="351">
                  <c:v>19862.913697457851</c:v>
                </c:pt>
                <c:pt idx="352">
                  <c:v>19862.913697457851</c:v>
                </c:pt>
                <c:pt idx="353">
                  <c:v>19862.913697457851</c:v>
                </c:pt>
                <c:pt idx="354">
                  <c:v>19862.913697457851</c:v>
                </c:pt>
                <c:pt idx="355">
                  <c:v>19862.913697457851</c:v>
                </c:pt>
                <c:pt idx="356">
                  <c:v>19862.913697457851</c:v>
                </c:pt>
                <c:pt idx="357">
                  <c:v>19862.913697457851</c:v>
                </c:pt>
                <c:pt idx="358">
                  <c:v>19862.913697457851</c:v>
                </c:pt>
                <c:pt idx="359">
                  <c:v>19862.913697457851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40-44B9-BAD5-24FF3F301435}"/>
            </c:ext>
          </c:extLst>
        </c:ser>
        <c:ser>
          <c:idx val="3"/>
          <c:order val="5"/>
          <c:tx>
            <c:strRef>
              <c:f>Tech_Fund_Risk!$AZ$2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val>
            <c:numRef>
              <c:f>Tech_Fund_Risk!$BA$8:$BA$367</c:f>
              <c:numCache>
                <c:formatCode>_(* #,##0.00_);_(* \(#,##0.00\);_(* "-"??_);_(@_)</c:formatCode>
                <c:ptCount val="360"/>
                <c:pt idx="0">
                  <c:v>20000</c:v>
                </c:pt>
                <c:pt idx="1">
                  <c:v>20000</c:v>
                </c:pt>
                <c:pt idx="2">
                  <c:v>20000</c:v>
                </c:pt>
                <c:pt idx="3">
                  <c:v>20000</c:v>
                </c:pt>
                <c:pt idx="4">
                  <c:v>20000</c:v>
                </c:pt>
                <c:pt idx="5">
                  <c:v>20000</c:v>
                </c:pt>
                <c:pt idx="6">
                  <c:v>20000</c:v>
                </c:pt>
                <c:pt idx="7">
                  <c:v>20000</c:v>
                </c:pt>
                <c:pt idx="8">
                  <c:v>20000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20000</c:v>
                </c:pt>
                <c:pt idx="13">
                  <c:v>20000</c:v>
                </c:pt>
                <c:pt idx="14">
                  <c:v>20000</c:v>
                </c:pt>
                <c:pt idx="15">
                  <c:v>20000</c:v>
                </c:pt>
                <c:pt idx="16">
                  <c:v>20000</c:v>
                </c:pt>
                <c:pt idx="17">
                  <c:v>20000</c:v>
                </c:pt>
                <c:pt idx="18">
                  <c:v>20000</c:v>
                </c:pt>
                <c:pt idx="19">
                  <c:v>20000</c:v>
                </c:pt>
                <c:pt idx="20">
                  <c:v>20000</c:v>
                </c:pt>
                <c:pt idx="21">
                  <c:v>20000</c:v>
                </c:pt>
                <c:pt idx="22">
                  <c:v>20000</c:v>
                </c:pt>
                <c:pt idx="23">
                  <c:v>20000</c:v>
                </c:pt>
                <c:pt idx="24">
                  <c:v>20000</c:v>
                </c:pt>
                <c:pt idx="25">
                  <c:v>20000</c:v>
                </c:pt>
                <c:pt idx="26">
                  <c:v>20000</c:v>
                </c:pt>
                <c:pt idx="27">
                  <c:v>20000</c:v>
                </c:pt>
                <c:pt idx="28">
                  <c:v>20000</c:v>
                </c:pt>
                <c:pt idx="29">
                  <c:v>20000</c:v>
                </c:pt>
                <c:pt idx="30">
                  <c:v>20000</c:v>
                </c:pt>
                <c:pt idx="31">
                  <c:v>20000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20000</c:v>
                </c:pt>
                <c:pt idx="36">
                  <c:v>20000</c:v>
                </c:pt>
                <c:pt idx="37">
                  <c:v>20000</c:v>
                </c:pt>
                <c:pt idx="38">
                  <c:v>20000</c:v>
                </c:pt>
                <c:pt idx="39">
                  <c:v>20000</c:v>
                </c:pt>
                <c:pt idx="40">
                  <c:v>20000</c:v>
                </c:pt>
                <c:pt idx="41">
                  <c:v>20000</c:v>
                </c:pt>
                <c:pt idx="42">
                  <c:v>20000</c:v>
                </c:pt>
                <c:pt idx="43">
                  <c:v>20000</c:v>
                </c:pt>
                <c:pt idx="44">
                  <c:v>20000</c:v>
                </c:pt>
                <c:pt idx="45">
                  <c:v>20000</c:v>
                </c:pt>
                <c:pt idx="46">
                  <c:v>20000</c:v>
                </c:pt>
                <c:pt idx="47">
                  <c:v>20000</c:v>
                </c:pt>
                <c:pt idx="48">
                  <c:v>20000</c:v>
                </c:pt>
                <c:pt idx="49">
                  <c:v>20000</c:v>
                </c:pt>
                <c:pt idx="50">
                  <c:v>20000</c:v>
                </c:pt>
                <c:pt idx="51">
                  <c:v>20000</c:v>
                </c:pt>
                <c:pt idx="52">
                  <c:v>20000</c:v>
                </c:pt>
                <c:pt idx="53">
                  <c:v>20000</c:v>
                </c:pt>
                <c:pt idx="54">
                  <c:v>20000</c:v>
                </c:pt>
                <c:pt idx="55">
                  <c:v>20000</c:v>
                </c:pt>
                <c:pt idx="56">
                  <c:v>20000</c:v>
                </c:pt>
                <c:pt idx="57">
                  <c:v>20000</c:v>
                </c:pt>
                <c:pt idx="58">
                  <c:v>20000</c:v>
                </c:pt>
                <c:pt idx="59">
                  <c:v>20000</c:v>
                </c:pt>
                <c:pt idx="60">
                  <c:v>20000</c:v>
                </c:pt>
                <c:pt idx="61">
                  <c:v>20000</c:v>
                </c:pt>
                <c:pt idx="62">
                  <c:v>20000</c:v>
                </c:pt>
                <c:pt idx="63">
                  <c:v>20000</c:v>
                </c:pt>
                <c:pt idx="64">
                  <c:v>20000</c:v>
                </c:pt>
                <c:pt idx="65">
                  <c:v>20000</c:v>
                </c:pt>
                <c:pt idx="66">
                  <c:v>20000</c:v>
                </c:pt>
                <c:pt idx="67">
                  <c:v>20000</c:v>
                </c:pt>
                <c:pt idx="68">
                  <c:v>20000</c:v>
                </c:pt>
                <c:pt idx="69">
                  <c:v>20000</c:v>
                </c:pt>
                <c:pt idx="70">
                  <c:v>20000</c:v>
                </c:pt>
                <c:pt idx="71">
                  <c:v>20000</c:v>
                </c:pt>
                <c:pt idx="72">
                  <c:v>20000</c:v>
                </c:pt>
                <c:pt idx="73">
                  <c:v>20000</c:v>
                </c:pt>
                <c:pt idx="74">
                  <c:v>20000</c:v>
                </c:pt>
                <c:pt idx="75">
                  <c:v>20000</c:v>
                </c:pt>
                <c:pt idx="76">
                  <c:v>20000</c:v>
                </c:pt>
                <c:pt idx="77">
                  <c:v>20000</c:v>
                </c:pt>
                <c:pt idx="78">
                  <c:v>20000</c:v>
                </c:pt>
                <c:pt idx="79">
                  <c:v>20000</c:v>
                </c:pt>
                <c:pt idx="80">
                  <c:v>20000</c:v>
                </c:pt>
                <c:pt idx="81">
                  <c:v>20000</c:v>
                </c:pt>
                <c:pt idx="82">
                  <c:v>20000</c:v>
                </c:pt>
                <c:pt idx="83">
                  <c:v>20000</c:v>
                </c:pt>
                <c:pt idx="84">
                  <c:v>20000</c:v>
                </c:pt>
                <c:pt idx="85">
                  <c:v>20000</c:v>
                </c:pt>
                <c:pt idx="86">
                  <c:v>20000</c:v>
                </c:pt>
                <c:pt idx="87">
                  <c:v>20000</c:v>
                </c:pt>
                <c:pt idx="88">
                  <c:v>20000</c:v>
                </c:pt>
                <c:pt idx="89">
                  <c:v>20000</c:v>
                </c:pt>
                <c:pt idx="90">
                  <c:v>20059.999999999996</c:v>
                </c:pt>
                <c:pt idx="91">
                  <c:v>20059.999999999996</c:v>
                </c:pt>
                <c:pt idx="92">
                  <c:v>20059.999999999996</c:v>
                </c:pt>
                <c:pt idx="93">
                  <c:v>20059.999999999996</c:v>
                </c:pt>
                <c:pt idx="94">
                  <c:v>20059.999999999996</c:v>
                </c:pt>
                <c:pt idx="95">
                  <c:v>20059.999999999996</c:v>
                </c:pt>
                <c:pt idx="96">
                  <c:v>20059.999999999996</c:v>
                </c:pt>
                <c:pt idx="97">
                  <c:v>20059.999999999996</c:v>
                </c:pt>
                <c:pt idx="98">
                  <c:v>20059.999999999996</c:v>
                </c:pt>
                <c:pt idx="99">
                  <c:v>20059.999999999996</c:v>
                </c:pt>
                <c:pt idx="100">
                  <c:v>20059.999999999996</c:v>
                </c:pt>
                <c:pt idx="101">
                  <c:v>20059.999999999996</c:v>
                </c:pt>
                <c:pt idx="102">
                  <c:v>20059.999999999996</c:v>
                </c:pt>
                <c:pt idx="103">
                  <c:v>20059.999999999996</c:v>
                </c:pt>
                <c:pt idx="104">
                  <c:v>20059.999999999996</c:v>
                </c:pt>
                <c:pt idx="105">
                  <c:v>20059.999999999996</c:v>
                </c:pt>
                <c:pt idx="106">
                  <c:v>20059.999999999996</c:v>
                </c:pt>
                <c:pt idx="107">
                  <c:v>20059.999999999996</c:v>
                </c:pt>
                <c:pt idx="108">
                  <c:v>20059.999999999996</c:v>
                </c:pt>
                <c:pt idx="109">
                  <c:v>20059.999999999996</c:v>
                </c:pt>
                <c:pt idx="110">
                  <c:v>20059.999999999996</c:v>
                </c:pt>
                <c:pt idx="111">
                  <c:v>20059.999999999996</c:v>
                </c:pt>
                <c:pt idx="112">
                  <c:v>20059.999999999996</c:v>
                </c:pt>
                <c:pt idx="113">
                  <c:v>20059.999999999996</c:v>
                </c:pt>
                <c:pt idx="114">
                  <c:v>20059.999999999996</c:v>
                </c:pt>
                <c:pt idx="115">
                  <c:v>20059.999999999996</c:v>
                </c:pt>
                <c:pt idx="116">
                  <c:v>20059.999999999996</c:v>
                </c:pt>
                <c:pt idx="117">
                  <c:v>20059.999999999996</c:v>
                </c:pt>
                <c:pt idx="118">
                  <c:v>20059.999999999996</c:v>
                </c:pt>
                <c:pt idx="119">
                  <c:v>20059.999999999996</c:v>
                </c:pt>
                <c:pt idx="120">
                  <c:v>20059.999999999996</c:v>
                </c:pt>
                <c:pt idx="121">
                  <c:v>20059.999999999996</c:v>
                </c:pt>
                <c:pt idx="122">
                  <c:v>20059.999999999996</c:v>
                </c:pt>
                <c:pt idx="123">
                  <c:v>20059.999999999996</c:v>
                </c:pt>
                <c:pt idx="124">
                  <c:v>20059.999999999996</c:v>
                </c:pt>
                <c:pt idx="125">
                  <c:v>20059.999999999996</c:v>
                </c:pt>
                <c:pt idx="126">
                  <c:v>20059.999999999996</c:v>
                </c:pt>
                <c:pt idx="127">
                  <c:v>20059.999999999996</c:v>
                </c:pt>
                <c:pt idx="128">
                  <c:v>20059.999999999996</c:v>
                </c:pt>
                <c:pt idx="129">
                  <c:v>20059.999999999996</c:v>
                </c:pt>
                <c:pt idx="130">
                  <c:v>20059.999999999996</c:v>
                </c:pt>
                <c:pt idx="131">
                  <c:v>20059.999999999996</c:v>
                </c:pt>
                <c:pt idx="132">
                  <c:v>20059.999999999996</c:v>
                </c:pt>
                <c:pt idx="133">
                  <c:v>20059.999999999996</c:v>
                </c:pt>
                <c:pt idx="134">
                  <c:v>20059.999999999996</c:v>
                </c:pt>
                <c:pt idx="135">
                  <c:v>20059.999999999996</c:v>
                </c:pt>
                <c:pt idx="136">
                  <c:v>20059.999999999996</c:v>
                </c:pt>
                <c:pt idx="137">
                  <c:v>20059.999999999996</c:v>
                </c:pt>
                <c:pt idx="138">
                  <c:v>20059.999999999996</c:v>
                </c:pt>
                <c:pt idx="139">
                  <c:v>20059.999999999996</c:v>
                </c:pt>
                <c:pt idx="140">
                  <c:v>20059.999999999996</c:v>
                </c:pt>
                <c:pt idx="141">
                  <c:v>20059.999999999996</c:v>
                </c:pt>
                <c:pt idx="142">
                  <c:v>20059.999999999996</c:v>
                </c:pt>
                <c:pt idx="143">
                  <c:v>20059.999999999996</c:v>
                </c:pt>
                <c:pt idx="144">
                  <c:v>20059.999999999996</c:v>
                </c:pt>
                <c:pt idx="145">
                  <c:v>20059.999999999996</c:v>
                </c:pt>
                <c:pt idx="146">
                  <c:v>20059.999999999996</c:v>
                </c:pt>
                <c:pt idx="147">
                  <c:v>20059.999999999996</c:v>
                </c:pt>
                <c:pt idx="148">
                  <c:v>20059.999999999996</c:v>
                </c:pt>
                <c:pt idx="149">
                  <c:v>20059.999999999996</c:v>
                </c:pt>
                <c:pt idx="150">
                  <c:v>20059.999999999996</c:v>
                </c:pt>
                <c:pt idx="151">
                  <c:v>20059.999999999996</c:v>
                </c:pt>
                <c:pt idx="152">
                  <c:v>20059.999999999996</c:v>
                </c:pt>
                <c:pt idx="153">
                  <c:v>20059.999999999996</c:v>
                </c:pt>
                <c:pt idx="154">
                  <c:v>20059.999999999996</c:v>
                </c:pt>
                <c:pt idx="155">
                  <c:v>20059.999999999996</c:v>
                </c:pt>
                <c:pt idx="156">
                  <c:v>20059.999999999996</c:v>
                </c:pt>
                <c:pt idx="157">
                  <c:v>20059.999999999996</c:v>
                </c:pt>
                <c:pt idx="158">
                  <c:v>20059.999999999996</c:v>
                </c:pt>
                <c:pt idx="159">
                  <c:v>20059.999999999996</c:v>
                </c:pt>
                <c:pt idx="160">
                  <c:v>20059.999999999996</c:v>
                </c:pt>
                <c:pt idx="161">
                  <c:v>20059.999999999996</c:v>
                </c:pt>
                <c:pt idx="162">
                  <c:v>20059.999999999996</c:v>
                </c:pt>
                <c:pt idx="163">
                  <c:v>20059.999999999996</c:v>
                </c:pt>
                <c:pt idx="164">
                  <c:v>20059.999999999996</c:v>
                </c:pt>
                <c:pt idx="165">
                  <c:v>20059.999999999996</c:v>
                </c:pt>
                <c:pt idx="166">
                  <c:v>20059.999999999996</c:v>
                </c:pt>
                <c:pt idx="167">
                  <c:v>20059.999999999996</c:v>
                </c:pt>
                <c:pt idx="168">
                  <c:v>20059.999999999996</c:v>
                </c:pt>
                <c:pt idx="169">
                  <c:v>20059.999999999996</c:v>
                </c:pt>
                <c:pt idx="170">
                  <c:v>20059.999999999996</c:v>
                </c:pt>
                <c:pt idx="171">
                  <c:v>20059.999999999996</c:v>
                </c:pt>
                <c:pt idx="172">
                  <c:v>20059.999999999996</c:v>
                </c:pt>
                <c:pt idx="173">
                  <c:v>20059.999999999996</c:v>
                </c:pt>
                <c:pt idx="174">
                  <c:v>20059.999999999996</c:v>
                </c:pt>
                <c:pt idx="175">
                  <c:v>20059.999999999996</c:v>
                </c:pt>
                <c:pt idx="176">
                  <c:v>20059.999999999996</c:v>
                </c:pt>
                <c:pt idx="177">
                  <c:v>20059.999999999996</c:v>
                </c:pt>
                <c:pt idx="178">
                  <c:v>20059.999999999996</c:v>
                </c:pt>
                <c:pt idx="179">
                  <c:v>20059.999999999996</c:v>
                </c:pt>
                <c:pt idx="180">
                  <c:v>19585.194375184212</c:v>
                </c:pt>
                <c:pt idx="181">
                  <c:v>19585.194375184212</c:v>
                </c:pt>
                <c:pt idx="182">
                  <c:v>19585.194375184212</c:v>
                </c:pt>
                <c:pt idx="183">
                  <c:v>19585.194375184212</c:v>
                </c:pt>
                <c:pt idx="184">
                  <c:v>19585.194375184212</c:v>
                </c:pt>
                <c:pt idx="185">
                  <c:v>19585.194375184212</c:v>
                </c:pt>
                <c:pt idx="186">
                  <c:v>19585.194375184212</c:v>
                </c:pt>
                <c:pt idx="187">
                  <c:v>19585.194375184212</c:v>
                </c:pt>
                <c:pt idx="188">
                  <c:v>19585.194375184212</c:v>
                </c:pt>
                <c:pt idx="189">
                  <c:v>19585.194375184212</c:v>
                </c:pt>
                <c:pt idx="190">
                  <c:v>19585.194375184212</c:v>
                </c:pt>
                <c:pt idx="191">
                  <c:v>19585.194375184212</c:v>
                </c:pt>
                <c:pt idx="192">
                  <c:v>19585.194375184212</c:v>
                </c:pt>
                <c:pt idx="193">
                  <c:v>19585.194375184212</c:v>
                </c:pt>
                <c:pt idx="194">
                  <c:v>19585.194375184212</c:v>
                </c:pt>
                <c:pt idx="195">
                  <c:v>19585.194375184212</c:v>
                </c:pt>
                <c:pt idx="196">
                  <c:v>19585.194375184212</c:v>
                </c:pt>
                <c:pt idx="197">
                  <c:v>19585.194375184212</c:v>
                </c:pt>
                <c:pt idx="198">
                  <c:v>19585.194375184212</c:v>
                </c:pt>
                <c:pt idx="199">
                  <c:v>19585.194375184212</c:v>
                </c:pt>
                <c:pt idx="200">
                  <c:v>19585.194375184212</c:v>
                </c:pt>
                <c:pt idx="201">
                  <c:v>19585.194375184212</c:v>
                </c:pt>
                <c:pt idx="202">
                  <c:v>19585.194375184212</c:v>
                </c:pt>
                <c:pt idx="203">
                  <c:v>19585.194375184212</c:v>
                </c:pt>
                <c:pt idx="204">
                  <c:v>19585.194375184212</c:v>
                </c:pt>
                <c:pt idx="205">
                  <c:v>19585.194375184212</c:v>
                </c:pt>
                <c:pt idx="206">
                  <c:v>19585.194375184212</c:v>
                </c:pt>
                <c:pt idx="207">
                  <c:v>19585.194375184212</c:v>
                </c:pt>
                <c:pt idx="208">
                  <c:v>19585.194375184212</c:v>
                </c:pt>
                <c:pt idx="209">
                  <c:v>19585.194375184212</c:v>
                </c:pt>
                <c:pt idx="210">
                  <c:v>19585.194375184212</c:v>
                </c:pt>
                <c:pt idx="211">
                  <c:v>19585.194375184212</c:v>
                </c:pt>
                <c:pt idx="212">
                  <c:v>19585.194375184212</c:v>
                </c:pt>
                <c:pt idx="213">
                  <c:v>19585.194375184212</c:v>
                </c:pt>
                <c:pt idx="214">
                  <c:v>19585.194375184212</c:v>
                </c:pt>
                <c:pt idx="215">
                  <c:v>19585.194375184212</c:v>
                </c:pt>
                <c:pt idx="216">
                  <c:v>19585.194375184212</c:v>
                </c:pt>
                <c:pt idx="217">
                  <c:v>19585.194375184212</c:v>
                </c:pt>
                <c:pt idx="218">
                  <c:v>19585.194375184212</c:v>
                </c:pt>
                <c:pt idx="219">
                  <c:v>19585.194375184212</c:v>
                </c:pt>
                <c:pt idx="220">
                  <c:v>19585.194375184212</c:v>
                </c:pt>
                <c:pt idx="221">
                  <c:v>19585.194375184212</c:v>
                </c:pt>
                <c:pt idx="222">
                  <c:v>19585.194375184212</c:v>
                </c:pt>
                <c:pt idx="223">
                  <c:v>19585.194375184212</c:v>
                </c:pt>
                <c:pt idx="224">
                  <c:v>19585.194375184212</c:v>
                </c:pt>
                <c:pt idx="225">
                  <c:v>19585.194375184212</c:v>
                </c:pt>
                <c:pt idx="226">
                  <c:v>19585.194375184212</c:v>
                </c:pt>
                <c:pt idx="227">
                  <c:v>19585.194375184212</c:v>
                </c:pt>
                <c:pt idx="228">
                  <c:v>19585.194375184212</c:v>
                </c:pt>
                <c:pt idx="229">
                  <c:v>19585.194375184212</c:v>
                </c:pt>
                <c:pt idx="230">
                  <c:v>19585.194375184212</c:v>
                </c:pt>
                <c:pt idx="231">
                  <c:v>19585.194375184212</c:v>
                </c:pt>
                <c:pt idx="232">
                  <c:v>19585.194375184212</c:v>
                </c:pt>
                <c:pt idx="233">
                  <c:v>19585.194375184212</c:v>
                </c:pt>
                <c:pt idx="234">
                  <c:v>19585.194375184212</c:v>
                </c:pt>
                <c:pt idx="235">
                  <c:v>19585.194375184212</c:v>
                </c:pt>
                <c:pt idx="236">
                  <c:v>19585.194375184212</c:v>
                </c:pt>
                <c:pt idx="237">
                  <c:v>19585.194375184212</c:v>
                </c:pt>
                <c:pt idx="238">
                  <c:v>19585.194375184212</c:v>
                </c:pt>
                <c:pt idx="239">
                  <c:v>19585.194375184212</c:v>
                </c:pt>
                <c:pt idx="240">
                  <c:v>19585.194375184212</c:v>
                </c:pt>
                <c:pt idx="241">
                  <c:v>19585.194375184212</c:v>
                </c:pt>
                <c:pt idx="242">
                  <c:v>19585.194375184212</c:v>
                </c:pt>
                <c:pt idx="243">
                  <c:v>19585.194375184212</c:v>
                </c:pt>
                <c:pt idx="244">
                  <c:v>19585.194375184212</c:v>
                </c:pt>
                <c:pt idx="245">
                  <c:v>19585.194375184212</c:v>
                </c:pt>
                <c:pt idx="246">
                  <c:v>19585.194375184212</c:v>
                </c:pt>
                <c:pt idx="247">
                  <c:v>19585.194375184212</c:v>
                </c:pt>
                <c:pt idx="248">
                  <c:v>19585.194375184212</c:v>
                </c:pt>
                <c:pt idx="249">
                  <c:v>19585.194375184212</c:v>
                </c:pt>
                <c:pt idx="250">
                  <c:v>19585.194375184212</c:v>
                </c:pt>
                <c:pt idx="251">
                  <c:v>19585.194375184212</c:v>
                </c:pt>
                <c:pt idx="252">
                  <c:v>19585.194375184212</c:v>
                </c:pt>
                <c:pt idx="253">
                  <c:v>19585.194375184212</c:v>
                </c:pt>
                <c:pt idx="254">
                  <c:v>19585.194375184212</c:v>
                </c:pt>
                <c:pt idx="255">
                  <c:v>19585.194375184212</c:v>
                </c:pt>
                <c:pt idx="256">
                  <c:v>19585.194375184212</c:v>
                </c:pt>
                <c:pt idx="257">
                  <c:v>19585.194375184212</c:v>
                </c:pt>
                <c:pt idx="258">
                  <c:v>19585.194375184212</c:v>
                </c:pt>
                <c:pt idx="259">
                  <c:v>19585.194375184212</c:v>
                </c:pt>
                <c:pt idx="260">
                  <c:v>19585.194375184212</c:v>
                </c:pt>
                <c:pt idx="261">
                  <c:v>19585.194375184212</c:v>
                </c:pt>
                <c:pt idx="262">
                  <c:v>19585.194375184212</c:v>
                </c:pt>
                <c:pt idx="263">
                  <c:v>19585.194375184212</c:v>
                </c:pt>
                <c:pt idx="264">
                  <c:v>19585.194375184212</c:v>
                </c:pt>
                <c:pt idx="265">
                  <c:v>19585.194375184212</c:v>
                </c:pt>
                <c:pt idx="266">
                  <c:v>19585.194375184212</c:v>
                </c:pt>
                <c:pt idx="267">
                  <c:v>19585.194375184212</c:v>
                </c:pt>
                <c:pt idx="268">
                  <c:v>19585.194375184212</c:v>
                </c:pt>
                <c:pt idx="269">
                  <c:v>19585.194375184212</c:v>
                </c:pt>
                <c:pt idx="270">
                  <c:v>18795.227215633502</c:v>
                </c:pt>
                <c:pt idx="271">
                  <c:v>18795.227215633502</c:v>
                </c:pt>
                <c:pt idx="272">
                  <c:v>18795.227215633502</c:v>
                </c:pt>
                <c:pt idx="273">
                  <c:v>18795.227215633502</c:v>
                </c:pt>
                <c:pt idx="274">
                  <c:v>18795.227215633502</c:v>
                </c:pt>
                <c:pt idx="275">
                  <c:v>18795.227215633502</c:v>
                </c:pt>
                <c:pt idx="276">
                  <c:v>18795.227215633502</c:v>
                </c:pt>
                <c:pt idx="277">
                  <c:v>18795.227215633502</c:v>
                </c:pt>
                <c:pt idx="278">
                  <c:v>18795.227215633502</c:v>
                </c:pt>
                <c:pt idx="279">
                  <c:v>18795.227215633502</c:v>
                </c:pt>
                <c:pt idx="280">
                  <c:v>18795.227215633502</c:v>
                </c:pt>
                <c:pt idx="281">
                  <c:v>18795.227215633502</c:v>
                </c:pt>
                <c:pt idx="282">
                  <c:v>18795.227215633502</c:v>
                </c:pt>
                <c:pt idx="283">
                  <c:v>18795.227215633502</c:v>
                </c:pt>
                <c:pt idx="284">
                  <c:v>18795.227215633502</c:v>
                </c:pt>
                <c:pt idx="285">
                  <c:v>18795.227215633502</c:v>
                </c:pt>
                <c:pt idx="286">
                  <c:v>18795.227215633502</c:v>
                </c:pt>
                <c:pt idx="287">
                  <c:v>18795.227215633502</c:v>
                </c:pt>
                <c:pt idx="288">
                  <c:v>18795.227215633502</c:v>
                </c:pt>
                <c:pt idx="289">
                  <c:v>18795.227215633502</c:v>
                </c:pt>
                <c:pt idx="290">
                  <c:v>18795.227215633502</c:v>
                </c:pt>
                <c:pt idx="291">
                  <c:v>18795.227215633502</c:v>
                </c:pt>
                <c:pt idx="292">
                  <c:v>18795.227215633502</c:v>
                </c:pt>
                <c:pt idx="293">
                  <c:v>18795.227215633502</c:v>
                </c:pt>
                <c:pt idx="294">
                  <c:v>18795.227215633502</c:v>
                </c:pt>
                <c:pt idx="295">
                  <c:v>18795.227215633502</c:v>
                </c:pt>
                <c:pt idx="296">
                  <c:v>18795.227215633502</c:v>
                </c:pt>
                <c:pt idx="297">
                  <c:v>18795.227215633502</c:v>
                </c:pt>
                <c:pt idx="298">
                  <c:v>18795.227215633502</c:v>
                </c:pt>
                <c:pt idx="299">
                  <c:v>18795.227215633502</c:v>
                </c:pt>
                <c:pt idx="300">
                  <c:v>18795.227215633502</c:v>
                </c:pt>
                <c:pt idx="301">
                  <c:v>18795.227215633502</c:v>
                </c:pt>
                <c:pt idx="302">
                  <c:v>18795.227215633502</c:v>
                </c:pt>
                <c:pt idx="303">
                  <c:v>18795.227215633502</c:v>
                </c:pt>
                <c:pt idx="304">
                  <c:v>18795.227215633502</c:v>
                </c:pt>
                <c:pt idx="305">
                  <c:v>18795.227215633502</c:v>
                </c:pt>
                <c:pt idx="306">
                  <c:v>18795.227215633502</c:v>
                </c:pt>
                <c:pt idx="307">
                  <c:v>18795.227215633502</c:v>
                </c:pt>
                <c:pt idx="308">
                  <c:v>18795.227215633502</c:v>
                </c:pt>
                <c:pt idx="309">
                  <c:v>18795.227215633502</c:v>
                </c:pt>
                <c:pt idx="310">
                  <c:v>18795.227215633502</c:v>
                </c:pt>
                <c:pt idx="311">
                  <c:v>18795.227215633502</c:v>
                </c:pt>
                <c:pt idx="312">
                  <c:v>18795.227215633502</c:v>
                </c:pt>
                <c:pt idx="313">
                  <c:v>18795.227215633502</c:v>
                </c:pt>
                <c:pt idx="314">
                  <c:v>18795.227215633502</c:v>
                </c:pt>
                <c:pt idx="315">
                  <c:v>18795.227215633502</c:v>
                </c:pt>
                <c:pt idx="316">
                  <c:v>18795.227215633502</c:v>
                </c:pt>
                <c:pt idx="317">
                  <c:v>18795.227215633502</c:v>
                </c:pt>
                <c:pt idx="318">
                  <c:v>18795.227215633502</c:v>
                </c:pt>
                <c:pt idx="319">
                  <c:v>18795.227215633502</c:v>
                </c:pt>
                <c:pt idx="320">
                  <c:v>18795.227215633502</c:v>
                </c:pt>
                <c:pt idx="321">
                  <c:v>18795.227215633502</c:v>
                </c:pt>
                <c:pt idx="322">
                  <c:v>18795.227215633502</c:v>
                </c:pt>
                <c:pt idx="323">
                  <c:v>18795.227215633502</c:v>
                </c:pt>
                <c:pt idx="324">
                  <c:v>18795.227215633502</c:v>
                </c:pt>
                <c:pt idx="325">
                  <c:v>18795.227215633502</c:v>
                </c:pt>
                <c:pt idx="326">
                  <c:v>18795.227215633502</c:v>
                </c:pt>
                <c:pt idx="327">
                  <c:v>18795.227215633502</c:v>
                </c:pt>
                <c:pt idx="328">
                  <c:v>18795.227215633502</c:v>
                </c:pt>
                <c:pt idx="329">
                  <c:v>18795.227215633502</c:v>
                </c:pt>
                <c:pt idx="330">
                  <c:v>18795.227215633502</c:v>
                </c:pt>
                <c:pt idx="331">
                  <c:v>18795.227215633502</c:v>
                </c:pt>
                <c:pt idx="332">
                  <c:v>18795.227215633502</c:v>
                </c:pt>
                <c:pt idx="333">
                  <c:v>18795.227215633502</c:v>
                </c:pt>
                <c:pt idx="334">
                  <c:v>18795.227215633502</c:v>
                </c:pt>
                <c:pt idx="335">
                  <c:v>18795.227215633502</c:v>
                </c:pt>
                <c:pt idx="336">
                  <c:v>18795.227215633502</c:v>
                </c:pt>
                <c:pt idx="337">
                  <c:v>18795.227215633502</c:v>
                </c:pt>
                <c:pt idx="338">
                  <c:v>18795.227215633502</c:v>
                </c:pt>
                <c:pt idx="339">
                  <c:v>18795.227215633502</c:v>
                </c:pt>
                <c:pt idx="340">
                  <c:v>18795.227215633502</c:v>
                </c:pt>
                <c:pt idx="341">
                  <c:v>18795.227215633502</c:v>
                </c:pt>
                <c:pt idx="342">
                  <c:v>18795.227215633502</c:v>
                </c:pt>
                <c:pt idx="343">
                  <c:v>18795.227215633502</c:v>
                </c:pt>
                <c:pt idx="344">
                  <c:v>18795.227215633502</c:v>
                </c:pt>
                <c:pt idx="345">
                  <c:v>18795.227215633502</c:v>
                </c:pt>
                <c:pt idx="346">
                  <c:v>18795.227215633502</c:v>
                </c:pt>
                <c:pt idx="347">
                  <c:v>18795.227215633502</c:v>
                </c:pt>
                <c:pt idx="348">
                  <c:v>18795.227215633502</c:v>
                </c:pt>
                <c:pt idx="349">
                  <c:v>18795.227215633502</c:v>
                </c:pt>
                <c:pt idx="350">
                  <c:v>18795.227215633502</c:v>
                </c:pt>
                <c:pt idx="351">
                  <c:v>18795.227215633502</c:v>
                </c:pt>
                <c:pt idx="352">
                  <c:v>18795.227215633502</c:v>
                </c:pt>
                <c:pt idx="353">
                  <c:v>18795.227215633502</c:v>
                </c:pt>
                <c:pt idx="354">
                  <c:v>18795.227215633502</c:v>
                </c:pt>
                <c:pt idx="355">
                  <c:v>18795.227215633502</c:v>
                </c:pt>
                <c:pt idx="356">
                  <c:v>18795.227215633502</c:v>
                </c:pt>
                <c:pt idx="357">
                  <c:v>18795.227215633502</c:v>
                </c:pt>
                <c:pt idx="358">
                  <c:v>18795.227215633502</c:v>
                </c:pt>
                <c:pt idx="359">
                  <c:v>18795.227215633502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40-44B9-BAD5-24FF3F301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83456"/>
        <c:axId val="73284992"/>
      </c:lineChart>
      <c:catAx>
        <c:axId val="73283456"/>
        <c:scaling>
          <c:orientation val="minMax"/>
        </c:scaling>
        <c:delete val="0"/>
        <c:axPos val="b"/>
        <c:majorTickMark val="out"/>
        <c:minorTickMark val="none"/>
        <c:tickLblPos val="nextTo"/>
        <c:crossAx val="73284992"/>
        <c:crosses val="autoZero"/>
        <c:auto val="1"/>
        <c:lblAlgn val="ctr"/>
        <c:lblOffset val="100"/>
        <c:noMultiLvlLbl val="0"/>
      </c:catAx>
      <c:valAx>
        <c:axId val="73284992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7328345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2534266634497516"/>
          <c:y val="0.95021619971922067"/>
          <c:w val="0.40682924805971366"/>
          <c:h val="2.942877023561930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Risk Chart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Tech_Fund_Risk!$A$2</c:f>
              <c:strCache>
                <c:ptCount val="1"/>
                <c:pt idx="0">
                  <c:v>STOCK 01</c:v>
                </c:pt>
              </c:strCache>
            </c:strRef>
          </c:tx>
          <c:spPr>
            <a:ln w="76200"/>
          </c:spPr>
          <c:marker>
            <c:spPr>
              <a:solidFill>
                <a:schemeClr val="tx1"/>
              </a:solidFill>
              <a:ln w="76200">
                <a:solidFill>
                  <a:schemeClr val="tx1"/>
                </a:solidFill>
              </a:ln>
            </c:spPr>
          </c:marker>
          <c:xVal>
            <c:numRef>
              <c:f>Tech_Fund_Risk!$DU$5</c:f>
              <c:numCache>
                <c:formatCode>General</c:formatCode>
                <c:ptCount val="1"/>
                <c:pt idx="0">
                  <c:v>-0.38905149055676197</c:v>
                </c:pt>
              </c:numCache>
            </c:numRef>
          </c:xVal>
          <c:yVal>
            <c:numRef>
              <c:f>Tech_Fund_Risk!$CZ$4</c:f>
              <c:numCache>
                <c:formatCode>_(* #,##0.000_);_(* \(#,##0.000\);_(* "-"??_);_(@_)</c:formatCode>
                <c:ptCount val="1"/>
                <c:pt idx="0">
                  <c:v>3.7834677261808656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D9-4534-ABF2-828DF31D17B6}"/>
            </c:ext>
          </c:extLst>
        </c:ser>
        <c:ser>
          <c:idx val="0"/>
          <c:order val="1"/>
          <c:tx>
            <c:strRef>
              <c:f>Tech_Fund_Risk!$D$2</c:f>
              <c:strCache>
                <c:ptCount val="1"/>
                <c:pt idx="0">
                  <c:v>STOCK 02</c:v>
                </c:pt>
              </c:strCache>
            </c:strRef>
          </c:tx>
          <c:spPr>
            <a:ln w="76200"/>
          </c:spPr>
          <c:marker>
            <c:spPr>
              <a:solidFill>
                <a:srgbClr val="0070C0"/>
              </a:solidFill>
              <a:ln w="76200">
                <a:solidFill>
                  <a:srgbClr val="0070C0"/>
                </a:solidFill>
              </a:ln>
            </c:spPr>
          </c:marker>
          <c:xVal>
            <c:numRef>
              <c:f>Tech_Fund_Risk!$DV$5</c:f>
              <c:numCache>
                <c:formatCode>General</c:formatCode>
                <c:ptCount val="1"/>
                <c:pt idx="0">
                  <c:v>-0.47054275603192203</c:v>
                </c:pt>
              </c:numCache>
            </c:numRef>
          </c:xVal>
          <c:yVal>
            <c:numRef>
              <c:f>Tech_Fund_Risk!$DA$4</c:f>
              <c:numCache>
                <c:formatCode>_(* #,##0.000_);_(* \(#,##0.000\);_(* "-"??_);_(@_)</c:formatCode>
                <c:ptCount val="1"/>
                <c:pt idx="0">
                  <c:v>1.9491875743749234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D9-4534-ABF2-828DF31D17B6}"/>
            </c:ext>
          </c:extLst>
        </c:ser>
        <c:ser>
          <c:idx val="2"/>
          <c:order val="2"/>
          <c:tx>
            <c:strRef>
              <c:f>Tech_Fund_Risk!$G$2</c:f>
              <c:strCache>
                <c:ptCount val="1"/>
                <c:pt idx="0">
                  <c:v>STOCK 03</c:v>
                </c:pt>
              </c:strCache>
            </c:strRef>
          </c:tx>
          <c:spPr>
            <a:ln w="76200"/>
          </c:spPr>
          <c:marker>
            <c:spPr>
              <a:solidFill>
                <a:srgbClr val="FF0000"/>
              </a:solidFill>
              <a:ln w="76200">
                <a:solidFill>
                  <a:srgbClr val="FF0000"/>
                </a:solidFill>
              </a:ln>
            </c:spPr>
          </c:marker>
          <c:xVal>
            <c:numRef>
              <c:f>Tech_Fund_Risk!$DW$5</c:f>
              <c:numCache>
                <c:formatCode>General</c:formatCode>
                <c:ptCount val="1"/>
                <c:pt idx="0">
                  <c:v>2.1881685305083599E-2</c:v>
                </c:pt>
              </c:numCache>
            </c:numRef>
          </c:xVal>
          <c:yVal>
            <c:numRef>
              <c:f>Tech_Fund_Risk!$DB$4</c:f>
              <c:numCache>
                <c:formatCode>_(* #,##0.000_);_(* \(#,##0.000\);_(* "-"??_);_(@_)</c:formatCode>
                <c:ptCount val="1"/>
                <c:pt idx="0">
                  <c:v>4.7412058081341382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D9-4534-ABF2-828DF31D17B6}"/>
            </c:ext>
          </c:extLst>
        </c:ser>
        <c:ser>
          <c:idx val="4"/>
          <c:order val="3"/>
          <c:tx>
            <c:strRef>
              <c:f>Tech_Fund_Risk!$J$2</c:f>
              <c:strCache>
                <c:ptCount val="1"/>
                <c:pt idx="0">
                  <c:v>STOCK 04</c:v>
                </c:pt>
              </c:strCache>
            </c:strRef>
          </c:tx>
          <c:spPr>
            <a:ln w="76200"/>
          </c:spPr>
          <c:marker>
            <c:spPr>
              <a:ln w="76200">
                <a:solidFill>
                  <a:srgbClr val="7030A0"/>
                </a:solidFill>
              </a:ln>
            </c:spPr>
          </c:marker>
          <c:xVal>
            <c:numRef>
              <c:f>Tech_Fund_Risk!$DX$5</c:f>
              <c:numCache>
                <c:formatCode>General</c:formatCode>
                <c:ptCount val="1"/>
                <c:pt idx="0">
                  <c:v>0.25292792705840444</c:v>
                </c:pt>
              </c:numCache>
            </c:numRef>
          </c:xVal>
          <c:yVal>
            <c:numRef>
              <c:f>Tech_Fund_Risk!$DC$4</c:f>
              <c:numCache>
                <c:formatCode>_(* #,##0.000_);_(* \(#,##0.000\);_(* "-"??_);_(@_)</c:formatCode>
                <c:ptCount val="1"/>
                <c:pt idx="0">
                  <c:v>4.2755238826410977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D9-4534-ABF2-828DF31D17B6}"/>
            </c:ext>
          </c:extLst>
        </c:ser>
        <c:ser>
          <c:idx val="5"/>
          <c:order val="4"/>
          <c:tx>
            <c:strRef>
              <c:f>Tech_Fund_Risk!$M$2</c:f>
              <c:strCache>
                <c:ptCount val="1"/>
                <c:pt idx="0">
                  <c:v>STOCK 05</c:v>
                </c:pt>
              </c:strCache>
            </c:strRef>
          </c:tx>
          <c:spPr>
            <a:ln w="76200"/>
          </c:spPr>
          <c:marker>
            <c:spPr>
              <a:ln w="76200"/>
            </c:spPr>
          </c:marker>
          <c:xVal>
            <c:numRef>
              <c:f>Tech_Fund_Risk!$DY$5</c:f>
              <c:numCache>
                <c:formatCode>General</c:formatCode>
                <c:ptCount val="1"/>
                <c:pt idx="0">
                  <c:v>-0.24819823274478842</c:v>
                </c:pt>
              </c:numCache>
            </c:numRef>
          </c:xVal>
          <c:yVal>
            <c:numRef>
              <c:f>Tech_Fund_Risk!$DD$4</c:f>
              <c:numCache>
                <c:formatCode>_(* #,##0.000_);_(* \(#,##0.000\);_(* "-"??_);_(@_)</c:formatCode>
                <c:ptCount val="1"/>
                <c:pt idx="0">
                  <c:v>6.1999814361114929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D9-4534-ABF2-828DF31D17B6}"/>
            </c:ext>
          </c:extLst>
        </c:ser>
        <c:ser>
          <c:idx val="3"/>
          <c:order val="5"/>
          <c:tx>
            <c:strRef>
              <c:f>Tech_Fund_Risk!$P$2</c:f>
              <c:strCache>
                <c:ptCount val="1"/>
                <c:pt idx="0">
                  <c:v>INDEX</c:v>
                </c:pt>
              </c:strCache>
            </c:strRef>
          </c:tx>
          <c:spPr>
            <a:ln w="76200"/>
          </c:spPr>
          <c:marker>
            <c:spPr>
              <a:solidFill>
                <a:srgbClr val="C00000"/>
              </a:solidFill>
              <a:ln w="76200">
                <a:solidFill>
                  <a:srgbClr val="C00000"/>
                </a:solidFill>
              </a:ln>
            </c:spPr>
          </c:marker>
          <c:xVal>
            <c:numRef>
              <c:f>Tech_Fund_Risk!$DZ$5</c:f>
              <c:numCache>
                <c:formatCode>General</c:formatCode>
                <c:ptCount val="1"/>
                <c:pt idx="0">
                  <c:v>-0.93026589367643686</c:v>
                </c:pt>
              </c:numCache>
            </c:numRef>
          </c:xVal>
          <c:yVal>
            <c:numRef>
              <c:f>Tech_Fund_Risk!$DE$4</c:f>
              <c:numCache>
                <c:formatCode>_(* #,##0.000_);_(* \(#,##0.000\);_(* "-"??_);_(@_)</c:formatCode>
                <c:ptCount val="1"/>
                <c:pt idx="0">
                  <c:v>4.5654993417738519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D9-4534-ABF2-828DF31D1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83456"/>
        <c:axId val="73284992"/>
      </c:scatterChart>
      <c:valAx>
        <c:axId val="7328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Fundamental</a:t>
                </a:r>
                <a:r>
                  <a:rPr lang="en-US" sz="1400" baseline="0"/>
                  <a:t> Risk</a:t>
                </a:r>
                <a:endParaRPr lang="en-US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284992"/>
        <c:crosses val="autoZero"/>
        <c:crossBetween val="midCat"/>
      </c:valAx>
      <c:valAx>
        <c:axId val="73284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 b="1" i="0" baseline="0">
                    <a:effectLst/>
                  </a:rPr>
                  <a:t>P/E</a:t>
                </a:r>
                <a:endParaRPr lang="en-US">
                  <a:effectLst/>
                </a:endParaRPr>
              </a:p>
            </c:rich>
          </c:tx>
          <c:overlay val="0"/>
        </c:title>
        <c:numFmt formatCode="_(* #,##0.000_);_(* \(#,##0.000\);_(* &quot;-&quot;??_);_(@_)" sourceLinked="1"/>
        <c:majorTickMark val="out"/>
        <c:minorTickMark val="none"/>
        <c:tickLblPos val="nextTo"/>
        <c:crossAx val="73283456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32534266634497516"/>
          <c:y val="0.95021619971922067"/>
          <c:w val="0.40682924805971366"/>
          <c:h val="2.942877023561930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P/S Chart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Tech_Fund_Risk!$A$2</c:f>
              <c:strCache>
                <c:ptCount val="1"/>
                <c:pt idx="0">
                  <c:v>STOCK 01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Tech_Fund_Risk!$EA$8:$EA$367</c:f>
              <c:numCache>
                <c:formatCode>General</c:formatCode>
                <c:ptCount val="360"/>
                <c:pt idx="0">
                  <c:v>1.6666666666666667</c:v>
                </c:pt>
                <c:pt idx="1">
                  <c:v>1.6716666666666664</c:v>
                </c:pt>
                <c:pt idx="2">
                  <c:v>1.7558303126131543</c:v>
                </c:pt>
                <c:pt idx="3">
                  <c:v>1.7935389722687078</c:v>
                </c:pt>
                <c:pt idx="4">
                  <c:v>1.8685049613736637</c:v>
                </c:pt>
                <c:pt idx="5">
                  <c:v>1.8741104762577845</c:v>
                </c:pt>
                <c:pt idx="6">
                  <c:v>1.8797328076865576</c:v>
                </c:pt>
                <c:pt idx="7">
                  <c:v>1.8853720061096169</c:v>
                </c:pt>
                <c:pt idx="8">
                  <c:v>1.8910281221279455</c:v>
                </c:pt>
                <c:pt idx="9">
                  <c:v>1.9006951949553539</c:v>
                </c:pt>
                <c:pt idx="10">
                  <c:v>1.9063972805402198</c:v>
                </c:pt>
                <c:pt idx="11">
                  <c:v>1.8371258708054328</c:v>
                </c:pt>
                <c:pt idx="12">
                  <c:v>1.8426372484178488</c:v>
                </c:pt>
                <c:pt idx="13">
                  <c:v>1.8039851940857008</c:v>
                </c:pt>
                <c:pt idx="14">
                  <c:v>1.7422882884863127</c:v>
                </c:pt>
                <c:pt idx="15">
                  <c:v>1.753044094989787</c:v>
                </c:pt>
                <c:pt idx="16">
                  <c:v>1.7703892927070382</c:v>
                </c:pt>
                <c:pt idx="17">
                  <c:v>1.6912912705435914</c:v>
                </c:pt>
                <c:pt idx="18">
                  <c:v>1.6947629613930515</c:v>
                </c:pt>
                <c:pt idx="19">
                  <c:v>1.6192348699132235</c:v>
                </c:pt>
                <c:pt idx="20">
                  <c:v>1.6240925745229631</c:v>
                </c:pt>
                <c:pt idx="21">
                  <c:v>1.5882746765907323</c:v>
                </c:pt>
                <c:pt idx="22">
                  <c:v>1.6250356313693712</c:v>
                </c:pt>
                <c:pt idx="23">
                  <c:v>1.7037526281591768</c:v>
                </c:pt>
                <c:pt idx="24">
                  <c:v>1.7088638860436542</c:v>
                </c:pt>
                <c:pt idx="25">
                  <c:v>1.7139904777017849</c:v>
                </c:pt>
                <c:pt idx="26">
                  <c:v>1.7655817450968818</c:v>
                </c:pt>
                <c:pt idx="27">
                  <c:v>1.6915093135586248</c:v>
                </c:pt>
                <c:pt idx="28">
                  <c:v>1.7297081925137852</c:v>
                </c:pt>
                <c:pt idx="29">
                  <c:v>1.7570166108920515</c:v>
                </c:pt>
                <c:pt idx="30">
                  <c:v>1.7622876607247273</c:v>
                </c:pt>
                <c:pt idx="31">
                  <c:v>1.7675745237069016</c:v>
                </c:pt>
                <c:pt idx="32">
                  <c:v>1.7072840510254961</c:v>
                </c:pt>
                <c:pt idx="33">
                  <c:v>1.712417416695929</c:v>
                </c:pt>
                <c:pt idx="34">
                  <c:v>1.7175546689460166</c:v>
                </c:pt>
                <c:pt idx="35">
                  <c:v>1.7189068909298544</c:v>
                </c:pt>
                <c:pt idx="36">
                  <c:v>1.6749900241962856</c:v>
                </c:pt>
                <c:pt idx="37">
                  <c:v>1.6800149942688742</c:v>
                </c:pt>
                <c:pt idx="38">
                  <c:v>1.6865134988690547</c:v>
                </c:pt>
                <c:pt idx="39">
                  <c:v>1.6082925179255234</c:v>
                </c:pt>
                <c:pt idx="40">
                  <c:v>1.5635603254645531</c:v>
                </c:pt>
                <c:pt idx="41">
                  <c:v>1.645952927727494</c:v>
                </c:pt>
                <c:pt idx="42">
                  <c:v>1.728736859840635</c:v>
                </c:pt>
                <c:pt idx="43">
                  <c:v>1.7377144507505182</c:v>
                </c:pt>
                <c:pt idx="44">
                  <c:v>1.7928230635469644</c:v>
                </c:pt>
                <c:pt idx="45">
                  <c:v>1.7982015327376051</c:v>
                </c:pt>
                <c:pt idx="46">
                  <c:v>1.7361483359378178</c:v>
                </c:pt>
                <c:pt idx="47">
                  <c:v>1.6800707341913483</c:v>
                </c:pt>
                <c:pt idx="48">
                  <c:v>1.6263107260243639</c:v>
                </c:pt>
                <c:pt idx="49">
                  <c:v>1.6311896582024368</c:v>
                </c:pt>
                <c:pt idx="50">
                  <c:v>1.6272115772632245</c:v>
                </c:pt>
                <c:pt idx="51">
                  <c:v>1.683812489783681</c:v>
                </c:pt>
                <c:pt idx="52">
                  <c:v>1.6888639272530319</c:v>
                </c:pt>
                <c:pt idx="53">
                  <c:v>1.6643371916554239</c:v>
                </c:pt>
                <c:pt idx="54">
                  <c:v>1.6675617908380407</c:v>
                </c:pt>
                <c:pt idx="55">
                  <c:v>1.6725644762105547</c:v>
                </c:pt>
                <c:pt idx="56">
                  <c:v>1.6716982588251235</c:v>
                </c:pt>
                <c:pt idx="57">
                  <c:v>1.702627107987136</c:v>
                </c:pt>
                <c:pt idx="58">
                  <c:v>1.626179880975267</c:v>
                </c:pt>
                <c:pt idx="59">
                  <c:v>1.6310584206181928</c:v>
                </c:pt>
                <c:pt idx="60">
                  <c:v>1.635951595880047</c:v>
                </c:pt>
                <c:pt idx="61">
                  <c:v>1.640859450667687</c:v>
                </c:pt>
                <c:pt idx="62">
                  <c:v>1.6531655347922056</c:v>
                </c:pt>
                <c:pt idx="63">
                  <c:v>1.6477035549806311</c:v>
                </c:pt>
                <c:pt idx="64">
                  <c:v>1.6069560780052807</c:v>
                </c:pt>
                <c:pt idx="65">
                  <c:v>1.6117769462392963</c:v>
                </c:pt>
                <c:pt idx="66">
                  <c:v>1.5409738994070243</c:v>
                </c:pt>
                <c:pt idx="67">
                  <c:v>1.4928308216781434</c:v>
                </c:pt>
                <c:pt idx="68">
                  <c:v>1.4683146629461086</c:v>
                </c:pt>
                <c:pt idx="69">
                  <c:v>1.4205226920860341</c:v>
                </c:pt>
                <c:pt idx="70">
                  <c:v>1.424784260162292</c:v>
                </c:pt>
                <c:pt idx="71">
                  <c:v>1.4290586129427789</c:v>
                </c:pt>
                <c:pt idx="72">
                  <c:v>1.433345788781607</c:v>
                </c:pt>
                <c:pt idx="73">
                  <c:v>1.4376458261479517</c:v>
                </c:pt>
                <c:pt idx="74">
                  <c:v>1.4690800570966569</c:v>
                </c:pt>
                <c:pt idx="75">
                  <c:v>1.5122564793944215</c:v>
                </c:pt>
                <c:pt idx="76">
                  <c:v>1.5167932488326046</c:v>
                </c:pt>
                <c:pt idx="77">
                  <c:v>1.5213436285791024</c:v>
                </c:pt>
                <c:pt idx="78">
                  <c:v>1.508613548298803</c:v>
                </c:pt>
                <c:pt idx="79">
                  <c:v>1.513139388943699</c:v>
                </c:pt>
                <c:pt idx="80">
                  <c:v>1.5775695098043157</c:v>
                </c:pt>
                <c:pt idx="81">
                  <c:v>1.5171475732832185</c:v>
                </c:pt>
                <c:pt idx="82">
                  <c:v>1.5680406180983943</c:v>
                </c:pt>
                <c:pt idx="83">
                  <c:v>1.5152461955610967</c:v>
                </c:pt>
                <c:pt idx="84">
                  <c:v>1.5197919341477801</c:v>
                </c:pt>
                <c:pt idx="85">
                  <c:v>1.5459791417423354</c:v>
                </c:pt>
                <c:pt idx="86">
                  <c:v>1.5953527099945422</c:v>
                </c:pt>
                <c:pt idx="87">
                  <c:v>1.6187911163931372</c:v>
                </c:pt>
                <c:pt idx="88">
                  <c:v>1.6236474897423165</c:v>
                </c:pt>
                <c:pt idx="89">
                  <c:v>1.6285184322115431</c:v>
                </c:pt>
                <c:pt idx="90">
                  <c:v>1.7170038816247035</c:v>
                </c:pt>
                <c:pt idx="91">
                  <c:v>1.7221548932695774</c:v>
                </c:pt>
                <c:pt idx="92">
                  <c:v>1.7915415366223639</c:v>
                </c:pt>
                <c:pt idx="93">
                  <c:v>1.7735386189616804</c:v>
                </c:pt>
                <c:pt idx="94">
                  <c:v>1.732562479147465</c:v>
                </c:pt>
                <c:pt idx="95">
                  <c:v>1.8090643139437681</c:v>
                </c:pt>
                <c:pt idx="96">
                  <c:v>1.8378315959010831</c:v>
                </c:pt>
                <c:pt idx="97">
                  <c:v>1.847127521110574</c:v>
                </c:pt>
                <c:pt idx="98">
                  <c:v>1.8199732588765773</c:v>
                </c:pt>
                <c:pt idx="99">
                  <c:v>1.8877642871711893</c:v>
                </c:pt>
                <c:pt idx="100">
                  <c:v>1.951804880275452</c:v>
                </c:pt>
                <c:pt idx="101">
                  <c:v>1.957660294916278</c:v>
                </c:pt>
                <c:pt idx="102">
                  <c:v>2.0521896509909681</c:v>
                </c:pt>
                <c:pt idx="103">
                  <c:v>2.0583462199439411</c:v>
                </c:pt>
                <c:pt idx="104">
                  <c:v>2.1319150700366465</c:v>
                </c:pt>
                <c:pt idx="105">
                  <c:v>2.2095968756010436</c:v>
                </c:pt>
                <c:pt idx="106">
                  <c:v>2.2102770142918042</c:v>
                </c:pt>
                <c:pt idx="107">
                  <c:v>2.2169078453346795</c:v>
                </c:pt>
                <c:pt idx="108">
                  <c:v>2.2235585688706831</c:v>
                </c:pt>
                <c:pt idx="109">
                  <c:v>2.2302292445772949</c:v>
                </c:pt>
                <c:pt idx="110">
                  <c:v>2.2412281904323783</c:v>
                </c:pt>
                <c:pt idx="111">
                  <c:v>2.2479518750036753</c:v>
                </c:pt>
                <c:pt idx="112">
                  <c:v>2.2736871106356253</c:v>
                </c:pt>
                <c:pt idx="113">
                  <c:v>2.2365625111864147</c:v>
                </c:pt>
                <c:pt idx="114">
                  <c:v>2.3104776773944753</c:v>
                </c:pt>
                <c:pt idx="115">
                  <c:v>2.2475446385023625</c:v>
                </c:pt>
                <c:pt idx="116">
                  <c:v>2.3654274293319331</c:v>
                </c:pt>
                <c:pt idx="117">
                  <c:v>2.2618530774850414</c:v>
                </c:pt>
                <c:pt idx="118">
                  <c:v>2.2686386367174962</c:v>
                </c:pt>
                <c:pt idx="119">
                  <c:v>2.3149584957856093</c:v>
                </c:pt>
                <c:pt idx="120">
                  <c:v>2.3252148927219904</c:v>
                </c:pt>
                <c:pt idx="121">
                  <c:v>2.3321905374001561</c:v>
                </c:pt>
                <c:pt idx="122">
                  <c:v>2.3886532976539234</c:v>
                </c:pt>
                <c:pt idx="123">
                  <c:v>2.3593334624423825</c:v>
                </c:pt>
                <c:pt idx="124">
                  <c:v>2.4347953410164402</c:v>
                </c:pt>
                <c:pt idx="125">
                  <c:v>2.4420997270394893</c:v>
                </c:pt>
                <c:pt idx="126">
                  <c:v>2.4716871876082052</c:v>
                </c:pt>
                <c:pt idx="127">
                  <c:v>2.5674075527755376</c:v>
                </c:pt>
                <c:pt idx="128">
                  <c:v>2.5668868544183918</c:v>
                </c:pt>
                <c:pt idx="129">
                  <c:v>2.6958435790678297</c:v>
                </c:pt>
                <c:pt idx="130">
                  <c:v>2.7039311098050329</c:v>
                </c:pt>
                <c:pt idx="131">
                  <c:v>2.6069951359541355</c:v>
                </c:pt>
                <c:pt idx="132">
                  <c:v>2.5992423308961867</c:v>
                </c:pt>
                <c:pt idx="133">
                  <c:v>2.5401153771300695</c:v>
                </c:pt>
                <c:pt idx="134">
                  <c:v>2.5477357232614595</c:v>
                </c:pt>
                <c:pt idx="135">
                  <c:v>2.5553789304312438</c:v>
                </c:pt>
                <c:pt idx="136">
                  <c:v>2.4766204923256985</c:v>
                </c:pt>
                <c:pt idx="137">
                  <c:v>2.484050353802675</c:v>
                </c:pt>
                <c:pt idx="138">
                  <c:v>2.4893506418423015</c:v>
                </c:pt>
                <c:pt idx="139">
                  <c:v>2.4968186937678278</c:v>
                </c:pt>
                <c:pt idx="140">
                  <c:v>2.504309149849131</c:v>
                </c:pt>
                <c:pt idx="141">
                  <c:v>2.5118220772986781</c:v>
                </c:pt>
                <c:pt idx="142">
                  <c:v>2.6401826776751691</c:v>
                </c:pt>
                <c:pt idx="143">
                  <c:v>2.7450751338226302</c:v>
                </c:pt>
                <c:pt idx="144">
                  <c:v>2.7533103592240979</c:v>
                </c:pt>
                <c:pt idx="145">
                  <c:v>2.76157029030177</c:v>
                </c:pt>
                <c:pt idx="146">
                  <c:v>2.7715324740085574</c:v>
                </c:pt>
                <c:pt idx="147">
                  <c:v>2.7798470714305825</c:v>
                </c:pt>
                <c:pt idx="148">
                  <c:v>2.788186612644874</c:v>
                </c:pt>
                <c:pt idx="149">
                  <c:v>2.7164591748437994</c:v>
                </c:pt>
                <c:pt idx="150">
                  <c:v>2.806089525891081</c:v>
                </c:pt>
                <c:pt idx="151">
                  <c:v>2.781647897646236</c:v>
                </c:pt>
                <c:pt idx="152">
                  <c:v>2.7451192631573695</c:v>
                </c:pt>
                <c:pt idx="153">
                  <c:v>2.7027333718868132</c:v>
                </c:pt>
                <c:pt idx="154">
                  <c:v>2.8148443372341454</c:v>
                </c:pt>
                <c:pt idx="155">
                  <c:v>2.7798832806956697</c:v>
                </c:pt>
                <c:pt idx="156">
                  <c:v>2.7882229305377564</c:v>
                </c:pt>
                <c:pt idx="157">
                  <c:v>2.796587599329369</c:v>
                </c:pt>
                <c:pt idx="158">
                  <c:v>2.9028992169050323</c:v>
                </c:pt>
                <c:pt idx="159">
                  <c:v>2.8826902479416874</c:v>
                </c:pt>
                <c:pt idx="160">
                  <c:v>2.7705268689662721</c:v>
                </c:pt>
                <c:pt idx="161">
                  <c:v>2.6792152288151332</c:v>
                </c:pt>
                <c:pt idx="162">
                  <c:v>2.687402426677806</c:v>
                </c:pt>
                <c:pt idx="163">
                  <c:v>2.7767845778694893</c:v>
                </c:pt>
                <c:pt idx="164">
                  <c:v>2.7851149316030974</c:v>
                </c:pt>
                <c:pt idx="165">
                  <c:v>2.9065930052171285</c:v>
                </c:pt>
                <c:pt idx="166">
                  <c:v>2.8715379649714685</c:v>
                </c:pt>
                <c:pt idx="167">
                  <c:v>3.0058661476726432</c:v>
                </c:pt>
                <c:pt idx="168">
                  <c:v>2.868422579882528</c:v>
                </c:pt>
                <c:pt idx="169">
                  <c:v>2.8627677112542345</c:v>
                </c:pt>
                <c:pt idx="170">
                  <c:v>2.8480523938812081</c:v>
                </c:pt>
                <c:pt idx="171">
                  <c:v>2.8565965510628515</c:v>
                </c:pt>
                <c:pt idx="172">
                  <c:v>2.8651663407160397</c:v>
                </c:pt>
                <c:pt idx="173">
                  <c:v>2.8737618397381874</c:v>
                </c:pt>
                <c:pt idx="174">
                  <c:v>2.7982610161403914</c:v>
                </c:pt>
                <c:pt idx="175">
                  <c:v>2.8066557991888121</c:v>
                </c:pt>
                <c:pt idx="176">
                  <c:v>2.8150757665863781</c:v>
                </c:pt>
                <c:pt idx="177">
                  <c:v>2.9088576534060659</c:v>
                </c:pt>
                <c:pt idx="178">
                  <c:v>2.8115695158654557</c:v>
                </c:pt>
                <c:pt idx="179">
                  <c:v>2.8955623095816101</c:v>
                </c:pt>
                <c:pt idx="180">
                  <c:v>2.7475493411650005</c:v>
                </c:pt>
                <c:pt idx="181">
                  <c:v>2.7557919891884954</c:v>
                </c:pt>
                <c:pt idx="182">
                  <c:v>2.689603200234032</c:v>
                </c:pt>
                <c:pt idx="183">
                  <c:v>2.5664658052232463</c:v>
                </c:pt>
                <c:pt idx="184">
                  <c:v>2.6140690983950128</c:v>
                </c:pt>
                <c:pt idx="185">
                  <c:v>2.6219113056901979</c:v>
                </c:pt>
                <c:pt idx="186">
                  <c:v>2.6297770396072684</c:v>
                </c:pt>
                <c:pt idx="187">
                  <c:v>2.6376663707260897</c:v>
                </c:pt>
                <c:pt idx="188">
                  <c:v>2.6455793698382677</c:v>
                </c:pt>
                <c:pt idx="189">
                  <c:v>2.7059525614433722</c:v>
                </c:pt>
                <c:pt idx="190">
                  <c:v>2.6416329819471613</c:v>
                </c:pt>
                <c:pt idx="191">
                  <c:v>2.5567147716750078</c:v>
                </c:pt>
                <c:pt idx="192">
                  <c:v>2.5326003415539788</c:v>
                </c:pt>
                <c:pt idx="193">
                  <c:v>2.6630174572192074</c:v>
                </c:pt>
                <c:pt idx="194">
                  <c:v>2.6710065095908644</c:v>
                </c:pt>
                <c:pt idx="195">
                  <c:v>2.6790195291196368</c:v>
                </c:pt>
                <c:pt idx="196">
                  <c:v>2.7062823747288687</c:v>
                </c:pt>
                <c:pt idx="197">
                  <c:v>2.7253733228706349</c:v>
                </c:pt>
                <c:pt idx="198">
                  <c:v>2.6640365035129463</c:v>
                </c:pt>
                <c:pt idx="199">
                  <c:v>2.5744294039946714</c:v>
                </c:pt>
                <c:pt idx="200">
                  <c:v>2.5897453614172266</c:v>
                </c:pt>
                <c:pt idx="201">
                  <c:v>2.597514597501478</c:v>
                </c:pt>
                <c:pt idx="202">
                  <c:v>2.5891691221625943</c:v>
                </c:pt>
                <c:pt idx="203">
                  <c:v>2.5536521659505826</c:v>
                </c:pt>
                <c:pt idx="204">
                  <c:v>2.5951756978621883</c:v>
                </c:pt>
                <c:pt idx="205">
                  <c:v>2.6748119916513144</c:v>
                </c:pt>
                <c:pt idx="206">
                  <c:v>2.6090823240871517</c:v>
                </c:pt>
                <c:pt idx="207">
                  <c:v>2.6716498449845978</c:v>
                </c:pt>
                <c:pt idx="208">
                  <c:v>2.611478081202268</c:v>
                </c:pt>
                <c:pt idx="209">
                  <c:v>2.6193125154458743</c:v>
                </c:pt>
                <c:pt idx="210">
                  <c:v>2.6796239387538408</c:v>
                </c:pt>
                <c:pt idx="211">
                  <c:v>2.6876628105701021</c:v>
                </c:pt>
                <c:pt idx="212">
                  <c:v>2.8157791766430353</c:v>
                </c:pt>
                <c:pt idx="213">
                  <c:v>2.8242265141729637</c:v>
                </c:pt>
                <c:pt idx="214">
                  <c:v>2.8679330906364942</c:v>
                </c:pt>
                <c:pt idx="215">
                  <c:v>2.8765368899084032</c:v>
                </c:pt>
                <c:pt idx="216">
                  <c:v>2.8851665005781282</c:v>
                </c:pt>
                <c:pt idx="217">
                  <c:v>2.904650674009253</c:v>
                </c:pt>
                <c:pt idx="218">
                  <c:v>2.9133646260312802</c:v>
                </c:pt>
                <c:pt idx="219">
                  <c:v>2.9034036897327042</c:v>
                </c:pt>
                <c:pt idx="220">
                  <c:v>2.8488328104366047</c:v>
                </c:pt>
                <c:pt idx="221">
                  <c:v>2.7763501442580436</c:v>
                </c:pt>
                <c:pt idx="222">
                  <c:v>2.7846791946908174</c:v>
                </c:pt>
                <c:pt idx="223">
                  <c:v>2.793033232274889</c:v>
                </c:pt>
                <c:pt idx="224">
                  <c:v>2.8014123319717137</c:v>
                </c:pt>
                <c:pt idx="225">
                  <c:v>2.8098165689676282</c:v>
                </c:pt>
                <c:pt idx="226">
                  <c:v>2.8182460186745311</c:v>
                </c:pt>
                <c:pt idx="227">
                  <c:v>2.8753416734174269</c:v>
                </c:pt>
                <c:pt idx="228">
                  <c:v>2.8839676984376785</c:v>
                </c:pt>
                <c:pt idx="229">
                  <c:v>2.8080349630865564</c:v>
                </c:pt>
                <c:pt idx="230">
                  <c:v>2.7333710465039078</c:v>
                </c:pt>
                <c:pt idx="231">
                  <c:v>2.7415711596434189</c:v>
                </c:pt>
                <c:pt idx="232">
                  <c:v>2.7327072476830208</c:v>
                </c:pt>
                <c:pt idx="233">
                  <c:v>2.7409053694260699</c:v>
                </c:pt>
                <c:pt idx="234">
                  <c:v>2.7491280855343478</c:v>
                </c:pt>
                <c:pt idx="235">
                  <c:v>2.7573754697909507</c:v>
                </c:pt>
                <c:pt idx="236">
                  <c:v>2.7656475962003233</c:v>
                </c:pt>
                <c:pt idx="237">
                  <c:v>2.6454190738648857</c:v>
                </c:pt>
                <c:pt idx="238">
                  <c:v>2.591092596909462</c:v>
                </c:pt>
                <c:pt idx="239">
                  <c:v>2.59886587470019</c:v>
                </c:pt>
                <c:pt idx="240">
                  <c:v>2.6946424394150204</c:v>
                </c:pt>
                <c:pt idx="241">
                  <c:v>2.7027263667332648</c:v>
                </c:pt>
                <c:pt idx="242">
                  <c:v>2.7108345458334644</c:v>
                </c:pt>
                <c:pt idx="243">
                  <c:v>2.5970100135375715</c:v>
                </c:pt>
                <c:pt idx="244">
                  <c:v>2.6048010435781839</c:v>
                </c:pt>
                <c:pt idx="245">
                  <c:v>2.6413436486892548</c:v>
                </c:pt>
                <c:pt idx="246">
                  <c:v>2.7140074265312899</c:v>
                </c:pt>
                <c:pt idx="247">
                  <c:v>2.8543493165905041</c:v>
                </c:pt>
                <c:pt idx="248">
                  <c:v>2.862912364540275</c:v>
                </c:pt>
                <c:pt idx="249">
                  <c:v>2.8753671141591224</c:v>
                </c:pt>
                <c:pt idx="250">
                  <c:v>3.0006944337558195</c:v>
                </c:pt>
                <c:pt idx="251">
                  <c:v>2.9225759975812458</c:v>
                </c:pt>
                <c:pt idx="252">
                  <c:v>2.8007018348553858</c:v>
                </c:pt>
                <c:pt idx="253">
                  <c:v>2.809103940359952</c:v>
                </c:pt>
                <c:pt idx="254">
                  <c:v>2.9519858873106726</c:v>
                </c:pt>
                <c:pt idx="255">
                  <c:v>2.8143475488594958</c:v>
                </c:pt>
                <c:pt idx="256">
                  <c:v>2.9544333239361893</c:v>
                </c:pt>
                <c:pt idx="257">
                  <c:v>3.0158054730185171</c:v>
                </c:pt>
                <c:pt idx="258">
                  <c:v>3.0248528894375726</c:v>
                </c:pt>
                <c:pt idx="259">
                  <c:v>2.9678996885963516</c:v>
                </c:pt>
                <c:pt idx="260">
                  <c:v>2.9768033876621405</c:v>
                </c:pt>
                <c:pt idx="261">
                  <c:v>2.9857337978251266</c:v>
                </c:pt>
                <c:pt idx="262">
                  <c:v>3.0896537723723938</c:v>
                </c:pt>
                <c:pt idx="263">
                  <c:v>3.0989227336895109</c:v>
                </c:pt>
                <c:pt idx="264">
                  <c:v>3.0004495851564106</c:v>
                </c:pt>
                <c:pt idx="265">
                  <c:v>3.1477511818116497</c:v>
                </c:pt>
                <c:pt idx="266">
                  <c:v>3.1571944353570847</c:v>
                </c:pt>
                <c:pt idx="267">
                  <c:v>3.2214955002611938</c:v>
                </c:pt>
                <c:pt idx="268">
                  <c:v>3.2007792349530431</c:v>
                </c:pt>
                <c:pt idx="269">
                  <c:v>3.345335623782606</c:v>
                </c:pt>
                <c:pt idx="270">
                  <c:v>3.3714958257216723</c:v>
                </c:pt>
                <c:pt idx="271">
                  <c:v>3.3816103131988369</c:v>
                </c:pt>
                <c:pt idx="272">
                  <c:v>3.2706630642829038</c:v>
                </c:pt>
                <c:pt idx="273">
                  <c:v>3.2168517546009103</c:v>
                </c:pt>
                <c:pt idx="274">
                  <c:v>3.2581902938414502</c:v>
                </c:pt>
                <c:pt idx="275">
                  <c:v>3.3889817640602118</c:v>
                </c:pt>
                <c:pt idx="276">
                  <c:v>3.5004567790791099</c:v>
                </c:pt>
                <c:pt idx="277">
                  <c:v>3.4059532091844886</c:v>
                </c:pt>
                <c:pt idx="278">
                  <c:v>3.4161710688120417</c:v>
                </c:pt>
                <c:pt idx="279">
                  <c:v>3.3470567117559056</c:v>
                </c:pt>
                <c:pt idx="280">
                  <c:v>3.3518813050632748</c:v>
                </c:pt>
                <c:pt idx="281">
                  <c:v>3.2500944589622143</c:v>
                </c:pt>
                <c:pt idx="282">
                  <c:v>3.3463703211939682</c:v>
                </c:pt>
                <c:pt idx="283">
                  <c:v>3.3202405086250901</c:v>
                </c:pt>
                <c:pt idx="284">
                  <c:v>3.4866390883872409</c:v>
                </c:pt>
                <c:pt idx="285">
                  <c:v>3.4970990056524025</c:v>
                </c:pt>
                <c:pt idx="286">
                  <c:v>3.5489440670690899</c:v>
                </c:pt>
                <c:pt idx="287">
                  <c:v>3.5595908992702965</c:v>
                </c:pt>
                <c:pt idx="288">
                  <c:v>3.6444072257240281</c:v>
                </c:pt>
                <c:pt idx="289">
                  <c:v>3.6553404474011999</c:v>
                </c:pt>
                <c:pt idx="290">
                  <c:v>3.6086304913263088</c:v>
                </c:pt>
                <c:pt idx="291">
                  <c:v>3.6194563828002875</c:v>
                </c:pt>
                <c:pt idx="292">
                  <c:v>3.7029921345038526</c:v>
                </c:pt>
                <c:pt idx="293">
                  <c:v>3.7105432384608594</c:v>
                </c:pt>
                <c:pt idx="294">
                  <c:v>3.7216748681762417</c:v>
                </c:pt>
                <c:pt idx="295">
                  <c:v>3.5615921558493526</c:v>
                </c:pt>
                <c:pt idx="296">
                  <c:v>3.581639569445648</c:v>
                </c:pt>
                <c:pt idx="297">
                  <c:v>3.5923844881539848</c:v>
                </c:pt>
                <c:pt idx="298">
                  <c:v>3.681557298634933</c:v>
                </c:pt>
                <c:pt idx="299">
                  <c:v>3.8269139869719453</c:v>
                </c:pt>
                <c:pt idx="300">
                  <c:v>3.766403691095896</c:v>
                </c:pt>
                <c:pt idx="301">
                  <c:v>3.6153807031810685</c:v>
                </c:pt>
                <c:pt idx="302">
                  <c:v>3.7685537499782744</c:v>
                </c:pt>
                <c:pt idx="303">
                  <c:v>3.592970248660516</c:v>
                </c:pt>
                <c:pt idx="304">
                  <c:v>3.6037491594064974</c:v>
                </c:pt>
                <c:pt idx="305">
                  <c:v>3.7609309853291695</c:v>
                </c:pt>
                <c:pt idx="306">
                  <c:v>3.9421387791232649</c:v>
                </c:pt>
                <c:pt idx="307">
                  <c:v>3.8038039666349408</c:v>
                </c:pt>
                <c:pt idx="308">
                  <c:v>3.8367264595471458</c:v>
                </c:pt>
                <c:pt idx="309">
                  <c:v>3.9171102485879161</c:v>
                </c:pt>
                <c:pt idx="310">
                  <c:v>3.9288615793336796</c:v>
                </c:pt>
                <c:pt idx="311">
                  <c:v>3.9425655995217599</c:v>
                </c:pt>
                <c:pt idx="312">
                  <c:v>3.8884851729671008</c:v>
                </c:pt>
                <c:pt idx="313">
                  <c:v>3.7703157234147899</c:v>
                </c:pt>
                <c:pt idx="314">
                  <c:v>3.7816266705850339</c:v>
                </c:pt>
                <c:pt idx="315">
                  <c:v>3.7344316348053108</c:v>
                </c:pt>
                <c:pt idx="316">
                  <c:v>3.9120064794193063</c:v>
                </c:pt>
                <c:pt idx="317">
                  <c:v>3.7944463335606979</c:v>
                </c:pt>
                <c:pt idx="318">
                  <c:v>3.9032438005551722</c:v>
                </c:pt>
                <c:pt idx="319">
                  <c:v>3.8419776848757614</c:v>
                </c:pt>
                <c:pt idx="320">
                  <c:v>3.8535036179303885</c:v>
                </c:pt>
                <c:pt idx="321">
                  <c:v>3.8650641287841796</c:v>
                </c:pt>
                <c:pt idx="322">
                  <c:v>3.9365823307807077</c:v>
                </c:pt>
                <c:pt idx="323">
                  <c:v>3.8055346457404022</c:v>
                </c:pt>
                <c:pt idx="324">
                  <c:v>3.7105152731726498</c:v>
                </c:pt>
                <c:pt idx="325">
                  <c:v>3.7130791447966933</c:v>
                </c:pt>
                <c:pt idx="326">
                  <c:v>3.8236695128389928</c:v>
                </c:pt>
                <c:pt idx="327">
                  <c:v>3.942489559119255</c:v>
                </c:pt>
                <c:pt idx="328">
                  <c:v>4.1036462721535401</c:v>
                </c:pt>
                <c:pt idx="329">
                  <c:v>4.2996456015995888</c:v>
                </c:pt>
                <c:pt idx="330">
                  <c:v>4.3622824280352059</c:v>
                </c:pt>
                <c:pt idx="331">
                  <c:v>4.3753692753193105</c:v>
                </c:pt>
                <c:pt idx="332">
                  <c:v>4.3884953831452682</c:v>
                </c:pt>
                <c:pt idx="333">
                  <c:v>4.3259520710517734</c:v>
                </c:pt>
                <c:pt idx="334">
                  <c:v>4.2971509700250419</c:v>
                </c:pt>
                <c:pt idx="335">
                  <c:v>4.4412744426826096</c:v>
                </c:pt>
                <c:pt idx="336">
                  <c:v>4.2380239190303879</c:v>
                </c:pt>
                <c:pt idx="337">
                  <c:v>4.2507379907874778</c:v>
                </c:pt>
                <c:pt idx="338">
                  <c:v>4.2634902047598402</c:v>
                </c:pt>
                <c:pt idx="339">
                  <c:v>4.3103358017910418</c:v>
                </c:pt>
                <c:pt idx="340">
                  <c:v>4.5207080200058618</c:v>
                </c:pt>
                <c:pt idx="341">
                  <c:v>4.6651374672508199</c:v>
                </c:pt>
                <c:pt idx="342">
                  <c:v>4.6791328796525722</c:v>
                </c:pt>
                <c:pt idx="343">
                  <c:v>4.5580242828590727</c:v>
                </c:pt>
                <c:pt idx="344">
                  <c:v>4.6465551495981998</c:v>
                </c:pt>
                <c:pt idx="345">
                  <c:v>4.6604948150469943</c:v>
                </c:pt>
                <c:pt idx="346">
                  <c:v>4.8874021766950326</c:v>
                </c:pt>
                <c:pt idx="347">
                  <c:v>4.8189899885649803</c:v>
                </c:pt>
                <c:pt idx="348">
                  <c:v>4.933284980152826</c:v>
                </c:pt>
                <c:pt idx="349">
                  <c:v>4.9480848350932831</c:v>
                </c:pt>
                <c:pt idx="350">
                  <c:v>4.7857539278670842</c:v>
                </c:pt>
                <c:pt idx="351">
                  <c:v>4.8894177682600315</c:v>
                </c:pt>
                <c:pt idx="352">
                  <c:v>4.6703955167686173</c:v>
                </c:pt>
                <c:pt idx="353">
                  <c:v>4.6844067033189223</c:v>
                </c:pt>
                <c:pt idx="354">
                  <c:v>4.6984599234288789</c:v>
                </c:pt>
                <c:pt idx="355">
                  <c:v>4.5954460348817747</c:v>
                </c:pt>
                <c:pt idx="356">
                  <c:v>4.8201660075442003</c:v>
                </c:pt>
                <c:pt idx="357">
                  <c:v>4.9023131582681376</c:v>
                </c:pt>
                <c:pt idx="358">
                  <c:v>4.7814816000662335</c:v>
                </c:pt>
                <c:pt idx="359">
                  <c:v>4.7958260448664314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C-4B9D-815B-BEBC019A2144}"/>
            </c:ext>
          </c:extLst>
        </c:ser>
        <c:ser>
          <c:idx val="0"/>
          <c:order val="1"/>
          <c:tx>
            <c:strRef>
              <c:f>Tech_Fund_Risk!$AN$2</c:f>
              <c:strCache>
                <c:ptCount val="1"/>
                <c:pt idx="0">
                  <c:v>STOCK 02</c:v>
                </c:pt>
              </c:strCache>
            </c:strRef>
          </c:tx>
          <c:marker>
            <c:symbol val="none"/>
          </c:marker>
          <c:val>
            <c:numRef>
              <c:f>Tech_Fund_Risk!$EB$8:$EB$367</c:f>
              <c:numCache>
                <c:formatCode>General</c:formatCode>
                <c:ptCount val="360"/>
                <c:pt idx="0">
                  <c:v>1.6666666666666667</c:v>
                </c:pt>
                <c:pt idx="1">
                  <c:v>1.5987127381703132</c:v>
                </c:pt>
                <c:pt idx="2">
                  <c:v>1.603508876384824</c:v>
                </c:pt>
                <c:pt idx="3">
                  <c:v>1.6083194030139785</c:v>
                </c:pt>
                <c:pt idx="4">
                  <c:v>1.5852582701547751</c:v>
                </c:pt>
                <c:pt idx="5">
                  <c:v>1.6623839828079068</c:v>
                </c:pt>
                <c:pt idx="6">
                  <c:v>1.66737113475633</c:v>
                </c:pt>
                <c:pt idx="7">
                  <c:v>1.6723732481605988</c:v>
                </c:pt>
                <c:pt idx="8">
                  <c:v>1.6271998335518845</c:v>
                </c:pt>
                <c:pt idx="9">
                  <c:v>1.6030962444746792</c:v>
                </c:pt>
                <c:pt idx="10">
                  <c:v>1.6079055332081031</c:v>
                </c:pt>
                <c:pt idx="11">
                  <c:v>1.5924062203702793</c:v>
                </c:pt>
                <c:pt idx="12">
                  <c:v>1.5971834390313902</c:v>
                </c:pt>
                <c:pt idx="13">
                  <c:v>1.5649779770951062</c:v>
                </c:pt>
                <c:pt idx="14">
                  <c:v>1.6125682728300057</c:v>
                </c:pt>
                <c:pt idx="15">
                  <c:v>1.6174059776484957</c:v>
                </c:pt>
                <c:pt idx="16">
                  <c:v>1.5722316254287683</c:v>
                </c:pt>
                <c:pt idx="17">
                  <c:v>1.5769483203050543</c:v>
                </c:pt>
                <c:pt idx="18">
                  <c:v>1.6140396198606075</c:v>
                </c:pt>
                <c:pt idx="19">
                  <c:v>1.6408468876199285</c:v>
                </c:pt>
                <c:pt idx="20">
                  <c:v>1.6302254468236763</c:v>
                </c:pt>
                <c:pt idx="21">
                  <c:v>1.6610203458917197</c:v>
                </c:pt>
                <c:pt idx="22">
                  <c:v>1.6318194192271016</c:v>
                </c:pt>
                <c:pt idx="23">
                  <c:v>1.6160753873020388</c:v>
                </c:pt>
                <c:pt idx="24">
                  <c:v>1.6189433312895787</c:v>
                </c:pt>
                <c:pt idx="25">
                  <c:v>1.5710842938361174</c:v>
                </c:pt>
                <c:pt idx="26">
                  <c:v>1.5114704221570823</c:v>
                </c:pt>
                <c:pt idx="27">
                  <c:v>1.5758376280581992</c:v>
                </c:pt>
                <c:pt idx="28">
                  <c:v>1.5805651409423735</c:v>
                </c:pt>
                <c:pt idx="29">
                  <c:v>1.6191141366867732</c:v>
                </c:pt>
                <c:pt idx="30">
                  <c:v>1.6102391444039226</c:v>
                </c:pt>
                <c:pt idx="31">
                  <c:v>1.638871386507976</c:v>
                </c:pt>
                <c:pt idx="32">
                  <c:v>1.6420004019974983</c:v>
                </c:pt>
                <c:pt idx="33">
                  <c:v>1.6469264032034907</c:v>
                </c:pt>
                <c:pt idx="34">
                  <c:v>1.6691138609617346</c:v>
                </c:pt>
                <c:pt idx="35">
                  <c:v>1.6741212025446197</c:v>
                </c:pt>
                <c:pt idx="36">
                  <c:v>1.6791435661522534</c:v>
                </c:pt>
                <c:pt idx="37">
                  <c:v>1.6804414277140609</c:v>
                </c:pt>
                <c:pt idx="38">
                  <c:v>1.6498087132264658</c:v>
                </c:pt>
                <c:pt idx="39">
                  <c:v>1.5726076346961788</c:v>
                </c:pt>
                <c:pt idx="40">
                  <c:v>1.5773254576002671</c:v>
                </c:pt>
                <c:pt idx="41">
                  <c:v>1.6364371141207019</c:v>
                </c:pt>
                <c:pt idx="42">
                  <c:v>1.6413464254630636</c:v>
                </c:pt>
                <c:pt idx="43">
                  <c:v>1.6462704647394528</c:v>
                </c:pt>
                <c:pt idx="44">
                  <c:v>1.5914504716685687</c:v>
                </c:pt>
                <c:pt idx="45">
                  <c:v>1.6465894936096241</c:v>
                </c:pt>
                <c:pt idx="46">
                  <c:v>1.5733041461370449</c:v>
                </c:pt>
                <c:pt idx="47">
                  <c:v>1.6077437426984229</c:v>
                </c:pt>
                <c:pt idx="48">
                  <c:v>1.6701534734742387</c:v>
                </c:pt>
                <c:pt idx="49">
                  <c:v>1.6751639338946613</c:v>
                </c:pt>
                <c:pt idx="50">
                  <c:v>1.680189425696345</c:v>
                </c:pt>
                <c:pt idx="51">
                  <c:v>1.6776144917595897</c:v>
                </c:pt>
                <c:pt idx="52">
                  <c:v>1.6826473352348681</c:v>
                </c:pt>
                <c:pt idx="53">
                  <c:v>1.6876952772405727</c:v>
                </c:pt>
                <c:pt idx="54">
                  <c:v>1.6927583630722942</c:v>
                </c:pt>
                <c:pt idx="55">
                  <c:v>1.6894535042476035</c:v>
                </c:pt>
                <c:pt idx="56">
                  <c:v>1.7690044129532281</c:v>
                </c:pt>
                <c:pt idx="57">
                  <c:v>1.7356680437301379</c:v>
                </c:pt>
                <c:pt idx="58">
                  <c:v>1.7408750478613282</c:v>
                </c:pt>
                <c:pt idx="59">
                  <c:v>1.801708924738378</c:v>
                </c:pt>
                <c:pt idx="60">
                  <c:v>1.807114051512593</c:v>
                </c:pt>
                <c:pt idx="61">
                  <c:v>1.7295482180157014</c:v>
                </c:pt>
                <c:pt idx="62">
                  <c:v>1.8161768250247701</c:v>
                </c:pt>
                <c:pt idx="63">
                  <c:v>1.8814157838659264</c:v>
                </c:pt>
                <c:pt idx="64">
                  <c:v>1.7960902778658698</c:v>
                </c:pt>
                <c:pt idx="65">
                  <c:v>1.8014785486994673</c:v>
                </c:pt>
                <c:pt idx="66">
                  <c:v>1.7319356832064072</c:v>
                </c:pt>
                <c:pt idx="67">
                  <c:v>1.7371314902560262</c:v>
                </c:pt>
                <c:pt idx="68">
                  <c:v>1.8168599294885668</c:v>
                </c:pt>
                <c:pt idx="69">
                  <c:v>1.8789818553026483</c:v>
                </c:pt>
                <c:pt idx="70">
                  <c:v>1.884618800868556</c:v>
                </c:pt>
                <c:pt idx="71">
                  <c:v>1.8318951582683525</c:v>
                </c:pt>
                <c:pt idx="72">
                  <c:v>1.8373908437431574</c:v>
                </c:pt>
                <c:pt idx="73">
                  <c:v>1.9038090897399897</c:v>
                </c:pt>
                <c:pt idx="74">
                  <c:v>1.9095205170092096</c:v>
                </c:pt>
                <c:pt idx="75">
                  <c:v>2.0102873253316216</c:v>
                </c:pt>
                <c:pt idx="76">
                  <c:v>1.9410210919096946</c:v>
                </c:pt>
                <c:pt idx="77">
                  <c:v>1.860698343966827</c:v>
                </c:pt>
                <c:pt idx="78">
                  <c:v>1.8479573429948732</c:v>
                </c:pt>
                <c:pt idx="79">
                  <c:v>1.8535012150238577</c:v>
                </c:pt>
                <c:pt idx="80">
                  <c:v>1.8329306227372524</c:v>
                </c:pt>
                <c:pt idx="81">
                  <c:v>1.9253171487550789</c:v>
                </c:pt>
                <c:pt idx="82">
                  <c:v>1.9484112413902699</c:v>
                </c:pt>
                <c:pt idx="83">
                  <c:v>1.866655996888718</c:v>
                </c:pt>
                <c:pt idx="84">
                  <c:v>1.9282235232861689</c:v>
                </c:pt>
                <c:pt idx="85">
                  <c:v>1.9149721349670195</c:v>
                </c:pt>
                <c:pt idx="86">
                  <c:v>1.9754249911848487</c:v>
                </c:pt>
                <c:pt idx="87">
                  <c:v>1.981351266158403</c:v>
                </c:pt>
                <c:pt idx="88">
                  <c:v>2.0554644830299265</c:v>
                </c:pt>
                <c:pt idx="89">
                  <c:v>2.033227183535173</c:v>
                </c:pt>
                <c:pt idx="90">
                  <c:v>2.1272931293132555</c:v>
                </c:pt>
                <c:pt idx="91">
                  <c:v>2.1336750087011951</c:v>
                </c:pt>
                <c:pt idx="92">
                  <c:v>2.0337084413708766</c:v>
                </c:pt>
                <c:pt idx="93">
                  <c:v>2.0398095666949891</c:v>
                </c:pt>
                <c:pt idx="94">
                  <c:v>2.0459289953950739</c:v>
                </c:pt>
                <c:pt idx="95">
                  <c:v>2.0520667823812588</c:v>
                </c:pt>
                <c:pt idx="96">
                  <c:v>2.0954530141596441</c:v>
                </c:pt>
                <c:pt idx="97">
                  <c:v>2.1300093953574444</c:v>
                </c:pt>
                <c:pt idx="98">
                  <c:v>2.1363994235435166</c:v>
                </c:pt>
                <c:pt idx="99">
                  <c:v>2.1048492170112798</c:v>
                </c:pt>
                <c:pt idx="100">
                  <c:v>2.0389275334736014</c:v>
                </c:pt>
                <c:pt idx="101">
                  <c:v>2.0450443160740219</c:v>
                </c:pt>
                <c:pt idx="102">
                  <c:v>2.0767284220603077</c:v>
                </c:pt>
                <c:pt idx="103">
                  <c:v>1.999133763930669</c:v>
                </c:pt>
                <c:pt idx="104">
                  <c:v>2.0771630898381002</c:v>
                </c:pt>
                <c:pt idx="105">
                  <c:v>2.0833945791076145</c:v>
                </c:pt>
                <c:pt idx="106">
                  <c:v>2.0896447628449368</c:v>
                </c:pt>
                <c:pt idx="107">
                  <c:v>2.0959136971334718</c:v>
                </c:pt>
                <c:pt idx="108">
                  <c:v>2.06909953746842</c:v>
                </c:pt>
                <c:pt idx="109">
                  <c:v>2.0753068360808249</c:v>
                </c:pt>
                <c:pt idx="110">
                  <c:v>2.0815327565890671</c:v>
                </c:pt>
                <c:pt idx="111">
                  <c:v>2.0910319573599976</c:v>
                </c:pt>
                <c:pt idx="112">
                  <c:v>2.0973050532320774</c:v>
                </c:pt>
                <c:pt idx="113">
                  <c:v>2.1035969683917735</c:v>
                </c:pt>
                <c:pt idx="114">
                  <c:v>2.1099077592969482</c:v>
                </c:pt>
                <c:pt idx="115">
                  <c:v>2.0196896439806062</c:v>
                </c:pt>
                <c:pt idx="116">
                  <c:v>2.0915445667932939</c:v>
                </c:pt>
                <c:pt idx="117">
                  <c:v>2.1807649339145709</c:v>
                </c:pt>
                <c:pt idx="118">
                  <c:v>2.179305850491676</c:v>
                </c:pt>
                <c:pt idx="119">
                  <c:v>2.1858437680431506</c:v>
                </c:pt>
                <c:pt idx="120">
                  <c:v>2.2165896119507966</c:v>
                </c:pt>
                <c:pt idx="121">
                  <c:v>2.2232393807866488</c:v>
                </c:pt>
                <c:pt idx="122">
                  <c:v>2.288413419866854</c:v>
                </c:pt>
                <c:pt idx="123">
                  <c:v>2.242402958167486</c:v>
                </c:pt>
                <c:pt idx="124">
                  <c:v>2.1993606168630517</c:v>
                </c:pt>
                <c:pt idx="125">
                  <c:v>2.2060827433434294</c:v>
                </c:pt>
                <c:pt idx="126">
                  <c:v>2.2106808966499778</c:v>
                </c:pt>
                <c:pt idx="127">
                  <c:v>2.2412005630625567</c:v>
                </c:pt>
                <c:pt idx="128">
                  <c:v>2.1721653285990885</c:v>
                </c:pt>
                <c:pt idx="129">
                  <c:v>2.2573308015834481</c:v>
                </c:pt>
                <c:pt idx="130">
                  <c:v>2.1986142265048665</c:v>
                </c:pt>
                <c:pt idx="131">
                  <c:v>2.2052100691843806</c:v>
                </c:pt>
                <c:pt idx="132">
                  <c:v>2.1673557600856044</c:v>
                </c:pt>
                <c:pt idx="133">
                  <c:v>2.0731125428422263</c:v>
                </c:pt>
                <c:pt idx="134">
                  <c:v>2.079331880470753</c:v>
                </c:pt>
                <c:pt idx="135">
                  <c:v>2.085569876112165</c:v>
                </c:pt>
                <c:pt idx="136">
                  <c:v>2.0918265857405012</c:v>
                </c:pt>
                <c:pt idx="137">
                  <c:v>2.0981020654977223</c:v>
                </c:pt>
                <c:pt idx="138">
                  <c:v>2.1281221708271607</c:v>
                </c:pt>
                <c:pt idx="139">
                  <c:v>2.0572026417352887</c:v>
                </c:pt>
                <c:pt idx="140">
                  <c:v>2.0633742496604941</c:v>
                </c:pt>
                <c:pt idx="141">
                  <c:v>2.0084613273850778</c:v>
                </c:pt>
                <c:pt idx="142">
                  <c:v>2.0270184973942587</c:v>
                </c:pt>
                <c:pt idx="143">
                  <c:v>2.0778154272983307</c:v>
                </c:pt>
                <c:pt idx="144">
                  <c:v>2.0458252464144544</c:v>
                </c:pt>
                <c:pt idx="145">
                  <c:v>2.0519627221536978</c:v>
                </c:pt>
                <c:pt idx="146">
                  <c:v>2.1383502021239682</c:v>
                </c:pt>
                <c:pt idx="147">
                  <c:v>2.1447652527303398</c:v>
                </c:pt>
                <c:pt idx="148">
                  <c:v>2.1023489376284021</c:v>
                </c:pt>
                <c:pt idx="149">
                  <c:v>2.0247223856901568</c:v>
                </c:pt>
                <c:pt idx="150">
                  <c:v>2.0388363375880467</c:v>
                </c:pt>
                <c:pt idx="151">
                  <c:v>1.9468741671615395</c:v>
                </c:pt>
                <c:pt idx="152">
                  <c:v>2.0289839429425336</c:v>
                </c:pt>
                <c:pt idx="153">
                  <c:v>2.047197187103091</c:v>
                </c:pt>
                <c:pt idx="154">
                  <c:v>2.0533387786643997</c:v>
                </c:pt>
                <c:pt idx="155">
                  <c:v>2.0127784475453794</c:v>
                </c:pt>
                <c:pt idx="156">
                  <c:v>2.0188167828880155</c:v>
                </c:pt>
                <c:pt idx="157">
                  <c:v>2.0690869583217775</c:v>
                </c:pt>
                <c:pt idx="158">
                  <c:v>2.0178893534453075</c:v>
                </c:pt>
                <c:pt idx="159">
                  <c:v>2.1077580936308076</c:v>
                </c:pt>
                <c:pt idx="160">
                  <c:v>2.1924283202047841</c:v>
                </c:pt>
                <c:pt idx="161">
                  <c:v>2.1990056051653979</c:v>
                </c:pt>
                <c:pt idx="162">
                  <c:v>2.2056026219808937</c:v>
                </c:pt>
                <c:pt idx="163">
                  <c:v>2.1766325686260597</c:v>
                </c:pt>
                <c:pt idx="164">
                  <c:v>2.1831624663319382</c:v>
                </c:pt>
                <c:pt idx="165">
                  <c:v>2.1555702311053877</c:v>
                </c:pt>
                <c:pt idx="166">
                  <c:v>2.0890290358089727</c:v>
                </c:pt>
                <c:pt idx="167">
                  <c:v>2.0467310723199543</c:v>
                </c:pt>
                <c:pt idx="168">
                  <c:v>1.9901964603967524</c:v>
                </c:pt>
                <c:pt idx="169">
                  <c:v>2.0674620978085159</c:v>
                </c:pt>
                <c:pt idx="170">
                  <c:v>2.0341643601789254</c:v>
                </c:pt>
                <c:pt idx="171">
                  <c:v>2.0402668532594617</c:v>
                </c:pt>
                <c:pt idx="172">
                  <c:v>2.0556620697835872</c:v>
                </c:pt>
                <c:pt idx="173">
                  <c:v>1.9845339167983713</c:v>
                </c:pt>
                <c:pt idx="174">
                  <c:v>1.8965879737476339</c:v>
                </c:pt>
                <c:pt idx="175">
                  <c:v>1.8974322332698823</c:v>
                </c:pt>
                <c:pt idx="176">
                  <c:v>1.9780801069038172</c:v>
                </c:pt>
                <c:pt idx="177">
                  <c:v>1.9619205330619667</c:v>
                </c:pt>
                <c:pt idx="178">
                  <c:v>1.989944573918992</c:v>
                </c:pt>
                <c:pt idx="179">
                  <c:v>2.0402830727964165</c:v>
                </c:pt>
                <c:pt idx="180">
                  <c:v>1.9503914723674882</c:v>
                </c:pt>
                <c:pt idx="181">
                  <c:v>1.9562426467845904</c:v>
                </c:pt>
                <c:pt idx="182">
                  <c:v>1.9621113747249439</c:v>
                </c:pt>
                <c:pt idx="183">
                  <c:v>1.9679977088491185</c:v>
                </c:pt>
                <c:pt idx="184">
                  <c:v>2.0475202693837731</c:v>
                </c:pt>
                <c:pt idx="185">
                  <c:v>2.0084115498731814</c:v>
                </c:pt>
                <c:pt idx="186">
                  <c:v>2.0144367845228004</c:v>
                </c:pt>
                <c:pt idx="187">
                  <c:v>2.0204800948763686</c:v>
                </c:pt>
                <c:pt idx="188">
                  <c:v>1.9530891551699576</c:v>
                </c:pt>
                <c:pt idx="189">
                  <c:v>1.9290848056770824</c:v>
                </c:pt>
                <c:pt idx="190">
                  <c:v>1.9244862592556027</c:v>
                </c:pt>
                <c:pt idx="191">
                  <c:v>1.9401102915670745</c:v>
                </c:pt>
                <c:pt idx="192">
                  <c:v>1.9675881745957686</c:v>
                </c:pt>
                <c:pt idx="193">
                  <c:v>1.9734909391195556</c:v>
                </c:pt>
                <c:pt idx="194">
                  <c:v>1.9794114119369142</c:v>
                </c:pt>
                <c:pt idx="195">
                  <c:v>1.9853496461727247</c:v>
                </c:pt>
                <c:pt idx="196">
                  <c:v>1.9241489517524244</c:v>
                </c:pt>
                <c:pt idx="197">
                  <c:v>1.9299213986076813</c:v>
                </c:pt>
                <c:pt idx="198">
                  <c:v>1.9357111628035042</c:v>
                </c:pt>
                <c:pt idx="199">
                  <c:v>1.9415182962919144</c:v>
                </c:pt>
                <c:pt idx="200">
                  <c:v>2.0216327075753675</c:v>
                </c:pt>
                <c:pt idx="201">
                  <c:v>1.9886925815803875</c:v>
                </c:pt>
                <c:pt idx="202">
                  <c:v>1.9473668244261886</c:v>
                </c:pt>
                <c:pt idx="203">
                  <c:v>2.0376583579610483</c:v>
                </c:pt>
                <c:pt idx="204">
                  <c:v>2.1247855783434724</c:v>
                </c:pt>
                <c:pt idx="205">
                  <c:v>2.1311599350785029</c:v>
                </c:pt>
                <c:pt idx="206">
                  <c:v>2.1437298109651097</c:v>
                </c:pt>
                <c:pt idx="207">
                  <c:v>2.1499240663362476</c:v>
                </c:pt>
                <c:pt idx="208">
                  <c:v>2.1747036248522065</c:v>
                </c:pt>
                <c:pt idx="209">
                  <c:v>2.1812277357267629</c:v>
                </c:pt>
                <c:pt idx="210">
                  <c:v>2.1628811166113953</c:v>
                </c:pt>
                <c:pt idx="211">
                  <c:v>2.0719307747830102</c:v>
                </c:pt>
                <c:pt idx="212">
                  <c:v>2.0675463168606125</c:v>
                </c:pt>
                <c:pt idx="213">
                  <c:v>2.0847153019011593</c:v>
                </c:pt>
                <c:pt idx="214">
                  <c:v>2.1264713697779096</c:v>
                </c:pt>
                <c:pt idx="215">
                  <c:v>2.132850783887243</c:v>
                </c:pt>
                <c:pt idx="216">
                  <c:v>2.1963106010618691</c:v>
                </c:pt>
                <c:pt idx="217">
                  <c:v>2.2028995328650542</c:v>
                </c:pt>
                <c:pt idx="218">
                  <c:v>2.2095082314636492</c:v>
                </c:pt>
                <c:pt idx="219">
                  <c:v>2.2161367561580398</c:v>
                </c:pt>
                <c:pt idx="220">
                  <c:v>2.2210976751450731</c:v>
                </c:pt>
                <c:pt idx="221">
                  <c:v>2.2943442279284518</c:v>
                </c:pt>
                <c:pt idx="222">
                  <c:v>2.2298349080559072</c:v>
                </c:pt>
                <c:pt idx="223">
                  <c:v>2.2741534720018084</c:v>
                </c:pt>
                <c:pt idx="224">
                  <c:v>2.19077522308348</c:v>
                </c:pt>
                <c:pt idx="225">
                  <c:v>2.2980201751147615</c:v>
                </c:pt>
                <c:pt idx="226">
                  <c:v>2.3049142356401058</c:v>
                </c:pt>
                <c:pt idx="227">
                  <c:v>2.3742052623129331</c:v>
                </c:pt>
                <c:pt idx="228">
                  <c:v>2.3701677152351674</c:v>
                </c:pt>
                <c:pt idx="229">
                  <c:v>2.490866281962663</c:v>
                </c:pt>
                <c:pt idx="230">
                  <c:v>2.5503038131681621</c:v>
                </c:pt>
                <c:pt idx="231">
                  <c:v>2.5579547246076664</c:v>
                </c:pt>
                <c:pt idx="232">
                  <c:v>2.5374459986990687</c:v>
                </c:pt>
                <c:pt idx="233">
                  <c:v>2.5450583366951656</c:v>
                </c:pt>
                <c:pt idx="234">
                  <c:v>2.4322175934232866</c:v>
                </c:pt>
                <c:pt idx="235">
                  <c:v>2.5487010183210805</c:v>
                </c:pt>
                <c:pt idx="236">
                  <c:v>2.4751504034620577</c:v>
                </c:pt>
                <c:pt idx="237">
                  <c:v>2.425351771988598</c:v>
                </c:pt>
                <c:pt idx="238">
                  <c:v>2.4798420782717394</c:v>
                </c:pt>
                <c:pt idx="239">
                  <c:v>2.4947777102491036</c:v>
                </c:pt>
                <c:pt idx="240">
                  <c:v>2.5264842487980412</c:v>
                </c:pt>
                <c:pt idx="241">
                  <c:v>2.499844441451144</c:v>
                </c:pt>
                <c:pt idx="242">
                  <c:v>2.4831615774407698</c:v>
                </c:pt>
                <c:pt idx="243">
                  <c:v>2.4906110621730919</c:v>
                </c:pt>
                <c:pt idx="244">
                  <c:v>2.4274830281241622</c:v>
                </c:pt>
                <c:pt idx="245">
                  <c:v>2.4347654772085341</c:v>
                </c:pt>
                <c:pt idx="246">
                  <c:v>2.4176378206266085</c:v>
                </c:pt>
                <c:pt idx="247">
                  <c:v>2.4248907340884882</c:v>
                </c:pt>
                <c:pt idx="248">
                  <c:v>2.4553911612620154</c:v>
                </c:pt>
                <c:pt idx="249">
                  <c:v>2.4627573347458007</c:v>
                </c:pt>
                <c:pt idx="250">
                  <c:v>2.4701456067500382</c:v>
                </c:pt>
                <c:pt idx="251">
                  <c:v>2.5996389199710306</c:v>
                </c:pt>
                <c:pt idx="252">
                  <c:v>2.6553259138705445</c:v>
                </c:pt>
                <c:pt idx="253">
                  <c:v>2.6632918916121557</c:v>
                </c:pt>
                <c:pt idx="254">
                  <c:v>2.7382930782235495</c:v>
                </c:pt>
                <c:pt idx="255">
                  <c:v>2.8235905479695407</c:v>
                </c:pt>
                <c:pt idx="256">
                  <c:v>2.9458827287546332</c:v>
                </c:pt>
                <c:pt idx="257">
                  <c:v>2.9547203769408967</c:v>
                </c:pt>
                <c:pt idx="258">
                  <c:v>2.8706290516309063</c:v>
                </c:pt>
                <c:pt idx="259">
                  <c:v>2.8792409387857987</c:v>
                </c:pt>
                <c:pt idx="260">
                  <c:v>2.7460564787623718</c:v>
                </c:pt>
                <c:pt idx="261">
                  <c:v>2.882444238607635</c:v>
                </c:pt>
                <c:pt idx="262">
                  <c:v>2.8910915713234577</c:v>
                </c:pt>
                <c:pt idx="263">
                  <c:v>2.8451572196176733</c:v>
                </c:pt>
                <c:pt idx="264">
                  <c:v>2.900985741920584</c:v>
                </c:pt>
                <c:pt idx="265">
                  <c:v>2.9073430964489404</c:v>
                </c:pt>
                <c:pt idx="266">
                  <c:v>2.916065125738287</c:v>
                </c:pt>
                <c:pt idx="267">
                  <c:v>3.0188011716441534</c:v>
                </c:pt>
                <c:pt idx="268">
                  <c:v>2.9120583903626427</c:v>
                </c:pt>
                <c:pt idx="269">
                  <c:v>2.9207945655337304</c:v>
                </c:pt>
                <c:pt idx="270">
                  <c:v>3.0321842289764409</c:v>
                </c:pt>
                <c:pt idx="271">
                  <c:v>2.9202732256348303</c:v>
                </c:pt>
                <c:pt idx="272">
                  <c:v>2.9759569653697948</c:v>
                </c:pt>
                <c:pt idx="273">
                  <c:v>2.9848848362659042</c:v>
                </c:pt>
                <c:pt idx="274">
                  <c:v>2.9549566045575046</c:v>
                </c:pt>
                <c:pt idx="275">
                  <c:v>2.9638214743711764</c:v>
                </c:pt>
                <c:pt idx="276">
                  <c:v>2.9978942010664578</c:v>
                </c:pt>
                <c:pt idx="277">
                  <c:v>3.0174828761829224</c:v>
                </c:pt>
                <c:pt idx="278">
                  <c:v>2.9451055959131565</c:v>
                </c:pt>
                <c:pt idx="279">
                  <c:v>2.9539409127008955</c:v>
                </c:pt>
                <c:pt idx="280">
                  <c:v>2.8961674819499867</c:v>
                </c:pt>
                <c:pt idx="281">
                  <c:v>2.9048559843958364</c:v>
                </c:pt>
                <c:pt idx="282">
                  <c:v>2.9135705523490234</c:v>
                </c:pt>
                <c:pt idx="283">
                  <c:v>2.8416287672441594</c:v>
                </c:pt>
                <c:pt idx="284">
                  <c:v>2.8938260156024871</c:v>
                </c:pt>
                <c:pt idx="285">
                  <c:v>2.9025074936492943</c:v>
                </c:pt>
                <c:pt idx="286">
                  <c:v>2.9112150161302419</c:v>
                </c:pt>
                <c:pt idx="287">
                  <c:v>2.8083717284429413</c:v>
                </c:pt>
                <c:pt idx="288">
                  <c:v>2.8477856526751406</c:v>
                </c:pt>
                <c:pt idx="289">
                  <c:v>2.8563290096331659</c:v>
                </c:pt>
                <c:pt idx="290">
                  <c:v>2.8276871222232676</c:v>
                </c:pt>
                <c:pt idx="291">
                  <c:v>2.8918114257115728</c:v>
                </c:pt>
                <c:pt idx="292">
                  <c:v>2.8832119780293857</c:v>
                </c:pt>
                <c:pt idx="293">
                  <c:v>2.8918616139634734</c:v>
                </c:pt>
                <c:pt idx="294">
                  <c:v>2.931715019144022</c:v>
                </c:pt>
                <c:pt idx="295">
                  <c:v>3.0027564607344099</c:v>
                </c:pt>
                <c:pt idx="296">
                  <c:v>2.9352201228458865</c:v>
                </c:pt>
                <c:pt idx="297">
                  <c:v>2.831617428029265</c:v>
                </c:pt>
                <c:pt idx="298">
                  <c:v>2.9311169325200175</c:v>
                </c:pt>
                <c:pt idx="299">
                  <c:v>2.9399102833175772</c:v>
                </c:pt>
                <c:pt idx="300">
                  <c:v>2.9487300141675297</c:v>
                </c:pt>
                <c:pt idx="301">
                  <c:v>2.8199470917700098</c:v>
                </c:pt>
                <c:pt idx="302">
                  <c:v>2.8284069330453194</c:v>
                </c:pt>
                <c:pt idx="303">
                  <c:v>2.9186505788937294</c:v>
                </c:pt>
                <c:pt idx="304">
                  <c:v>2.9274065306304102</c:v>
                </c:pt>
                <c:pt idx="305">
                  <c:v>2.9361887502223012</c:v>
                </c:pt>
                <c:pt idx="306">
                  <c:v>2.9449973164729673</c:v>
                </c:pt>
                <c:pt idx="307">
                  <c:v>3.0287713189784209</c:v>
                </c:pt>
                <c:pt idx="308">
                  <c:v>3.0378576329353559</c:v>
                </c:pt>
                <c:pt idx="309">
                  <c:v>3.0469712058341614</c:v>
                </c:pt>
                <c:pt idx="310">
                  <c:v>3.0561121194516638</c:v>
                </c:pt>
                <c:pt idx="311">
                  <c:v>3.0169794156825409</c:v>
                </c:pt>
                <c:pt idx="312">
                  <c:v>3.0260303539295883</c:v>
                </c:pt>
                <c:pt idx="313">
                  <c:v>2.9516956366902187</c:v>
                </c:pt>
                <c:pt idx="314">
                  <c:v>2.9202588773803937</c:v>
                </c:pt>
                <c:pt idx="315">
                  <c:v>2.8548225552396405</c:v>
                </c:pt>
                <c:pt idx="316">
                  <c:v>2.8706807402754322</c:v>
                </c:pt>
                <c:pt idx="317">
                  <c:v>2.879292782496258</c:v>
                </c:pt>
                <c:pt idx="318">
                  <c:v>2.8879306608437463</c:v>
                </c:pt>
                <c:pt idx="319">
                  <c:v>2.8965944528262773</c:v>
                </c:pt>
                <c:pt idx="320">
                  <c:v>3.0176675837263991</c:v>
                </c:pt>
                <c:pt idx="321">
                  <c:v>2.970083553393279</c:v>
                </c:pt>
                <c:pt idx="322">
                  <c:v>2.9789938040534585</c:v>
                </c:pt>
                <c:pt idx="323">
                  <c:v>3.038880184382172</c:v>
                </c:pt>
                <c:pt idx="324">
                  <c:v>2.9297295354557593</c:v>
                </c:pt>
                <c:pt idx="325">
                  <c:v>3.0168540128110979</c:v>
                </c:pt>
                <c:pt idx="326">
                  <c:v>3.0193378562284523</c:v>
                </c:pt>
                <c:pt idx="327">
                  <c:v>2.9399822882598112</c:v>
                </c:pt>
                <c:pt idx="328">
                  <c:v>2.9488022351245902</c:v>
                </c:pt>
                <c:pt idx="329">
                  <c:v>2.9576486418299637</c:v>
                </c:pt>
                <c:pt idx="330">
                  <c:v>3.0184193206947754</c:v>
                </c:pt>
                <c:pt idx="331">
                  <c:v>3.0274745786568595</c:v>
                </c:pt>
                <c:pt idx="332">
                  <c:v>3.0365570023928301</c:v>
                </c:pt>
                <c:pt idx="333">
                  <c:v>2.9351783077666309</c:v>
                </c:pt>
                <c:pt idx="334">
                  <c:v>3.05948210678641</c:v>
                </c:pt>
                <c:pt idx="335">
                  <c:v>3.1121702219046865</c:v>
                </c:pt>
                <c:pt idx="336">
                  <c:v>3.1428150676955471</c:v>
                </c:pt>
                <c:pt idx="337">
                  <c:v>3.1522435128986337</c:v>
                </c:pt>
                <c:pt idx="338">
                  <c:v>3.1617002434373291</c:v>
                </c:pt>
                <c:pt idx="339">
                  <c:v>3.0394362629838154</c:v>
                </c:pt>
                <c:pt idx="340">
                  <c:v>3.0485545717727671</c:v>
                </c:pt>
                <c:pt idx="341">
                  <c:v>3.1399945484190508</c:v>
                </c:pt>
                <c:pt idx="342">
                  <c:v>3.1319092434157763</c:v>
                </c:pt>
                <c:pt idx="343">
                  <c:v>3.141304971146023</c:v>
                </c:pt>
                <c:pt idx="344">
                  <c:v>3.0840809156108611</c:v>
                </c:pt>
                <c:pt idx="345">
                  <c:v>3.0416560849475256</c:v>
                </c:pt>
                <c:pt idx="346">
                  <c:v>2.9389661947822461</c:v>
                </c:pt>
                <c:pt idx="347">
                  <c:v>2.8117780263404746</c:v>
                </c:pt>
                <c:pt idx="348">
                  <c:v>2.7209594750814703</c:v>
                </c:pt>
                <c:pt idx="349">
                  <c:v>2.7291223535067148</c:v>
                </c:pt>
                <c:pt idx="350">
                  <c:v>2.6454330099216481</c:v>
                </c:pt>
                <c:pt idx="351">
                  <c:v>2.6533693089514125</c:v>
                </c:pt>
                <c:pt idx="352">
                  <c:v>2.6254970506469739</c:v>
                </c:pt>
                <c:pt idx="353">
                  <c:v>2.5679131885642188</c:v>
                </c:pt>
                <c:pt idx="354">
                  <c:v>2.6854140409841638</c:v>
                </c:pt>
                <c:pt idx="355">
                  <c:v>2.718328838103266</c:v>
                </c:pt>
                <c:pt idx="356">
                  <c:v>2.7264838246175755</c:v>
                </c:pt>
                <c:pt idx="357">
                  <c:v>2.7346632760914278</c:v>
                </c:pt>
                <c:pt idx="358">
                  <c:v>2.674711724069506</c:v>
                </c:pt>
                <c:pt idx="359">
                  <c:v>2.5828670004222092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4FC-4B9D-815B-BEBC019A2144}"/>
            </c:ext>
          </c:extLst>
        </c:ser>
        <c:ser>
          <c:idx val="2"/>
          <c:order val="2"/>
          <c:tx>
            <c:strRef>
              <c:f>Tech_Fund_Risk!$AQ$2</c:f>
              <c:strCache>
                <c:ptCount val="1"/>
                <c:pt idx="0">
                  <c:v>STOCK 03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Tech_Fund_Risk!$EC$8:$EC$367</c:f>
              <c:numCache>
                <c:formatCode>General</c:formatCode>
                <c:ptCount val="360"/>
                <c:pt idx="0">
                  <c:v>1.6666666666666667</c:v>
                </c:pt>
                <c:pt idx="1">
                  <c:v>1.6266806703012897</c:v>
                </c:pt>
                <c:pt idx="2">
                  <c:v>1.7029830523730629</c:v>
                </c:pt>
                <c:pt idx="3">
                  <c:v>1.7080920015301819</c:v>
                </c:pt>
                <c:pt idx="4">
                  <c:v>1.7925669166395954</c:v>
                </c:pt>
                <c:pt idx="5">
                  <c:v>1.7553653193111238</c:v>
                </c:pt>
                <c:pt idx="6">
                  <c:v>1.7170209215449395</c:v>
                </c:pt>
                <c:pt idx="7">
                  <c:v>1.80459391255326</c:v>
                </c:pt>
                <c:pt idx="8">
                  <c:v>1.7521237880374814</c:v>
                </c:pt>
                <c:pt idx="9">
                  <c:v>1.7573801594015936</c:v>
                </c:pt>
                <c:pt idx="10">
                  <c:v>1.7626522998797982</c:v>
                </c:pt>
                <c:pt idx="11">
                  <c:v>1.770770535189913</c:v>
                </c:pt>
                <c:pt idx="12">
                  <c:v>1.6915241982818912</c:v>
                </c:pt>
                <c:pt idx="13">
                  <c:v>1.6604849358094924</c:v>
                </c:pt>
                <c:pt idx="14">
                  <c:v>1.7279402066920768</c:v>
                </c:pt>
                <c:pt idx="15">
                  <c:v>1.7249214024108537</c:v>
                </c:pt>
                <c:pt idx="16">
                  <c:v>1.772079703433683</c:v>
                </c:pt>
                <c:pt idx="17">
                  <c:v>1.7176671774781131</c:v>
                </c:pt>
                <c:pt idx="18">
                  <c:v>1.7228201790105473</c:v>
                </c:pt>
                <c:pt idx="19">
                  <c:v>1.7056788777179726</c:v>
                </c:pt>
                <c:pt idx="20">
                  <c:v>1.7639833095957393</c:v>
                </c:pt>
                <c:pt idx="21">
                  <c:v>1.7692752595245262</c:v>
                </c:pt>
                <c:pt idx="22">
                  <c:v>1.7745830853030997</c:v>
                </c:pt>
                <c:pt idx="23">
                  <c:v>1.779906834559009</c:v>
                </c:pt>
                <c:pt idx="24">
                  <c:v>1.7852465550626859</c:v>
                </c:pt>
                <c:pt idx="25">
                  <c:v>1.7906022947278737</c:v>
                </c:pt>
                <c:pt idx="26">
                  <c:v>1.7959741016120572</c:v>
                </c:pt>
                <c:pt idx="27">
                  <c:v>1.8013620239168933</c:v>
                </c:pt>
                <c:pt idx="28">
                  <c:v>1.7473705563023316</c:v>
                </c:pt>
                <c:pt idx="29">
                  <c:v>1.7002027201995584</c:v>
                </c:pt>
                <c:pt idx="30">
                  <c:v>1.7053033283601569</c:v>
                </c:pt>
                <c:pt idx="31">
                  <c:v>1.6291369384040904</c:v>
                </c:pt>
                <c:pt idx="32">
                  <c:v>1.5823959701253718</c:v>
                </c:pt>
                <c:pt idx="33">
                  <c:v>1.5871431580357476</c:v>
                </c:pt>
                <c:pt idx="34">
                  <c:v>1.5919045875098548</c:v>
                </c:pt>
                <c:pt idx="35">
                  <c:v>1.6667589042120055</c:v>
                </c:pt>
                <c:pt idx="36">
                  <c:v>1.6053301898100647</c:v>
                </c:pt>
                <c:pt idx="37">
                  <c:v>1.5360582102430123</c:v>
                </c:pt>
                <c:pt idx="38">
                  <c:v>1.5406663848737412</c:v>
                </c:pt>
                <c:pt idx="39">
                  <c:v>1.5576512522341244</c:v>
                </c:pt>
                <c:pt idx="40">
                  <c:v>1.5623242059908267</c:v>
                </c:pt>
                <c:pt idx="41">
                  <c:v>1.5711428969157164</c:v>
                </c:pt>
                <c:pt idx="42">
                  <c:v>1.5842693314133049</c:v>
                </c:pt>
                <c:pt idx="43">
                  <c:v>1.5890221394075448</c:v>
                </c:pt>
                <c:pt idx="44">
                  <c:v>1.5592719996470812</c:v>
                </c:pt>
                <c:pt idx="45">
                  <c:v>1.5219753224451555</c:v>
                </c:pt>
                <c:pt idx="46">
                  <c:v>1.5458837190720855</c:v>
                </c:pt>
                <c:pt idx="47">
                  <c:v>1.586428641172049</c:v>
                </c:pt>
                <c:pt idx="48">
                  <c:v>1.5911879270955651</c:v>
                </c:pt>
                <c:pt idx="49">
                  <c:v>1.6406912515207146</c:v>
                </c:pt>
                <c:pt idx="50">
                  <c:v>1.5676948079715607</c:v>
                </c:pt>
                <c:pt idx="51">
                  <c:v>1.6396362500737034</c:v>
                </c:pt>
                <c:pt idx="52">
                  <c:v>1.6733971922401674</c:v>
                </c:pt>
                <c:pt idx="53">
                  <c:v>1.6784173838168877</c:v>
                </c:pt>
                <c:pt idx="54">
                  <c:v>1.6355525646729034</c:v>
                </c:pt>
                <c:pt idx="55">
                  <c:v>1.6663693918527929</c:v>
                </c:pt>
                <c:pt idx="56">
                  <c:v>1.6141120311080877</c:v>
                </c:pt>
                <c:pt idx="57">
                  <c:v>1.6189543672014117</c:v>
                </c:pt>
                <c:pt idx="58">
                  <c:v>1.5824238411406273</c:v>
                </c:pt>
                <c:pt idx="59">
                  <c:v>1.6639368895503288</c:v>
                </c:pt>
                <c:pt idx="60">
                  <c:v>1.6689287002189797</c:v>
                </c:pt>
                <c:pt idx="61">
                  <c:v>1.6739354863196365</c:v>
                </c:pt>
                <c:pt idx="62">
                  <c:v>1.6862202855742274</c:v>
                </c:pt>
                <c:pt idx="63">
                  <c:v>1.6912789464309499</c:v>
                </c:pt>
                <c:pt idx="64">
                  <c:v>1.7303371080801937</c:v>
                </c:pt>
                <c:pt idx="65">
                  <c:v>1.7446100038911427</c:v>
                </c:pt>
                <c:pt idx="66">
                  <c:v>1.8169516137028965</c:v>
                </c:pt>
                <c:pt idx="67">
                  <c:v>1.8662059955239669</c:v>
                </c:pt>
                <c:pt idx="68">
                  <c:v>1.8718046135105386</c:v>
                </c:pt>
                <c:pt idx="69">
                  <c:v>1.965858782051914</c:v>
                </c:pt>
                <c:pt idx="70">
                  <c:v>1.9377359879959792</c:v>
                </c:pt>
                <c:pt idx="71">
                  <c:v>1.9952993046321483</c:v>
                </c:pt>
                <c:pt idx="72">
                  <c:v>2.0836314918844554</c:v>
                </c:pt>
                <c:pt idx="73">
                  <c:v>2.1483638952637039</c:v>
                </c:pt>
                <c:pt idx="74">
                  <c:v>2.1548089869494946</c:v>
                </c:pt>
                <c:pt idx="75">
                  <c:v>2.2639853183717991</c:v>
                </c:pt>
                <c:pt idx="76">
                  <c:v>2.2886368168237583</c:v>
                </c:pt>
                <c:pt idx="77">
                  <c:v>2.2955027272742297</c:v>
                </c:pt>
                <c:pt idx="78">
                  <c:v>2.3023892354560522</c:v>
                </c:pt>
                <c:pt idx="79">
                  <c:v>2.2320117441231515</c:v>
                </c:pt>
                <c:pt idx="80">
                  <c:v>2.1513712380431982</c:v>
                </c:pt>
                <c:pt idx="81">
                  <c:v>2.2521751353822643</c:v>
                </c:pt>
                <c:pt idx="82">
                  <c:v>2.2589316607884107</c:v>
                </c:pt>
                <c:pt idx="83">
                  <c:v>2.364524841414684</c:v>
                </c:pt>
                <c:pt idx="84">
                  <c:v>2.371618415938928</c:v>
                </c:pt>
                <c:pt idx="85">
                  <c:v>2.4514729998075806</c:v>
                </c:pt>
                <c:pt idx="86">
                  <c:v>2.337484348793863</c:v>
                </c:pt>
                <c:pt idx="87">
                  <c:v>2.3799142331616685</c:v>
                </c:pt>
                <c:pt idx="88">
                  <c:v>2.3172522007422107</c:v>
                </c:pt>
                <c:pt idx="89">
                  <c:v>2.3194408263920279</c:v>
                </c:pt>
                <c:pt idx="90">
                  <c:v>2.2683048006132882</c:v>
                </c:pt>
                <c:pt idx="91">
                  <c:v>2.194453576235365</c:v>
                </c:pt>
                <c:pt idx="92">
                  <c:v>2.2053733079512097</c:v>
                </c:pt>
                <c:pt idx="93">
                  <c:v>2.2119894278750629</c:v>
                </c:pt>
                <c:pt idx="94">
                  <c:v>2.314458436495733</c:v>
                </c:pt>
                <c:pt idx="95">
                  <c:v>2.3214018118052198</c:v>
                </c:pt>
                <c:pt idx="96">
                  <c:v>2.3656305153161337</c:v>
                </c:pt>
                <c:pt idx="97">
                  <c:v>2.2779884674623903</c:v>
                </c:pt>
                <c:pt idx="98">
                  <c:v>2.284822432864777</c:v>
                </c:pt>
                <c:pt idx="99">
                  <c:v>2.2723660685744482</c:v>
                </c:pt>
                <c:pt idx="100">
                  <c:v>2.1818750180536197</c:v>
                </c:pt>
                <c:pt idx="101">
                  <c:v>2.1414451868416617</c:v>
                </c:pt>
                <c:pt idx="102">
                  <c:v>2.1478695224021864</c:v>
                </c:pt>
                <c:pt idx="103">
                  <c:v>2.1543131309693928</c:v>
                </c:pt>
                <c:pt idx="104">
                  <c:v>2.1607760703623007</c:v>
                </c:pt>
                <c:pt idx="105">
                  <c:v>2.1672583985733875</c:v>
                </c:pt>
                <c:pt idx="106">
                  <c:v>2.2772668785393271</c:v>
                </c:pt>
                <c:pt idx="107">
                  <c:v>2.2236849061756283</c:v>
                </c:pt>
                <c:pt idx="108">
                  <c:v>2.1432009565575845</c:v>
                </c:pt>
                <c:pt idx="109">
                  <c:v>2.1784240108328019</c:v>
                </c:pt>
                <c:pt idx="110">
                  <c:v>2.0985405390207372</c:v>
                </c:pt>
                <c:pt idx="111">
                  <c:v>2.0132813042056026</c:v>
                </c:pt>
                <c:pt idx="112">
                  <c:v>2.0493490661484386</c:v>
                </c:pt>
                <c:pt idx="113">
                  <c:v>2.1265508071333628</c:v>
                </c:pt>
                <c:pt idx="114">
                  <c:v>2.2268852287858718</c:v>
                </c:pt>
                <c:pt idx="115">
                  <c:v>2.1413329182725271</c:v>
                </c:pt>
                <c:pt idx="116">
                  <c:v>2.1792124192945268</c:v>
                </c:pt>
                <c:pt idx="117">
                  <c:v>2.1679658018990033</c:v>
                </c:pt>
                <c:pt idx="118">
                  <c:v>2.1744696993046997</c:v>
                </c:pt>
                <c:pt idx="119">
                  <c:v>2.1217150282626385</c:v>
                </c:pt>
                <c:pt idx="120">
                  <c:v>2.0650656043833813</c:v>
                </c:pt>
                <c:pt idx="121">
                  <c:v>2.1583159831333631</c:v>
                </c:pt>
                <c:pt idx="122">
                  <c:v>2.1647909310827633</c:v>
                </c:pt>
                <c:pt idx="123">
                  <c:v>2.226503690014412</c:v>
                </c:pt>
                <c:pt idx="124">
                  <c:v>2.2850686616484697</c:v>
                </c:pt>
                <c:pt idx="125">
                  <c:v>2.368324487529307</c:v>
                </c:pt>
                <c:pt idx="126">
                  <c:v>2.3754294609918944</c:v>
                </c:pt>
                <c:pt idx="127">
                  <c:v>2.4786530298139677</c:v>
                </c:pt>
                <c:pt idx="128">
                  <c:v>2.5116627235779592</c:v>
                </c:pt>
                <c:pt idx="129">
                  <c:v>2.6380241224104686</c:v>
                </c:pt>
                <c:pt idx="130">
                  <c:v>2.6459381947776994</c:v>
                </c:pt>
                <c:pt idx="131">
                  <c:v>2.6432336970961727</c:v>
                </c:pt>
                <c:pt idx="132">
                  <c:v>2.52256051738321</c:v>
                </c:pt>
                <c:pt idx="133">
                  <c:v>2.4642896626310811</c:v>
                </c:pt>
                <c:pt idx="134">
                  <c:v>2.5770319292038346</c:v>
                </c:pt>
                <c:pt idx="135">
                  <c:v>2.6487313803667685</c:v>
                </c:pt>
                <c:pt idx="136">
                  <c:v>2.5444726582704646</c:v>
                </c:pt>
                <c:pt idx="137">
                  <c:v>2.5521060762452761</c:v>
                </c:pt>
                <c:pt idx="138">
                  <c:v>2.5597623944740118</c:v>
                </c:pt>
                <c:pt idx="139">
                  <c:v>2.5674416816574333</c:v>
                </c:pt>
                <c:pt idx="140">
                  <c:v>2.4764034137017892</c:v>
                </c:pt>
                <c:pt idx="141">
                  <c:v>2.5172433446886773</c:v>
                </c:pt>
                <c:pt idx="142">
                  <c:v>2.6218526775198079</c:v>
                </c:pt>
                <c:pt idx="143">
                  <c:v>2.5335845728727091</c:v>
                </c:pt>
                <c:pt idx="144">
                  <c:v>2.5709095604026264</c:v>
                </c:pt>
                <c:pt idx="145">
                  <c:v>2.53662583382477</c:v>
                </c:pt>
                <c:pt idx="146">
                  <c:v>2.4778207437635178</c:v>
                </c:pt>
                <c:pt idx="147">
                  <c:v>2.5561103872680935</c:v>
                </c:pt>
                <c:pt idx="148">
                  <c:v>2.6176681407933082</c:v>
                </c:pt>
                <c:pt idx="149">
                  <c:v>2.5128526339670327</c:v>
                </c:pt>
                <c:pt idx="150">
                  <c:v>2.5203911918689337</c:v>
                </c:pt>
                <c:pt idx="151">
                  <c:v>2.4941732074880374</c:v>
                </c:pt>
                <c:pt idx="152">
                  <c:v>2.5016557271105011</c:v>
                </c:pt>
                <c:pt idx="153">
                  <c:v>2.3871801302446189</c:v>
                </c:pt>
                <c:pt idx="154">
                  <c:v>2.3093821579455134</c:v>
                </c:pt>
                <c:pt idx="155">
                  <c:v>2.2302024765478774</c:v>
                </c:pt>
                <c:pt idx="156">
                  <c:v>2.3041411726995293</c:v>
                </c:pt>
                <c:pt idx="157">
                  <c:v>2.2534848757110746</c:v>
                </c:pt>
                <c:pt idx="158">
                  <c:v>2.1821433505929018</c:v>
                </c:pt>
                <c:pt idx="159">
                  <c:v>2.1879944720259146</c:v>
                </c:pt>
                <c:pt idx="160">
                  <c:v>2.1483452653623991</c:v>
                </c:pt>
                <c:pt idx="161">
                  <c:v>2.2420999768470371</c:v>
                </c:pt>
                <c:pt idx="162">
                  <c:v>2.2488262767775784</c:v>
                </c:pt>
                <c:pt idx="163">
                  <c:v>2.3058410920997763</c:v>
                </c:pt>
                <c:pt idx="164">
                  <c:v>2.3127586153760755</c:v>
                </c:pt>
                <c:pt idx="165">
                  <c:v>2.2181290610431117</c:v>
                </c:pt>
                <c:pt idx="166">
                  <c:v>2.2247834482262405</c:v>
                </c:pt>
                <c:pt idx="167">
                  <c:v>2.2671207475414921</c:v>
                </c:pt>
                <c:pt idx="168">
                  <c:v>2.3739458313989243</c:v>
                </c:pt>
                <c:pt idx="169">
                  <c:v>2.3810676688931203</c:v>
                </c:pt>
                <c:pt idx="170">
                  <c:v>2.3882108718997994</c:v>
                </c:pt>
                <c:pt idx="171">
                  <c:v>2.4433664939024484</c:v>
                </c:pt>
                <c:pt idx="172">
                  <c:v>2.5186236870567287</c:v>
                </c:pt>
                <c:pt idx="173">
                  <c:v>2.5261795581178985</c:v>
                </c:pt>
                <c:pt idx="174">
                  <c:v>2.5337580967922522</c:v>
                </c:pt>
                <c:pt idx="175">
                  <c:v>2.5081788373232841</c:v>
                </c:pt>
                <c:pt idx="176">
                  <c:v>2.6001450059844493</c:v>
                </c:pt>
                <c:pt idx="177">
                  <c:v>2.5954585369982239</c:v>
                </c:pt>
                <c:pt idx="178">
                  <c:v>2.6032449126092181</c:v>
                </c:pt>
                <c:pt idx="179">
                  <c:v>2.6110546473470455</c:v>
                </c:pt>
                <c:pt idx="180">
                  <c:v>2.6178721762611876</c:v>
                </c:pt>
                <c:pt idx="181">
                  <c:v>2.6257257927899706</c:v>
                </c:pt>
                <c:pt idx="182">
                  <c:v>2.6175924895891303</c:v>
                </c:pt>
                <c:pt idx="183">
                  <c:v>2.6254452670578972</c:v>
                </c:pt>
                <c:pt idx="184">
                  <c:v>2.7314189942325067</c:v>
                </c:pt>
                <c:pt idx="185">
                  <c:v>2.6662777612766324</c:v>
                </c:pt>
                <c:pt idx="186">
                  <c:v>2.5442909731635472</c:v>
                </c:pt>
                <c:pt idx="187">
                  <c:v>2.5227423635113899</c:v>
                </c:pt>
                <c:pt idx="188">
                  <c:v>2.4283739208582356</c:v>
                </c:pt>
                <c:pt idx="189">
                  <c:v>2.4905651156145083</c:v>
                </c:pt>
                <c:pt idx="190">
                  <c:v>2.4980368109613513</c:v>
                </c:pt>
                <c:pt idx="191">
                  <c:v>2.606348378743411</c:v>
                </c:pt>
                <c:pt idx="192">
                  <c:v>2.6141674238796409</c:v>
                </c:pt>
                <c:pt idx="193">
                  <c:v>2.7014178443821266</c:v>
                </c:pt>
                <c:pt idx="194">
                  <c:v>2.7095220979152725</c:v>
                </c:pt>
                <c:pt idx="195">
                  <c:v>2.6766912498086612</c:v>
                </c:pt>
                <c:pt idx="196">
                  <c:v>2.6915937666347061</c:v>
                </c:pt>
                <c:pt idx="197">
                  <c:v>2.6996685479346101</c:v>
                </c:pt>
                <c:pt idx="198">
                  <c:v>2.710238257870571</c:v>
                </c:pt>
                <c:pt idx="199">
                  <c:v>2.8161061383432164</c:v>
                </c:pt>
                <c:pt idx="200">
                  <c:v>2.8245544567582455</c:v>
                </c:pt>
                <c:pt idx="201">
                  <c:v>2.7921666503835021</c:v>
                </c:pt>
                <c:pt idx="202">
                  <c:v>2.9366539791772008</c:v>
                </c:pt>
                <c:pt idx="203">
                  <c:v>3.0427143341040135</c:v>
                </c:pt>
                <c:pt idx="204">
                  <c:v>2.97479541517998</c:v>
                </c:pt>
                <c:pt idx="205">
                  <c:v>3.0840328298308757</c:v>
                </c:pt>
                <c:pt idx="206">
                  <c:v>3.0932849283203678</c:v>
                </c:pt>
                <c:pt idx="207">
                  <c:v>3.212670837107205</c:v>
                </c:pt>
                <c:pt idx="208">
                  <c:v>3.1233054130207605</c:v>
                </c:pt>
                <c:pt idx="209">
                  <c:v>3.1401045408794075</c:v>
                </c:pt>
                <c:pt idx="210">
                  <c:v>3.223442404065846</c:v>
                </c:pt>
                <c:pt idx="211">
                  <c:v>3.2331127312780428</c:v>
                </c:pt>
                <c:pt idx="212">
                  <c:v>3.2369982684344816</c:v>
                </c:pt>
                <c:pt idx="213">
                  <c:v>3.2467092632397843</c:v>
                </c:pt>
                <c:pt idx="214">
                  <c:v>3.1309947312646313</c:v>
                </c:pt>
                <c:pt idx="215">
                  <c:v>3.2824041952069805</c:v>
                </c:pt>
                <c:pt idx="216">
                  <c:v>3.3726821568183278</c:v>
                </c:pt>
                <c:pt idx="217">
                  <c:v>3.4130769307434852</c:v>
                </c:pt>
                <c:pt idx="218">
                  <c:v>3.4233161615357148</c:v>
                </c:pt>
                <c:pt idx="219">
                  <c:v>3.3817438059093274</c:v>
                </c:pt>
                <c:pt idx="220">
                  <c:v>3.4302436839889183</c:v>
                </c:pt>
                <c:pt idx="221">
                  <c:v>3.4405344150408848</c:v>
                </c:pt>
                <c:pt idx="222">
                  <c:v>3.4128762331914988</c:v>
                </c:pt>
                <c:pt idx="223">
                  <c:v>3.4231148618910727</c:v>
                </c:pt>
                <c:pt idx="224">
                  <c:v>3.5401117131134487</c:v>
                </c:pt>
                <c:pt idx="225">
                  <c:v>3.6406865093486496</c:v>
                </c:pt>
                <c:pt idx="226">
                  <c:v>3.6340263043424947</c:v>
                </c:pt>
                <c:pt idx="227">
                  <c:v>3.5869188068134221</c:v>
                </c:pt>
                <c:pt idx="228">
                  <c:v>3.6382760005696215</c:v>
                </c:pt>
                <c:pt idx="229">
                  <c:v>3.5665898858637317</c:v>
                </c:pt>
                <c:pt idx="230">
                  <c:v>3.6669075647885196</c:v>
                </c:pt>
                <c:pt idx="231">
                  <c:v>3.5910355367654381</c:v>
                </c:pt>
                <c:pt idx="232">
                  <c:v>3.5596545390845336</c:v>
                </c:pt>
                <c:pt idx="233">
                  <c:v>3.7341564051547023</c:v>
                </c:pt>
                <c:pt idx="234">
                  <c:v>3.745358874370166</c:v>
                </c:pt>
                <c:pt idx="235">
                  <c:v>3.5795299136215601</c:v>
                </c:pt>
                <c:pt idx="236">
                  <c:v>3.6049783984638757</c:v>
                </c:pt>
                <c:pt idx="237">
                  <c:v>3.7723634214371389</c:v>
                </c:pt>
                <c:pt idx="238">
                  <c:v>3.7836805117014496</c:v>
                </c:pt>
                <c:pt idx="239">
                  <c:v>3.9578213807491189</c:v>
                </c:pt>
                <c:pt idx="240">
                  <c:v>3.9696948448913663</c:v>
                </c:pt>
                <c:pt idx="241">
                  <c:v>3.8425432992347806</c:v>
                </c:pt>
                <c:pt idx="242">
                  <c:v>3.6874790011834797</c:v>
                </c:pt>
                <c:pt idx="243">
                  <c:v>3.6242907546359584</c:v>
                </c:pt>
                <c:pt idx="244">
                  <c:v>3.6351636268998657</c:v>
                </c:pt>
                <c:pt idx="245">
                  <c:v>3.6836305737162718</c:v>
                </c:pt>
                <c:pt idx="246">
                  <c:v>3.5994916285515215</c:v>
                </c:pt>
                <c:pt idx="247">
                  <c:v>3.5781132942587592</c:v>
                </c:pt>
                <c:pt idx="248">
                  <c:v>3.7046346531581253</c:v>
                </c:pt>
                <c:pt idx="249">
                  <c:v>3.5898315996419417</c:v>
                </c:pt>
                <c:pt idx="250">
                  <c:v>3.7325823541292102</c:v>
                </c:pt>
                <c:pt idx="251">
                  <c:v>3.6390264294836405</c:v>
                </c:pt>
                <c:pt idx="252">
                  <c:v>3.6499435087720906</c:v>
                </c:pt>
                <c:pt idx="253">
                  <c:v>3.6608933392984069</c:v>
                </c:pt>
                <c:pt idx="254">
                  <c:v>3.8118838957560137</c:v>
                </c:pt>
                <c:pt idx="255">
                  <c:v>3.8032335793046257</c:v>
                </c:pt>
                <c:pt idx="256">
                  <c:v>3.7230653096575432</c:v>
                </c:pt>
                <c:pt idx="257">
                  <c:v>3.5950947490134113</c:v>
                </c:pt>
                <c:pt idx="258">
                  <c:v>3.6058800332604513</c:v>
                </c:pt>
                <c:pt idx="259">
                  <c:v>3.533159868128815</c:v>
                </c:pt>
                <c:pt idx="260">
                  <c:v>3.543759347733201</c:v>
                </c:pt>
                <c:pt idx="261">
                  <c:v>3.5040332894522175</c:v>
                </c:pt>
                <c:pt idx="262">
                  <c:v>3.6735310841433408</c:v>
                </c:pt>
                <c:pt idx="263">
                  <c:v>3.5027356323561305</c:v>
                </c:pt>
                <c:pt idx="264">
                  <c:v>3.5132438392531986</c:v>
                </c:pt>
                <c:pt idx="265">
                  <c:v>3.6887660853097022</c:v>
                </c:pt>
                <c:pt idx="266">
                  <c:v>3.7561090146622784</c:v>
                </c:pt>
                <c:pt idx="267">
                  <c:v>3.7673773417062653</c:v>
                </c:pt>
                <c:pt idx="268">
                  <c:v>3.7786794737313838</c:v>
                </c:pt>
                <c:pt idx="269">
                  <c:v>3.8750488190479584</c:v>
                </c:pt>
                <c:pt idx="270">
                  <c:v>3.9839047545392057</c:v>
                </c:pt>
                <c:pt idx="271">
                  <c:v>4.0005740411984982</c:v>
                </c:pt>
                <c:pt idx="272">
                  <c:v>4.0125757633220926</c:v>
                </c:pt>
                <c:pt idx="273">
                  <c:v>4.024613490612059</c:v>
                </c:pt>
                <c:pt idx="274">
                  <c:v>3.9064373423829042</c:v>
                </c:pt>
                <c:pt idx="275">
                  <c:v>4.0425442672475356</c:v>
                </c:pt>
                <c:pt idx="276">
                  <c:v>4.2187955731862496</c:v>
                </c:pt>
                <c:pt idx="277">
                  <c:v>4.231451959905808</c:v>
                </c:pt>
                <c:pt idx="278">
                  <c:v>4.2441463157855246</c:v>
                </c:pt>
                <c:pt idx="279">
                  <c:v>4.256878754732881</c:v>
                </c:pt>
                <c:pt idx="280">
                  <c:v>4.2696493909970785</c:v>
                </c:pt>
                <c:pt idx="281">
                  <c:v>4.2824583391700699</c:v>
                </c:pt>
                <c:pt idx="282">
                  <c:v>4.2585303646961643</c:v>
                </c:pt>
                <c:pt idx="283">
                  <c:v>4.3425821814271979</c:v>
                </c:pt>
                <c:pt idx="284">
                  <c:v>4.3728381078054879</c:v>
                </c:pt>
                <c:pt idx="285">
                  <c:v>4.527424557464359</c:v>
                </c:pt>
                <c:pt idx="286">
                  <c:v>4.5410068311367517</c:v>
                </c:pt>
                <c:pt idx="287">
                  <c:v>4.5546298516301613</c:v>
                </c:pt>
                <c:pt idx="288">
                  <c:v>4.7130048403340812</c:v>
                </c:pt>
                <c:pt idx="289">
                  <c:v>4.8547819938513923</c:v>
                </c:pt>
                <c:pt idx="290">
                  <c:v>4.7879961799061315</c:v>
                </c:pt>
                <c:pt idx="291">
                  <c:v>4.8023601684458495</c:v>
                </c:pt>
                <c:pt idx="292">
                  <c:v>4.6894160071460451</c:v>
                </c:pt>
                <c:pt idx="293">
                  <c:v>4.7034842551674831</c:v>
                </c:pt>
                <c:pt idx="294">
                  <c:v>4.7175947079329852</c:v>
                </c:pt>
                <c:pt idx="295">
                  <c:v>4.6061626973686778</c:v>
                </c:pt>
                <c:pt idx="296">
                  <c:v>4.4798385506564937</c:v>
                </c:pt>
                <c:pt idx="297">
                  <c:v>4.4932780663084628</c:v>
                </c:pt>
                <c:pt idx="298">
                  <c:v>4.4406585017253324</c:v>
                </c:pt>
                <c:pt idx="299">
                  <c:v>4.2426529509038202</c:v>
                </c:pt>
                <c:pt idx="300">
                  <c:v>4.1233047675081878</c:v>
                </c:pt>
                <c:pt idx="301">
                  <c:v>4.2355554912148268</c:v>
                </c:pt>
                <c:pt idx="302">
                  <c:v>4.2482621576884707</c:v>
                </c:pt>
                <c:pt idx="303">
                  <c:v>4.2610069441615357</c:v>
                </c:pt>
                <c:pt idx="304">
                  <c:v>4.4792782689806048</c:v>
                </c:pt>
                <c:pt idx="305">
                  <c:v>4.582170181742077</c:v>
                </c:pt>
                <c:pt idx="306">
                  <c:v>4.3981156195703885</c:v>
                </c:pt>
                <c:pt idx="307">
                  <c:v>4.4113099664290996</c:v>
                </c:pt>
                <c:pt idx="308">
                  <c:v>4.5827121102638442</c:v>
                </c:pt>
                <c:pt idx="309">
                  <c:v>4.7441268911427832</c:v>
                </c:pt>
                <c:pt idx="310">
                  <c:v>4.5562973479225484</c:v>
                </c:pt>
                <c:pt idx="311">
                  <c:v>4.463039185877105</c:v>
                </c:pt>
                <c:pt idx="312">
                  <c:v>4.6877667911290448</c:v>
                </c:pt>
                <c:pt idx="313">
                  <c:v>4.7018300915024316</c:v>
                </c:pt>
                <c:pt idx="314">
                  <c:v>4.9220268009492925</c:v>
                </c:pt>
                <c:pt idx="315">
                  <c:v>5.0615362392546608</c:v>
                </c:pt>
                <c:pt idx="316">
                  <c:v>5.0767208479724237</c:v>
                </c:pt>
                <c:pt idx="317">
                  <c:v>5.2094419154070062</c:v>
                </c:pt>
                <c:pt idx="318">
                  <c:v>5.0885304607374158</c:v>
                </c:pt>
                <c:pt idx="319">
                  <c:v>4.8665763725146043</c:v>
                </c:pt>
                <c:pt idx="320">
                  <c:v>4.7078736006466402</c:v>
                </c:pt>
                <c:pt idx="321">
                  <c:v>4.7219972214485795</c:v>
                </c:pt>
                <c:pt idx="322">
                  <c:v>4.736163213112925</c:v>
                </c:pt>
                <c:pt idx="323">
                  <c:v>4.5595192398416042</c:v>
                </c:pt>
                <c:pt idx="324">
                  <c:v>4.5731977975611278</c:v>
                </c:pt>
                <c:pt idx="325">
                  <c:v>4.5869173909538103</c:v>
                </c:pt>
                <c:pt idx="326">
                  <c:v>4.6006781431266717</c:v>
                </c:pt>
                <c:pt idx="327">
                  <c:v>4.7524400806198397</c:v>
                </c:pt>
                <c:pt idx="328">
                  <c:v>4.9689482286390598</c:v>
                </c:pt>
                <c:pt idx="329">
                  <c:v>4.9838550733249765</c:v>
                </c:pt>
                <c:pt idx="330">
                  <c:v>4.9988066385449512</c:v>
                </c:pt>
                <c:pt idx="331">
                  <c:v>5.013803058460585</c:v>
                </c:pt>
                <c:pt idx="332">
                  <c:v>5.0288444676359658</c:v>
                </c:pt>
                <c:pt idx="333">
                  <c:v>4.8177368022520444</c:v>
                </c:pt>
                <c:pt idx="334">
                  <c:v>5.0689076545970551</c:v>
                </c:pt>
                <c:pt idx="335">
                  <c:v>5.083858913570614</c:v>
                </c:pt>
                <c:pt idx="336">
                  <c:v>5.0991104903113253</c:v>
                </c:pt>
                <c:pt idx="337">
                  <c:v>5.3571266692756785</c:v>
                </c:pt>
                <c:pt idx="338">
                  <c:v>5.4253040593558053</c:v>
                </c:pt>
                <c:pt idx="339">
                  <c:v>5.4003764637067038</c:v>
                </c:pt>
                <c:pt idx="340">
                  <c:v>5.4165775930978226</c:v>
                </c:pt>
                <c:pt idx="341">
                  <c:v>5.5756613109143025</c:v>
                </c:pt>
                <c:pt idx="342">
                  <c:v>5.6330301982482132</c:v>
                </c:pt>
                <c:pt idx="343">
                  <c:v>5.6499292888429578</c:v>
                </c:pt>
                <c:pt idx="344">
                  <c:v>5.6668790767094865</c:v>
                </c:pt>
                <c:pt idx="345">
                  <c:v>5.4173387535468507</c:v>
                </c:pt>
                <c:pt idx="346">
                  <c:v>5.4975669020466347</c:v>
                </c:pt>
                <c:pt idx="347">
                  <c:v>5.5469961094008449</c:v>
                </c:pt>
                <c:pt idx="348">
                  <c:v>5.2940198046596363</c:v>
                </c:pt>
                <c:pt idx="349">
                  <c:v>5.4045046195155662</c:v>
                </c:pt>
                <c:pt idx="350">
                  <c:v>5.4207181333741117</c:v>
                </c:pt>
                <c:pt idx="351">
                  <c:v>5.658076966789948</c:v>
                </c:pt>
                <c:pt idx="352">
                  <c:v>5.4273762074670708</c:v>
                </c:pt>
                <c:pt idx="353">
                  <c:v>5.4436583360894719</c:v>
                </c:pt>
                <c:pt idx="354">
                  <c:v>5.4303608005782324</c:v>
                </c:pt>
                <c:pt idx="355">
                  <c:v>5.681490055731298</c:v>
                </c:pt>
                <c:pt idx="356">
                  <c:v>5.934169820684815</c:v>
                </c:pt>
                <c:pt idx="357">
                  <c:v>5.9290616147945343</c:v>
                </c:pt>
                <c:pt idx="358">
                  <c:v>6.1687407942815931</c:v>
                </c:pt>
                <c:pt idx="359">
                  <c:v>6.3062596511396265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FC-4B9D-815B-BEBC019A2144}"/>
            </c:ext>
          </c:extLst>
        </c:ser>
        <c:ser>
          <c:idx val="4"/>
          <c:order val="3"/>
          <c:tx>
            <c:strRef>
              <c:f>Tech_Fund_Risk!$AT$2</c:f>
              <c:strCache>
                <c:ptCount val="1"/>
                <c:pt idx="0">
                  <c:v>STOCK 04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val>
            <c:numRef>
              <c:f>Tech_Fund_Risk!$ED$8:$ED$367</c:f>
              <c:numCache>
                <c:formatCode>General</c:formatCode>
                <c:ptCount val="360"/>
                <c:pt idx="0">
                  <c:v>1.6666666666666667</c:v>
                </c:pt>
                <c:pt idx="1">
                  <c:v>1.6837227738323928</c:v>
                </c:pt>
                <c:pt idx="2">
                  <c:v>1.6887739421538897</c:v>
                </c:pt>
                <c:pt idx="3">
                  <c:v>1.6938402639803514</c:v>
                </c:pt>
                <c:pt idx="4">
                  <c:v>1.7588191281786738</c:v>
                </c:pt>
                <c:pt idx="5">
                  <c:v>1.761497393174017</c:v>
                </c:pt>
                <c:pt idx="6">
                  <c:v>1.7667818853535389</c:v>
                </c:pt>
                <c:pt idx="7">
                  <c:v>1.7720822310095992</c:v>
                </c:pt>
                <c:pt idx="8">
                  <c:v>1.7297096837527453</c:v>
                </c:pt>
                <c:pt idx="9">
                  <c:v>1.8001999435365164</c:v>
                </c:pt>
                <c:pt idx="10">
                  <c:v>1.8724589296622096</c:v>
                </c:pt>
                <c:pt idx="11">
                  <c:v>1.8780763064511961</c:v>
                </c:pt>
                <c:pt idx="12">
                  <c:v>1.9723351224929233</c:v>
                </c:pt>
                <c:pt idx="13">
                  <c:v>1.9782521278604019</c:v>
                </c:pt>
                <c:pt idx="14">
                  <c:v>1.9280545119136205</c:v>
                </c:pt>
                <c:pt idx="15">
                  <c:v>1.9039539581361653</c:v>
                </c:pt>
                <c:pt idx="16">
                  <c:v>1.8652092542427994</c:v>
                </c:pt>
                <c:pt idx="17">
                  <c:v>1.8708048820055276</c:v>
                </c:pt>
                <c:pt idx="18">
                  <c:v>1.9330371743136994</c:v>
                </c:pt>
                <c:pt idx="19">
                  <c:v>1.9179678933775688</c:v>
                </c:pt>
                <c:pt idx="20">
                  <c:v>1.9237217970577012</c:v>
                </c:pt>
                <c:pt idx="21">
                  <c:v>1.9262165149180333</c:v>
                </c:pt>
                <c:pt idx="22">
                  <c:v>1.9727401301523302</c:v>
                </c:pt>
                <c:pt idx="23">
                  <c:v>1.978658350542787</c:v>
                </c:pt>
                <c:pt idx="24">
                  <c:v>1.9017997359001035</c:v>
                </c:pt>
                <c:pt idx="25">
                  <c:v>1.9267275318465618</c:v>
                </c:pt>
                <c:pt idx="26">
                  <c:v>1.9325077144421012</c:v>
                </c:pt>
                <c:pt idx="27">
                  <c:v>1.9893608384855312</c:v>
                </c:pt>
                <c:pt idx="28">
                  <c:v>2.0222941075147371</c:v>
                </c:pt>
                <c:pt idx="29">
                  <c:v>2.0283609898372812</c:v>
                </c:pt>
                <c:pt idx="30">
                  <c:v>2.0344460728067926</c:v>
                </c:pt>
                <c:pt idx="31">
                  <c:v>2.0405494110252129</c:v>
                </c:pt>
                <c:pt idx="32">
                  <c:v>2.1093700265299486</c:v>
                </c:pt>
                <c:pt idx="33">
                  <c:v>2.0446151726755941</c:v>
                </c:pt>
                <c:pt idx="34">
                  <c:v>1.98485600363115</c:v>
                </c:pt>
                <c:pt idx="35">
                  <c:v>1.951861759203656</c:v>
                </c:pt>
                <c:pt idx="36">
                  <c:v>1.9357791433817904</c:v>
                </c:pt>
                <c:pt idx="37">
                  <c:v>2.0071458022515478</c:v>
                </c:pt>
                <c:pt idx="38">
                  <c:v>2.0813739112988054</c:v>
                </c:pt>
                <c:pt idx="39">
                  <c:v>2.0914808889994965</c:v>
                </c:pt>
                <c:pt idx="40">
                  <c:v>2.0977553316664945</c:v>
                </c:pt>
                <c:pt idx="41">
                  <c:v>2.1040485976614938</c:v>
                </c:pt>
                <c:pt idx="42">
                  <c:v>2.1933515633548346</c:v>
                </c:pt>
                <c:pt idx="43">
                  <c:v>2.1999316180448987</c:v>
                </c:pt>
                <c:pt idx="44">
                  <c:v>2.2065314128990332</c:v>
                </c:pt>
                <c:pt idx="45">
                  <c:v>2.2131510071377303</c:v>
                </c:pt>
                <c:pt idx="46">
                  <c:v>2.2841999451860997</c:v>
                </c:pt>
                <c:pt idx="47">
                  <c:v>2.3056070654014644</c:v>
                </c:pt>
                <c:pt idx="48">
                  <c:v>2.373863150239941</c:v>
                </c:pt>
                <c:pt idx="49">
                  <c:v>2.3809847396906605</c:v>
                </c:pt>
                <c:pt idx="50">
                  <c:v>2.2988734857467263</c:v>
                </c:pt>
                <c:pt idx="51">
                  <c:v>2.3558411384077429</c:v>
                </c:pt>
                <c:pt idx="52">
                  <c:v>2.3629086618229658</c:v>
                </c:pt>
                <c:pt idx="53">
                  <c:v>2.3474930482018128</c:v>
                </c:pt>
                <c:pt idx="54">
                  <c:v>2.3838192980558297</c:v>
                </c:pt>
                <c:pt idx="55">
                  <c:v>2.3909707559499966</c:v>
                </c:pt>
                <c:pt idx="56">
                  <c:v>2.3981436682178465</c:v>
                </c:pt>
                <c:pt idx="57">
                  <c:v>2.4053380992225</c:v>
                </c:pt>
                <c:pt idx="58">
                  <c:v>2.4034180052161402</c:v>
                </c:pt>
                <c:pt idx="59">
                  <c:v>2.4106282592317885</c:v>
                </c:pt>
                <c:pt idx="60">
                  <c:v>2.3373926305474924</c:v>
                </c:pt>
                <c:pt idx="61">
                  <c:v>2.2580270141607262</c:v>
                </c:pt>
                <c:pt idx="62">
                  <c:v>2.2648010952032078</c:v>
                </c:pt>
                <c:pt idx="63">
                  <c:v>2.2452789898863879</c:v>
                </c:pt>
                <c:pt idx="64">
                  <c:v>2.2907005107786591</c:v>
                </c:pt>
                <c:pt idx="65">
                  <c:v>2.2653613537400994</c:v>
                </c:pt>
                <c:pt idx="66">
                  <c:v>2.2721574378013192</c:v>
                </c:pt>
                <c:pt idx="67">
                  <c:v>2.2776907443683387</c:v>
                </c:pt>
                <c:pt idx="68">
                  <c:v>2.2845238166014434</c:v>
                </c:pt>
                <c:pt idx="69">
                  <c:v>2.2913773880512478</c:v>
                </c:pt>
                <c:pt idx="70">
                  <c:v>2.2982515202154015</c:v>
                </c:pt>
                <c:pt idx="71">
                  <c:v>2.3396590432917548</c:v>
                </c:pt>
                <c:pt idx="72">
                  <c:v>2.3002982110308787</c:v>
                </c:pt>
                <c:pt idx="73">
                  <c:v>2.3071991056639711</c:v>
                </c:pt>
                <c:pt idx="74">
                  <c:v>2.3141207029809627</c:v>
                </c:pt>
                <c:pt idx="75">
                  <c:v>2.3210630650899051</c:v>
                </c:pt>
                <c:pt idx="76">
                  <c:v>2.3617914215541953</c:v>
                </c:pt>
                <c:pt idx="77">
                  <c:v>2.3001564345840184</c:v>
                </c:pt>
                <c:pt idx="78">
                  <c:v>2.4124070326408384</c:v>
                </c:pt>
                <c:pt idx="79">
                  <c:v>2.419644253738761</c:v>
                </c:pt>
                <c:pt idx="80">
                  <c:v>2.4622624612359649</c:v>
                </c:pt>
                <c:pt idx="81">
                  <c:v>2.4696492486196724</c:v>
                </c:pt>
                <c:pt idx="82">
                  <c:v>2.572988359776653</c:v>
                </c:pt>
                <c:pt idx="83">
                  <c:v>2.4547369846414795</c:v>
                </c:pt>
                <c:pt idx="84">
                  <c:v>2.4462284725926717</c:v>
                </c:pt>
                <c:pt idx="85">
                  <c:v>2.4871992154142242</c:v>
                </c:pt>
                <c:pt idx="86">
                  <c:v>2.5831569103803269</c:v>
                </c:pt>
                <c:pt idx="87">
                  <c:v>2.7144272906614617</c:v>
                </c:pt>
                <c:pt idx="88">
                  <c:v>2.8061414725021727</c:v>
                </c:pt>
                <c:pt idx="89">
                  <c:v>2.814559896919679</c:v>
                </c:pt>
                <c:pt idx="90">
                  <c:v>2.7291123065022105</c:v>
                </c:pt>
                <c:pt idx="91">
                  <c:v>2.8386586225617227</c:v>
                </c:pt>
                <c:pt idx="92">
                  <c:v>2.7680740334712146</c:v>
                </c:pt>
                <c:pt idx="93">
                  <c:v>2.8553615347437962</c:v>
                </c:pt>
                <c:pt idx="94">
                  <c:v>2.8639276193480274</c:v>
                </c:pt>
                <c:pt idx="95">
                  <c:v>2.8041032609162766</c:v>
                </c:pt>
                <c:pt idx="96">
                  <c:v>2.7397709212982213</c:v>
                </c:pt>
                <c:pt idx="97">
                  <c:v>2.7479902340621152</c:v>
                </c:pt>
                <c:pt idx="98">
                  <c:v>2.6214279917022725</c:v>
                </c:pt>
                <c:pt idx="99">
                  <c:v>2.5546711691729582</c:v>
                </c:pt>
                <c:pt idx="100">
                  <c:v>2.6386702558285458</c:v>
                </c:pt>
                <c:pt idx="101">
                  <c:v>2.6817541588764331</c:v>
                </c:pt>
                <c:pt idx="102">
                  <c:v>2.6996992243388069</c:v>
                </c:pt>
                <c:pt idx="103">
                  <c:v>2.7077983220118234</c:v>
                </c:pt>
                <c:pt idx="104">
                  <c:v>2.8002285028454557</c:v>
                </c:pt>
                <c:pt idx="105">
                  <c:v>2.754325638750327</c:v>
                </c:pt>
                <c:pt idx="106">
                  <c:v>2.653478788978969</c:v>
                </c:pt>
                <c:pt idx="107">
                  <c:v>2.6614392253459056</c:v>
                </c:pt>
                <c:pt idx="108">
                  <c:v>2.7958550042755137</c:v>
                </c:pt>
                <c:pt idx="109">
                  <c:v>2.8042425692883404</c:v>
                </c:pt>
                <c:pt idx="110">
                  <c:v>2.9170808827974199</c:v>
                </c:pt>
                <c:pt idx="111">
                  <c:v>2.9916898752311702</c:v>
                </c:pt>
                <c:pt idx="112">
                  <c:v>3.0006649448568634</c:v>
                </c:pt>
                <c:pt idx="113">
                  <c:v>3.0705852817261863</c:v>
                </c:pt>
                <c:pt idx="114">
                  <c:v>3.0753986334439705</c:v>
                </c:pt>
                <c:pt idx="115">
                  <c:v>3.0846248293443019</c:v>
                </c:pt>
                <c:pt idx="116">
                  <c:v>3.2096904646168012</c:v>
                </c:pt>
                <c:pt idx="117">
                  <c:v>3.219319536010651</c:v>
                </c:pt>
                <c:pt idx="118">
                  <c:v>3.2289774946186829</c:v>
                </c:pt>
                <c:pt idx="119">
                  <c:v>3.2710793715142032</c:v>
                </c:pt>
                <c:pt idx="120">
                  <c:v>3.3664991012564287</c:v>
                </c:pt>
                <c:pt idx="121">
                  <c:v>3.2700799966690792</c:v>
                </c:pt>
                <c:pt idx="122">
                  <c:v>3.2203830931251614</c:v>
                </c:pt>
                <c:pt idx="123">
                  <c:v>3.2599609849447151</c:v>
                </c:pt>
                <c:pt idx="124">
                  <c:v>3.2090779274807311</c:v>
                </c:pt>
                <c:pt idx="125">
                  <c:v>3.0711230435010992</c:v>
                </c:pt>
                <c:pt idx="126">
                  <c:v>3.0019558371438713</c:v>
                </c:pt>
                <c:pt idx="127">
                  <c:v>2.9341314901691087</c:v>
                </c:pt>
                <c:pt idx="128">
                  <c:v>2.8187700053224738</c:v>
                </c:pt>
                <c:pt idx="129">
                  <c:v>2.8272263153384407</c:v>
                </c:pt>
                <c:pt idx="130">
                  <c:v>2.8691915429443156</c:v>
                </c:pt>
                <c:pt idx="131">
                  <c:v>2.9213542068445526</c:v>
                </c:pt>
                <c:pt idx="132">
                  <c:v>2.9460909526541945</c:v>
                </c:pt>
                <c:pt idx="133">
                  <c:v>3.0493517652260129</c:v>
                </c:pt>
                <c:pt idx="134">
                  <c:v>2.9873602126236318</c:v>
                </c:pt>
                <c:pt idx="135">
                  <c:v>3.1002341595782452</c:v>
                </c:pt>
                <c:pt idx="136">
                  <c:v>3.2443635166503326</c:v>
                </c:pt>
                <c:pt idx="137">
                  <c:v>3.2540966072002835</c:v>
                </c:pt>
                <c:pt idx="138">
                  <c:v>3.1514480183984963</c:v>
                </c:pt>
                <c:pt idx="139">
                  <c:v>3.1609023624536912</c:v>
                </c:pt>
                <c:pt idx="140">
                  <c:v>3.170385069541052</c:v>
                </c:pt>
                <c:pt idx="141">
                  <c:v>3.0351270830389363</c:v>
                </c:pt>
                <c:pt idx="142">
                  <c:v>3.0442324642880529</c:v>
                </c:pt>
                <c:pt idx="143">
                  <c:v>3.053365161680917</c:v>
                </c:pt>
                <c:pt idx="144">
                  <c:v>2.9963194090081768</c:v>
                </c:pt>
                <c:pt idx="145">
                  <c:v>3.0053083672352012</c:v>
                </c:pt>
                <c:pt idx="146">
                  <c:v>3.0143242923369069</c:v>
                </c:pt>
                <c:pt idx="147">
                  <c:v>3.1511161898747719</c:v>
                </c:pt>
                <c:pt idx="148">
                  <c:v>3.2983623882483619</c:v>
                </c:pt>
                <c:pt idx="149">
                  <c:v>3.3082574754131069</c:v>
                </c:pt>
                <c:pt idx="150">
                  <c:v>3.444898062926725</c:v>
                </c:pt>
                <c:pt idx="151">
                  <c:v>3.6138953017888849</c:v>
                </c:pt>
                <c:pt idx="152">
                  <c:v>3.6247369876942512</c:v>
                </c:pt>
                <c:pt idx="153">
                  <c:v>3.5854319874181164</c:v>
                </c:pt>
                <c:pt idx="154">
                  <c:v>3.5961882833803704</c:v>
                </c:pt>
                <c:pt idx="155">
                  <c:v>3.7506297166902871</c:v>
                </c:pt>
                <c:pt idx="156">
                  <c:v>3.5885881398098425</c:v>
                </c:pt>
                <c:pt idx="157">
                  <c:v>3.6061400843953382</c:v>
                </c:pt>
                <c:pt idx="158">
                  <c:v>3.7715669841387127</c:v>
                </c:pt>
                <c:pt idx="159">
                  <c:v>3.7925815132520375</c:v>
                </c:pt>
                <c:pt idx="160">
                  <c:v>3.694017079135437</c:v>
                </c:pt>
                <c:pt idx="161">
                  <c:v>3.7898190627984909</c:v>
                </c:pt>
                <c:pt idx="162">
                  <c:v>3.8011885199868862</c:v>
                </c:pt>
                <c:pt idx="163">
                  <c:v>3.812592085546846</c:v>
                </c:pt>
                <c:pt idx="164">
                  <c:v>3.7944912172982632</c:v>
                </c:pt>
                <c:pt idx="165">
                  <c:v>3.6510067200798235</c:v>
                </c:pt>
                <c:pt idx="166">
                  <c:v>3.4916349327789953</c:v>
                </c:pt>
                <c:pt idx="167">
                  <c:v>3.5021098375773319</c:v>
                </c:pt>
                <c:pt idx="168">
                  <c:v>3.5315941678451801</c:v>
                </c:pt>
                <c:pt idx="169">
                  <c:v>3.5579863417423927</c:v>
                </c:pt>
                <c:pt idx="170">
                  <c:v>3.5378361087690555</c:v>
                </c:pt>
                <c:pt idx="171">
                  <c:v>3.3870477620069481</c:v>
                </c:pt>
                <c:pt idx="172">
                  <c:v>3.3759611163994765</c:v>
                </c:pt>
                <c:pt idx="173">
                  <c:v>3.3860889997486749</c:v>
                </c:pt>
                <c:pt idx="174">
                  <c:v>3.2667658749171493</c:v>
                </c:pt>
                <c:pt idx="175">
                  <c:v>3.2561793484290686</c:v>
                </c:pt>
                <c:pt idx="176">
                  <c:v>3.2659478864743554</c:v>
                </c:pt>
                <c:pt idx="177">
                  <c:v>3.2757457301337785</c:v>
                </c:pt>
                <c:pt idx="178">
                  <c:v>3.2970022764522113</c:v>
                </c:pt>
                <c:pt idx="179">
                  <c:v>3.1813537476691289</c:v>
                </c:pt>
                <c:pt idx="180">
                  <c:v>3.4038834727444751</c:v>
                </c:pt>
                <c:pt idx="181">
                  <c:v>3.296436117430507</c:v>
                </c:pt>
                <c:pt idx="182">
                  <c:v>3.3807920647053842</c:v>
                </c:pt>
                <c:pt idx="183">
                  <c:v>3.2324517290844978</c:v>
                </c:pt>
                <c:pt idx="184">
                  <c:v>3.0966367314712486</c:v>
                </c:pt>
                <c:pt idx="185">
                  <c:v>2.9724317292881648</c:v>
                </c:pt>
                <c:pt idx="186">
                  <c:v>3.011454895636732</c:v>
                </c:pt>
                <c:pt idx="187">
                  <c:v>3.0678518380953439</c:v>
                </c:pt>
                <c:pt idx="188">
                  <c:v>3.2002425939422632</c:v>
                </c:pt>
                <c:pt idx="189">
                  <c:v>3.0531938317390095</c:v>
                </c:pt>
                <c:pt idx="190">
                  <c:v>3.196997873907983</c:v>
                </c:pt>
                <c:pt idx="191">
                  <c:v>3.1065430937209499</c:v>
                </c:pt>
                <c:pt idx="192">
                  <c:v>3.2471004944740494</c:v>
                </c:pt>
                <c:pt idx="193">
                  <c:v>3.1955746626707393</c:v>
                </c:pt>
                <c:pt idx="194">
                  <c:v>3.1077546191673862</c:v>
                </c:pt>
                <c:pt idx="195">
                  <c:v>3.117077883024888</c:v>
                </c:pt>
                <c:pt idx="196">
                  <c:v>3.0581256079405579</c:v>
                </c:pt>
                <c:pt idx="197">
                  <c:v>2.995095461494977</c:v>
                </c:pt>
                <c:pt idx="198">
                  <c:v>2.8698367231980701</c:v>
                </c:pt>
                <c:pt idx="199">
                  <c:v>2.8773195983905993</c:v>
                </c:pt>
                <c:pt idx="200">
                  <c:v>2.8859515571857703</c:v>
                </c:pt>
                <c:pt idx="201">
                  <c:v>2.8366724893455877</c:v>
                </c:pt>
                <c:pt idx="202">
                  <c:v>2.8451825068136238</c:v>
                </c:pt>
                <c:pt idx="203">
                  <c:v>2.8537180543340646</c:v>
                </c:pt>
                <c:pt idx="204">
                  <c:v>2.8622792084970663</c:v>
                </c:pt>
                <c:pt idx="205">
                  <c:v>2.8596362369083526</c:v>
                </c:pt>
                <c:pt idx="206">
                  <c:v>2.868215145619077</c:v>
                </c:pt>
                <c:pt idx="207">
                  <c:v>2.8768197910559339</c:v>
                </c:pt>
                <c:pt idx="208">
                  <c:v>2.8854502504291015</c:v>
                </c:pt>
                <c:pt idx="209">
                  <c:v>2.8941066011803884</c:v>
                </c:pt>
                <c:pt idx="210">
                  <c:v>2.7960268356727327</c:v>
                </c:pt>
                <c:pt idx="211">
                  <c:v>2.9094227310748009</c:v>
                </c:pt>
                <c:pt idx="212">
                  <c:v>2.918150999268025</c:v>
                </c:pt>
                <c:pt idx="213">
                  <c:v>2.8344182896805235</c:v>
                </c:pt>
                <c:pt idx="214">
                  <c:v>2.8533053363308536</c:v>
                </c:pt>
                <c:pt idx="215">
                  <c:v>2.7376839056763167</c:v>
                </c:pt>
                <c:pt idx="216">
                  <c:v>2.7140578434884359</c:v>
                </c:pt>
                <c:pt idx="217">
                  <c:v>2.7389307743437943</c:v>
                </c:pt>
                <c:pt idx="218">
                  <c:v>2.7471475666668255</c:v>
                </c:pt>
                <c:pt idx="219">
                  <c:v>2.8152583030945006</c:v>
                </c:pt>
                <c:pt idx="220">
                  <c:v>2.8882025664360116</c:v>
                </c:pt>
                <c:pt idx="221">
                  <c:v>2.8726361640298039</c:v>
                </c:pt>
                <c:pt idx="222">
                  <c:v>2.8122493955575409</c:v>
                </c:pt>
                <c:pt idx="223">
                  <c:v>2.7387806862704061</c:v>
                </c:pt>
                <c:pt idx="224">
                  <c:v>2.8162152737513186</c:v>
                </c:pt>
                <c:pt idx="225">
                  <c:v>2.824663919572572</c:v>
                </c:pt>
                <c:pt idx="226">
                  <c:v>2.8331379113312898</c:v>
                </c:pt>
                <c:pt idx="227">
                  <c:v>2.8316042953106031</c:v>
                </c:pt>
                <c:pt idx="228">
                  <c:v>2.8400991081965348</c:v>
                </c:pt>
                <c:pt idx="229">
                  <c:v>2.848619405521124</c:v>
                </c:pt>
                <c:pt idx="230">
                  <c:v>2.8615542963521108</c:v>
                </c:pt>
                <c:pt idx="231">
                  <c:v>2.8701389592411668</c:v>
                </c:pt>
                <c:pt idx="232">
                  <c:v>2.8787493761188903</c:v>
                </c:pt>
                <c:pt idx="233">
                  <c:v>2.8873856242472464</c:v>
                </c:pt>
                <c:pt idx="234">
                  <c:v>2.9722313449981828</c:v>
                </c:pt>
                <c:pt idx="235">
                  <c:v>3.0222254259989114</c:v>
                </c:pt>
                <c:pt idx="236">
                  <c:v>3.0312921022769079</c:v>
                </c:pt>
                <c:pt idx="237">
                  <c:v>3.0468995860969872</c:v>
                </c:pt>
                <c:pt idx="238">
                  <c:v>2.9547650183834233</c:v>
                </c:pt>
                <c:pt idx="239">
                  <c:v>3.0537716139280717</c:v>
                </c:pt>
                <c:pt idx="240">
                  <c:v>3.0999686738736694</c:v>
                </c:pt>
                <c:pt idx="241">
                  <c:v>3.0405192714674611</c:v>
                </c:pt>
                <c:pt idx="242">
                  <c:v>3.0496408292818629</c:v>
                </c:pt>
                <c:pt idx="243">
                  <c:v>2.9784235846649052</c:v>
                </c:pt>
                <c:pt idx="244">
                  <c:v>2.9873588554188997</c:v>
                </c:pt>
                <c:pt idx="245">
                  <c:v>3.0628510919966141</c:v>
                </c:pt>
                <c:pt idx="246">
                  <c:v>2.9346850234816255</c:v>
                </c:pt>
                <c:pt idx="247">
                  <c:v>2.9434890785520702</c:v>
                </c:pt>
                <c:pt idx="248">
                  <c:v>2.9523195457877258</c:v>
                </c:pt>
                <c:pt idx="249">
                  <c:v>3.0405448968179192</c:v>
                </c:pt>
                <c:pt idx="250">
                  <c:v>2.9360082818552717</c:v>
                </c:pt>
                <c:pt idx="251">
                  <c:v>2.944816306700837</c:v>
                </c:pt>
                <c:pt idx="252">
                  <c:v>2.9536507556209393</c:v>
                </c:pt>
                <c:pt idx="253">
                  <c:v>2.8854379034949593</c:v>
                </c:pt>
                <c:pt idx="254">
                  <c:v>2.9034599733831792</c:v>
                </c:pt>
                <c:pt idx="255">
                  <c:v>2.820091758671047</c:v>
                </c:pt>
                <c:pt idx="256">
                  <c:v>2.8984571797532706</c:v>
                </c:pt>
                <c:pt idx="257">
                  <c:v>2.7741096744509535</c:v>
                </c:pt>
                <c:pt idx="258">
                  <c:v>2.8328445498788666</c:v>
                </c:pt>
                <c:pt idx="259">
                  <c:v>2.8390930851461205</c:v>
                </c:pt>
                <c:pt idx="260">
                  <c:v>2.9845634489773265</c:v>
                </c:pt>
                <c:pt idx="261">
                  <c:v>3.0079623087218672</c:v>
                </c:pt>
                <c:pt idx="262">
                  <c:v>2.8703541038319913</c:v>
                </c:pt>
                <c:pt idx="263">
                  <c:v>2.8511899513697325</c:v>
                </c:pt>
                <c:pt idx="264">
                  <c:v>2.7762962423918083</c:v>
                </c:pt>
                <c:pt idx="265">
                  <c:v>2.7846251311189834</c:v>
                </c:pt>
                <c:pt idx="266">
                  <c:v>2.8037852257291278</c:v>
                </c:pt>
                <c:pt idx="267">
                  <c:v>2.9495179509389575</c:v>
                </c:pt>
                <c:pt idx="268">
                  <c:v>2.9230715689565074</c:v>
                </c:pt>
                <c:pt idx="269">
                  <c:v>2.9841756749835859</c:v>
                </c:pt>
                <c:pt idx="270">
                  <c:v>3.1412022035667522</c:v>
                </c:pt>
                <c:pt idx="271">
                  <c:v>3.1830117299184755</c:v>
                </c:pt>
                <c:pt idx="272">
                  <c:v>3.0556889375480982</c:v>
                </c:pt>
                <c:pt idx="273">
                  <c:v>3.1846563308786391</c:v>
                </c:pt>
                <c:pt idx="274">
                  <c:v>3.1942102998712749</c:v>
                </c:pt>
                <c:pt idx="275">
                  <c:v>3.1481616873526734</c:v>
                </c:pt>
                <c:pt idx="276">
                  <c:v>3.1576061724147308</c:v>
                </c:pt>
                <c:pt idx="277">
                  <c:v>3.29964347552318</c:v>
                </c:pt>
                <c:pt idx="278">
                  <c:v>3.3584047872388618</c:v>
                </c:pt>
                <c:pt idx="279">
                  <c:v>3.4316847301528588</c:v>
                </c:pt>
                <c:pt idx="280">
                  <c:v>3.5944355425634096</c:v>
                </c:pt>
                <c:pt idx="281">
                  <c:v>3.6842841174104137</c:v>
                </c:pt>
                <c:pt idx="282">
                  <c:v>3.8565442576775486</c:v>
                </c:pt>
                <c:pt idx="283">
                  <c:v>3.868113890450581</c:v>
                </c:pt>
                <c:pt idx="284">
                  <c:v>3.8797182321219319</c:v>
                </c:pt>
                <c:pt idx="285">
                  <c:v>3.8913573868182976</c:v>
                </c:pt>
                <c:pt idx="286">
                  <c:v>3.9401496134480367</c:v>
                </c:pt>
                <c:pt idx="287">
                  <c:v>4.1140379721250229</c:v>
                </c:pt>
                <c:pt idx="288">
                  <c:v>4.1263800860413973</c:v>
                </c:pt>
                <c:pt idx="289">
                  <c:v>4.1387592262995216</c:v>
                </c:pt>
                <c:pt idx="290">
                  <c:v>4.0578913634640221</c:v>
                </c:pt>
                <c:pt idx="291">
                  <c:v>4.0700650375544134</c:v>
                </c:pt>
                <c:pt idx="292">
                  <c:v>4.2399661786820166</c:v>
                </c:pt>
                <c:pt idx="293">
                  <c:v>4.2526860772180619</c:v>
                </c:pt>
                <c:pt idx="294">
                  <c:v>4.2654441354497159</c:v>
                </c:pt>
                <c:pt idx="295">
                  <c:v>4.4185538758170804</c:v>
                </c:pt>
                <c:pt idx="296">
                  <c:v>4.5351328282104753</c:v>
                </c:pt>
                <c:pt idx="297">
                  <c:v>4.5487382266951055</c:v>
                </c:pt>
                <c:pt idx="298">
                  <c:v>4.6872151631236667</c:v>
                </c:pt>
                <c:pt idx="299">
                  <c:v>4.8904921862160284</c:v>
                </c:pt>
                <c:pt idx="300">
                  <c:v>5.1283070047389971</c:v>
                </c:pt>
                <c:pt idx="301">
                  <c:v>5.1965157525501127</c:v>
                </c:pt>
                <c:pt idx="302">
                  <c:v>5.4410956599668081</c:v>
                </c:pt>
                <c:pt idx="303">
                  <c:v>5.4574189469467083</c:v>
                </c:pt>
                <c:pt idx="304">
                  <c:v>5.4180761509271917</c:v>
                </c:pt>
                <c:pt idx="305">
                  <c:v>5.4343303793799729</c:v>
                </c:pt>
                <c:pt idx="306">
                  <c:v>5.5363881958334966</c:v>
                </c:pt>
                <c:pt idx="307">
                  <c:v>5.7216044518764306</c:v>
                </c:pt>
                <c:pt idx="308">
                  <c:v>5.81290139179265</c:v>
                </c:pt>
                <c:pt idx="309">
                  <c:v>5.5848240729235314</c:v>
                </c:pt>
                <c:pt idx="310">
                  <c:v>5.493351846805826</c:v>
                </c:pt>
                <c:pt idx="311">
                  <c:v>5.7775243799878471</c:v>
                </c:pt>
                <c:pt idx="312">
                  <c:v>5.7948569531278098</c:v>
                </c:pt>
                <c:pt idx="313">
                  <c:v>5.6240531227939368</c:v>
                </c:pt>
                <c:pt idx="314">
                  <c:v>5.6409252821623186</c:v>
                </c:pt>
                <c:pt idx="315">
                  <c:v>5.468955462366119</c:v>
                </c:pt>
                <c:pt idx="316">
                  <c:v>5.4853623287532161</c:v>
                </c:pt>
                <c:pt idx="317">
                  <c:v>5.3030940615084825</c:v>
                </c:pt>
                <c:pt idx="318">
                  <c:v>5.3190033436930069</c:v>
                </c:pt>
                <c:pt idx="319">
                  <c:v>5.3349603537240862</c:v>
                </c:pt>
                <c:pt idx="320">
                  <c:v>5.4627838629759609</c:v>
                </c:pt>
                <c:pt idx="321">
                  <c:v>5.4791722145648878</c:v>
                </c:pt>
                <c:pt idx="322">
                  <c:v>5.4956097312085816</c:v>
                </c:pt>
                <c:pt idx="323">
                  <c:v>5.512096560402207</c:v>
                </c:pt>
                <c:pt idx="324">
                  <c:v>5.5286328500834125</c:v>
                </c:pt>
                <c:pt idx="325">
                  <c:v>5.6568871083784469</c:v>
                </c:pt>
                <c:pt idx="326">
                  <c:v>5.6738577697035817</c:v>
                </c:pt>
                <c:pt idx="327">
                  <c:v>5.6645010006552257</c:v>
                </c:pt>
                <c:pt idx="328">
                  <c:v>5.8181825520786203</c:v>
                </c:pt>
                <c:pt idx="329">
                  <c:v>5.773424543917506</c:v>
                </c:pt>
                <c:pt idx="330">
                  <c:v>5.668096127466705</c:v>
                </c:pt>
                <c:pt idx="331">
                  <c:v>5.8547814248289347</c:v>
                </c:pt>
                <c:pt idx="332">
                  <c:v>5.8723457691034202</c:v>
                </c:pt>
                <c:pt idx="333">
                  <c:v>5.9482841625211718</c:v>
                </c:pt>
                <c:pt idx="334">
                  <c:v>6.1797964620251609</c:v>
                </c:pt>
                <c:pt idx="335">
                  <c:v>6.2576352301459153</c:v>
                </c:pt>
                <c:pt idx="336">
                  <c:v>6.1887109545846535</c:v>
                </c:pt>
                <c:pt idx="337">
                  <c:v>6.0401072138263388</c:v>
                </c:pt>
                <c:pt idx="338">
                  <c:v>6.1108980785733271</c:v>
                </c:pt>
                <c:pt idx="339">
                  <c:v>5.9602001633813746</c:v>
                </c:pt>
                <c:pt idx="340">
                  <c:v>5.9780807638715183</c:v>
                </c:pt>
                <c:pt idx="341">
                  <c:v>5.996015006163133</c:v>
                </c:pt>
                <c:pt idx="342">
                  <c:v>5.7879693070582103</c:v>
                </c:pt>
                <c:pt idx="343">
                  <c:v>6.0353967999061284</c:v>
                </c:pt>
                <c:pt idx="344">
                  <c:v>6.0073507931212085</c:v>
                </c:pt>
                <c:pt idx="345">
                  <c:v>5.9753747770232302</c:v>
                </c:pt>
                <c:pt idx="346">
                  <c:v>5.8791543076639545</c:v>
                </c:pt>
                <c:pt idx="347">
                  <c:v>5.9291397456537673</c:v>
                </c:pt>
                <c:pt idx="348">
                  <c:v>6.1738224999580913</c:v>
                </c:pt>
                <c:pt idx="349">
                  <c:v>6.0882391000217186</c:v>
                </c:pt>
                <c:pt idx="350">
                  <c:v>6.0452903377882068</c:v>
                </c:pt>
                <c:pt idx="351">
                  <c:v>6.0634262088015705</c:v>
                </c:pt>
                <c:pt idx="352">
                  <c:v>6.2883235430122157</c:v>
                </c:pt>
                <c:pt idx="353">
                  <c:v>6.2335970725507774</c:v>
                </c:pt>
                <c:pt idx="354">
                  <c:v>6.1403745457567664</c:v>
                </c:pt>
                <c:pt idx="355">
                  <c:v>6.1567876472842622</c:v>
                </c:pt>
                <c:pt idx="356">
                  <c:v>6.1752580102261145</c:v>
                </c:pt>
                <c:pt idx="357">
                  <c:v>6.1937837842567909</c:v>
                </c:pt>
                <c:pt idx="358">
                  <c:v>6.430057642035079</c:v>
                </c:pt>
                <c:pt idx="359">
                  <c:v>6.2222781014425159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FC-4B9D-815B-BEBC019A2144}"/>
            </c:ext>
          </c:extLst>
        </c:ser>
        <c:ser>
          <c:idx val="5"/>
          <c:order val="4"/>
          <c:tx>
            <c:strRef>
              <c:f>Tech_Fund_Risk!$AW$2</c:f>
              <c:strCache>
                <c:ptCount val="1"/>
                <c:pt idx="0">
                  <c:v>STOCK 05</c:v>
                </c:pt>
              </c:strCache>
            </c:strRef>
          </c:tx>
          <c:marker>
            <c:symbol val="none"/>
          </c:marker>
          <c:val>
            <c:numRef>
              <c:f>Tech_Fund_Risk!$EE$8:$EE$367</c:f>
              <c:numCache>
                <c:formatCode>General</c:formatCode>
                <c:ptCount val="360"/>
                <c:pt idx="0">
                  <c:v>1.6666666666666667</c:v>
                </c:pt>
                <c:pt idx="1">
                  <c:v>1.6716666666666664</c:v>
                </c:pt>
                <c:pt idx="2">
                  <c:v>1.6766816666666664</c:v>
                </c:pt>
                <c:pt idx="3">
                  <c:v>1.681711711666666</c:v>
                </c:pt>
                <c:pt idx="4">
                  <c:v>1.6449165551885907</c:v>
                </c:pt>
                <c:pt idx="5">
                  <c:v>1.6498513048541563</c:v>
                </c:pt>
                <c:pt idx="6">
                  <c:v>1.6216840206302441</c:v>
                </c:pt>
                <c:pt idx="7">
                  <c:v>1.6612272066504024</c:v>
                </c:pt>
                <c:pt idx="8">
                  <c:v>1.6662108882703532</c:v>
                </c:pt>
                <c:pt idx="9">
                  <c:v>1.6901654216571966</c:v>
                </c:pt>
                <c:pt idx="10">
                  <c:v>1.6607215039741035</c:v>
                </c:pt>
                <c:pt idx="11">
                  <c:v>1.6657036684860254</c:v>
                </c:pt>
                <c:pt idx="12">
                  <c:v>1.6707007794914832</c:v>
                </c:pt>
                <c:pt idx="13">
                  <c:v>1.6611433605300332</c:v>
                </c:pt>
                <c:pt idx="14">
                  <c:v>1.6046814499715636</c:v>
                </c:pt>
                <c:pt idx="15">
                  <c:v>1.6094954943214781</c:v>
                </c:pt>
                <c:pt idx="16">
                  <c:v>1.6143239808044423</c:v>
                </c:pt>
                <c:pt idx="17">
                  <c:v>1.6191669527468555</c:v>
                </c:pt>
                <c:pt idx="18">
                  <c:v>1.6594493145341491</c:v>
                </c:pt>
                <c:pt idx="19">
                  <c:v>1.6644276624777512</c:v>
                </c:pt>
                <c:pt idx="20">
                  <c:v>1.7452535924520338</c:v>
                </c:pt>
                <c:pt idx="21">
                  <c:v>1.7111770350839377</c:v>
                </c:pt>
                <c:pt idx="22">
                  <c:v>1.7163105661891893</c:v>
                </c:pt>
                <c:pt idx="23">
                  <c:v>1.773294815616151</c:v>
                </c:pt>
                <c:pt idx="24">
                  <c:v>1.818980457910208</c:v>
                </c:pt>
                <c:pt idx="25">
                  <c:v>1.8899211327954404</c:v>
                </c:pt>
                <c:pt idx="26">
                  <c:v>1.9279070314794657</c:v>
                </c:pt>
                <c:pt idx="27">
                  <c:v>1.9336907525739038</c:v>
                </c:pt>
                <c:pt idx="28">
                  <c:v>2.0263390254920721</c:v>
                </c:pt>
                <c:pt idx="29">
                  <c:v>2.0532955312815235</c:v>
                </c:pt>
                <c:pt idx="30">
                  <c:v>2.0828194572549017</c:v>
                </c:pt>
                <c:pt idx="31">
                  <c:v>2.089067915626666</c:v>
                </c:pt>
                <c:pt idx="32">
                  <c:v>2.0456923733599455</c:v>
                </c:pt>
                <c:pt idx="33">
                  <c:v>2.122703617772904</c:v>
                </c:pt>
                <c:pt idx="34">
                  <c:v>2.221958455790829</c:v>
                </c:pt>
                <c:pt idx="35">
                  <c:v>2.128118081638676</c:v>
                </c:pt>
                <c:pt idx="36">
                  <c:v>2.0593445176202061</c:v>
                </c:pt>
                <c:pt idx="37">
                  <c:v>2.0858934555523798</c:v>
                </c:pt>
                <c:pt idx="38">
                  <c:v>2.0155173473122781</c:v>
                </c:pt>
                <c:pt idx="39">
                  <c:v>2.0089417912156389</c:v>
                </c:pt>
                <c:pt idx="40">
                  <c:v>2.0149686165892855</c:v>
                </c:pt>
                <c:pt idx="41">
                  <c:v>2.0210135224390533</c:v>
                </c:pt>
                <c:pt idx="42">
                  <c:v>2.0715300988934748</c:v>
                </c:pt>
                <c:pt idx="43">
                  <c:v>2.0777446891901548</c:v>
                </c:pt>
                <c:pt idx="44">
                  <c:v>2.0839779232577249</c:v>
                </c:pt>
                <c:pt idx="45">
                  <c:v>2.0902298570274978</c:v>
                </c:pt>
                <c:pt idx="46">
                  <c:v>2.0965005465985804</c:v>
                </c:pt>
                <c:pt idx="47">
                  <c:v>2.0985033531042649</c:v>
                </c:pt>
                <c:pt idx="48">
                  <c:v>2.1047988631635772</c:v>
                </c:pt>
                <c:pt idx="49">
                  <c:v>2.190719164090603</c:v>
                </c:pt>
                <c:pt idx="50">
                  <c:v>2.1972913215828749</c:v>
                </c:pt>
                <c:pt idx="51">
                  <c:v>2.1808541780603616</c:v>
                </c:pt>
                <c:pt idx="52">
                  <c:v>2.2161181593928085</c:v>
                </c:pt>
                <c:pt idx="53">
                  <c:v>2.2777971906398826</c:v>
                </c:pt>
                <c:pt idx="54">
                  <c:v>2.2846305822118023</c:v>
                </c:pt>
                <c:pt idx="55">
                  <c:v>2.2276302668163184</c:v>
                </c:pt>
                <c:pt idx="56">
                  <c:v>2.3419827485101807</c:v>
                </c:pt>
                <c:pt idx="57">
                  <c:v>2.4146781774401735</c:v>
                </c:pt>
                <c:pt idx="58">
                  <c:v>2.4441707141451752</c:v>
                </c:pt>
                <c:pt idx="59">
                  <c:v>2.3492174754900588</c:v>
                </c:pt>
                <c:pt idx="60">
                  <c:v>2.3562651279165285</c:v>
                </c:pt>
                <c:pt idx="61">
                  <c:v>2.3633339233002775</c:v>
                </c:pt>
                <c:pt idx="62">
                  <c:v>2.370423925070178</c:v>
                </c:pt>
                <c:pt idx="63">
                  <c:v>2.4561649488991173</c:v>
                </c:pt>
                <c:pt idx="64">
                  <c:v>2.3777561799211089</c:v>
                </c:pt>
                <c:pt idx="65">
                  <c:v>2.3623587620006763</c:v>
                </c:pt>
                <c:pt idx="66">
                  <c:v>2.2604417974627422</c:v>
                </c:pt>
                <c:pt idx="67">
                  <c:v>2.2342960798548077</c:v>
                </c:pt>
                <c:pt idx="68">
                  <c:v>2.2418554625904727</c:v>
                </c:pt>
                <c:pt idx="69">
                  <c:v>2.248581028978244</c:v>
                </c:pt>
                <c:pt idx="70">
                  <c:v>2.2553267720651782</c:v>
                </c:pt>
                <c:pt idx="71">
                  <c:v>2.2415171737505837</c:v>
                </c:pt>
                <c:pt idx="72">
                  <c:v>2.3513712996774876</c:v>
                </c:pt>
                <c:pt idx="73">
                  <c:v>2.3815114011162932</c:v>
                </c:pt>
                <c:pt idx="74">
                  <c:v>2.3886559353196417</c:v>
                </c:pt>
                <c:pt idx="75">
                  <c:v>2.5104065493798027</c:v>
                </c:pt>
                <c:pt idx="76">
                  <c:v>2.5179377690279421</c:v>
                </c:pt>
                <c:pt idx="77">
                  <c:v>2.644204570867513</c:v>
                </c:pt>
                <c:pt idx="78">
                  <c:v>2.5692879114991012</c:v>
                </c:pt>
                <c:pt idx="79">
                  <c:v>2.5769957752335984</c:v>
                </c:pt>
                <c:pt idx="80">
                  <c:v>2.5775935791224813</c:v>
                </c:pt>
                <c:pt idx="81">
                  <c:v>2.5853263598598488</c:v>
                </c:pt>
                <c:pt idx="82">
                  <c:v>2.6696774752164858</c:v>
                </c:pt>
                <c:pt idx="83">
                  <c:v>2.5530530923836277</c:v>
                </c:pt>
                <c:pt idx="84">
                  <c:v>2.5856666140274465</c:v>
                </c:pt>
                <c:pt idx="85">
                  <c:v>2.6656798058296549</c:v>
                </c:pt>
                <c:pt idx="86">
                  <c:v>2.6712339825663061</c:v>
                </c:pt>
                <c:pt idx="87">
                  <c:v>2.6792476845140043</c:v>
                </c:pt>
                <c:pt idx="88">
                  <c:v>2.6234983551435298</c:v>
                </c:pt>
                <c:pt idx="89">
                  <c:v>2.6313688502089603</c:v>
                </c:pt>
                <c:pt idx="90">
                  <c:v>2.5625338368816717</c:v>
                </c:pt>
                <c:pt idx="91">
                  <c:v>2.5702214383923163</c:v>
                </c:pt>
                <c:pt idx="92">
                  <c:v>2.5070248441725731</c:v>
                </c:pt>
                <c:pt idx="93">
                  <c:v>2.6005892745049155</c:v>
                </c:pt>
                <c:pt idx="94">
                  <c:v>2.6029362805782825</c:v>
                </c:pt>
                <c:pt idx="95">
                  <c:v>2.6107450894200173</c:v>
                </c:pt>
                <c:pt idx="96">
                  <c:v>2.5066992249508497</c:v>
                </c:pt>
                <c:pt idx="97">
                  <c:v>2.5142193226257019</c:v>
                </c:pt>
                <c:pt idx="98">
                  <c:v>2.5982782580601476</c:v>
                </c:pt>
                <c:pt idx="99">
                  <c:v>2.5798271077932617</c:v>
                </c:pt>
                <c:pt idx="100">
                  <c:v>2.5875665891166415</c:v>
                </c:pt>
                <c:pt idx="101">
                  <c:v>2.6850587749332808</c:v>
                </c:pt>
                <c:pt idx="102">
                  <c:v>2.6931139512580802</c:v>
                </c:pt>
                <c:pt idx="103">
                  <c:v>2.711530323848184</c:v>
                </c:pt>
                <c:pt idx="104">
                  <c:v>2.7924578181849347</c:v>
                </c:pt>
                <c:pt idx="105">
                  <c:v>2.7769202671071804</c:v>
                </c:pt>
                <c:pt idx="106">
                  <c:v>2.7852510279085019</c:v>
                </c:pt>
                <c:pt idx="107">
                  <c:v>2.7936067809922274</c:v>
                </c:pt>
                <c:pt idx="108">
                  <c:v>2.8019876013352039</c:v>
                </c:pt>
                <c:pt idx="109">
                  <c:v>2.743970424371835</c:v>
                </c:pt>
                <c:pt idx="110">
                  <c:v>2.7522023356449505</c:v>
                </c:pt>
                <c:pt idx="111">
                  <c:v>2.8388118622890821</c:v>
                </c:pt>
                <c:pt idx="112">
                  <c:v>2.7979810878811882</c:v>
                </c:pt>
                <c:pt idx="113">
                  <c:v>2.778324839086701</c:v>
                </c:pt>
                <c:pt idx="114">
                  <c:v>2.7866598136039609</c:v>
                </c:pt>
                <c:pt idx="115">
                  <c:v>2.8121530431981725</c:v>
                </c:pt>
                <c:pt idx="116">
                  <c:v>2.9608789855821658</c:v>
                </c:pt>
                <c:pt idx="117">
                  <c:v>2.9697616225389121</c:v>
                </c:pt>
                <c:pt idx="118">
                  <c:v>2.9574798807812823</c:v>
                </c:pt>
                <c:pt idx="119">
                  <c:v>2.8605825641584888</c:v>
                </c:pt>
                <c:pt idx="120">
                  <c:v>2.8691643118509638</c:v>
                </c:pt>
                <c:pt idx="121">
                  <c:v>2.87285980721163</c:v>
                </c:pt>
                <c:pt idx="122">
                  <c:v>2.891751478413723</c:v>
                </c:pt>
                <c:pt idx="123">
                  <c:v>2.9004267328489641</c:v>
                </c:pt>
                <c:pt idx="124">
                  <c:v>2.909128013047511</c:v>
                </c:pt>
                <c:pt idx="125">
                  <c:v>2.9405592477636984</c:v>
                </c:pt>
                <c:pt idx="126">
                  <c:v>2.9493809255069889</c:v>
                </c:pt>
                <c:pt idx="127">
                  <c:v>2.9582290682835097</c:v>
                </c:pt>
                <c:pt idx="128">
                  <c:v>2.9671037554883601</c:v>
                </c:pt>
                <c:pt idx="129">
                  <c:v>2.9760050667548246</c:v>
                </c:pt>
                <c:pt idx="130">
                  <c:v>2.9849330819550888</c:v>
                </c:pt>
                <c:pt idx="131">
                  <c:v>2.9938878812009539</c:v>
                </c:pt>
                <c:pt idx="132">
                  <c:v>3.0028695448445566</c:v>
                </c:pt>
                <c:pt idx="133">
                  <c:v>2.8964481523262711</c:v>
                </c:pt>
                <c:pt idx="134">
                  <c:v>2.7735254473305404</c:v>
                </c:pt>
                <c:pt idx="135">
                  <c:v>2.7382102866538047</c:v>
                </c:pt>
                <c:pt idx="136">
                  <c:v>2.6722708078474589</c:v>
                </c:pt>
                <c:pt idx="137">
                  <c:v>2.7680789242216659</c:v>
                </c:pt>
                <c:pt idx="138">
                  <c:v>2.7302536992339475</c:v>
                </c:pt>
                <c:pt idx="139">
                  <c:v>2.7384444603316491</c:v>
                </c:pt>
                <c:pt idx="140">
                  <c:v>2.8425013443973963</c:v>
                </c:pt>
                <c:pt idx="141">
                  <c:v>2.8392896631455322</c:v>
                </c:pt>
                <c:pt idx="142">
                  <c:v>2.8253956659895265</c:v>
                </c:pt>
                <c:pt idx="143">
                  <c:v>2.8338718529874947</c:v>
                </c:pt>
                <c:pt idx="144">
                  <c:v>2.842373468546457</c:v>
                </c:pt>
                <c:pt idx="145">
                  <c:v>2.7273757987127385</c:v>
                </c:pt>
                <c:pt idx="146">
                  <c:v>2.7355579261088767</c:v>
                </c:pt>
                <c:pt idx="147">
                  <c:v>2.7437645998872031</c:v>
                </c:pt>
                <c:pt idx="148">
                  <c:v>2.751995893686864</c:v>
                </c:pt>
                <c:pt idx="149">
                  <c:v>2.8622218939224413</c:v>
                </c:pt>
                <c:pt idx="150">
                  <c:v>2.8708085596042081</c:v>
                </c:pt>
                <c:pt idx="151">
                  <c:v>2.8874344566187777</c:v>
                </c:pt>
                <c:pt idx="152">
                  <c:v>3.0148632619542148</c:v>
                </c:pt>
                <c:pt idx="153">
                  <c:v>2.8795246493687388</c:v>
                </c:pt>
                <c:pt idx="154">
                  <c:v>3.0159449960155547</c:v>
                </c:pt>
                <c:pt idx="155">
                  <c:v>2.8841973001473766</c:v>
                </c:pt>
                <c:pt idx="156">
                  <c:v>3.01702394425448</c:v>
                </c:pt>
                <c:pt idx="157">
                  <c:v>3.0260750160872432</c:v>
                </c:pt>
                <c:pt idx="158">
                  <c:v>3.0351532411355042</c:v>
                </c:pt>
                <c:pt idx="159">
                  <c:v>3.066431711336667</c:v>
                </c:pt>
                <c:pt idx="160">
                  <c:v>3.1123793292953241</c:v>
                </c:pt>
                <c:pt idx="161">
                  <c:v>3.2354117925572106</c:v>
                </c:pt>
                <c:pt idx="162">
                  <c:v>3.3413077457578861</c:v>
                </c:pt>
                <c:pt idx="163">
                  <c:v>3.4480575908477626</c:v>
                </c:pt>
                <c:pt idx="164">
                  <c:v>3.4565591677871117</c:v>
                </c:pt>
                <c:pt idx="165">
                  <c:v>3.4454091468800385</c:v>
                </c:pt>
                <c:pt idx="166">
                  <c:v>3.3687830888249217</c:v>
                </c:pt>
                <c:pt idx="167">
                  <c:v>3.3788894380913961</c:v>
                </c:pt>
                <c:pt idx="168">
                  <c:v>3.2789331949838814</c:v>
                </c:pt>
                <c:pt idx="169">
                  <c:v>3.3903765559705232</c:v>
                </c:pt>
                <c:pt idx="170">
                  <c:v>3.3683027871331057</c:v>
                </c:pt>
                <c:pt idx="171">
                  <c:v>3.3030825199955847</c:v>
                </c:pt>
                <c:pt idx="172">
                  <c:v>3.3129917675555713</c:v>
                </c:pt>
                <c:pt idx="173">
                  <c:v>3.4727940768848748</c:v>
                </c:pt>
                <c:pt idx="174">
                  <c:v>3.5491497481306853</c:v>
                </c:pt>
                <c:pt idx="175">
                  <c:v>3.6389845053182168</c:v>
                </c:pt>
                <c:pt idx="176">
                  <c:v>3.6499014588341709</c:v>
                </c:pt>
                <c:pt idx="177">
                  <c:v>3.6608511632106731</c:v>
                </c:pt>
                <c:pt idx="178">
                  <c:v>3.771196962399022</c:v>
                </c:pt>
                <c:pt idx="179">
                  <c:v>3.8586785280804312</c:v>
                </c:pt>
                <c:pt idx="180">
                  <c:v>3.8614385440092094</c:v>
                </c:pt>
                <c:pt idx="181">
                  <c:v>3.875135871674694</c:v>
                </c:pt>
                <c:pt idx="182">
                  <c:v>3.8384568052872994</c:v>
                </c:pt>
                <c:pt idx="183">
                  <c:v>3.6888192235959161</c:v>
                </c:pt>
                <c:pt idx="184">
                  <c:v>3.6998856812667036</c:v>
                </c:pt>
                <c:pt idx="185">
                  <c:v>3.8690985631494303</c:v>
                </c:pt>
                <c:pt idx="186">
                  <c:v>3.7160010240935311</c:v>
                </c:pt>
                <c:pt idx="187">
                  <c:v>3.7271490271658112</c:v>
                </c:pt>
                <c:pt idx="188">
                  <c:v>3.7793990643179525</c:v>
                </c:pt>
                <c:pt idx="189">
                  <c:v>3.9665560692042234</c:v>
                </c:pt>
                <c:pt idx="190">
                  <c:v>4.1704536939530552</c:v>
                </c:pt>
                <c:pt idx="191">
                  <c:v>4.0116108924998555</c:v>
                </c:pt>
                <c:pt idx="192">
                  <c:v>4.0236457251773547</c:v>
                </c:pt>
                <c:pt idx="193">
                  <c:v>4.2144722770555996</c:v>
                </c:pt>
                <c:pt idx="194">
                  <c:v>4.2271156938867662</c:v>
                </c:pt>
                <c:pt idx="195">
                  <c:v>4.2293065355353052</c:v>
                </c:pt>
                <c:pt idx="196">
                  <c:v>4.2419944551419109</c:v>
                </c:pt>
                <c:pt idx="197">
                  <c:v>4.3368929096965045</c:v>
                </c:pt>
                <c:pt idx="198">
                  <c:v>4.3499035884255939</c:v>
                </c:pt>
                <c:pt idx="199">
                  <c:v>4.3854876365705913</c:v>
                </c:pt>
                <c:pt idx="200">
                  <c:v>4.4464685170716587</c:v>
                </c:pt>
                <c:pt idx="201">
                  <c:v>4.6557923701208619</c:v>
                </c:pt>
                <c:pt idx="202">
                  <c:v>4.6697597472312244</c:v>
                </c:pt>
                <c:pt idx="203">
                  <c:v>4.6837690264729179</c:v>
                </c:pt>
                <c:pt idx="204">
                  <c:v>4.6978203335523361</c:v>
                </c:pt>
                <c:pt idx="205">
                  <c:v>4.7119137945529923</c:v>
                </c:pt>
                <c:pt idx="206">
                  <c:v>4.8862710611536722</c:v>
                </c:pt>
                <c:pt idx="207">
                  <c:v>4.9205388278665545</c:v>
                </c:pt>
                <c:pt idx="208">
                  <c:v>4.6941140868955893</c:v>
                </c:pt>
                <c:pt idx="209">
                  <c:v>4.7224785533577887</c:v>
                </c:pt>
                <c:pt idx="210">
                  <c:v>4.5282145218649923</c:v>
                </c:pt>
                <c:pt idx="211">
                  <c:v>4.748391280233526</c:v>
                </c:pt>
                <c:pt idx="212">
                  <c:v>4.9096231315989609</c:v>
                </c:pt>
                <c:pt idx="213">
                  <c:v>5.006558832879545</c:v>
                </c:pt>
                <c:pt idx="214">
                  <c:v>5.0215785093781831</c:v>
                </c:pt>
                <c:pt idx="215">
                  <c:v>5.0718339852731784</c:v>
                </c:pt>
                <c:pt idx="216">
                  <c:v>5.3277888217539155</c:v>
                </c:pt>
                <c:pt idx="217">
                  <c:v>5.1546292548204695</c:v>
                </c:pt>
                <c:pt idx="218">
                  <c:v>5.0258525027333967</c:v>
                </c:pt>
                <c:pt idx="219">
                  <c:v>5.040930060241597</c:v>
                </c:pt>
                <c:pt idx="220">
                  <c:v>5.0560528504223212</c:v>
                </c:pt>
                <c:pt idx="221">
                  <c:v>4.9763140360304785</c:v>
                </c:pt>
                <c:pt idx="222">
                  <c:v>4.785693179912526</c:v>
                </c:pt>
                <c:pt idx="223">
                  <c:v>5.0205661016047198</c:v>
                </c:pt>
                <c:pt idx="224">
                  <c:v>5.1313179677743852</c:v>
                </c:pt>
                <c:pt idx="225">
                  <c:v>5.3002274691176927</c:v>
                </c:pt>
                <c:pt idx="226">
                  <c:v>5.3161281515250449</c:v>
                </c:pt>
                <c:pt idx="227">
                  <c:v>5.1221246801866274</c:v>
                </c:pt>
                <c:pt idx="228">
                  <c:v>5.2024595406929253</c:v>
                </c:pt>
                <c:pt idx="229">
                  <c:v>5.4572435347540074</c:v>
                </c:pt>
                <c:pt idx="230">
                  <c:v>5.5708141671648193</c:v>
                </c:pt>
                <c:pt idx="231">
                  <c:v>5.4352837353682757</c:v>
                </c:pt>
                <c:pt idx="232">
                  <c:v>5.4515895865743795</c:v>
                </c:pt>
                <c:pt idx="233">
                  <c:v>5.2636765373673509</c:v>
                </c:pt>
                <c:pt idx="234">
                  <c:v>5.0736979988148292</c:v>
                </c:pt>
                <c:pt idx="235">
                  <c:v>5.0889190928112731</c:v>
                </c:pt>
                <c:pt idx="236">
                  <c:v>5.161096916095901</c:v>
                </c:pt>
                <c:pt idx="237">
                  <c:v>5.1765802068441884</c:v>
                </c:pt>
                <c:pt idx="238">
                  <c:v>5.4245591854325852</c:v>
                </c:pt>
                <c:pt idx="239">
                  <c:v>5.3595782654363475</c:v>
                </c:pt>
                <c:pt idx="240">
                  <c:v>5.6344513186275371</c:v>
                </c:pt>
                <c:pt idx="241">
                  <c:v>5.5948152972929988</c:v>
                </c:pt>
                <c:pt idx="242">
                  <c:v>5.6115997431848763</c:v>
                </c:pt>
                <c:pt idx="243">
                  <c:v>5.8084145507792293</c:v>
                </c:pt>
                <c:pt idx="244">
                  <c:v>5.5598457316966332</c:v>
                </c:pt>
                <c:pt idx="245">
                  <c:v>5.7542760920973199</c:v>
                </c:pt>
                <c:pt idx="246">
                  <c:v>5.7715389203736107</c:v>
                </c:pt>
                <c:pt idx="247">
                  <c:v>5.5422177414291864</c:v>
                </c:pt>
                <c:pt idx="248">
                  <c:v>5.5588443946534731</c:v>
                </c:pt>
                <c:pt idx="249">
                  <c:v>5.5755209278374327</c:v>
                </c:pt>
                <c:pt idx="250">
                  <c:v>5.5922474906209443</c:v>
                </c:pt>
                <c:pt idx="251">
                  <c:v>5.6090242330928071</c:v>
                </c:pt>
                <c:pt idx="252">
                  <c:v>5.6114879793700858</c:v>
                </c:pt>
                <c:pt idx="253">
                  <c:v>5.6283224433081953</c:v>
                </c:pt>
                <c:pt idx="254">
                  <c:v>5.8744654201652899</c:v>
                </c:pt>
                <c:pt idx="255">
                  <c:v>6.1414492573265074</c:v>
                </c:pt>
                <c:pt idx="256">
                  <c:v>5.9348927987987663</c:v>
                </c:pt>
                <c:pt idx="257">
                  <c:v>5.9526974771951622</c:v>
                </c:pt>
                <c:pt idx="258">
                  <c:v>5.9705555696267467</c:v>
                </c:pt>
                <c:pt idx="259">
                  <c:v>5.7305327221428568</c:v>
                </c:pt>
                <c:pt idx="260">
                  <c:v>5.7477243203092838</c:v>
                </c:pt>
                <c:pt idx="261">
                  <c:v>5.7649674932702117</c:v>
                </c:pt>
                <c:pt idx="262">
                  <c:v>5.7629922277527577</c:v>
                </c:pt>
                <c:pt idx="263">
                  <c:v>5.7802812044360152</c:v>
                </c:pt>
                <c:pt idx="264">
                  <c:v>5.8042734140939301</c:v>
                </c:pt>
                <c:pt idx="265">
                  <c:v>5.8946901040904898</c:v>
                </c:pt>
                <c:pt idx="266">
                  <c:v>5.9123741744027605</c:v>
                </c:pt>
                <c:pt idx="267">
                  <c:v>5.9301112969259684</c:v>
                </c:pt>
                <c:pt idx="268">
                  <c:v>5.9479016308167463</c:v>
                </c:pt>
                <c:pt idx="269">
                  <c:v>5.9657453357091956</c:v>
                </c:pt>
                <c:pt idx="270">
                  <c:v>5.8568019246267236</c:v>
                </c:pt>
                <c:pt idx="271">
                  <c:v>6.1465360317586732</c:v>
                </c:pt>
                <c:pt idx="272">
                  <c:v>5.9622822985393613</c:v>
                </c:pt>
                <c:pt idx="273">
                  <c:v>5.8002126527264384</c:v>
                </c:pt>
                <c:pt idx="274">
                  <c:v>5.8176132906846174</c:v>
                </c:pt>
                <c:pt idx="275">
                  <c:v>5.796868474648158</c:v>
                </c:pt>
                <c:pt idx="276">
                  <c:v>5.8131108524424624</c:v>
                </c:pt>
                <c:pt idx="277">
                  <c:v>5.9576515148920546</c:v>
                </c:pt>
                <c:pt idx="278">
                  <c:v>5.8843198171957809</c:v>
                </c:pt>
                <c:pt idx="279">
                  <c:v>5.7984647545056145</c:v>
                </c:pt>
                <c:pt idx="280">
                  <c:v>5.6097825777920569</c:v>
                </c:pt>
                <c:pt idx="281">
                  <c:v>5.8686414063071215</c:v>
                </c:pt>
                <c:pt idx="282">
                  <c:v>6.1333288367574301</c:v>
                </c:pt>
                <c:pt idx="283">
                  <c:v>6.2948046799210164</c:v>
                </c:pt>
                <c:pt idx="284">
                  <c:v>6.5975354462808316</c:v>
                </c:pt>
                <c:pt idx="285">
                  <c:v>6.6588669033936414</c:v>
                </c:pt>
                <c:pt idx="286">
                  <c:v>6.3619153507382826</c:v>
                </c:pt>
                <c:pt idx="287">
                  <c:v>6.5600941883873958</c:v>
                </c:pt>
                <c:pt idx="288">
                  <c:v>6.3639643977390472</c:v>
                </c:pt>
                <c:pt idx="289">
                  <c:v>6.108428152531026</c:v>
                </c:pt>
                <c:pt idx="290">
                  <c:v>6.2127857984773032</c:v>
                </c:pt>
                <c:pt idx="291">
                  <c:v>6.1531945778208001</c:v>
                </c:pt>
                <c:pt idx="292">
                  <c:v>6.1716541615542626</c:v>
                </c:pt>
                <c:pt idx="293">
                  <c:v>6.1901691240389249</c:v>
                </c:pt>
                <c:pt idx="294">
                  <c:v>5.9322407792174436</c:v>
                </c:pt>
                <c:pt idx="295">
                  <c:v>5.9593243333117432</c:v>
                </c:pt>
                <c:pt idx="296">
                  <c:v>5.7135118665712739</c:v>
                </c:pt>
                <c:pt idx="297">
                  <c:v>5.9034150478081333</c:v>
                </c:pt>
                <c:pt idx="298">
                  <c:v>6.0336999284958379</c:v>
                </c:pt>
                <c:pt idx="299">
                  <c:v>6.2488319617941785</c:v>
                </c:pt>
                <c:pt idx="300">
                  <c:v>6.2675784576795603</c:v>
                </c:pt>
                <c:pt idx="301">
                  <c:v>6.5436522590933359</c:v>
                </c:pt>
                <c:pt idx="302">
                  <c:v>6.820901135060816</c:v>
                </c:pt>
                <c:pt idx="303">
                  <c:v>6.5249608262932899</c:v>
                </c:pt>
                <c:pt idx="304">
                  <c:v>6.3789671819416274</c:v>
                </c:pt>
                <c:pt idx="305">
                  <c:v>6.3981040834874525</c:v>
                </c:pt>
                <c:pt idx="306">
                  <c:v>6.4172983957379142</c:v>
                </c:pt>
                <c:pt idx="307">
                  <c:v>6.4742442841965717</c:v>
                </c:pt>
                <c:pt idx="308">
                  <c:v>6.4936670170491606</c:v>
                </c:pt>
                <c:pt idx="309">
                  <c:v>6.8101328175471094</c:v>
                </c:pt>
                <c:pt idx="310">
                  <c:v>6.9176606436013142</c:v>
                </c:pt>
                <c:pt idx="311">
                  <c:v>7.0707665540337077</c:v>
                </c:pt>
                <c:pt idx="312">
                  <c:v>7.0919788536958084</c:v>
                </c:pt>
                <c:pt idx="313">
                  <c:v>7.1132547902568941</c:v>
                </c:pt>
                <c:pt idx="314">
                  <c:v>7.4470428973424818</c:v>
                </c:pt>
                <c:pt idx="315">
                  <c:v>7.4693840260345086</c:v>
                </c:pt>
                <c:pt idx="316">
                  <c:v>7.460934200160529</c:v>
                </c:pt>
                <c:pt idx="317">
                  <c:v>7.5054222123314407</c:v>
                </c:pt>
                <c:pt idx="318">
                  <c:v>7.5279384789684336</c:v>
                </c:pt>
                <c:pt idx="319">
                  <c:v>7.5505222944053383</c:v>
                </c:pt>
                <c:pt idx="320">
                  <c:v>7.8975957327957955</c:v>
                </c:pt>
                <c:pt idx="321">
                  <c:v>7.9212885199941816</c:v>
                </c:pt>
                <c:pt idx="322">
                  <c:v>7.9450523855541633</c:v>
                </c:pt>
                <c:pt idx="323">
                  <c:v>7.881067263259796</c:v>
                </c:pt>
                <c:pt idx="324">
                  <c:v>7.9047104650495745</c:v>
                </c:pt>
                <c:pt idx="325">
                  <c:v>7.7786216829944799</c:v>
                </c:pt>
                <c:pt idx="326">
                  <c:v>7.8019575480434629</c:v>
                </c:pt>
                <c:pt idx="327">
                  <c:v>7.5739049587253211</c:v>
                </c:pt>
                <c:pt idx="328">
                  <c:v>7.596626673601496</c:v>
                </c:pt>
                <c:pt idx="329">
                  <c:v>7.4955813710263435</c:v>
                </c:pt>
                <c:pt idx="330">
                  <c:v>7.6346004494716464</c:v>
                </c:pt>
                <c:pt idx="331">
                  <c:v>7.7246655656442877</c:v>
                </c:pt>
                <c:pt idx="332">
                  <c:v>7.8046271489908703</c:v>
                </c:pt>
                <c:pt idx="333">
                  <c:v>7.8280410304378423</c:v>
                </c:pt>
                <c:pt idx="334">
                  <c:v>7.8515251535291553</c:v>
                </c:pt>
                <c:pt idx="335">
                  <c:v>7.6462251355075228</c:v>
                </c:pt>
                <c:pt idx="336">
                  <c:v>7.4148476946612112</c:v>
                </c:pt>
                <c:pt idx="337">
                  <c:v>7.437092237745194</c:v>
                </c:pt>
                <c:pt idx="338">
                  <c:v>7.5077712117208089</c:v>
                </c:pt>
                <c:pt idx="339">
                  <c:v>7.891716621998456</c:v>
                </c:pt>
                <c:pt idx="340">
                  <c:v>7.9153917718644502</c:v>
                </c:pt>
                <c:pt idx="341">
                  <c:v>8.2988187696497544</c:v>
                </c:pt>
                <c:pt idx="342">
                  <c:v>8.4646857420683386</c:v>
                </c:pt>
                <c:pt idx="343">
                  <c:v>8.4900797992945414</c:v>
                </c:pt>
                <c:pt idx="344">
                  <c:v>8.1733224978300196</c:v>
                </c:pt>
                <c:pt idx="345">
                  <c:v>8.1978424653235091</c:v>
                </c:pt>
                <c:pt idx="346">
                  <c:v>7.8204056991321371</c:v>
                </c:pt>
                <c:pt idx="347">
                  <c:v>7.8438669162295334</c:v>
                </c:pt>
                <c:pt idx="348">
                  <c:v>7.9075238048963632</c:v>
                </c:pt>
                <c:pt idx="349">
                  <c:v>7.6273444285187066</c:v>
                </c:pt>
                <c:pt idx="350">
                  <c:v>7.4859120401894153</c:v>
                </c:pt>
                <c:pt idx="351">
                  <c:v>7.5083697763099826</c:v>
                </c:pt>
                <c:pt idx="352">
                  <c:v>7.4318951718403596</c:v>
                </c:pt>
                <c:pt idx="353">
                  <c:v>7.8022681465741828</c:v>
                </c:pt>
                <c:pt idx="354">
                  <c:v>7.8256749510139043</c:v>
                </c:pt>
                <c:pt idx="355">
                  <c:v>7.8606248831327381</c:v>
                </c:pt>
                <c:pt idx="356">
                  <c:v>7.6576101486968273</c:v>
                </c:pt>
                <c:pt idx="357">
                  <c:v>7.8858127873603188</c:v>
                </c:pt>
                <c:pt idx="358">
                  <c:v>7.9094702257223988</c:v>
                </c:pt>
                <c:pt idx="359">
                  <c:v>7.933198636399565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FC-4B9D-815B-BEBC019A2144}"/>
            </c:ext>
          </c:extLst>
        </c:ser>
        <c:ser>
          <c:idx val="3"/>
          <c:order val="5"/>
          <c:tx>
            <c:strRef>
              <c:f>Tech_Fund_Risk!$AZ$2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val>
            <c:numRef>
              <c:f>Tech_Fund_Risk!$EF$8:$EF$367</c:f>
              <c:numCache>
                <c:formatCode>General</c:formatCode>
                <c:ptCount val="360"/>
                <c:pt idx="0">
                  <c:v>1.6666666666666667</c:v>
                </c:pt>
                <c:pt idx="1">
                  <c:v>1.6716666666666664</c:v>
                </c:pt>
                <c:pt idx="2">
                  <c:v>1.6766816666666664</c:v>
                </c:pt>
                <c:pt idx="3">
                  <c:v>1.6476953024768806</c:v>
                </c:pt>
                <c:pt idx="4">
                  <c:v>1.6418886076110755</c:v>
                </c:pt>
                <c:pt idx="5">
                  <c:v>1.6455791488646325</c:v>
                </c:pt>
                <c:pt idx="6">
                  <c:v>1.6693748838897329</c:v>
                </c:pt>
                <c:pt idx="7">
                  <c:v>1.671950677191169</c:v>
                </c:pt>
                <c:pt idx="8">
                  <c:v>1.6769665292227423</c:v>
                </c:pt>
                <c:pt idx="9">
                  <c:v>1.7043139670610832</c:v>
                </c:pt>
                <c:pt idx="10">
                  <c:v>1.7094269089622662</c:v>
                </c:pt>
                <c:pt idx="11">
                  <c:v>1.7145551896891531</c:v>
                </c:pt>
                <c:pt idx="12">
                  <c:v>1.7196988552582202</c:v>
                </c:pt>
                <c:pt idx="13">
                  <c:v>1.7248579518239948</c:v>
                </c:pt>
                <c:pt idx="14">
                  <c:v>1.7871300742674505</c:v>
                </c:pt>
                <c:pt idx="15">
                  <c:v>1.7924914644902525</c:v>
                </c:pt>
                <c:pt idx="16">
                  <c:v>1.8004610985341987</c:v>
                </c:pt>
                <c:pt idx="17">
                  <c:v>1.7845801699474675</c:v>
                </c:pt>
                <c:pt idx="18">
                  <c:v>1.7899339104573098</c:v>
                </c:pt>
                <c:pt idx="19">
                  <c:v>1.7953037121886815</c:v>
                </c:pt>
                <c:pt idx="20">
                  <c:v>1.7752994967076576</c:v>
                </c:pt>
                <c:pt idx="21">
                  <c:v>1.7806253951977802</c:v>
                </c:pt>
                <c:pt idx="22">
                  <c:v>1.7878233819265461</c:v>
                </c:pt>
                <c:pt idx="23">
                  <c:v>1.7931868520723255</c:v>
                </c:pt>
                <c:pt idx="24">
                  <c:v>1.7594211152475616</c:v>
                </c:pt>
                <c:pt idx="25">
                  <c:v>1.7966614060457027</c:v>
                </c:pt>
                <c:pt idx="26">
                  <c:v>1.8020513902638395</c:v>
                </c:pt>
                <c:pt idx="27">
                  <c:v>1.7813788785619387</c:v>
                </c:pt>
                <c:pt idx="28">
                  <c:v>1.7867230151976243</c:v>
                </c:pt>
                <c:pt idx="29">
                  <c:v>1.7859062736134133</c:v>
                </c:pt>
                <c:pt idx="30">
                  <c:v>1.7123633798060638</c:v>
                </c:pt>
                <c:pt idx="31">
                  <c:v>1.7957760411856962</c:v>
                </c:pt>
                <c:pt idx="32">
                  <c:v>1.8257801760214065</c:v>
                </c:pt>
                <c:pt idx="33">
                  <c:v>1.8681594015979925</c:v>
                </c:pt>
                <c:pt idx="34">
                  <c:v>1.8737638798027865</c:v>
                </c:pt>
                <c:pt idx="35">
                  <c:v>1.8652830776133245</c:v>
                </c:pt>
                <c:pt idx="36">
                  <c:v>1.9597020717835716</c:v>
                </c:pt>
                <c:pt idx="37">
                  <c:v>2.0428661409507458</c:v>
                </c:pt>
                <c:pt idx="38">
                  <c:v>2.1345998671479971</c:v>
                </c:pt>
                <c:pt idx="39">
                  <c:v>2.1410036667494405</c:v>
                </c:pt>
                <c:pt idx="40">
                  <c:v>2.0529936036966658</c:v>
                </c:pt>
                <c:pt idx="41">
                  <c:v>2.0276680621348899</c:v>
                </c:pt>
                <c:pt idx="42">
                  <c:v>2.0337510663212943</c:v>
                </c:pt>
                <c:pt idx="43">
                  <c:v>1.9779756433132818</c:v>
                </c:pt>
                <c:pt idx="44">
                  <c:v>1.8856538352570456</c:v>
                </c:pt>
                <c:pt idx="45">
                  <c:v>1.8913107967628164</c:v>
                </c:pt>
                <c:pt idx="46">
                  <c:v>1.8969847291531046</c:v>
                </c:pt>
                <c:pt idx="47">
                  <c:v>1.8486750067403581</c:v>
                </c:pt>
                <c:pt idx="48">
                  <c:v>1.8542210317605792</c:v>
                </c:pt>
                <c:pt idx="49">
                  <c:v>1.8759881572194868</c:v>
                </c:pt>
                <c:pt idx="50">
                  <c:v>1.8989160527907187</c:v>
                </c:pt>
                <c:pt idx="51">
                  <c:v>1.9046128009490908</c:v>
                </c:pt>
                <c:pt idx="52">
                  <c:v>1.910326639351938</c:v>
                </c:pt>
                <c:pt idx="53">
                  <c:v>1.9121364497082027</c:v>
                </c:pt>
                <c:pt idx="54">
                  <c:v>1.9952595411314495</c:v>
                </c:pt>
                <c:pt idx="55">
                  <c:v>2.0012453197548439</c:v>
                </c:pt>
                <c:pt idx="56">
                  <c:v>2.1066879478603093</c:v>
                </c:pt>
                <c:pt idx="57">
                  <c:v>2.0299533450596292</c:v>
                </c:pt>
                <c:pt idx="58">
                  <c:v>2.0009588458353127</c:v>
                </c:pt>
                <c:pt idx="59">
                  <c:v>2.0344246014122001</c:v>
                </c:pt>
                <c:pt idx="60">
                  <c:v>2.0236088638215</c:v>
                </c:pt>
                <c:pt idx="61">
                  <c:v>2.057226492931739</c:v>
                </c:pt>
                <c:pt idx="62">
                  <c:v>2.0633981724105337</c:v>
                </c:pt>
                <c:pt idx="63">
                  <c:v>2.0695883669277655</c:v>
                </c:pt>
                <c:pt idx="64">
                  <c:v>2.1205114483253213</c:v>
                </c:pt>
                <c:pt idx="65">
                  <c:v>2.0830297866549938</c:v>
                </c:pt>
                <c:pt idx="66">
                  <c:v>2.1411886402543101</c:v>
                </c:pt>
                <c:pt idx="67">
                  <c:v>2.1734601034701537</c:v>
                </c:pt>
                <c:pt idx="68">
                  <c:v>2.1322312505187808</c:v>
                </c:pt>
                <c:pt idx="69">
                  <c:v>2.1386279442703366</c:v>
                </c:pt>
                <c:pt idx="70">
                  <c:v>2.1450438281031476</c:v>
                </c:pt>
                <c:pt idx="71">
                  <c:v>2.1915796813339892</c:v>
                </c:pt>
                <c:pt idx="72">
                  <c:v>2.2378245848205474</c:v>
                </c:pt>
                <c:pt idx="73">
                  <c:v>2.3301788706013533</c:v>
                </c:pt>
                <c:pt idx="74">
                  <c:v>2.3111484138260492</c:v>
                </c:pt>
                <c:pt idx="75">
                  <c:v>2.3180818590675272</c:v>
                </c:pt>
                <c:pt idx="76">
                  <c:v>2.3459020637197856</c:v>
                </c:pt>
                <c:pt idx="77">
                  <c:v>2.3529397699109449</c:v>
                </c:pt>
                <c:pt idx="78">
                  <c:v>2.4655330510342348</c:v>
                </c:pt>
                <c:pt idx="79">
                  <c:v>2.3640519034434089</c:v>
                </c:pt>
                <c:pt idx="80">
                  <c:v>2.3020162774875192</c:v>
                </c:pt>
                <c:pt idx="81">
                  <c:v>2.341099706223571</c:v>
                </c:pt>
                <c:pt idx="82">
                  <c:v>2.4362565018608704</c:v>
                </c:pt>
                <c:pt idx="83">
                  <c:v>2.5442383243211113</c:v>
                </c:pt>
                <c:pt idx="84">
                  <c:v>2.4639860196224723</c:v>
                </c:pt>
                <c:pt idx="85">
                  <c:v>2.4713779776813394</c:v>
                </c:pt>
                <c:pt idx="86">
                  <c:v>2.4910662748618591</c:v>
                </c:pt>
                <c:pt idx="87">
                  <c:v>2.4967515881208366</c:v>
                </c:pt>
                <c:pt idx="88">
                  <c:v>2.5042418428851989</c:v>
                </c:pt>
                <c:pt idx="89">
                  <c:v>2.511754568413854</c:v>
                </c:pt>
                <c:pt idx="90">
                  <c:v>2.5596660756921152</c:v>
                </c:pt>
                <c:pt idx="91">
                  <c:v>2.5673450739191912</c:v>
                </c:pt>
                <c:pt idx="92">
                  <c:v>2.5750471091409488</c:v>
                </c:pt>
                <c:pt idx="93">
                  <c:v>2.5827722504683712</c:v>
                </c:pt>
                <c:pt idx="94">
                  <c:v>2.594468203158955</c:v>
                </c:pt>
                <c:pt idx="95">
                  <c:v>2.6022516077684319</c:v>
                </c:pt>
                <c:pt idx="96">
                  <c:v>2.5037811201291995</c:v>
                </c:pt>
                <c:pt idx="97">
                  <c:v>2.5112924634895868</c:v>
                </c:pt>
                <c:pt idx="98">
                  <c:v>2.5379910004181019</c:v>
                </c:pt>
                <c:pt idx="99">
                  <c:v>2.5629729259117453</c:v>
                </c:pt>
                <c:pt idx="100">
                  <c:v>2.57066184468948</c:v>
                </c:pt>
                <c:pt idx="101">
                  <c:v>2.5104394731097153</c:v>
                </c:pt>
                <c:pt idx="102">
                  <c:v>2.4258952988581144</c:v>
                </c:pt>
                <c:pt idx="103">
                  <c:v>2.5084441973847698</c:v>
                </c:pt>
                <c:pt idx="104">
                  <c:v>2.5159695299769242</c:v>
                </c:pt>
                <c:pt idx="105">
                  <c:v>2.5278768304516563</c:v>
                </c:pt>
                <c:pt idx="106">
                  <c:v>2.5354604609430105</c:v>
                </c:pt>
                <c:pt idx="107">
                  <c:v>2.4983938403643169</c:v>
                </c:pt>
                <c:pt idx="108">
                  <c:v>2.3922028922417278</c:v>
                </c:pt>
                <c:pt idx="109">
                  <c:v>2.3993795009184531</c:v>
                </c:pt>
                <c:pt idx="110">
                  <c:v>2.3157214767602348</c:v>
                </c:pt>
                <c:pt idx="111">
                  <c:v>2.3226686411905151</c:v>
                </c:pt>
                <c:pt idx="112">
                  <c:v>2.2349583334067789</c:v>
                </c:pt>
                <c:pt idx="113">
                  <c:v>2.3429610677389476</c:v>
                </c:pt>
                <c:pt idx="114">
                  <c:v>2.3499899509421645</c:v>
                </c:pt>
                <c:pt idx="115">
                  <c:v>2.2918140306471018</c:v>
                </c:pt>
                <c:pt idx="116">
                  <c:v>2.298689472739043</c:v>
                </c:pt>
                <c:pt idx="117">
                  <c:v>2.4203914431660674</c:v>
                </c:pt>
                <c:pt idx="118">
                  <c:v>2.4879462313469887</c:v>
                </c:pt>
                <c:pt idx="119">
                  <c:v>2.4840743063294743</c:v>
                </c:pt>
                <c:pt idx="120">
                  <c:v>2.5393211870676362</c:v>
                </c:pt>
                <c:pt idx="121">
                  <c:v>2.5469391506288392</c:v>
                </c:pt>
                <c:pt idx="122">
                  <c:v>2.5343087043326489</c:v>
                </c:pt>
                <c:pt idx="123">
                  <c:v>2.6562442405492868</c:v>
                </c:pt>
                <c:pt idx="124">
                  <c:v>2.7750342133700019</c:v>
                </c:pt>
                <c:pt idx="125">
                  <c:v>2.7833593160101113</c:v>
                </c:pt>
                <c:pt idx="126">
                  <c:v>2.7254568496971139</c:v>
                </c:pt>
                <c:pt idx="127">
                  <c:v>2.735864061055699</c:v>
                </c:pt>
                <c:pt idx="128">
                  <c:v>2.7440716532388656</c:v>
                </c:pt>
                <c:pt idx="129">
                  <c:v>2.7523038681985819</c:v>
                </c:pt>
                <c:pt idx="130">
                  <c:v>2.7605607798031775</c:v>
                </c:pt>
                <c:pt idx="131">
                  <c:v>2.638503584720473</c:v>
                </c:pt>
                <c:pt idx="132">
                  <c:v>2.6464190954746338</c:v>
                </c:pt>
                <c:pt idx="133">
                  <c:v>2.6543583527610575</c:v>
                </c:pt>
                <c:pt idx="134">
                  <c:v>2.6192607303908519</c:v>
                </c:pt>
                <c:pt idx="135">
                  <c:v>2.6271185125820242</c:v>
                </c:pt>
                <c:pt idx="136">
                  <c:v>2.744349808110599</c:v>
                </c:pt>
                <c:pt idx="137">
                  <c:v>2.8311817341873744</c:v>
                </c:pt>
                <c:pt idx="138">
                  <c:v>2.8396752793899362</c:v>
                </c:pt>
                <c:pt idx="139">
                  <c:v>2.8505242610913752</c:v>
                </c:pt>
                <c:pt idx="140">
                  <c:v>2.9985648750111675</c:v>
                </c:pt>
                <c:pt idx="141">
                  <c:v>3.0490559735909741</c:v>
                </c:pt>
                <c:pt idx="142">
                  <c:v>2.9948687681061195</c:v>
                </c:pt>
                <c:pt idx="143">
                  <c:v>2.8915871206608048</c:v>
                </c:pt>
                <c:pt idx="144">
                  <c:v>2.8266577586358452</c:v>
                </c:pt>
                <c:pt idx="145">
                  <c:v>2.9578029860726378</c:v>
                </c:pt>
                <c:pt idx="146">
                  <c:v>2.9666763950308552</c:v>
                </c:pt>
                <c:pt idx="147">
                  <c:v>2.895727619093357</c:v>
                </c:pt>
                <c:pt idx="148">
                  <c:v>2.829146076001857</c:v>
                </c:pt>
                <c:pt idx="149">
                  <c:v>2.6981022605424605</c:v>
                </c:pt>
                <c:pt idx="150">
                  <c:v>2.7251433571204564</c:v>
                </c:pt>
                <c:pt idx="151">
                  <c:v>2.7743649518863691</c:v>
                </c:pt>
                <c:pt idx="152">
                  <c:v>2.7582542120805598</c:v>
                </c:pt>
                <c:pt idx="153">
                  <c:v>2.7665289747168007</c:v>
                </c:pt>
                <c:pt idx="154">
                  <c:v>2.7748285616409509</c:v>
                </c:pt>
                <c:pt idx="155">
                  <c:v>2.8292265655371107</c:v>
                </c:pt>
                <c:pt idx="156">
                  <c:v>2.8377142452337214</c:v>
                </c:pt>
                <c:pt idx="157">
                  <c:v>2.8462273879694222</c:v>
                </c:pt>
                <c:pt idx="158">
                  <c:v>2.8547660701333304</c:v>
                </c:pt>
                <c:pt idx="159">
                  <c:v>2.8633303683437297</c:v>
                </c:pt>
                <c:pt idx="160">
                  <c:v>2.8719203594487608</c:v>
                </c:pt>
                <c:pt idx="161">
                  <c:v>3.0040289524476131</c:v>
                </c:pt>
                <c:pt idx="162">
                  <c:v>3.0732296611844019</c:v>
                </c:pt>
                <c:pt idx="163">
                  <c:v>3.2138021930945695</c:v>
                </c:pt>
                <c:pt idx="164">
                  <c:v>3.2569849338671655</c:v>
                </c:pt>
                <c:pt idx="165">
                  <c:v>3.2668216368221539</c:v>
                </c:pt>
                <c:pt idx="166">
                  <c:v>3.2766221017326198</c:v>
                </c:pt>
                <c:pt idx="167">
                  <c:v>3.2726490207491441</c:v>
                </c:pt>
                <c:pt idx="168">
                  <c:v>3.2824669678113914</c:v>
                </c:pt>
                <c:pt idx="169">
                  <c:v>3.13541214553964</c:v>
                </c:pt>
                <c:pt idx="170">
                  <c:v>3.1810416124619993</c:v>
                </c:pt>
                <c:pt idx="171">
                  <c:v>3.1905847372993854</c:v>
                </c:pt>
                <c:pt idx="172">
                  <c:v>3.1973623411079699</c:v>
                </c:pt>
                <c:pt idx="173">
                  <c:v>3.1027807606097824</c:v>
                </c:pt>
                <c:pt idx="174">
                  <c:v>3.194676367632729</c:v>
                </c:pt>
                <c:pt idx="175">
                  <c:v>3.2042603967356271</c:v>
                </c:pt>
                <c:pt idx="176">
                  <c:v>3.2071881666351985</c:v>
                </c:pt>
                <c:pt idx="177">
                  <c:v>3.134155116353158</c:v>
                </c:pt>
                <c:pt idx="178">
                  <c:v>3.0524448915935567</c:v>
                </c:pt>
                <c:pt idx="179">
                  <c:v>2.9139919421830749</c:v>
                </c:pt>
                <c:pt idx="180">
                  <c:v>2.8232748691587002</c:v>
                </c:pt>
                <c:pt idx="181">
                  <c:v>2.8317446937661757</c:v>
                </c:pt>
                <c:pt idx="182">
                  <c:v>2.8402399278474739</c:v>
                </c:pt>
                <c:pt idx="183">
                  <c:v>2.8804987256196468</c:v>
                </c:pt>
                <c:pt idx="184">
                  <c:v>2.9037468957957411</c:v>
                </c:pt>
                <c:pt idx="185">
                  <c:v>2.9124581364831279</c:v>
                </c:pt>
                <c:pt idx="186">
                  <c:v>2.9532490154673949</c:v>
                </c:pt>
                <c:pt idx="187">
                  <c:v>3.0167462061315735</c:v>
                </c:pt>
                <c:pt idx="188">
                  <c:v>2.9416459315793526</c:v>
                </c:pt>
                <c:pt idx="189">
                  <c:v>2.9504708693740906</c:v>
                </c:pt>
                <c:pt idx="190">
                  <c:v>3.0256924710256361</c:v>
                </c:pt>
                <c:pt idx="191">
                  <c:v>3.1445254797616959</c:v>
                </c:pt>
                <c:pt idx="192">
                  <c:v>3.0368907241649148</c:v>
                </c:pt>
                <c:pt idx="193">
                  <c:v>3.0460013963374091</c:v>
                </c:pt>
                <c:pt idx="194">
                  <c:v>3.055139400526421</c:v>
                </c:pt>
                <c:pt idx="195">
                  <c:v>3.1069925174613764</c:v>
                </c:pt>
                <c:pt idx="196">
                  <c:v>3.1163134950137601</c:v>
                </c:pt>
                <c:pt idx="197">
                  <c:v>3.1256624354988016</c:v>
                </c:pt>
                <c:pt idx="198">
                  <c:v>3.2418093763058131</c:v>
                </c:pt>
                <c:pt idx="199">
                  <c:v>3.3918074341474256</c:v>
                </c:pt>
                <c:pt idx="200">
                  <c:v>3.2345884447345949</c:v>
                </c:pt>
                <c:pt idx="201">
                  <c:v>3.2442922100687981</c:v>
                </c:pt>
                <c:pt idx="202">
                  <c:v>3.2949585795290504</c:v>
                </c:pt>
                <c:pt idx="203">
                  <c:v>3.3048434552676373</c:v>
                </c:pt>
                <c:pt idx="204">
                  <c:v>3.3255482608752081</c:v>
                </c:pt>
                <c:pt idx="205">
                  <c:v>3.2713398556349826</c:v>
                </c:pt>
                <c:pt idx="206">
                  <c:v>3.40422672872175</c:v>
                </c:pt>
                <c:pt idx="207">
                  <c:v>3.3258019725757157</c:v>
                </c:pt>
                <c:pt idx="208">
                  <c:v>3.3438238926237731</c:v>
                </c:pt>
                <c:pt idx="209">
                  <c:v>3.2498623953296839</c:v>
                </c:pt>
                <c:pt idx="210">
                  <c:v>3.2596119825156729</c:v>
                </c:pt>
                <c:pt idx="211">
                  <c:v>3.154840795045935</c:v>
                </c:pt>
                <c:pt idx="212">
                  <c:v>3.2903542716519154</c:v>
                </c:pt>
                <c:pt idx="213">
                  <c:v>3.3002253344668708</c:v>
                </c:pt>
                <c:pt idx="214">
                  <c:v>3.2054667666339505</c:v>
                </c:pt>
                <c:pt idx="215">
                  <c:v>3.2150831669338515</c:v>
                </c:pt>
                <c:pt idx="216">
                  <c:v>3.3840727025216766</c:v>
                </c:pt>
                <c:pt idx="217">
                  <c:v>3.532917465864124</c:v>
                </c:pt>
                <c:pt idx="218">
                  <c:v>3.5654705819343349</c:v>
                </c:pt>
                <c:pt idx="219">
                  <c:v>3.5761669936801375</c:v>
                </c:pt>
                <c:pt idx="220">
                  <c:v>3.5868954946611775</c:v>
                </c:pt>
                <c:pt idx="221">
                  <c:v>3.5945807972605488</c:v>
                </c:pt>
                <c:pt idx="222">
                  <c:v>3.6360974764520528</c:v>
                </c:pt>
                <c:pt idx="223">
                  <c:v>3.5761149306267233</c:v>
                </c:pt>
                <c:pt idx="224">
                  <c:v>3.6943520492654587</c:v>
                </c:pt>
                <c:pt idx="225">
                  <c:v>3.705435105413255</c:v>
                </c:pt>
                <c:pt idx="226">
                  <c:v>3.7165514107294944</c:v>
                </c:pt>
                <c:pt idx="227">
                  <c:v>3.5997430753052906</c:v>
                </c:pt>
                <c:pt idx="228">
                  <c:v>3.6105423045312062</c:v>
                </c:pt>
                <c:pt idx="229">
                  <c:v>3.6213739314447992</c:v>
                </c:pt>
                <c:pt idx="230">
                  <c:v>3.7601055046884508</c:v>
                </c:pt>
                <c:pt idx="231">
                  <c:v>3.9084837362614735</c:v>
                </c:pt>
                <c:pt idx="232">
                  <c:v>3.865720276692612</c:v>
                </c:pt>
                <c:pt idx="233">
                  <c:v>3.8773174375226898</c:v>
                </c:pt>
                <c:pt idx="234">
                  <c:v>3.7967902872116701</c:v>
                </c:pt>
                <c:pt idx="235">
                  <c:v>3.8313478573233763</c:v>
                </c:pt>
                <c:pt idx="236">
                  <c:v>3.865837156247697</c:v>
                </c:pt>
                <c:pt idx="237">
                  <c:v>3.8774346677164395</c:v>
                </c:pt>
                <c:pt idx="238">
                  <c:v>3.9989921069653822</c:v>
                </c:pt>
                <c:pt idx="239">
                  <c:v>4.0109890832862787</c:v>
                </c:pt>
                <c:pt idx="240">
                  <c:v>4.0230220505361363</c:v>
                </c:pt>
                <c:pt idx="241">
                  <c:v>4.2235706544912111</c:v>
                </c:pt>
                <c:pt idx="242">
                  <c:v>4.2362413664546841</c:v>
                </c:pt>
                <c:pt idx="243">
                  <c:v>4.0543422065488528</c:v>
                </c:pt>
                <c:pt idx="244">
                  <c:v>4.066505233168499</c:v>
                </c:pt>
                <c:pt idx="245">
                  <c:v>3.8829793712522895</c:v>
                </c:pt>
                <c:pt idx="246">
                  <c:v>3.8946283093660461</c:v>
                </c:pt>
                <c:pt idx="247">
                  <c:v>3.9880052677548856</c:v>
                </c:pt>
                <c:pt idx="248">
                  <c:v>4.1934369504293896</c:v>
                </c:pt>
                <c:pt idx="249">
                  <c:v>4.4037742285540853</c:v>
                </c:pt>
                <c:pt idx="250">
                  <c:v>4.2671759800917162</c:v>
                </c:pt>
                <c:pt idx="251">
                  <c:v>4.2799775080319904</c:v>
                </c:pt>
                <c:pt idx="252">
                  <c:v>4.4526228905119636</c:v>
                </c:pt>
                <c:pt idx="253">
                  <c:v>4.604448422543598</c:v>
                </c:pt>
                <c:pt idx="254">
                  <c:v>4.6389449903515931</c:v>
                </c:pt>
                <c:pt idx="255">
                  <c:v>4.7271954897916837</c:v>
                </c:pt>
                <c:pt idx="256">
                  <c:v>4.935377200167177</c:v>
                </c:pt>
                <c:pt idx="257">
                  <c:v>4.9501833317676782</c:v>
                </c:pt>
                <c:pt idx="258">
                  <c:v>4.9650338817629809</c:v>
                </c:pt>
                <c:pt idx="259">
                  <c:v>5.0094561778321651</c:v>
                </c:pt>
                <c:pt idx="260">
                  <c:v>4.789706755191129</c:v>
                </c:pt>
                <c:pt idx="261">
                  <c:v>4.7642870949957139</c:v>
                </c:pt>
                <c:pt idx="262">
                  <c:v>4.9803117990779553</c:v>
                </c:pt>
                <c:pt idx="263">
                  <c:v>4.995252734475188</c:v>
                </c:pt>
                <c:pt idx="264">
                  <c:v>5.0209687872516815</c:v>
                </c:pt>
                <c:pt idx="265">
                  <c:v>4.8225003012317407</c:v>
                </c:pt>
                <c:pt idx="266">
                  <c:v>4.8880549500014965</c:v>
                </c:pt>
                <c:pt idx="267">
                  <c:v>4.9227555457671901</c:v>
                </c:pt>
                <c:pt idx="268">
                  <c:v>4.9375238124044909</c:v>
                </c:pt>
                <c:pt idx="269">
                  <c:v>4.952336383841704</c:v>
                </c:pt>
                <c:pt idx="270">
                  <c:v>5.1943272033333034</c:v>
                </c:pt>
                <c:pt idx="271">
                  <c:v>5.2099101849433023</c:v>
                </c:pt>
                <c:pt idx="272">
                  <c:v>5.1565228547348054</c:v>
                </c:pt>
                <c:pt idx="273">
                  <c:v>4.9341110728038773</c:v>
                </c:pt>
                <c:pt idx="274">
                  <c:v>4.9252773483729602</c:v>
                </c:pt>
                <c:pt idx="275">
                  <c:v>4.9400531804180794</c:v>
                </c:pt>
                <c:pt idx="276">
                  <c:v>4.9548733399593328</c:v>
                </c:pt>
                <c:pt idx="277">
                  <c:v>4.9697379599792102</c:v>
                </c:pt>
                <c:pt idx="278">
                  <c:v>5.1268155196672609</c:v>
                </c:pt>
                <c:pt idx="279">
                  <c:v>5.3553961505999128</c:v>
                </c:pt>
                <c:pt idx="280">
                  <c:v>5.2975419256149561</c:v>
                </c:pt>
                <c:pt idx="281">
                  <c:v>5.395294088753972</c:v>
                </c:pt>
                <c:pt idx="282">
                  <c:v>5.4114799710202339</c:v>
                </c:pt>
                <c:pt idx="283">
                  <c:v>5.3450684451421679</c:v>
                </c:pt>
                <c:pt idx="284">
                  <c:v>5.3611036504775944</c:v>
                </c:pt>
                <c:pt idx="285">
                  <c:v>5.3711105682157632</c:v>
                </c:pt>
                <c:pt idx="286">
                  <c:v>5.5189597949971665</c:v>
                </c:pt>
                <c:pt idx="287">
                  <c:v>5.7386408092961423</c:v>
                </c:pt>
                <c:pt idx="288">
                  <c:v>5.8096851070106101</c:v>
                </c:pt>
                <c:pt idx="289">
                  <c:v>5.8872677892366632</c:v>
                </c:pt>
                <c:pt idx="290">
                  <c:v>6.1914329342675538</c:v>
                </c:pt>
                <c:pt idx="291">
                  <c:v>6.2100072330703551</c:v>
                </c:pt>
                <c:pt idx="292">
                  <c:v>6.3349923157707391</c:v>
                </c:pt>
                <c:pt idx="293">
                  <c:v>6.4057574640108186</c:v>
                </c:pt>
                <c:pt idx="294">
                  <c:v>6.1690917510606136</c:v>
                </c:pt>
                <c:pt idx="295">
                  <c:v>6.0029760076175851</c:v>
                </c:pt>
                <c:pt idx="296">
                  <c:v>6.0209849356404375</c:v>
                </c:pt>
                <c:pt idx="297">
                  <c:v>6.1687616339300755</c:v>
                </c:pt>
                <c:pt idx="298">
                  <c:v>6.3157568935120008</c:v>
                </c:pt>
                <c:pt idx="299">
                  <c:v>6.3727035195121795</c:v>
                </c:pt>
                <c:pt idx="300">
                  <c:v>6.304723782122057</c:v>
                </c:pt>
                <c:pt idx="301">
                  <c:v>6.1747236523696314</c:v>
                </c:pt>
                <c:pt idx="302">
                  <c:v>6.1932478233267396</c:v>
                </c:pt>
                <c:pt idx="303">
                  <c:v>6.2648902175889063</c:v>
                </c:pt>
                <c:pt idx="304">
                  <c:v>6.39378542873422</c:v>
                </c:pt>
                <c:pt idx="305">
                  <c:v>6.585578763369619</c:v>
                </c:pt>
                <c:pt idx="306">
                  <c:v>6.6053354996597271</c:v>
                </c:pt>
                <c:pt idx="307">
                  <c:v>6.7378209206353468</c:v>
                </c:pt>
                <c:pt idx="308">
                  <c:v>6.4339631637342816</c:v>
                </c:pt>
                <c:pt idx="309">
                  <c:v>6.2794247155782186</c:v>
                </c:pt>
                <c:pt idx="310">
                  <c:v>6.298262989724952</c:v>
                </c:pt>
                <c:pt idx="311">
                  <c:v>6.3171577786941269</c:v>
                </c:pt>
                <c:pt idx="312">
                  <c:v>6.1305603728901454</c:v>
                </c:pt>
                <c:pt idx="313">
                  <c:v>6.3608612621768827</c:v>
                </c:pt>
                <c:pt idx="314">
                  <c:v>6.1961985487877715</c:v>
                </c:pt>
                <c:pt idx="315">
                  <c:v>6.033027848707869</c:v>
                </c:pt>
                <c:pt idx="316">
                  <c:v>5.9115591991532579</c:v>
                </c:pt>
                <c:pt idx="317">
                  <c:v>5.8748567961108051</c:v>
                </c:pt>
                <c:pt idx="318">
                  <c:v>5.9292691265887463</c:v>
                </c:pt>
                <c:pt idx="319">
                  <c:v>5.672614248445969</c:v>
                </c:pt>
                <c:pt idx="320">
                  <c:v>5.501705452885834</c:v>
                </c:pt>
                <c:pt idx="321">
                  <c:v>5.5182105692444905</c:v>
                </c:pt>
                <c:pt idx="322">
                  <c:v>5.5224257953104177</c:v>
                </c:pt>
                <c:pt idx="323">
                  <c:v>5.5389930726963481</c:v>
                </c:pt>
                <c:pt idx="324">
                  <c:v>5.318210584987261</c:v>
                </c:pt>
                <c:pt idx="325">
                  <c:v>5.5629464692066302</c:v>
                </c:pt>
                <c:pt idx="326">
                  <c:v>5.7309121969006407</c:v>
                </c:pt>
                <c:pt idx="327">
                  <c:v>5.7166227838565025</c:v>
                </c:pt>
                <c:pt idx="328">
                  <c:v>5.7155593846471007</c:v>
                </c:pt>
                <c:pt idx="329">
                  <c:v>5.7327060628010411</c:v>
                </c:pt>
                <c:pt idx="330">
                  <c:v>5.7499041809894438</c:v>
                </c:pt>
                <c:pt idx="331">
                  <c:v>5.8267509455692306</c:v>
                </c:pt>
                <c:pt idx="332">
                  <c:v>5.6621098879870662</c:v>
                </c:pt>
                <c:pt idx="333">
                  <c:v>5.6790962176510265</c:v>
                </c:pt>
                <c:pt idx="334">
                  <c:v>5.6961335063039797</c:v>
                </c:pt>
                <c:pt idx="335">
                  <c:v>5.7893012229754293</c:v>
                </c:pt>
                <c:pt idx="336">
                  <c:v>6.0794908668628302</c:v>
                </c:pt>
                <c:pt idx="337">
                  <c:v>6.0977293394634176</c:v>
                </c:pt>
                <c:pt idx="338">
                  <c:v>6.097538424487424</c:v>
                </c:pt>
                <c:pt idx="339">
                  <c:v>6.0862742938367393</c:v>
                </c:pt>
                <c:pt idx="340">
                  <c:v>6.131668456947418</c:v>
                </c:pt>
                <c:pt idx="341">
                  <c:v>6.0254886759379547</c:v>
                </c:pt>
                <c:pt idx="342">
                  <c:v>6.0435651419657681</c:v>
                </c:pt>
                <c:pt idx="343">
                  <c:v>6.0616958373916647</c:v>
                </c:pt>
                <c:pt idx="344">
                  <c:v>6.231296780189</c:v>
                </c:pt>
                <c:pt idx="345">
                  <c:v>6.0693289040888931</c:v>
                </c:pt>
                <c:pt idx="346">
                  <c:v>6.0248626895877857</c:v>
                </c:pt>
                <c:pt idx="347">
                  <c:v>5.7686281186042967</c:v>
                </c:pt>
                <c:pt idx="348">
                  <c:v>5.7859340029601087</c:v>
                </c:pt>
                <c:pt idx="349">
                  <c:v>5.6965971216013944</c:v>
                </c:pt>
                <c:pt idx="350">
                  <c:v>5.8444582875486377</c:v>
                </c:pt>
                <c:pt idx="351">
                  <c:v>5.8137841670676007</c:v>
                </c:pt>
                <c:pt idx="352">
                  <c:v>5.8309989889431248</c:v>
                </c:pt>
                <c:pt idx="353">
                  <c:v>5.8004480352584924</c:v>
                </c:pt>
                <c:pt idx="354">
                  <c:v>5.895950990720662</c:v>
                </c:pt>
                <c:pt idx="355">
                  <c:v>5.7613588768975355</c:v>
                </c:pt>
                <c:pt idx="356">
                  <c:v>5.6806226895049523</c:v>
                </c:pt>
                <c:pt idx="357">
                  <c:v>5.9707833181555907</c:v>
                </c:pt>
                <c:pt idx="358">
                  <c:v>5.9886956681100569</c:v>
                </c:pt>
                <c:pt idx="359">
                  <c:v>6.0066617551143864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FC-4B9D-815B-BEBC019A2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83456"/>
        <c:axId val="73284992"/>
      </c:lineChart>
      <c:catAx>
        <c:axId val="73283456"/>
        <c:scaling>
          <c:orientation val="minMax"/>
        </c:scaling>
        <c:delete val="0"/>
        <c:axPos val="b"/>
        <c:majorTickMark val="out"/>
        <c:minorTickMark val="none"/>
        <c:tickLblPos val="nextTo"/>
        <c:crossAx val="73284992"/>
        <c:crosses val="autoZero"/>
        <c:auto val="1"/>
        <c:lblAlgn val="ctr"/>
        <c:lblOffset val="100"/>
        <c:noMultiLvlLbl val="0"/>
      </c:catAx>
      <c:valAx>
        <c:axId val="73284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328345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2534266634497516"/>
          <c:y val="0.95021619971922067"/>
          <c:w val="0.40682924805971366"/>
          <c:h val="2.942877023561930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P/E Chart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Tech_Fund_Risk!$A$2</c:f>
              <c:strCache>
                <c:ptCount val="1"/>
                <c:pt idx="0">
                  <c:v>STOCK 01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Tech_Fund_Risk!$EG$8:$EG$367</c:f>
              <c:numCache>
                <c:formatCode>General</c:formatCode>
                <c:ptCount val="360"/>
                <c:pt idx="0">
                  <c:v>5</c:v>
                </c:pt>
                <c:pt idx="1">
                  <c:v>5.0149999999999997</c:v>
                </c:pt>
                <c:pt idx="2">
                  <c:v>5.2674909378394634</c:v>
                </c:pt>
                <c:pt idx="3">
                  <c:v>5.3806169168061233</c:v>
                </c:pt>
                <c:pt idx="4">
                  <c:v>5.605514884120991</c:v>
                </c:pt>
                <c:pt idx="5">
                  <c:v>5.6223314287733537</c:v>
                </c:pt>
                <c:pt idx="6">
                  <c:v>5.6391984230596721</c:v>
                </c:pt>
                <c:pt idx="7">
                  <c:v>5.6561160183288504</c:v>
                </c:pt>
                <c:pt idx="8">
                  <c:v>5.6730843663838364</c:v>
                </c:pt>
                <c:pt idx="9">
                  <c:v>5.7020855848660617</c:v>
                </c:pt>
                <c:pt idx="10">
                  <c:v>5.7191918416206597</c:v>
                </c:pt>
                <c:pt idx="11">
                  <c:v>5.5113776124162985</c:v>
                </c:pt>
                <c:pt idx="12">
                  <c:v>5.5279117452535464</c:v>
                </c:pt>
                <c:pt idx="13">
                  <c:v>5.4119555822571028</c:v>
                </c:pt>
                <c:pt idx="14">
                  <c:v>5.2268648654589382</c:v>
                </c:pt>
                <c:pt idx="15">
                  <c:v>5.2591322849693602</c:v>
                </c:pt>
                <c:pt idx="16">
                  <c:v>5.3111678781211147</c:v>
                </c:pt>
                <c:pt idx="17">
                  <c:v>5.073873811630774</c:v>
                </c:pt>
                <c:pt idx="18">
                  <c:v>5.0842888841791547</c:v>
                </c:pt>
                <c:pt idx="19">
                  <c:v>4.8577046097396703</c:v>
                </c:pt>
                <c:pt idx="20">
                  <c:v>4.8722777235688888</c:v>
                </c:pt>
                <c:pt idx="21">
                  <c:v>4.7648240297721971</c:v>
                </c:pt>
                <c:pt idx="22">
                  <c:v>4.8751068941081135</c:v>
                </c:pt>
                <c:pt idx="23">
                  <c:v>5.1112578844775305</c:v>
                </c:pt>
                <c:pt idx="24">
                  <c:v>5.1265916581309625</c:v>
                </c:pt>
                <c:pt idx="25">
                  <c:v>5.141971433105355</c:v>
                </c:pt>
                <c:pt idx="26">
                  <c:v>5.2967452352906452</c:v>
                </c:pt>
                <c:pt idx="27">
                  <c:v>5.0745279406758748</c:v>
                </c:pt>
                <c:pt idx="28">
                  <c:v>5.1891245775413557</c:v>
                </c:pt>
                <c:pt idx="29">
                  <c:v>5.2710498326761543</c:v>
                </c:pt>
                <c:pt idx="30">
                  <c:v>5.2868629821741822</c:v>
                </c:pt>
                <c:pt idx="31">
                  <c:v>5.3027235711207048</c:v>
                </c:pt>
                <c:pt idx="32">
                  <c:v>5.121852153076488</c:v>
                </c:pt>
                <c:pt idx="33">
                  <c:v>5.1372522500877862</c:v>
                </c:pt>
                <c:pt idx="34">
                  <c:v>5.1526640068380498</c:v>
                </c:pt>
                <c:pt idx="35">
                  <c:v>5.1567206727895627</c:v>
                </c:pt>
                <c:pt idx="36">
                  <c:v>5.0249700725888573</c:v>
                </c:pt>
                <c:pt idx="37">
                  <c:v>5.0400449828066227</c:v>
                </c:pt>
                <c:pt idx="38">
                  <c:v>5.0595404966071644</c:v>
                </c:pt>
                <c:pt idx="39">
                  <c:v>4.8248775537765702</c:v>
                </c:pt>
                <c:pt idx="40">
                  <c:v>4.6906809763936597</c:v>
                </c:pt>
                <c:pt idx="41">
                  <c:v>4.9378587831824818</c:v>
                </c:pt>
                <c:pt idx="42">
                  <c:v>5.1862105795219042</c:v>
                </c:pt>
                <c:pt idx="43">
                  <c:v>5.2131433522515547</c:v>
                </c:pt>
                <c:pt idx="44">
                  <c:v>5.3784691906408932</c:v>
                </c:pt>
                <c:pt idx="45">
                  <c:v>5.3946045982128155</c:v>
                </c:pt>
                <c:pt idx="46">
                  <c:v>5.2084450078134532</c:v>
                </c:pt>
                <c:pt idx="47">
                  <c:v>5.040212202574045</c:v>
                </c:pt>
                <c:pt idx="48">
                  <c:v>4.8789321780730921</c:v>
                </c:pt>
                <c:pt idx="49">
                  <c:v>4.8935689746073106</c:v>
                </c:pt>
                <c:pt idx="50">
                  <c:v>4.8816347317896733</c:v>
                </c:pt>
                <c:pt idx="51">
                  <c:v>5.0514374693510424</c:v>
                </c:pt>
                <c:pt idx="52">
                  <c:v>5.0665917817590955</c:v>
                </c:pt>
                <c:pt idx="53">
                  <c:v>4.993011574966272</c:v>
                </c:pt>
                <c:pt idx="54">
                  <c:v>5.0026853725141223</c:v>
                </c:pt>
                <c:pt idx="55">
                  <c:v>5.0176934286316639</c:v>
                </c:pt>
                <c:pt idx="56">
                  <c:v>5.0150947764753706</c:v>
                </c:pt>
                <c:pt idx="57">
                  <c:v>5.1078813239614078</c:v>
                </c:pt>
                <c:pt idx="58">
                  <c:v>4.8785396429258014</c:v>
                </c:pt>
                <c:pt idx="59">
                  <c:v>4.8931752618545783</c:v>
                </c:pt>
                <c:pt idx="60">
                  <c:v>4.907854787640141</c:v>
                </c:pt>
                <c:pt idx="61">
                  <c:v>4.922578352003061</c:v>
                </c:pt>
                <c:pt idx="62">
                  <c:v>4.9594966043766169</c:v>
                </c:pt>
                <c:pt idx="63">
                  <c:v>4.9431106649418934</c:v>
                </c:pt>
                <c:pt idx="64">
                  <c:v>4.8208682340158422</c:v>
                </c:pt>
                <c:pt idx="65">
                  <c:v>4.8353308387178888</c:v>
                </c:pt>
                <c:pt idx="66">
                  <c:v>4.6229216982210728</c:v>
                </c:pt>
                <c:pt idx="67">
                  <c:v>4.4784924650344298</c:v>
                </c:pt>
                <c:pt idx="68">
                  <c:v>4.4049439888383253</c:v>
                </c:pt>
                <c:pt idx="69">
                  <c:v>4.2615680762581025</c:v>
                </c:pt>
                <c:pt idx="70">
                  <c:v>4.2743527804868764</c:v>
                </c:pt>
                <c:pt idx="71">
                  <c:v>4.2871758388283361</c:v>
                </c:pt>
                <c:pt idx="72">
                  <c:v>4.3000373663448208</c:v>
                </c:pt>
                <c:pt idx="73">
                  <c:v>4.312937478443855</c:v>
                </c:pt>
                <c:pt idx="74">
                  <c:v>4.4072401712899705</c:v>
                </c:pt>
                <c:pt idx="75">
                  <c:v>4.5367694381832644</c:v>
                </c:pt>
                <c:pt idx="76">
                  <c:v>4.5503797464978142</c:v>
                </c:pt>
                <c:pt idx="77">
                  <c:v>4.5640308857373073</c:v>
                </c:pt>
                <c:pt idx="78">
                  <c:v>4.5258406448964088</c:v>
                </c:pt>
                <c:pt idx="79">
                  <c:v>4.5394181668310969</c:v>
                </c:pt>
                <c:pt idx="80">
                  <c:v>4.732708529412947</c:v>
                </c:pt>
                <c:pt idx="81">
                  <c:v>4.5514427198496552</c:v>
                </c:pt>
                <c:pt idx="82">
                  <c:v>4.7041218542951828</c:v>
                </c:pt>
                <c:pt idx="83">
                  <c:v>4.5457385866832904</c:v>
                </c:pt>
                <c:pt idx="84">
                  <c:v>4.5593758024433404</c:v>
                </c:pt>
                <c:pt idx="85">
                  <c:v>4.6379374252270065</c:v>
                </c:pt>
                <c:pt idx="86">
                  <c:v>4.7860581299836271</c:v>
                </c:pt>
                <c:pt idx="87">
                  <c:v>4.8563733491794121</c:v>
                </c:pt>
                <c:pt idx="88">
                  <c:v>4.8709424692269492</c:v>
                </c:pt>
                <c:pt idx="89">
                  <c:v>4.8855552966346298</c:v>
                </c:pt>
                <c:pt idx="90">
                  <c:v>4.7919529492930808</c:v>
                </c:pt>
                <c:pt idx="91">
                  <c:v>4.8063288081409592</c:v>
                </c:pt>
                <c:pt idx="92">
                  <c:v>4.9999786500628707</c:v>
                </c:pt>
                <c:pt idx="93">
                  <c:v>4.9497346550997605</c:v>
                </c:pt>
                <c:pt idx="94">
                  <c:v>4.8353751384237844</c:v>
                </c:pt>
                <c:pt idx="95">
                  <c:v>5.0488826306325914</c:v>
                </c:pt>
                <c:pt idx="96">
                  <c:v>5.1291686818720681</c:v>
                </c:pt>
                <c:pt idx="97">
                  <c:v>5.1551124998801416</c:v>
                </c:pt>
                <c:pt idx="98">
                  <c:v>5.0793281942122057</c:v>
                </c:pt>
                <c:pt idx="99">
                  <c:v>5.2685248649061522</c:v>
                </c:pt>
                <c:pt idx="100">
                  <c:v>5.447254518510702</c:v>
                </c:pt>
                <c:pt idx="101">
                  <c:v>5.4635962820662334</c:v>
                </c:pt>
                <c:pt idx="102">
                  <c:v>5.7274164349992933</c:v>
                </c:pt>
                <c:pt idx="103">
                  <c:v>5.7445986843042904</c:v>
                </c:pt>
                <c:pt idx="104">
                  <c:v>5.9499205661885952</c:v>
                </c:pt>
                <c:pt idx="105">
                  <c:v>6.1667212160091935</c:v>
                </c:pt>
                <c:pt idx="106">
                  <c:v>6.1686194019364349</c:v>
                </c:pt>
                <c:pt idx="107">
                  <c:v>6.1871252601422437</c:v>
                </c:pt>
                <c:pt idx="108">
                  <c:v>6.2056866359226692</c:v>
                </c:pt>
                <c:pt idx="109">
                  <c:v>6.2243036958304367</c:v>
                </c:pt>
                <c:pt idx="110">
                  <c:v>6.2550004412446105</c:v>
                </c:pt>
                <c:pt idx="111">
                  <c:v>6.2737654425683438</c:v>
                </c:pt>
                <c:pt idx="112">
                  <c:v>6.3455894143176579</c:v>
                </c:pt>
                <c:pt idx="113">
                  <c:v>6.2419790872090006</c:v>
                </c:pt>
                <c:pt idx="114">
                  <c:v>6.4482674960465198</c:v>
                </c:pt>
                <c:pt idx="115">
                  <c:v>6.2726288940873474</c:v>
                </c:pt>
                <c:pt idx="116">
                  <c:v>6.6016256967341391</c:v>
                </c:pt>
                <c:pt idx="117">
                  <c:v>6.3125620399099116</c:v>
                </c:pt>
                <c:pt idx="118">
                  <c:v>6.3314997260296408</c:v>
                </c:pt>
                <c:pt idx="119">
                  <c:v>6.4607729254951263</c:v>
                </c:pt>
                <c:pt idx="120">
                  <c:v>6.4893973054830774</c:v>
                </c:pt>
                <c:pt idx="121">
                  <c:v>6.5088654973995252</c:v>
                </c:pt>
                <c:pt idx="122">
                  <c:v>6.6664463237557516</c:v>
                </c:pt>
                <c:pt idx="123">
                  <c:v>6.5846181623180593</c:v>
                </c:pt>
                <c:pt idx="124">
                  <c:v>6.7952232608050718</c:v>
                </c:pt>
                <c:pt idx="125">
                  <c:v>6.8156089305874863</c:v>
                </c:pt>
                <c:pt idx="126">
                  <c:v>6.8981840024622159</c:v>
                </c:pt>
                <c:pt idx="127">
                  <c:v>7.165328119653716</c:v>
                </c:pt>
                <c:pt idx="128">
                  <c:v>7.163874912672112</c:v>
                </c:pt>
                <c:pt idx="129">
                  <c:v>7.5237777431947288</c:v>
                </c:pt>
                <c:pt idx="130">
                  <c:v>7.5463490764243115</c:v>
                </c:pt>
                <c:pt idx="131">
                  <c:v>7.2758123404514947</c:v>
                </c:pt>
                <c:pt idx="132">
                  <c:v>7.2541751866510165</c:v>
                </c:pt>
                <c:pt idx="133">
                  <c:v>7.0891589141111089</c:v>
                </c:pt>
                <c:pt idx="134">
                  <c:v>7.1104263908534415</c:v>
                </c:pt>
                <c:pt idx="135">
                  <c:v>7.1317576700260013</c:v>
                </c:pt>
                <c:pt idx="136">
                  <c:v>6.9119522672540139</c:v>
                </c:pt>
                <c:pt idx="137">
                  <c:v>6.9326881240557752</c:v>
                </c:pt>
                <c:pt idx="138">
                  <c:v>6.9474805955087549</c:v>
                </c:pt>
                <c:pt idx="139">
                  <c:v>6.9683230372952805</c:v>
                </c:pt>
                <c:pt idx="140">
                  <c:v>6.9892280064071652</c:v>
                </c:pt>
                <c:pt idx="141">
                  <c:v>7.0101956904263858</c:v>
                </c:pt>
                <c:pt idx="142">
                  <c:v>7.3684348092367191</c:v>
                </c:pt>
                <c:pt idx="143">
                  <c:v>7.661177137878866</c:v>
                </c:pt>
                <c:pt idx="144">
                  <c:v>7.6841606692925026</c:v>
                </c:pt>
                <c:pt idx="145">
                  <c:v>7.7072131513003796</c:v>
                </c:pt>
                <c:pt idx="146">
                  <c:v>7.7350164172720133</c:v>
                </c:pt>
                <c:pt idx="147">
                  <c:v>7.7582214665238283</c:v>
                </c:pt>
                <c:pt idx="148">
                  <c:v>7.781496130923399</c:v>
                </c:pt>
                <c:pt idx="149">
                  <c:v>7.5813134110154747</c:v>
                </c:pt>
                <c:pt idx="150">
                  <c:v>7.8314610254988972</c:v>
                </c:pt>
                <c:pt idx="151">
                  <c:v>7.7632473576051568</c:v>
                </c:pt>
                <c:pt idx="152">
                  <c:v>7.661300297586318</c:v>
                </c:pt>
                <c:pt idx="153">
                  <c:v>7.5430063328166144</c:v>
                </c:pt>
                <c:pt idx="154">
                  <c:v>7.85589465927508</c:v>
                </c:pt>
                <c:pt idx="155">
                  <c:v>7.7583225222619561</c:v>
                </c:pt>
                <c:pt idx="156">
                  <c:v>7.7815974898287408</c:v>
                </c:pt>
                <c:pt idx="157">
                  <c:v>7.8049422822982262</c:v>
                </c:pt>
                <c:pt idx="158">
                  <c:v>8.1016453211427066</c:v>
                </c:pt>
                <c:pt idx="159">
                  <c:v>8.0452445002345794</c:v>
                </c:pt>
                <c:pt idx="160">
                  <c:v>7.7322098935944759</c:v>
                </c:pt>
                <c:pt idx="161">
                  <c:v>7.4773700018447853</c:v>
                </c:pt>
                <c:pt idx="162">
                  <c:v>7.5002194941286104</c:v>
                </c:pt>
                <c:pt idx="163">
                  <c:v>7.7496744124319141</c:v>
                </c:pt>
                <c:pt idx="164">
                  <c:v>7.7729234356692087</c:v>
                </c:pt>
                <c:pt idx="165">
                  <c:v>8.1119542435543792</c:v>
                </c:pt>
                <c:pt idx="166">
                  <c:v>8.0141198092292658</c:v>
                </c:pt>
                <c:pt idx="167">
                  <c:v>8.3890137382161836</c:v>
                </c:pt>
                <c:pt idx="168">
                  <c:v>8.0054251411945003</c:v>
                </c:pt>
                <c:pt idx="169">
                  <c:v>7.9896430776294629</c:v>
                </c:pt>
                <c:pt idx="170">
                  <c:v>7.9485743827708744</c:v>
                </c:pt>
                <c:pt idx="171">
                  <c:v>7.9724201059191859</c:v>
                </c:pt>
                <c:pt idx="172">
                  <c:v>7.9963373662369426</c:v>
                </c:pt>
                <c:pt idx="173">
                  <c:v>8.0203263783356515</c:v>
                </c:pt>
                <c:pt idx="174">
                  <c:v>7.8096125889345664</c:v>
                </c:pt>
                <c:pt idx="175">
                  <c:v>7.833041426701369</c:v>
                </c:pt>
                <c:pt idx="176">
                  <c:v>7.8565405509814727</c:v>
                </c:pt>
                <c:pt idx="177">
                  <c:v>8.1182746064168239</c:v>
                </c:pt>
                <c:pt idx="178">
                  <c:v>7.8467550236085302</c:v>
                </c:pt>
                <c:pt idx="179">
                  <c:v>8.0811688882916073</c:v>
                </c:pt>
                <c:pt idx="180">
                  <c:v>8.6364237264640398</c:v>
                </c:pt>
                <c:pt idx="181">
                  <c:v>8.6623329976434302</c:v>
                </c:pt>
                <c:pt idx="182">
                  <c:v>8.4542805274701855</c:v>
                </c:pt>
                <c:pt idx="183">
                  <c:v>8.0672204285111633</c:v>
                </c:pt>
                <c:pt idx="184">
                  <c:v>8.2168527588379945</c:v>
                </c:pt>
                <c:pt idx="185">
                  <c:v>8.2415033171145069</c:v>
                </c:pt>
                <c:pt idx="186">
                  <c:v>8.2662278270658511</c:v>
                </c:pt>
                <c:pt idx="187">
                  <c:v>8.2910265105470469</c:v>
                </c:pt>
                <c:pt idx="188">
                  <c:v>8.3158995900786881</c:v>
                </c:pt>
                <c:pt idx="189">
                  <c:v>8.5056717832869086</c:v>
                </c:pt>
                <c:pt idx="190">
                  <c:v>8.3034948345003468</c:v>
                </c:pt>
                <c:pt idx="191">
                  <c:v>8.0365698206287792</c:v>
                </c:pt>
                <c:pt idx="192">
                  <c:v>7.9607704770730017</c:v>
                </c:pt>
                <c:pt idx="193">
                  <c:v>8.3707130594291748</c:v>
                </c:pt>
                <c:pt idx="194">
                  <c:v>8.3958251986074615</c:v>
                </c:pt>
                <c:pt idx="195">
                  <c:v>8.4210126742032827</c:v>
                </c:pt>
                <c:pt idx="196">
                  <c:v>8.5067084916151234</c:v>
                </c:pt>
                <c:pt idx="197">
                  <c:v>8.5667174294063297</c:v>
                </c:pt>
                <c:pt idx="198">
                  <c:v>8.373916246887088</c:v>
                </c:pt>
                <c:pt idx="199">
                  <c:v>8.0922525589071963</c:v>
                </c:pt>
                <c:pt idx="200">
                  <c:v>8.1403954970869989</c:v>
                </c:pt>
                <c:pt idx="201">
                  <c:v>8.1648166835782607</c:v>
                </c:pt>
                <c:pt idx="202">
                  <c:v>8.1385841933567029</c:v>
                </c:pt>
                <c:pt idx="203">
                  <c:v>8.0269430742235564</c:v>
                </c:pt>
                <c:pt idx="204">
                  <c:v>8.1574647761762922</c:v>
                </c:pt>
                <c:pt idx="205">
                  <c:v>8.4077870422275538</c:v>
                </c:pt>
                <c:pt idx="206">
                  <c:v>8.2011777369900987</c:v>
                </c:pt>
                <c:pt idx="207">
                  <c:v>8.3978474068987801</c:v>
                </c:pt>
                <c:pt idx="208">
                  <c:v>8.2087083655694784</c:v>
                </c:pt>
                <c:pt idx="209">
                  <c:v>8.2333344906661861</c:v>
                </c:pt>
                <c:pt idx="210">
                  <c:v>8.4229125264196316</c:v>
                </c:pt>
                <c:pt idx="211">
                  <c:v>8.4481812639988902</c:v>
                </c:pt>
                <c:pt idx="212">
                  <c:v>8.850891856716208</c:v>
                </c:pt>
                <c:pt idx="213">
                  <c:v>8.877444532286356</c:v>
                </c:pt>
                <c:pt idx="214">
                  <c:v>9.0148282394019095</c:v>
                </c:pt>
                <c:pt idx="215">
                  <c:v>9.0418727241201129</c:v>
                </c:pt>
                <c:pt idx="216">
                  <c:v>9.068998342292474</c:v>
                </c:pt>
                <c:pt idx="217">
                  <c:v>9.1302433125610545</c:v>
                </c:pt>
                <c:pt idx="218">
                  <c:v>9.157634042498735</c:v>
                </c:pt>
                <c:pt idx="219">
                  <c:v>9.1263236433375905</c:v>
                </c:pt>
                <c:pt idx="220">
                  <c:v>8.9547899679761862</c:v>
                </c:pt>
                <c:pt idx="221">
                  <c:v>8.7269538346762197</c:v>
                </c:pt>
                <c:pt idx="222">
                  <c:v>8.753134696180247</c:v>
                </c:pt>
                <c:pt idx="223">
                  <c:v>8.779394100268787</c:v>
                </c:pt>
                <c:pt idx="224">
                  <c:v>8.8057322825695916</c:v>
                </c:pt>
                <c:pt idx="225">
                  <c:v>8.8321494794172999</c:v>
                </c:pt>
                <c:pt idx="226">
                  <c:v>8.8586459278555516</c:v>
                </c:pt>
                <c:pt idx="227">
                  <c:v>9.0381157775545784</c:v>
                </c:pt>
                <c:pt idx="228">
                  <c:v>9.0652301248872416</c:v>
                </c:pt>
                <c:pt idx="229">
                  <c:v>8.8265493240089992</c:v>
                </c:pt>
                <c:pt idx="230">
                  <c:v>8.591856825124994</c:v>
                </c:pt>
                <c:pt idx="231">
                  <c:v>8.6176323956003671</c:v>
                </c:pt>
                <c:pt idx="232">
                  <c:v>8.589770293756688</c:v>
                </c:pt>
                <c:pt idx="233">
                  <c:v>8.6155396046379593</c:v>
                </c:pt>
                <c:pt idx="234">
                  <c:v>8.6413862234518728</c:v>
                </c:pt>
                <c:pt idx="235">
                  <c:v>8.6673103821222277</c:v>
                </c:pt>
                <c:pt idx="236">
                  <c:v>8.6933123132685921</c:v>
                </c:pt>
                <c:pt idx="237">
                  <c:v>8.3153957287186646</c:v>
                </c:pt>
                <c:pt idx="238">
                  <c:v>8.1446302878497914</c:v>
                </c:pt>
                <c:pt idx="239">
                  <c:v>8.1690641787133398</c:v>
                </c:pt>
                <c:pt idx="240">
                  <c:v>8.4701204631444842</c:v>
                </c:pt>
                <c:pt idx="241">
                  <c:v>8.4955308245339172</c:v>
                </c:pt>
                <c:pt idx="242">
                  <c:v>8.521017417007517</c:v>
                </c:pt>
                <c:pt idx="243">
                  <c:v>8.1632306152763796</c:v>
                </c:pt>
                <c:pt idx="244">
                  <c:v>8.1877203071222073</c:v>
                </c:pt>
                <c:pt idx="245">
                  <c:v>8.3025853678072465</c:v>
                </c:pt>
                <c:pt idx="246">
                  <c:v>8.530990792818967</c:v>
                </c:pt>
                <c:pt idx="247">
                  <c:v>8.9721301059387368</c:v>
                </c:pt>
                <c:pt idx="248">
                  <c:v>8.9990464962565522</c:v>
                </c:pt>
                <c:pt idx="249">
                  <c:v>9.0381957459183528</c:v>
                </c:pt>
                <c:pt idx="250">
                  <c:v>9.4321394761809394</c:v>
                </c:pt>
                <c:pt idx="251">
                  <c:v>9.1865883206314329</c:v>
                </c:pt>
                <c:pt idx="252">
                  <c:v>8.8034989635674172</c:v>
                </c:pt>
                <c:pt idx="253">
                  <c:v>8.8299094604581203</c:v>
                </c:pt>
                <c:pt idx="254">
                  <c:v>9.2790329823692304</c:v>
                </c:pt>
                <c:pt idx="255">
                  <c:v>8.8463917940705699</c:v>
                </c:pt>
                <c:pt idx="256">
                  <c:v>9.2867260561295257</c:v>
                </c:pt>
                <c:pt idx="257">
                  <c:v>9.4796382912393629</c:v>
                </c:pt>
                <c:pt idx="258">
                  <c:v>9.5080772061130805</c:v>
                </c:pt>
                <c:pt idx="259">
                  <c:v>9.3290551344531654</c:v>
                </c:pt>
                <c:pt idx="260">
                  <c:v>9.3570422998565252</c:v>
                </c:pt>
                <c:pt idx="261">
                  <c:v>9.3851134267560941</c:v>
                </c:pt>
                <c:pt idx="262">
                  <c:v>9.7117670450867504</c:v>
                </c:pt>
                <c:pt idx="263">
                  <c:v>9.7409023462220095</c:v>
                </c:pt>
                <c:pt idx="264">
                  <c:v>9.4313698389549057</c:v>
                </c:pt>
                <c:pt idx="265">
                  <c:v>9.8943857292391293</c:v>
                </c:pt>
                <c:pt idx="266">
                  <c:v>9.9240688864268467</c:v>
                </c:pt>
                <c:pt idx="267">
                  <c:v>10.12618763794644</c:v>
                </c:pt>
                <c:pt idx="268">
                  <c:v>10.061069810015031</c:v>
                </c:pt>
                <c:pt idx="269">
                  <c:v>10.515456636702641</c:v>
                </c:pt>
                <c:pt idx="270">
                  <c:v>11.162252349012677</c:v>
                </c:pt>
                <c:pt idx="271">
                  <c:v>11.195739106059714</c:v>
                </c:pt>
                <c:pt idx="272">
                  <c:v>10.828418114474834</c:v>
                </c:pt>
                <c:pt idx="273">
                  <c:v>10.650261163094742</c:v>
                </c:pt>
                <c:pt idx="274">
                  <c:v>10.787123621360934</c:v>
                </c:pt>
                <c:pt idx="275">
                  <c:v>11.22014429560949</c:v>
                </c:pt>
                <c:pt idx="276">
                  <c:v>11.589212600175632</c:v>
                </c:pt>
                <c:pt idx="277">
                  <c:v>11.276332872726904</c:v>
                </c:pt>
                <c:pt idx="278">
                  <c:v>11.310161871345082</c:v>
                </c:pt>
                <c:pt idx="279">
                  <c:v>11.081340026597514</c:v>
                </c:pt>
                <c:pt idx="280">
                  <c:v>11.097313152699988</c:v>
                </c:pt>
                <c:pt idx="281">
                  <c:v>10.760320161837555</c:v>
                </c:pt>
                <c:pt idx="282">
                  <c:v>11.07906754427561</c:v>
                </c:pt>
                <c:pt idx="283">
                  <c:v>10.992557705081671</c:v>
                </c:pt>
                <c:pt idx="284">
                  <c:v>11.543465383404206</c:v>
                </c:pt>
                <c:pt idx="285">
                  <c:v>11.578095779554417</c:v>
                </c:pt>
                <c:pt idx="286">
                  <c:v>11.749742932182658</c:v>
                </c:pt>
                <c:pt idx="287">
                  <c:v>11.784992160979204</c:v>
                </c:pt>
                <c:pt idx="288">
                  <c:v>12.065799638766942</c:v>
                </c:pt>
                <c:pt idx="289">
                  <c:v>12.101997037683242</c:v>
                </c:pt>
                <c:pt idx="290">
                  <c:v>11.947351045556697</c:v>
                </c:pt>
                <c:pt idx="291">
                  <c:v>11.983193098693366</c:v>
                </c:pt>
                <c:pt idx="292">
                  <c:v>12.259760886073044</c:v>
                </c:pt>
                <c:pt idx="293">
                  <c:v>12.284760865974754</c:v>
                </c:pt>
                <c:pt idx="294">
                  <c:v>12.321615148572677</c:v>
                </c:pt>
                <c:pt idx="295">
                  <c:v>11.791617864259072</c:v>
                </c:pt>
                <c:pt idx="296">
                  <c:v>11.857990270180405</c:v>
                </c:pt>
                <c:pt idx="297">
                  <c:v>11.893564240990944</c:v>
                </c:pt>
                <c:pt idx="298">
                  <c:v>12.18879504200965</c:v>
                </c:pt>
                <c:pt idx="299">
                  <c:v>12.670037825540968</c:v>
                </c:pt>
                <c:pt idx="300">
                  <c:v>12.469702061477756</c:v>
                </c:pt>
                <c:pt idx="301">
                  <c:v>11.969699454698208</c:v>
                </c:pt>
                <c:pt idx="302">
                  <c:v>12.476820415185106</c:v>
                </c:pt>
                <c:pt idx="303">
                  <c:v>11.895503560191671</c:v>
                </c:pt>
                <c:pt idx="304">
                  <c:v>11.931190070872246</c:v>
                </c:pt>
                <c:pt idx="305">
                  <c:v>12.45158318310512</c:v>
                </c:pt>
                <c:pt idx="306">
                  <c:v>13.051520785431704</c:v>
                </c:pt>
                <c:pt idx="307">
                  <c:v>12.593525828455151</c:v>
                </c:pt>
                <c:pt idx="308">
                  <c:v>12.702524680252914</c:v>
                </c:pt>
                <c:pt idx="309">
                  <c:v>12.968657039426404</c:v>
                </c:pt>
                <c:pt idx="310">
                  <c:v>13.007563010544681</c:v>
                </c:pt>
                <c:pt idx="311">
                  <c:v>13.052933890249856</c:v>
                </c:pt>
                <c:pt idx="312">
                  <c:v>12.873885954393035</c:v>
                </c:pt>
                <c:pt idx="313">
                  <c:v>12.482653906652185</c:v>
                </c:pt>
                <c:pt idx="314">
                  <c:v>12.520101868372141</c:v>
                </c:pt>
                <c:pt idx="315">
                  <c:v>12.363849888175432</c:v>
                </c:pt>
                <c:pt idx="316">
                  <c:v>12.95175962583434</c:v>
                </c:pt>
                <c:pt idx="317">
                  <c:v>12.562544843407718</c:v>
                </c:pt>
                <c:pt idx="318">
                  <c:v>12.922748398239571</c:v>
                </c:pt>
                <c:pt idx="319">
                  <c:v>12.719910287499511</c:v>
                </c:pt>
                <c:pt idx="320">
                  <c:v>12.758070018362009</c:v>
                </c:pt>
                <c:pt idx="321">
                  <c:v>12.796344228417093</c:v>
                </c:pt>
                <c:pt idx="322">
                  <c:v>13.033124654524261</c:v>
                </c:pt>
                <c:pt idx="323">
                  <c:v>12.599255711542339</c:v>
                </c:pt>
                <c:pt idx="324">
                  <c:v>12.284668279295088</c:v>
                </c:pt>
                <c:pt idx="325">
                  <c:v>12.293156672440857</c:v>
                </c:pt>
                <c:pt idx="326">
                  <c:v>12.659296112994399</c:v>
                </c:pt>
                <c:pt idx="327">
                  <c:v>13.052682137851113</c:v>
                </c:pt>
                <c:pt idx="328">
                  <c:v>13.586235193115852</c:v>
                </c:pt>
                <c:pt idx="329">
                  <c:v>14.235144190369544</c:v>
                </c:pt>
                <c:pt idx="330">
                  <c:v>14.442520411239109</c:v>
                </c:pt>
                <c:pt idx="331">
                  <c:v>14.485847972472824</c:v>
                </c:pt>
                <c:pt idx="332">
                  <c:v>14.529305516390242</c:v>
                </c:pt>
                <c:pt idx="333">
                  <c:v>14.322238900140995</c:v>
                </c:pt>
                <c:pt idx="334">
                  <c:v>14.226885035207475</c:v>
                </c:pt>
                <c:pt idx="335">
                  <c:v>14.704044923393143</c:v>
                </c:pt>
                <c:pt idx="336">
                  <c:v>14.031128878898427</c:v>
                </c:pt>
                <c:pt idx="337">
                  <c:v>14.073222265535122</c:v>
                </c:pt>
                <c:pt idx="338">
                  <c:v>14.115441932331725</c:v>
                </c:pt>
                <c:pt idx="339">
                  <c:v>14.270537000672942</c:v>
                </c:pt>
                <c:pt idx="340">
                  <c:v>14.967031348677287</c:v>
                </c:pt>
                <c:pt idx="341">
                  <c:v>15.44520424881177</c:v>
                </c:pt>
                <c:pt idx="342">
                  <c:v>15.491539861558204</c:v>
                </c:pt>
                <c:pt idx="343">
                  <c:v>15.090576968847367</c:v>
                </c:pt>
                <c:pt idx="344">
                  <c:v>15.383682440810226</c:v>
                </c:pt>
                <c:pt idx="345">
                  <c:v>15.429833488132655</c:v>
                </c:pt>
                <c:pt idx="346">
                  <c:v>16.1810719180429</c:v>
                </c:pt>
                <c:pt idx="347">
                  <c:v>15.954574794175832</c:v>
                </c:pt>
                <c:pt idx="348">
                  <c:v>16.332979396844657</c:v>
                </c:pt>
                <c:pt idx="349">
                  <c:v>16.381978335035189</c:v>
                </c:pt>
                <c:pt idx="350">
                  <c:v>15.844537791084598</c:v>
                </c:pt>
                <c:pt idx="351">
                  <c:v>16.18774508118592</c:v>
                </c:pt>
                <c:pt idx="352">
                  <c:v>15.462612449389534</c:v>
                </c:pt>
                <c:pt idx="353">
                  <c:v>15.509000286737701</c:v>
                </c:pt>
                <c:pt idx="354">
                  <c:v>15.555527287597913</c:v>
                </c:pt>
                <c:pt idx="355">
                  <c:v>15.21447183955514</c:v>
                </c:pt>
                <c:pt idx="356">
                  <c:v>15.958468324315522</c:v>
                </c:pt>
                <c:pt idx="357">
                  <c:v>16.230438771123563</c:v>
                </c:pt>
                <c:pt idx="358">
                  <c:v>15.830393089890851</c:v>
                </c:pt>
                <c:pt idx="359">
                  <c:v>15.87788426916052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AE-4CDB-8FCF-FBDC03F2D4B6}"/>
            </c:ext>
          </c:extLst>
        </c:ser>
        <c:ser>
          <c:idx val="0"/>
          <c:order val="1"/>
          <c:tx>
            <c:strRef>
              <c:f>Tech_Fund_Risk!$AN$2</c:f>
              <c:strCache>
                <c:ptCount val="1"/>
                <c:pt idx="0">
                  <c:v>STOCK 02</c:v>
                </c:pt>
              </c:strCache>
            </c:strRef>
          </c:tx>
          <c:marker>
            <c:symbol val="none"/>
          </c:marker>
          <c:val>
            <c:numRef>
              <c:f>Tech_Fund_Risk!$EH$8:$EH$367</c:f>
              <c:numCache>
                <c:formatCode>General</c:formatCode>
                <c:ptCount val="360"/>
                <c:pt idx="0">
                  <c:v>5</c:v>
                </c:pt>
                <c:pt idx="1">
                  <c:v>4.7961382145109397</c:v>
                </c:pt>
                <c:pt idx="2">
                  <c:v>4.8105266291544719</c:v>
                </c:pt>
                <c:pt idx="3">
                  <c:v>4.8249582090419354</c:v>
                </c:pt>
                <c:pt idx="4">
                  <c:v>4.7557748104643247</c:v>
                </c:pt>
                <c:pt idx="5">
                  <c:v>4.9871519484237199</c:v>
                </c:pt>
                <c:pt idx="6">
                  <c:v>5.0021134042689903</c:v>
                </c:pt>
                <c:pt idx="7">
                  <c:v>5.0171197444817972</c:v>
                </c:pt>
                <c:pt idx="8">
                  <c:v>4.8815995006556534</c:v>
                </c:pt>
                <c:pt idx="9">
                  <c:v>4.8092887334240375</c:v>
                </c:pt>
                <c:pt idx="10">
                  <c:v>4.8237165996243094</c:v>
                </c:pt>
                <c:pt idx="11">
                  <c:v>4.7772186611108376</c:v>
                </c:pt>
                <c:pt idx="12">
                  <c:v>4.7915503170941705</c:v>
                </c:pt>
                <c:pt idx="13">
                  <c:v>4.6949339312853189</c:v>
                </c:pt>
                <c:pt idx="14">
                  <c:v>4.8377048184900175</c:v>
                </c:pt>
                <c:pt idx="15">
                  <c:v>4.8522179329454866</c:v>
                </c:pt>
                <c:pt idx="16">
                  <c:v>4.7166948762863043</c:v>
                </c:pt>
                <c:pt idx="17">
                  <c:v>4.7308449609151628</c:v>
                </c:pt>
                <c:pt idx="18">
                  <c:v>4.8421188595818228</c:v>
                </c:pt>
                <c:pt idx="19">
                  <c:v>4.9225406628597854</c:v>
                </c:pt>
                <c:pt idx="20">
                  <c:v>4.8906763404710292</c:v>
                </c:pt>
                <c:pt idx="21">
                  <c:v>4.9830610376751592</c:v>
                </c:pt>
                <c:pt idx="22">
                  <c:v>4.8954582576813044</c:v>
                </c:pt>
                <c:pt idx="23">
                  <c:v>4.8482261619061164</c:v>
                </c:pt>
                <c:pt idx="24">
                  <c:v>4.856829993868736</c:v>
                </c:pt>
                <c:pt idx="25">
                  <c:v>4.7132528815083514</c:v>
                </c:pt>
                <c:pt idx="26">
                  <c:v>4.5344112664712473</c:v>
                </c:pt>
                <c:pt idx="27">
                  <c:v>4.7275128841745975</c:v>
                </c:pt>
                <c:pt idx="28">
                  <c:v>4.7416954228271209</c:v>
                </c:pt>
                <c:pt idx="29">
                  <c:v>4.8573424100603191</c:v>
                </c:pt>
                <c:pt idx="30">
                  <c:v>4.8307174332117677</c:v>
                </c:pt>
                <c:pt idx="31">
                  <c:v>4.9166141595239274</c:v>
                </c:pt>
                <c:pt idx="32">
                  <c:v>4.9260012059924954</c:v>
                </c:pt>
                <c:pt idx="33">
                  <c:v>4.9407792096104721</c:v>
                </c:pt>
                <c:pt idx="34">
                  <c:v>5.0073415828852044</c:v>
                </c:pt>
                <c:pt idx="35">
                  <c:v>5.0223636076338591</c:v>
                </c:pt>
                <c:pt idx="36">
                  <c:v>5.0374306984567596</c:v>
                </c:pt>
                <c:pt idx="37">
                  <c:v>5.0413242831421829</c:v>
                </c:pt>
                <c:pt idx="38">
                  <c:v>4.9494261396793977</c:v>
                </c:pt>
                <c:pt idx="39">
                  <c:v>4.7178229040885364</c:v>
                </c:pt>
                <c:pt idx="40">
                  <c:v>4.7319763728008013</c:v>
                </c:pt>
                <c:pt idx="41">
                  <c:v>4.9093113423621055</c:v>
                </c:pt>
                <c:pt idx="42">
                  <c:v>4.9240392763891911</c:v>
                </c:pt>
                <c:pt idx="43">
                  <c:v>4.9388113942183587</c:v>
                </c:pt>
                <c:pt idx="44">
                  <c:v>4.7743514150057065</c:v>
                </c:pt>
                <c:pt idx="45">
                  <c:v>4.9397684808288727</c:v>
                </c:pt>
                <c:pt idx="46">
                  <c:v>4.7199124384111348</c:v>
                </c:pt>
                <c:pt idx="47">
                  <c:v>4.8232312280952687</c:v>
                </c:pt>
                <c:pt idx="48">
                  <c:v>5.0104604204227154</c:v>
                </c:pt>
                <c:pt idx="49">
                  <c:v>5.0254918016839838</c:v>
                </c:pt>
                <c:pt idx="50">
                  <c:v>5.0405682770890348</c:v>
                </c:pt>
                <c:pt idx="51">
                  <c:v>5.032843475278769</c:v>
                </c:pt>
                <c:pt idx="52">
                  <c:v>5.0479420057046047</c:v>
                </c:pt>
                <c:pt idx="53">
                  <c:v>5.0630858317217182</c:v>
                </c:pt>
                <c:pt idx="54">
                  <c:v>5.0782750892168824</c:v>
                </c:pt>
                <c:pt idx="55">
                  <c:v>5.0683605127428102</c:v>
                </c:pt>
                <c:pt idx="56">
                  <c:v>5.3070132388596845</c:v>
                </c:pt>
                <c:pt idx="57">
                  <c:v>5.2070041311904136</c:v>
                </c:pt>
                <c:pt idx="58">
                  <c:v>5.2226251435839846</c:v>
                </c:pt>
                <c:pt idx="59">
                  <c:v>5.4051267742151339</c:v>
                </c:pt>
                <c:pt idx="60">
                  <c:v>5.4213421545377791</c:v>
                </c:pt>
                <c:pt idx="61">
                  <c:v>5.1886446540471045</c:v>
                </c:pt>
                <c:pt idx="62">
                  <c:v>5.4485304750743104</c:v>
                </c:pt>
                <c:pt idx="63">
                  <c:v>5.6442473515977793</c:v>
                </c:pt>
                <c:pt idx="64">
                  <c:v>5.3882708335976091</c:v>
                </c:pt>
                <c:pt idx="65">
                  <c:v>5.4044356460984018</c:v>
                </c:pt>
                <c:pt idx="66">
                  <c:v>5.1958070496192219</c:v>
                </c:pt>
                <c:pt idx="67">
                  <c:v>5.2113944707680782</c:v>
                </c:pt>
                <c:pt idx="68">
                  <c:v>5.4505797884657001</c:v>
                </c:pt>
                <c:pt idx="69">
                  <c:v>5.6369455659079444</c:v>
                </c:pt>
                <c:pt idx="70">
                  <c:v>5.6538564026056681</c:v>
                </c:pt>
                <c:pt idx="71">
                  <c:v>5.4956854748050574</c:v>
                </c:pt>
                <c:pt idx="72">
                  <c:v>5.5121725312294725</c:v>
                </c:pt>
                <c:pt idx="73">
                  <c:v>5.7114272692199695</c:v>
                </c:pt>
                <c:pt idx="74">
                  <c:v>5.7285615510276289</c:v>
                </c:pt>
                <c:pt idx="75">
                  <c:v>6.0308619759948652</c:v>
                </c:pt>
                <c:pt idx="76">
                  <c:v>5.8230632757290843</c:v>
                </c:pt>
                <c:pt idx="77">
                  <c:v>5.5820950319004812</c:v>
                </c:pt>
                <c:pt idx="78">
                  <c:v>5.5438720289846195</c:v>
                </c:pt>
                <c:pt idx="79">
                  <c:v>5.5605036450715728</c:v>
                </c:pt>
                <c:pt idx="80">
                  <c:v>5.4987918682117565</c:v>
                </c:pt>
                <c:pt idx="81">
                  <c:v>5.7759514462652373</c:v>
                </c:pt>
                <c:pt idx="82">
                  <c:v>5.8452337241708099</c:v>
                </c:pt>
                <c:pt idx="83">
                  <c:v>5.5999679906661539</c:v>
                </c:pt>
                <c:pt idx="84">
                  <c:v>5.7846705698585064</c:v>
                </c:pt>
                <c:pt idx="85">
                  <c:v>5.7449164049010584</c:v>
                </c:pt>
                <c:pt idx="86">
                  <c:v>5.9262749735545466</c:v>
                </c:pt>
                <c:pt idx="87">
                  <c:v>5.9440537984752089</c:v>
                </c:pt>
                <c:pt idx="88">
                  <c:v>6.1663934490897798</c:v>
                </c:pt>
                <c:pt idx="89">
                  <c:v>6.0996815506055198</c:v>
                </c:pt>
                <c:pt idx="90">
                  <c:v>6.4250394252347736</c:v>
                </c:pt>
                <c:pt idx="91">
                  <c:v>6.4443145435104778</c:v>
                </c:pt>
                <c:pt idx="92">
                  <c:v>6.1423866486415504</c:v>
                </c:pt>
                <c:pt idx="93">
                  <c:v>6.1608138085874744</c:v>
                </c:pt>
                <c:pt idx="94">
                  <c:v>6.1792962500132367</c:v>
                </c:pt>
                <c:pt idx="95">
                  <c:v>6.1978341387632758</c:v>
                </c:pt>
                <c:pt idx="96">
                  <c:v>6.3288730848527086</c:v>
                </c:pt>
                <c:pt idx="97">
                  <c:v>6.4332433329063861</c:v>
                </c:pt>
                <c:pt idx="98">
                  <c:v>6.4525430629051046</c:v>
                </c:pt>
                <c:pt idx="99">
                  <c:v>6.3572523302596409</c:v>
                </c:pt>
                <c:pt idx="100">
                  <c:v>6.1581498136054522</c:v>
                </c:pt>
                <c:pt idx="101">
                  <c:v>6.1766242630462678</c:v>
                </c:pt>
                <c:pt idx="102">
                  <c:v>6.2723194107013169</c:v>
                </c:pt>
                <c:pt idx="103">
                  <c:v>6.0379611406534615</c:v>
                </c:pt>
                <c:pt idx="104">
                  <c:v>6.2736322328839833</c:v>
                </c:pt>
                <c:pt idx="105">
                  <c:v>6.2924531295826345</c:v>
                </c:pt>
                <c:pt idx="106">
                  <c:v>6.3113304889713815</c:v>
                </c:pt>
                <c:pt idx="107">
                  <c:v>6.330264480438295</c:v>
                </c:pt>
                <c:pt idx="108">
                  <c:v>6.2492779766845254</c:v>
                </c:pt>
                <c:pt idx="109">
                  <c:v>6.2680258106145779</c:v>
                </c:pt>
                <c:pt idx="110">
                  <c:v>6.2868298880464213</c:v>
                </c:pt>
                <c:pt idx="111">
                  <c:v>6.3155202169063429</c:v>
                </c:pt>
                <c:pt idx="112">
                  <c:v>6.3344667775570604</c:v>
                </c:pt>
                <c:pt idx="113">
                  <c:v>6.3534701778897311</c:v>
                </c:pt>
                <c:pt idx="114">
                  <c:v>6.3725305884233991</c:v>
                </c:pt>
                <c:pt idx="115">
                  <c:v>6.1000458331301779</c:v>
                </c:pt>
                <c:pt idx="116">
                  <c:v>6.3170684453913095</c:v>
                </c:pt>
                <c:pt idx="117">
                  <c:v>6.5865397130737193</c:v>
                </c:pt>
                <c:pt idx="118">
                  <c:v>6.58213285988192</c:v>
                </c:pt>
                <c:pt idx="119">
                  <c:v>6.6018792584615644</c:v>
                </c:pt>
                <c:pt idx="120">
                  <c:v>6.6947405837517531</c:v>
                </c:pt>
                <c:pt idx="121">
                  <c:v>6.7148248055030075</c:v>
                </c:pt>
                <c:pt idx="122">
                  <c:v>6.9116692200418219</c:v>
                </c:pt>
                <c:pt idx="123">
                  <c:v>6.7727043419447783</c:v>
                </c:pt>
                <c:pt idx="124">
                  <c:v>6.6427040443719294</c:v>
                </c:pt>
                <c:pt idx="125">
                  <c:v>6.6630068071001585</c:v>
                </c:pt>
                <c:pt idx="126">
                  <c:v>6.6768945576272269</c:v>
                </c:pt>
                <c:pt idx="127">
                  <c:v>6.7690727615821915</c:v>
                </c:pt>
                <c:pt idx="128">
                  <c:v>6.5605664222131077</c:v>
                </c:pt>
                <c:pt idx="129">
                  <c:v>6.8177907389060906</c:v>
                </c:pt>
                <c:pt idx="130">
                  <c:v>6.640449729998477</c:v>
                </c:pt>
                <c:pt idx="131">
                  <c:v>6.6603710791884714</c:v>
                </c:pt>
                <c:pt idx="132">
                  <c:v>6.5460401367230219</c:v>
                </c:pt>
                <c:pt idx="133">
                  <c:v>6.261398411515577</c:v>
                </c:pt>
                <c:pt idx="134">
                  <c:v>6.280182606750123</c:v>
                </c:pt>
                <c:pt idx="135">
                  <c:v>6.2990231545703725</c:v>
                </c:pt>
                <c:pt idx="136">
                  <c:v>6.3179202240340828</c:v>
                </c:pt>
                <c:pt idx="137">
                  <c:v>6.3368739847061848</c:v>
                </c:pt>
                <c:pt idx="138">
                  <c:v>6.4275433699608664</c:v>
                </c:pt>
                <c:pt idx="139">
                  <c:v>6.2133459167958378</c:v>
                </c:pt>
                <c:pt idx="140">
                  <c:v>6.2319859545462251</c:v>
                </c:pt>
                <c:pt idx="141">
                  <c:v>6.0661330752637621</c:v>
                </c:pt>
                <c:pt idx="142">
                  <c:v>6.1221810863661448</c:v>
                </c:pt>
                <c:pt idx="143">
                  <c:v>6.2756024803514254</c:v>
                </c:pt>
                <c:pt idx="144">
                  <c:v>6.1789828981382078</c:v>
                </c:pt>
                <c:pt idx="145">
                  <c:v>6.1975198468326216</c:v>
                </c:pt>
                <c:pt idx="146">
                  <c:v>6.4584349774309375</c:v>
                </c:pt>
                <c:pt idx="147">
                  <c:v>6.4778102823632295</c:v>
                </c:pt>
                <c:pt idx="148">
                  <c:v>6.349700764663095</c:v>
                </c:pt>
                <c:pt idx="149">
                  <c:v>6.1152461661051269</c:v>
                </c:pt>
                <c:pt idx="150">
                  <c:v>6.1578743757017449</c:v>
                </c:pt>
                <c:pt idx="151">
                  <c:v>5.8801220704464683</c:v>
                </c:pt>
                <c:pt idx="152">
                  <c:v>6.1281172993693316</c:v>
                </c:pt>
                <c:pt idx="153">
                  <c:v>6.1831265551134074</c:v>
                </c:pt>
                <c:pt idx="154">
                  <c:v>6.2016759347787467</c:v>
                </c:pt>
                <c:pt idx="155">
                  <c:v>6.0791720245515686</c:v>
                </c:pt>
                <c:pt idx="156">
                  <c:v>6.0974095406252227</c:v>
                </c:pt>
                <c:pt idx="157">
                  <c:v>6.2492399840299164</c:v>
                </c:pt>
                <c:pt idx="158">
                  <c:v>6.0946084359483859</c:v>
                </c:pt>
                <c:pt idx="159">
                  <c:v>6.3660379774777285</c:v>
                </c:pt>
                <c:pt idx="160">
                  <c:v>6.6217665070278526</c:v>
                </c:pt>
                <c:pt idx="161">
                  <c:v>6.6416318065489346</c:v>
                </c:pt>
                <c:pt idx="162">
                  <c:v>6.6615567019685802</c:v>
                </c:pt>
                <c:pt idx="163">
                  <c:v>6.5740587768396397</c:v>
                </c:pt>
                <c:pt idx="164">
                  <c:v>6.5937809531701586</c:v>
                </c:pt>
                <c:pt idx="165">
                  <c:v>6.5104444365810368</c:v>
                </c:pt>
                <c:pt idx="166">
                  <c:v>6.3094708155550849</c:v>
                </c:pt>
                <c:pt idx="167">
                  <c:v>6.1817187538954785</c:v>
                </c:pt>
                <c:pt idx="168">
                  <c:v>6.0109679036757058</c:v>
                </c:pt>
                <c:pt idx="169">
                  <c:v>6.2443324361634023</c:v>
                </c:pt>
                <c:pt idx="170">
                  <c:v>6.1437636550710151</c:v>
                </c:pt>
                <c:pt idx="171">
                  <c:v>6.1621949460362275</c:v>
                </c:pt>
                <c:pt idx="172">
                  <c:v>6.2086929447203403</c:v>
                </c:pt>
                <c:pt idx="173">
                  <c:v>5.9938653871652257</c:v>
                </c:pt>
                <c:pt idx="174">
                  <c:v>5.7282432481171606</c:v>
                </c:pt>
                <c:pt idx="175">
                  <c:v>5.7307931556220693</c:v>
                </c:pt>
                <c:pt idx="176">
                  <c:v>5.9743730179923578</c:v>
                </c:pt>
                <c:pt idx="177">
                  <c:v>5.9255664395297085</c:v>
                </c:pt>
                <c:pt idx="178">
                  <c:v>6.0102071337902609</c:v>
                </c:pt>
                <c:pt idx="179">
                  <c:v>6.1622439337206023</c:v>
                </c:pt>
                <c:pt idx="180">
                  <c:v>5.8511744171024649</c:v>
                </c:pt>
                <c:pt idx="181">
                  <c:v>5.8687279403537715</c:v>
                </c:pt>
                <c:pt idx="182">
                  <c:v>5.8863341241748319</c:v>
                </c:pt>
                <c:pt idx="183">
                  <c:v>5.9039931265473564</c:v>
                </c:pt>
                <c:pt idx="184">
                  <c:v>6.1425608081513197</c:v>
                </c:pt>
                <c:pt idx="185">
                  <c:v>6.0252346496195441</c:v>
                </c:pt>
                <c:pt idx="186">
                  <c:v>6.0433103535684021</c:v>
                </c:pt>
                <c:pt idx="187">
                  <c:v>6.0614402846291062</c:v>
                </c:pt>
                <c:pt idx="188">
                  <c:v>5.8592674655098733</c:v>
                </c:pt>
                <c:pt idx="189">
                  <c:v>5.7872544170312477</c:v>
                </c:pt>
                <c:pt idx="190">
                  <c:v>5.773458777766808</c:v>
                </c:pt>
                <c:pt idx="191">
                  <c:v>5.8203308747012237</c:v>
                </c:pt>
                <c:pt idx="192">
                  <c:v>5.9027645237873063</c:v>
                </c:pt>
                <c:pt idx="193">
                  <c:v>5.9204728173586672</c:v>
                </c:pt>
                <c:pt idx="194">
                  <c:v>5.9382342358107429</c:v>
                </c:pt>
                <c:pt idx="195">
                  <c:v>5.9560489385181743</c:v>
                </c:pt>
                <c:pt idx="196">
                  <c:v>5.7724468552572734</c:v>
                </c:pt>
                <c:pt idx="197">
                  <c:v>5.7897641958230448</c:v>
                </c:pt>
                <c:pt idx="198">
                  <c:v>5.8071334884105124</c:v>
                </c:pt>
                <c:pt idx="199">
                  <c:v>5.8245548888757437</c:v>
                </c:pt>
                <c:pt idx="200">
                  <c:v>6.0648981227261025</c:v>
                </c:pt>
                <c:pt idx="201">
                  <c:v>5.9660777447411633</c:v>
                </c:pt>
                <c:pt idx="202">
                  <c:v>5.842100473278566</c:v>
                </c:pt>
                <c:pt idx="203">
                  <c:v>6.1129750738831445</c:v>
                </c:pt>
                <c:pt idx="204">
                  <c:v>6.3743567350304176</c:v>
                </c:pt>
                <c:pt idx="205">
                  <c:v>6.3934798052355086</c:v>
                </c:pt>
                <c:pt idx="206">
                  <c:v>6.4311894328953292</c:v>
                </c:pt>
                <c:pt idx="207">
                  <c:v>6.4497721990087422</c:v>
                </c:pt>
                <c:pt idx="208">
                  <c:v>6.5241108745566194</c:v>
                </c:pt>
                <c:pt idx="209">
                  <c:v>6.5436832071802895</c:v>
                </c:pt>
                <c:pt idx="210">
                  <c:v>6.4886433498341862</c:v>
                </c:pt>
                <c:pt idx="211">
                  <c:v>6.2157923243490316</c:v>
                </c:pt>
                <c:pt idx="212">
                  <c:v>6.2026389505818385</c:v>
                </c:pt>
                <c:pt idx="213">
                  <c:v>6.2541459057034778</c:v>
                </c:pt>
                <c:pt idx="214">
                  <c:v>6.3794141093337293</c:v>
                </c:pt>
                <c:pt idx="215">
                  <c:v>6.3985523516617295</c:v>
                </c:pt>
                <c:pt idx="216">
                  <c:v>6.5889318031856074</c:v>
                </c:pt>
                <c:pt idx="217">
                  <c:v>6.6086985985951632</c:v>
                </c:pt>
                <c:pt idx="218">
                  <c:v>6.6285246943909479</c:v>
                </c:pt>
                <c:pt idx="219">
                  <c:v>6.6484102684741204</c:v>
                </c:pt>
                <c:pt idx="220">
                  <c:v>6.6632930254352196</c:v>
                </c:pt>
                <c:pt idx="221">
                  <c:v>6.8830326837853564</c:v>
                </c:pt>
                <c:pt idx="222">
                  <c:v>6.6895047241677217</c:v>
                </c:pt>
                <c:pt idx="223">
                  <c:v>6.8224604160054252</c:v>
                </c:pt>
                <c:pt idx="224">
                  <c:v>6.5723256692504401</c:v>
                </c:pt>
                <c:pt idx="225">
                  <c:v>6.8940605253442859</c:v>
                </c:pt>
                <c:pt idx="226">
                  <c:v>6.9147427069203182</c:v>
                </c:pt>
                <c:pt idx="227">
                  <c:v>7.1226157869387992</c:v>
                </c:pt>
                <c:pt idx="228">
                  <c:v>7.1105031457055023</c:v>
                </c:pt>
                <c:pt idx="229">
                  <c:v>7.4725988458879886</c:v>
                </c:pt>
                <c:pt idx="230">
                  <c:v>7.6509114395044859</c:v>
                </c:pt>
                <c:pt idx="231">
                  <c:v>7.6738641738229987</c:v>
                </c:pt>
                <c:pt idx="232">
                  <c:v>7.6123379960972075</c:v>
                </c:pt>
                <c:pt idx="233">
                  <c:v>7.635175010085498</c:v>
                </c:pt>
                <c:pt idx="234">
                  <c:v>7.2966527802698611</c:v>
                </c:pt>
                <c:pt idx="235">
                  <c:v>7.6461030549632429</c:v>
                </c:pt>
                <c:pt idx="236">
                  <c:v>7.4254512103861732</c:v>
                </c:pt>
                <c:pt idx="237">
                  <c:v>7.2760553159657944</c:v>
                </c:pt>
                <c:pt idx="238">
                  <c:v>7.4395262348152178</c:v>
                </c:pt>
                <c:pt idx="239">
                  <c:v>7.4843331307473111</c:v>
                </c:pt>
                <c:pt idx="240">
                  <c:v>7.579452746394125</c:v>
                </c:pt>
                <c:pt idx="241">
                  <c:v>7.4995333243534317</c:v>
                </c:pt>
                <c:pt idx="242">
                  <c:v>7.4494847323223103</c:v>
                </c:pt>
                <c:pt idx="243">
                  <c:v>7.4718331865192757</c:v>
                </c:pt>
                <c:pt idx="244">
                  <c:v>7.2824490843724865</c:v>
                </c:pt>
                <c:pt idx="245">
                  <c:v>7.3042964316256036</c:v>
                </c:pt>
                <c:pt idx="246">
                  <c:v>7.2529134618798254</c:v>
                </c:pt>
                <c:pt idx="247">
                  <c:v>7.2746722022654646</c:v>
                </c:pt>
                <c:pt idx="248">
                  <c:v>7.3661734837860458</c:v>
                </c:pt>
                <c:pt idx="249">
                  <c:v>7.388272004237403</c:v>
                </c:pt>
                <c:pt idx="250">
                  <c:v>7.4104368202501147</c:v>
                </c:pt>
                <c:pt idx="251">
                  <c:v>7.7989167599130926</c:v>
                </c:pt>
                <c:pt idx="252">
                  <c:v>7.965977741611634</c:v>
                </c:pt>
                <c:pt idx="253">
                  <c:v>7.9898756748364672</c:v>
                </c:pt>
                <c:pt idx="254">
                  <c:v>8.214879234670649</c:v>
                </c:pt>
                <c:pt idx="255">
                  <c:v>8.4707716439086234</c:v>
                </c:pt>
                <c:pt idx="256">
                  <c:v>8.8376481862639</c:v>
                </c:pt>
                <c:pt idx="257">
                  <c:v>8.8641611308226906</c:v>
                </c:pt>
                <c:pt idx="258">
                  <c:v>8.6118871548927203</c:v>
                </c:pt>
                <c:pt idx="259">
                  <c:v>8.6377228163573978</c:v>
                </c:pt>
                <c:pt idx="260">
                  <c:v>8.2381694362871158</c:v>
                </c:pt>
                <c:pt idx="261">
                  <c:v>8.6473327158229054</c:v>
                </c:pt>
                <c:pt idx="262">
                  <c:v>8.6732747139703736</c:v>
                </c:pt>
                <c:pt idx="263">
                  <c:v>8.5354716588530213</c:v>
                </c:pt>
                <c:pt idx="264">
                  <c:v>8.7029572257617538</c:v>
                </c:pt>
                <c:pt idx="265">
                  <c:v>8.722029289346823</c:v>
                </c:pt>
                <c:pt idx="266">
                  <c:v>8.7481953772148611</c:v>
                </c:pt>
                <c:pt idx="267">
                  <c:v>9.0564035149324607</c:v>
                </c:pt>
                <c:pt idx="268">
                  <c:v>8.736175171087929</c:v>
                </c:pt>
                <c:pt idx="269">
                  <c:v>8.7623836966011908</c:v>
                </c:pt>
                <c:pt idx="270">
                  <c:v>9.3343669883195748</c:v>
                </c:pt>
                <c:pt idx="271">
                  <c:v>8.9898567948956494</c:v>
                </c:pt>
                <c:pt idx="272">
                  <c:v>9.1612752915031876</c:v>
                </c:pt>
                <c:pt idx="273">
                  <c:v>9.1887591173776979</c:v>
                </c:pt>
                <c:pt idx="274">
                  <c:v>9.0966271501284748</c:v>
                </c:pt>
                <c:pt idx="275">
                  <c:v>9.1239170315788591</c:v>
                </c:pt>
                <c:pt idx="276">
                  <c:v>9.2288075366567206</c:v>
                </c:pt>
                <c:pt idx="277">
                  <c:v>9.2891099023918571</c:v>
                </c:pt>
                <c:pt idx="278">
                  <c:v>9.0663015092875519</c:v>
                </c:pt>
                <c:pt idx="279">
                  <c:v>9.0935004138154127</c:v>
                </c:pt>
                <c:pt idx="280">
                  <c:v>8.9156489496300413</c:v>
                </c:pt>
                <c:pt idx="281">
                  <c:v>8.9423958964789314</c:v>
                </c:pt>
                <c:pt idx="282">
                  <c:v>8.969223084168366</c:v>
                </c:pt>
                <c:pt idx="283">
                  <c:v>8.7477553324578086</c:v>
                </c:pt>
                <c:pt idx="284">
                  <c:v>8.9084409093106256</c:v>
                </c:pt>
                <c:pt idx="285">
                  <c:v>8.9351662320385561</c:v>
                </c:pt>
                <c:pt idx="286">
                  <c:v>8.9619717307346711</c:v>
                </c:pt>
                <c:pt idx="287">
                  <c:v>8.6453758654885</c:v>
                </c:pt>
                <c:pt idx="288">
                  <c:v>8.7667088734625445</c:v>
                </c:pt>
                <c:pt idx="289">
                  <c:v>8.7930090000829306</c:v>
                </c:pt>
                <c:pt idx="290">
                  <c:v>8.7048369537517054</c:v>
                </c:pt>
                <c:pt idx="291">
                  <c:v>8.9022391352914063</c:v>
                </c:pt>
                <c:pt idx="292">
                  <c:v>8.8757663373013287</c:v>
                </c:pt>
                <c:pt idx="293">
                  <c:v>8.9023936363132314</c:v>
                </c:pt>
                <c:pt idx="294">
                  <c:v>9.0250795556364825</c:v>
                </c:pt>
                <c:pt idx="295">
                  <c:v>9.2437756628343628</c:v>
                </c:pt>
                <c:pt idx="296">
                  <c:v>9.0358697721321217</c:v>
                </c:pt>
                <c:pt idx="297">
                  <c:v>8.7169361251737172</c:v>
                </c:pt>
                <c:pt idx="298">
                  <c:v>9.0232383878123397</c:v>
                </c:pt>
                <c:pt idx="299">
                  <c:v>9.0503081029757766</c:v>
                </c:pt>
                <c:pt idx="300">
                  <c:v>9.0774590272847018</c:v>
                </c:pt>
                <c:pt idx="301">
                  <c:v>8.6810098115678471</c:v>
                </c:pt>
                <c:pt idx="302">
                  <c:v>8.7070528410025485</c:v>
                </c:pt>
                <c:pt idx="303">
                  <c:v>8.9848615904390421</c:v>
                </c:pt>
                <c:pt idx="304">
                  <c:v>9.0118161752103578</c:v>
                </c:pt>
                <c:pt idx="305">
                  <c:v>9.0388516237359866</c:v>
                </c:pt>
                <c:pt idx="306">
                  <c:v>9.0659681786071946</c:v>
                </c:pt>
                <c:pt idx="307">
                  <c:v>9.3238605836904664</c:v>
                </c:pt>
                <c:pt idx="308">
                  <c:v>9.3518321654415377</c:v>
                </c:pt>
                <c:pt idx="309">
                  <c:v>9.3798876619378611</c:v>
                </c:pt>
                <c:pt idx="310">
                  <c:v>9.4080273249236743</c:v>
                </c:pt>
                <c:pt idx="311">
                  <c:v>9.2875600344683402</c:v>
                </c:pt>
                <c:pt idx="312">
                  <c:v>9.3154227145717439</c:v>
                </c:pt>
                <c:pt idx="313">
                  <c:v>9.0865884887175099</c:v>
                </c:pt>
                <c:pt idx="314">
                  <c:v>8.9898126247983061</c:v>
                </c:pt>
                <c:pt idx="315">
                  <c:v>8.7883714856384092</c:v>
                </c:pt>
                <c:pt idx="316">
                  <c:v>8.8371897986809262</c:v>
                </c:pt>
                <c:pt idx="317">
                  <c:v>8.863701368076967</c:v>
                </c:pt>
                <c:pt idx="318">
                  <c:v>8.8902924721811978</c:v>
                </c:pt>
                <c:pt idx="319">
                  <c:v>8.9169633495977401</c:v>
                </c:pt>
                <c:pt idx="320">
                  <c:v>9.2896785116405454</c:v>
                </c:pt>
                <c:pt idx="321">
                  <c:v>9.1431944036935118</c:v>
                </c:pt>
                <c:pt idx="322">
                  <c:v>9.1706239869045927</c:v>
                </c:pt>
                <c:pt idx="323">
                  <c:v>9.35498001852309</c:v>
                </c:pt>
                <c:pt idx="324">
                  <c:v>9.0189673830255774</c:v>
                </c:pt>
                <c:pt idx="325">
                  <c:v>9.2871739905029855</c:v>
                </c:pt>
                <c:pt idx="326">
                  <c:v>9.2948203286698892</c:v>
                </c:pt>
                <c:pt idx="327">
                  <c:v>9.0505297651522891</c:v>
                </c:pt>
                <c:pt idx="328">
                  <c:v>9.0776813544477459</c:v>
                </c:pt>
                <c:pt idx="329">
                  <c:v>9.1049143985110881</c:v>
                </c:pt>
                <c:pt idx="330">
                  <c:v>9.2919926812989893</c:v>
                </c:pt>
                <c:pt idx="331">
                  <c:v>9.3198686593428857</c:v>
                </c:pt>
                <c:pt idx="332">
                  <c:v>9.3478282653209135</c:v>
                </c:pt>
                <c:pt idx="333">
                  <c:v>9.0357410473364173</c:v>
                </c:pt>
                <c:pt idx="334">
                  <c:v>9.4184015951371727</c:v>
                </c:pt>
                <c:pt idx="335">
                  <c:v>9.5805982709647619</c:v>
                </c:pt>
                <c:pt idx="336">
                  <c:v>9.6749362845256712</c:v>
                </c:pt>
                <c:pt idx="337">
                  <c:v>9.7039610933792471</c:v>
                </c:pt>
                <c:pt idx="338">
                  <c:v>9.7330729766593844</c:v>
                </c:pt>
                <c:pt idx="339">
                  <c:v>9.356691867589678</c:v>
                </c:pt>
                <c:pt idx="340">
                  <c:v>9.3847619431924461</c:v>
                </c:pt>
                <c:pt idx="341">
                  <c:v>9.6662535132834595</c:v>
                </c:pt>
                <c:pt idx="342">
                  <c:v>9.6413634675560811</c:v>
                </c:pt>
                <c:pt idx="343">
                  <c:v>9.6702875579587477</c:v>
                </c:pt>
                <c:pt idx="344">
                  <c:v>9.4941273069355123</c:v>
                </c:pt>
                <c:pt idx="345">
                  <c:v>9.3635254341850018</c:v>
                </c:pt>
                <c:pt idx="346">
                  <c:v>9.0474017924772152</c:v>
                </c:pt>
                <c:pt idx="347">
                  <c:v>8.655861915228904</c:v>
                </c:pt>
                <c:pt idx="348">
                  <c:v>8.3762833597117741</c:v>
                </c:pt>
                <c:pt idx="349">
                  <c:v>8.4014122097909087</c:v>
                </c:pt>
                <c:pt idx="350">
                  <c:v>8.1437804212704989</c:v>
                </c:pt>
                <c:pt idx="351">
                  <c:v>8.1682117625343089</c:v>
                </c:pt>
                <c:pt idx="352">
                  <c:v>8.0824089655536344</c:v>
                </c:pt>
                <c:pt idx="353">
                  <c:v>7.905141075249138</c:v>
                </c:pt>
                <c:pt idx="354">
                  <c:v>8.2668592279414597</c:v>
                </c:pt>
                <c:pt idx="355">
                  <c:v>8.3681851278388724</c:v>
                </c:pt>
                <c:pt idx="356">
                  <c:v>8.3932896832223882</c:v>
                </c:pt>
                <c:pt idx="357">
                  <c:v>8.4184695522720538</c:v>
                </c:pt>
                <c:pt idx="358">
                  <c:v>8.2339128941560471</c:v>
                </c:pt>
                <c:pt idx="359">
                  <c:v>7.9511753387423845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45AE-4CDB-8FCF-FBDC03F2D4B6}"/>
            </c:ext>
          </c:extLst>
        </c:ser>
        <c:ser>
          <c:idx val="2"/>
          <c:order val="2"/>
          <c:tx>
            <c:strRef>
              <c:f>Tech_Fund_Risk!$AQ$2</c:f>
              <c:strCache>
                <c:ptCount val="1"/>
                <c:pt idx="0">
                  <c:v>STOCK 03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Tech_Fund_Risk!$EI$8:$EI$367</c:f>
              <c:numCache>
                <c:formatCode>General</c:formatCode>
                <c:ptCount val="360"/>
                <c:pt idx="0">
                  <c:v>5</c:v>
                </c:pt>
                <c:pt idx="1">
                  <c:v>4.8800420109038694</c:v>
                </c:pt>
                <c:pt idx="2">
                  <c:v>5.1089491571191887</c:v>
                </c:pt>
                <c:pt idx="3">
                  <c:v>5.1242760045905458</c:v>
                </c:pt>
                <c:pt idx="4">
                  <c:v>5.3777007499187865</c:v>
                </c:pt>
                <c:pt idx="5">
                  <c:v>5.2660959579333717</c:v>
                </c:pt>
                <c:pt idx="6">
                  <c:v>5.1510627646348182</c:v>
                </c:pt>
                <c:pt idx="7">
                  <c:v>5.4137817376597797</c:v>
                </c:pt>
                <c:pt idx="8">
                  <c:v>5.2563713641124439</c:v>
                </c:pt>
                <c:pt idx="9">
                  <c:v>5.2721404782047809</c:v>
                </c:pt>
                <c:pt idx="10">
                  <c:v>5.2879568996393944</c:v>
                </c:pt>
                <c:pt idx="11">
                  <c:v>5.3123116055697395</c:v>
                </c:pt>
                <c:pt idx="12">
                  <c:v>5.074572594845673</c:v>
                </c:pt>
                <c:pt idx="13">
                  <c:v>4.9814548074284772</c:v>
                </c:pt>
                <c:pt idx="14">
                  <c:v>5.1838206200762302</c:v>
                </c:pt>
                <c:pt idx="15">
                  <c:v>5.1747642072325606</c:v>
                </c:pt>
                <c:pt idx="16">
                  <c:v>5.3162391103010496</c:v>
                </c:pt>
                <c:pt idx="17">
                  <c:v>5.1530015324343399</c:v>
                </c:pt>
                <c:pt idx="18">
                  <c:v>5.1684605370316419</c:v>
                </c:pt>
                <c:pt idx="19">
                  <c:v>5.1170366331539174</c:v>
                </c:pt>
                <c:pt idx="20">
                  <c:v>5.2919499287872185</c:v>
                </c:pt>
                <c:pt idx="21">
                  <c:v>5.3078257785735792</c:v>
                </c:pt>
                <c:pt idx="22">
                  <c:v>5.3237492559092994</c:v>
                </c:pt>
                <c:pt idx="23">
                  <c:v>5.339720503677027</c:v>
                </c:pt>
                <c:pt idx="24">
                  <c:v>5.3557396651880573</c:v>
                </c:pt>
                <c:pt idx="25">
                  <c:v>5.3718068841836208</c:v>
                </c:pt>
                <c:pt idx="26">
                  <c:v>5.387922304836172</c:v>
                </c:pt>
                <c:pt idx="27">
                  <c:v>5.4040860717506796</c:v>
                </c:pt>
                <c:pt idx="28">
                  <c:v>5.2421116689069942</c:v>
                </c:pt>
                <c:pt idx="29">
                  <c:v>5.1006081605986751</c:v>
                </c:pt>
                <c:pt idx="30">
                  <c:v>5.1159099850804708</c:v>
                </c:pt>
                <c:pt idx="31">
                  <c:v>4.8874108152122711</c:v>
                </c:pt>
                <c:pt idx="32">
                  <c:v>4.7471879103761152</c:v>
                </c:pt>
                <c:pt idx="33">
                  <c:v>4.7614294741072429</c:v>
                </c:pt>
                <c:pt idx="34">
                  <c:v>4.7757137625295636</c:v>
                </c:pt>
                <c:pt idx="35">
                  <c:v>5.0002767126360164</c:v>
                </c:pt>
                <c:pt idx="36">
                  <c:v>4.8159905694301939</c:v>
                </c:pt>
                <c:pt idx="37">
                  <c:v>4.608174630729037</c:v>
                </c:pt>
                <c:pt idx="38">
                  <c:v>4.621999154621224</c:v>
                </c:pt>
                <c:pt idx="39">
                  <c:v>4.6729537567023733</c:v>
                </c:pt>
                <c:pt idx="40">
                  <c:v>4.6869726179724802</c:v>
                </c:pt>
                <c:pt idx="41">
                  <c:v>4.7134286907471488</c:v>
                </c:pt>
                <c:pt idx="42">
                  <c:v>4.7528079942399151</c:v>
                </c:pt>
                <c:pt idx="43">
                  <c:v>4.7670664182226341</c:v>
                </c:pt>
                <c:pt idx="44">
                  <c:v>4.6778159989412433</c:v>
                </c:pt>
                <c:pt idx="45">
                  <c:v>4.5659259673354669</c:v>
                </c:pt>
                <c:pt idx="46">
                  <c:v>4.6376511572162569</c:v>
                </c:pt>
                <c:pt idx="47">
                  <c:v>4.7592859235161473</c:v>
                </c:pt>
                <c:pt idx="48">
                  <c:v>4.7735637812866951</c:v>
                </c:pt>
                <c:pt idx="49">
                  <c:v>4.9220737545621436</c:v>
                </c:pt>
                <c:pt idx="50">
                  <c:v>4.7030844239146816</c:v>
                </c:pt>
                <c:pt idx="51">
                  <c:v>4.9189087502211102</c:v>
                </c:pt>
                <c:pt idx="52">
                  <c:v>5.0201915767205021</c:v>
                </c:pt>
                <c:pt idx="53">
                  <c:v>5.0352521514506634</c:v>
                </c:pt>
                <c:pt idx="54">
                  <c:v>4.9066576940187101</c:v>
                </c:pt>
                <c:pt idx="55">
                  <c:v>4.9991081755583782</c:v>
                </c:pt>
                <c:pt idx="56">
                  <c:v>4.8423360933242625</c:v>
                </c:pt>
                <c:pt idx="57">
                  <c:v>4.856863101604235</c:v>
                </c:pt>
                <c:pt idx="58">
                  <c:v>4.7472715234218823</c:v>
                </c:pt>
                <c:pt idx="59">
                  <c:v>4.9918106686509862</c:v>
                </c:pt>
                <c:pt idx="60">
                  <c:v>5.0067861006569387</c:v>
                </c:pt>
                <c:pt idx="61">
                  <c:v>5.0218064589589089</c:v>
                </c:pt>
                <c:pt idx="62">
                  <c:v>5.0586608567226827</c:v>
                </c:pt>
                <c:pt idx="63">
                  <c:v>5.0738368392928495</c:v>
                </c:pt>
                <c:pt idx="64">
                  <c:v>5.1910113242405806</c:v>
                </c:pt>
                <c:pt idx="65">
                  <c:v>5.2338300116734278</c:v>
                </c:pt>
                <c:pt idx="66">
                  <c:v>5.450854841108689</c:v>
                </c:pt>
                <c:pt idx="67">
                  <c:v>5.5986179865719006</c:v>
                </c:pt>
                <c:pt idx="68">
                  <c:v>5.6154138405316161</c:v>
                </c:pt>
                <c:pt idx="69">
                  <c:v>5.8975763461557422</c:v>
                </c:pt>
                <c:pt idx="70">
                  <c:v>5.8132079639879377</c:v>
                </c:pt>
                <c:pt idx="71">
                  <c:v>5.9858979138964452</c:v>
                </c:pt>
                <c:pt idx="72">
                  <c:v>6.2508944756533671</c:v>
                </c:pt>
                <c:pt idx="73">
                  <c:v>6.4450916857911116</c:v>
                </c:pt>
                <c:pt idx="74">
                  <c:v>6.4644269608484839</c:v>
                </c:pt>
                <c:pt idx="75">
                  <c:v>6.7919559551153972</c:v>
                </c:pt>
                <c:pt idx="76">
                  <c:v>6.8659104504712758</c:v>
                </c:pt>
                <c:pt idx="77">
                  <c:v>6.8865081818226885</c:v>
                </c:pt>
                <c:pt idx="78">
                  <c:v>6.9071677063681562</c:v>
                </c:pt>
                <c:pt idx="79">
                  <c:v>6.6960352323694545</c:v>
                </c:pt>
                <c:pt idx="80">
                  <c:v>6.454113714129595</c:v>
                </c:pt>
                <c:pt idx="81">
                  <c:v>6.7565254061467934</c:v>
                </c:pt>
                <c:pt idx="82">
                  <c:v>6.7767949823652325</c:v>
                </c:pt>
                <c:pt idx="83">
                  <c:v>7.093574524244052</c:v>
                </c:pt>
                <c:pt idx="84">
                  <c:v>7.1148552478167844</c:v>
                </c:pt>
                <c:pt idx="85">
                  <c:v>7.3544189994227418</c:v>
                </c:pt>
                <c:pt idx="86">
                  <c:v>7.0124530463815882</c:v>
                </c:pt>
                <c:pt idx="87">
                  <c:v>7.139742699485006</c:v>
                </c:pt>
                <c:pt idx="88">
                  <c:v>6.9517566022266326</c:v>
                </c:pt>
                <c:pt idx="89">
                  <c:v>6.9583224791760836</c:v>
                </c:pt>
                <c:pt idx="90">
                  <c:v>7.045844796360778</c:v>
                </c:pt>
                <c:pt idx="91">
                  <c:v>6.8164469372867345</c:v>
                </c:pt>
                <c:pt idx="92">
                  <c:v>6.8503659832927823</c:v>
                </c:pt>
                <c:pt idx="93">
                  <c:v>6.8709170812426592</c:v>
                </c:pt>
                <c:pt idx="94">
                  <c:v>7.1892079612791475</c:v>
                </c:pt>
                <c:pt idx="95">
                  <c:v>7.2107755851629838</c:v>
                </c:pt>
                <c:pt idx="96">
                  <c:v>7.3481594942381223</c:v>
                </c:pt>
                <c:pt idx="97">
                  <c:v>7.0759243578288782</c:v>
                </c:pt>
                <c:pt idx="98">
                  <c:v>7.0971521309023649</c:v>
                </c:pt>
                <c:pt idx="99">
                  <c:v>7.0584599721180341</c:v>
                </c:pt>
                <c:pt idx="100">
                  <c:v>6.7773752178746829</c:v>
                </c:pt>
                <c:pt idx="101">
                  <c:v>6.6517914269372831</c:v>
                </c:pt>
                <c:pt idx="102">
                  <c:v>6.6717468012180952</c:v>
                </c:pt>
                <c:pt idx="103">
                  <c:v>6.6917620416217485</c:v>
                </c:pt>
                <c:pt idx="104">
                  <c:v>6.711837327746613</c:v>
                </c:pt>
                <c:pt idx="105">
                  <c:v>6.7319728397298517</c:v>
                </c:pt>
                <c:pt idx="106">
                  <c:v>7.0736829467287041</c:v>
                </c:pt>
                <c:pt idx="107">
                  <c:v>6.9072457637471922</c:v>
                </c:pt>
                <c:pt idx="108">
                  <c:v>6.6572452270232327</c:v>
                </c:pt>
                <c:pt idx="109">
                  <c:v>6.7666556438287131</c:v>
                </c:pt>
                <c:pt idx="110">
                  <c:v>6.5185203209082268</c:v>
                </c:pt>
                <c:pt idx="111">
                  <c:v>6.2536867166229921</c:v>
                </c:pt>
                <c:pt idx="112">
                  <c:v>6.3657209779500414</c:v>
                </c:pt>
                <c:pt idx="113">
                  <c:v>6.6055262655117266</c:v>
                </c:pt>
                <c:pt idx="114">
                  <c:v>6.9171866572302738</c:v>
                </c:pt>
                <c:pt idx="115">
                  <c:v>6.6514426965050157</c:v>
                </c:pt>
                <c:pt idx="116">
                  <c:v>6.7691046108528763</c:v>
                </c:pt>
                <c:pt idx="117">
                  <c:v>6.7341701872994424</c:v>
                </c:pt>
                <c:pt idx="118">
                  <c:v>6.7543726978613394</c:v>
                </c:pt>
                <c:pt idx="119">
                  <c:v>6.5905052915299969</c:v>
                </c:pt>
                <c:pt idx="120">
                  <c:v>6.4145399413933744</c:v>
                </c:pt>
                <c:pt idx="121">
                  <c:v>6.7041957652917272</c:v>
                </c:pt>
                <c:pt idx="122">
                  <c:v>6.7243083525876024</c:v>
                </c:pt>
                <c:pt idx="123">
                  <c:v>6.9160015153715717</c:v>
                </c:pt>
                <c:pt idx="124">
                  <c:v>7.0979169707042402</c:v>
                </c:pt>
                <c:pt idx="125">
                  <c:v>7.3565275539867931</c:v>
                </c:pt>
                <c:pt idx="126">
                  <c:v>7.3785971366487519</c:v>
                </c:pt>
                <c:pt idx="127">
                  <c:v>7.6992318436996525</c:v>
                </c:pt>
                <c:pt idx="128">
                  <c:v>7.8017670845427691</c:v>
                </c:pt>
                <c:pt idx="129">
                  <c:v>8.1942728907219848</c:v>
                </c:pt>
                <c:pt idx="130">
                  <c:v>8.2188557093941501</c:v>
                </c:pt>
                <c:pt idx="131">
                  <c:v>8.2104549552666626</c:v>
                </c:pt>
                <c:pt idx="132">
                  <c:v>7.8356179866586491</c:v>
                </c:pt>
                <c:pt idx="133">
                  <c:v>7.6546161219075897</c:v>
                </c:pt>
                <c:pt idx="134">
                  <c:v>8.0048179607639831</c:v>
                </c:pt>
                <c:pt idx="135">
                  <c:v>8.2275319473242075</c:v>
                </c:pt>
                <c:pt idx="136">
                  <c:v>7.9036818305502834</c:v>
                </c:pt>
                <c:pt idx="137">
                  <c:v>7.9273928760419334</c:v>
                </c:pt>
                <c:pt idx="138">
                  <c:v>7.9511750546700588</c:v>
                </c:pt>
                <c:pt idx="139">
                  <c:v>7.975028579834067</c:v>
                </c:pt>
                <c:pt idx="140">
                  <c:v>7.692244050007413</c:v>
                </c:pt>
                <c:pt idx="141">
                  <c:v>7.819101699451128</c:v>
                </c:pt>
                <c:pt idx="142">
                  <c:v>8.1440408889197187</c:v>
                </c:pt>
                <c:pt idx="143">
                  <c:v>7.869861084845664</c:v>
                </c:pt>
                <c:pt idx="144">
                  <c:v>7.9858005604799773</c:v>
                </c:pt>
                <c:pt idx="145">
                  <c:v>7.8793078984518692</c:v>
                </c:pt>
                <c:pt idx="146">
                  <c:v>7.6966465834048003</c:v>
                </c:pt>
                <c:pt idx="147">
                  <c:v>7.9398311312426904</c:v>
                </c:pt>
                <c:pt idx="148">
                  <c:v>8.1310428137441004</c:v>
                </c:pt>
                <c:pt idx="149">
                  <c:v>7.8054632033010254</c:v>
                </c:pt>
                <c:pt idx="150">
                  <c:v>7.8288795929109281</c:v>
                </c:pt>
                <c:pt idx="151">
                  <c:v>7.7474408688156213</c:v>
                </c:pt>
                <c:pt idx="152">
                  <c:v>7.7706831914220666</c:v>
                </c:pt>
                <c:pt idx="153">
                  <c:v>7.4150972541751434</c:v>
                </c:pt>
                <c:pt idx="154">
                  <c:v>7.1734399433309983</c:v>
                </c:pt>
                <c:pt idx="155">
                  <c:v>6.9274907454973569</c:v>
                </c:pt>
                <c:pt idx="156">
                  <c:v>7.157160310799588</c:v>
                </c:pt>
                <c:pt idx="157">
                  <c:v>6.9998109076494854</c:v>
                </c:pt>
                <c:pt idx="158">
                  <c:v>6.7782087167171161</c:v>
                </c:pt>
                <c:pt idx="159">
                  <c:v>6.796383564070311</c:v>
                </c:pt>
                <c:pt idx="160">
                  <c:v>6.6732245616406418</c:v>
                </c:pt>
                <c:pt idx="161">
                  <c:v>6.9644469519780161</c:v>
                </c:pt>
                <c:pt idx="162">
                  <c:v>6.9853402928339499</c:v>
                </c:pt>
                <c:pt idx="163">
                  <c:v>7.1624406277381336</c:v>
                </c:pt>
                <c:pt idx="164">
                  <c:v>7.1839279496213466</c:v>
                </c:pt>
                <c:pt idx="165">
                  <c:v>6.8899881083801775</c:v>
                </c:pt>
                <c:pt idx="166">
                  <c:v>6.9106580727053171</c:v>
                </c:pt>
                <c:pt idx="167">
                  <c:v>7.0421668716955059</c:v>
                </c:pt>
                <c:pt idx="168">
                  <c:v>7.3739886625827751</c:v>
                </c:pt>
                <c:pt idx="169">
                  <c:v>7.396110628570522</c:v>
                </c:pt>
                <c:pt idx="170">
                  <c:v>7.4182989604562328</c:v>
                </c:pt>
                <c:pt idx="171">
                  <c:v>7.5896242392160946</c:v>
                </c:pt>
                <c:pt idx="172">
                  <c:v>7.823389341080464</c:v>
                </c:pt>
                <c:pt idx="173">
                  <c:v>7.8468595091037052</c:v>
                </c:pt>
                <c:pt idx="174">
                  <c:v>7.8704000876310154</c:v>
                </c:pt>
                <c:pt idx="175">
                  <c:v>7.7909453811138567</c:v>
                </c:pt>
                <c:pt idx="176">
                  <c:v>8.0766121710123375</c:v>
                </c:pt>
                <c:pt idx="177">
                  <c:v>8.0620549857914714</c:v>
                </c:pt>
                <c:pt idx="178">
                  <c:v>8.0862411507488456</c:v>
                </c:pt>
                <c:pt idx="179">
                  <c:v>8.110499874201091</c:v>
                </c:pt>
                <c:pt idx="180">
                  <c:v>8.0337818457228831</c:v>
                </c:pt>
                <c:pt idx="181">
                  <c:v>8.0578831912600499</c:v>
                </c:pt>
                <c:pt idx="182">
                  <c:v>8.0329235373116319</c:v>
                </c:pt>
                <c:pt idx="183">
                  <c:v>8.0570223079235657</c:v>
                </c:pt>
                <c:pt idx="184">
                  <c:v>8.3822367371150186</c:v>
                </c:pt>
                <c:pt idx="185">
                  <c:v>8.1823299351426151</c:v>
                </c:pt>
                <c:pt idx="186">
                  <c:v>7.807974283767539</c:v>
                </c:pt>
                <c:pt idx="187">
                  <c:v>7.7418454518887749</c:v>
                </c:pt>
                <c:pt idx="188">
                  <c:v>7.452245566810042</c:v>
                </c:pt>
                <c:pt idx="189">
                  <c:v>7.6430992287754336</c:v>
                </c:pt>
                <c:pt idx="190">
                  <c:v>7.6660285264617585</c:v>
                </c:pt>
                <c:pt idx="191">
                  <c:v>7.9984173706611861</c:v>
                </c:pt>
                <c:pt idx="192">
                  <c:v>8.0224126227731691</c:v>
                </c:pt>
                <c:pt idx="193">
                  <c:v>8.2901685699965526</c:v>
                </c:pt>
                <c:pt idx="194">
                  <c:v>8.315039075706542</c:v>
                </c:pt>
                <c:pt idx="195">
                  <c:v>8.214287070360248</c:v>
                </c:pt>
                <c:pt idx="196">
                  <c:v>8.2600202311380393</c:v>
                </c:pt>
                <c:pt idx="197">
                  <c:v>8.2848002918314538</c:v>
                </c:pt>
                <c:pt idx="198">
                  <c:v>8.317236842618037</c:v>
                </c:pt>
                <c:pt idx="199">
                  <c:v>8.6421264471979669</c:v>
                </c:pt>
                <c:pt idx="200">
                  <c:v>8.6680528265395598</c:v>
                </c:pt>
                <c:pt idx="201">
                  <c:v>8.5686604370884396</c:v>
                </c:pt>
                <c:pt idx="202">
                  <c:v>9.0120662265405524</c:v>
                </c:pt>
                <c:pt idx="203">
                  <c:v>9.3375465008214995</c:v>
                </c:pt>
                <c:pt idx="204">
                  <c:v>9.1291154770377823</c:v>
                </c:pt>
                <c:pt idx="205">
                  <c:v>9.4643455798113383</c:v>
                </c:pt>
                <c:pt idx="206">
                  <c:v>9.4927386165507706</c:v>
                </c:pt>
                <c:pt idx="207">
                  <c:v>9.8591126340998727</c:v>
                </c:pt>
                <c:pt idx="208">
                  <c:v>9.5848661188684225</c:v>
                </c:pt>
                <c:pt idx="209">
                  <c:v>9.636419639945041</c:v>
                </c:pt>
                <c:pt idx="210">
                  <c:v>9.8921686480133975</c:v>
                </c:pt>
                <c:pt idx="211">
                  <c:v>9.9218451539574346</c:v>
                </c:pt>
                <c:pt idx="212">
                  <c:v>9.9337691730716369</c:v>
                </c:pt>
                <c:pt idx="213">
                  <c:v>9.9635704805908514</c:v>
                </c:pt>
                <c:pt idx="214">
                  <c:v>9.6084632623324016</c:v>
                </c:pt>
                <c:pt idx="215">
                  <c:v>10.073111847439376</c:v>
                </c:pt>
                <c:pt idx="216">
                  <c:v>10.350158777247055</c:v>
                </c:pt>
                <c:pt idx="217">
                  <c:v>10.474123119114001</c:v>
                </c:pt>
                <c:pt idx="218">
                  <c:v>10.505545488471341</c:v>
                </c:pt>
                <c:pt idx="219">
                  <c:v>10.37796735881942</c:v>
                </c:pt>
                <c:pt idx="220">
                  <c:v>10.526804816801064</c:v>
                </c:pt>
                <c:pt idx="221">
                  <c:v>10.558385231251467</c:v>
                </c:pt>
                <c:pt idx="222">
                  <c:v>10.473507214195401</c:v>
                </c:pt>
                <c:pt idx="223">
                  <c:v>10.504927735837985</c:v>
                </c:pt>
                <c:pt idx="224">
                  <c:v>10.863970162691484</c:v>
                </c:pt>
                <c:pt idx="225">
                  <c:v>11.172616237720861</c:v>
                </c:pt>
                <c:pt idx="226">
                  <c:v>11.152177258861451</c:v>
                </c:pt>
                <c:pt idx="227">
                  <c:v>11.007612767944636</c:v>
                </c:pt>
                <c:pt idx="228">
                  <c:v>11.16521881708149</c:v>
                </c:pt>
                <c:pt idx="229">
                  <c:v>10.945226942712326</c:v>
                </c:pt>
                <c:pt idx="230">
                  <c:v>11.253083970667769</c:v>
                </c:pt>
                <c:pt idx="231">
                  <c:v>11.020246276429944</c:v>
                </c:pt>
                <c:pt idx="232">
                  <c:v>10.923943602924478</c:v>
                </c:pt>
                <c:pt idx="233">
                  <c:v>11.459458643113139</c:v>
                </c:pt>
                <c:pt idx="234">
                  <c:v>11.493837019042477</c:v>
                </c:pt>
                <c:pt idx="235">
                  <c:v>10.984937575273637</c:v>
                </c:pt>
                <c:pt idx="236">
                  <c:v>11.063034427129613</c:v>
                </c:pt>
                <c:pt idx="237">
                  <c:v>11.576709147768206</c:v>
                </c:pt>
                <c:pt idx="238">
                  <c:v>11.611439275211508</c:v>
                </c:pt>
                <c:pt idx="239">
                  <c:v>12.145846480055107</c:v>
                </c:pt>
                <c:pt idx="240">
                  <c:v>12.182284019495272</c:v>
                </c:pt>
                <c:pt idx="241">
                  <c:v>11.792078650258953</c:v>
                </c:pt>
                <c:pt idx="242">
                  <c:v>11.316214032459518</c:v>
                </c:pt>
                <c:pt idx="243">
                  <c:v>11.122300596738778</c:v>
                </c:pt>
                <c:pt idx="244">
                  <c:v>11.155667498528993</c:v>
                </c:pt>
                <c:pt idx="245">
                  <c:v>11.304403896349362</c:v>
                </c:pt>
                <c:pt idx="246">
                  <c:v>11.046196510858053</c:v>
                </c:pt>
                <c:pt idx="247">
                  <c:v>10.980590223625848</c:v>
                </c:pt>
                <c:pt idx="248">
                  <c:v>11.368861662330541</c:v>
                </c:pt>
                <c:pt idx="249">
                  <c:v>11.016551608564246</c:v>
                </c:pt>
                <c:pt idx="250">
                  <c:v>11.454628161828564</c:v>
                </c:pt>
                <c:pt idx="251">
                  <c:v>11.167521749302788</c:v>
                </c:pt>
                <c:pt idx="252">
                  <c:v>11.201024314550695</c:v>
                </c:pt>
                <c:pt idx="253">
                  <c:v>11.234627387494346</c:v>
                </c:pt>
                <c:pt idx="254">
                  <c:v>11.69799042039733</c:v>
                </c:pt>
                <c:pt idx="255">
                  <c:v>11.671444145183019</c:v>
                </c:pt>
                <c:pt idx="256">
                  <c:v>11.425422053220691</c:v>
                </c:pt>
                <c:pt idx="257">
                  <c:v>11.032703273361046</c:v>
                </c:pt>
                <c:pt idx="258">
                  <c:v>11.065801383181128</c:v>
                </c:pt>
                <c:pt idx="259">
                  <c:v>10.842636192859697</c:v>
                </c:pt>
                <c:pt idx="260">
                  <c:v>10.875164101438274</c:v>
                </c:pt>
                <c:pt idx="261">
                  <c:v>10.753251928371176</c:v>
                </c:pt>
                <c:pt idx="262">
                  <c:v>11.273410367819654</c:v>
                </c:pt>
                <c:pt idx="263">
                  <c:v>10.749269650659127</c:v>
                </c:pt>
                <c:pt idx="264">
                  <c:v>10.781517459611104</c:v>
                </c:pt>
                <c:pt idx="265">
                  <c:v>11.320163863616644</c:v>
                </c:pt>
                <c:pt idx="266">
                  <c:v>11.526827278345777</c:v>
                </c:pt>
                <c:pt idx="267">
                  <c:v>11.561407760180813</c:v>
                </c:pt>
                <c:pt idx="268">
                  <c:v>11.596091983461355</c:v>
                </c:pt>
                <c:pt idx="269">
                  <c:v>11.891832281215013</c:v>
                </c:pt>
                <c:pt idx="270">
                  <c:v>11.955967871282343</c:v>
                </c:pt>
                <c:pt idx="271">
                  <c:v>12.005993529026449</c:v>
                </c:pt>
                <c:pt idx="272">
                  <c:v>12.042011509613527</c:v>
                </c:pt>
                <c:pt idx="273">
                  <c:v>12.078137544142367</c:v>
                </c:pt>
                <c:pt idx="274">
                  <c:v>11.723482923002184</c:v>
                </c:pt>
                <c:pt idx="275">
                  <c:v>12.131949018705518</c:v>
                </c:pt>
                <c:pt idx="276">
                  <c:v>12.660891119711783</c:v>
                </c:pt>
                <c:pt idx="277">
                  <c:v>12.698873793070916</c:v>
                </c:pt>
                <c:pt idx="278">
                  <c:v>12.736970414450127</c:v>
                </c:pt>
                <c:pt idx="279">
                  <c:v>12.775181325693477</c:v>
                </c:pt>
                <c:pt idx="280">
                  <c:v>12.813506869670556</c:v>
                </c:pt>
                <c:pt idx="281">
                  <c:v>12.851947390279566</c:v>
                </c:pt>
                <c:pt idx="282">
                  <c:v>12.780137919004201</c:v>
                </c:pt>
                <c:pt idx="283">
                  <c:v>13.032383111165021</c:v>
                </c:pt>
                <c:pt idx="284">
                  <c:v>13.12318319449597</c:v>
                </c:pt>
                <c:pt idx="285">
                  <c:v>13.587107595136125</c:v>
                </c:pt>
                <c:pt idx="286">
                  <c:v>13.627868917921534</c:v>
                </c:pt>
                <c:pt idx="287">
                  <c:v>13.668752524675295</c:v>
                </c:pt>
                <c:pt idx="288">
                  <c:v>14.144046587466658</c:v>
                </c:pt>
                <c:pt idx="289">
                  <c:v>14.569529423220571</c:v>
                </c:pt>
                <c:pt idx="290">
                  <c:v>14.369100674295991</c:v>
                </c:pt>
                <c:pt idx="291">
                  <c:v>14.412207976318877</c:v>
                </c:pt>
                <c:pt idx="292">
                  <c:v>14.073254902149419</c:v>
                </c:pt>
                <c:pt idx="293">
                  <c:v>14.115474666855865</c:v>
                </c:pt>
                <c:pt idx="294">
                  <c:v>14.157821090856432</c:v>
                </c:pt>
                <c:pt idx="295">
                  <c:v>13.823406083413978</c:v>
                </c:pt>
                <c:pt idx="296">
                  <c:v>13.444298767221946</c:v>
                </c:pt>
                <c:pt idx="297">
                  <c:v>13.484631663523613</c:v>
                </c:pt>
                <c:pt idx="298">
                  <c:v>13.326716787963408</c:v>
                </c:pt>
                <c:pt idx="299">
                  <c:v>12.732488725342119</c:v>
                </c:pt>
                <c:pt idx="300">
                  <c:v>12.374316747322746</c:v>
                </c:pt>
                <c:pt idx="301">
                  <c:v>12.711188768330686</c:v>
                </c:pt>
                <c:pt idx="302">
                  <c:v>12.749322334635677</c:v>
                </c:pt>
                <c:pt idx="303">
                  <c:v>12.787570301639583</c:v>
                </c:pt>
                <c:pt idx="304">
                  <c:v>13.442617323982581</c:v>
                </c:pt>
                <c:pt idx="305">
                  <c:v>13.751402919770058</c:v>
                </c:pt>
                <c:pt idx="306">
                  <c:v>13.199042718542765</c:v>
                </c:pt>
                <c:pt idx="307">
                  <c:v>13.238639846698392</c:v>
                </c:pt>
                <c:pt idx="308">
                  <c:v>13.753029283951429</c:v>
                </c:pt>
                <c:pt idx="309">
                  <c:v>14.237445968848279</c:v>
                </c:pt>
                <c:pt idx="310">
                  <c:v>13.673756793935132</c:v>
                </c:pt>
                <c:pt idx="311">
                  <c:v>13.393882736233387</c:v>
                </c:pt>
                <c:pt idx="312">
                  <c:v>14.068305493233558</c:v>
                </c:pt>
                <c:pt idx="313">
                  <c:v>14.110510409713255</c:v>
                </c:pt>
                <c:pt idx="314">
                  <c:v>14.7713356416692</c:v>
                </c:pt>
                <c:pt idx="315">
                  <c:v>15.190012910551987</c:v>
                </c:pt>
                <c:pt idx="316">
                  <c:v>15.235582949283643</c:v>
                </c:pt>
                <c:pt idx="317">
                  <c:v>15.633887857623174</c:v>
                </c:pt>
                <c:pt idx="318">
                  <c:v>15.271024396680106</c:v>
                </c:pt>
                <c:pt idx="319">
                  <c:v>14.604925152046272</c:v>
                </c:pt>
                <c:pt idx="320">
                  <c:v>14.128647389789306</c:v>
                </c:pt>
                <c:pt idx="321">
                  <c:v>14.171033331958672</c:v>
                </c:pt>
                <c:pt idx="322">
                  <c:v>14.213546431954548</c:v>
                </c:pt>
                <c:pt idx="323">
                  <c:v>13.683425909700283</c:v>
                </c:pt>
                <c:pt idx="324">
                  <c:v>13.724476187429381</c:v>
                </c:pt>
                <c:pt idx="325">
                  <c:v>13.765649615991666</c:v>
                </c:pt>
                <c:pt idx="326">
                  <c:v>13.80694656483964</c:v>
                </c:pt>
                <c:pt idx="327">
                  <c:v>14.262394413256326</c:v>
                </c:pt>
                <c:pt idx="328">
                  <c:v>14.912150022659201</c:v>
                </c:pt>
                <c:pt idx="329">
                  <c:v>14.956886472727177</c:v>
                </c:pt>
                <c:pt idx="330">
                  <c:v>15.001757132145357</c:v>
                </c:pt>
                <c:pt idx="331">
                  <c:v>15.04676240354179</c:v>
                </c:pt>
                <c:pt idx="332">
                  <c:v>15.091902690752413</c:v>
                </c:pt>
                <c:pt idx="333">
                  <c:v>14.458354295340655</c:v>
                </c:pt>
                <c:pt idx="334">
                  <c:v>15.212135027025562</c:v>
                </c:pt>
                <c:pt idx="335">
                  <c:v>15.257004767377518</c:v>
                </c:pt>
                <c:pt idx="336">
                  <c:v>15.302775781679649</c:v>
                </c:pt>
                <c:pt idx="337">
                  <c:v>16.07709980196503</c:v>
                </c:pt>
                <c:pt idx="338">
                  <c:v>16.281704765077446</c:v>
                </c:pt>
                <c:pt idx="339">
                  <c:v>16.206895362982831</c:v>
                </c:pt>
                <c:pt idx="340">
                  <c:v>16.255516049071776</c:v>
                </c:pt>
                <c:pt idx="341">
                  <c:v>16.73293705590957</c:v>
                </c:pt>
                <c:pt idx="342">
                  <c:v>16.905104970565148</c:v>
                </c:pt>
                <c:pt idx="343">
                  <c:v>16.95582028547684</c:v>
                </c:pt>
                <c:pt idx="344">
                  <c:v>17.00668774633327</c:v>
                </c:pt>
                <c:pt idx="345">
                  <c:v>16.25780034310845</c:v>
                </c:pt>
                <c:pt idx="346">
                  <c:v>16.498570448052096</c:v>
                </c:pt>
                <c:pt idx="347">
                  <c:v>16.646910845587087</c:v>
                </c:pt>
                <c:pt idx="348">
                  <c:v>15.887711829035434</c:v>
                </c:pt>
                <c:pt idx="349">
                  <c:v>16.219284238033662</c:v>
                </c:pt>
                <c:pt idx="350">
                  <c:v>16.267942090747763</c:v>
                </c:pt>
                <c:pt idx="351">
                  <c:v>16.980272018578336</c:v>
                </c:pt>
                <c:pt idx="352">
                  <c:v>16.287923421839913</c:v>
                </c:pt>
                <c:pt idx="353">
                  <c:v>16.33678719210543</c:v>
                </c:pt>
                <c:pt idx="354">
                  <c:v>16.29688038781789</c:v>
                </c:pt>
                <c:pt idx="355">
                  <c:v>17.050536283513715</c:v>
                </c:pt>
                <c:pt idx="356">
                  <c:v>17.808845364087318</c:v>
                </c:pt>
                <c:pt idx="357">
                  <c:v>17.793515292394588</c:v>
                </c:pt>
                <c:pt idx="358">
                  <c:v>18.512808735867996</c:v>
                </c:pt>
                <c:pt idx="359">
                  <c:v>18.925512135068686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AE-4CDB-8FCF-FBDC03F2D4B6}"/>
            </c:ext>
          </c:extLst>
        </c:ser>
        <c:ser>
          <c:idx val="4"/>
          <c:order val="3"/>
          <c:tx>
            <c:strRef>
              <c:f>Tech_Fund_Risk!$AT$2</c:f>
              <c:strCache>
                <c:ptCount val="1"/>
                <c:pt idx="0">
                  <c:v>STOCK 04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val>
            <c:numRef>
              <c:f>Tech_Fund_Risk!$EJ$8:$EJ$367</c:f>
              <c:numCache>
                <c:formatCode>General</c:formatCode>
                <c:ptCount val="360"/>
                <c:pt idx="0">
                  <c:v>5</c:v>
                </c:pt>
                <c:pt idx="1">
                  <c:v>5.0511683214971779</c:v>
                </c:pt>
                <c:pt idx="2">
                  <c:v>5.0663218264616692</c:v>
                </c:pt>
                <c:pt idx="3">
                  <c:v>5.0815207919410543</c:v>
                </c:pt>
                <c:pt idx="4">
                  <c:v>5.2764573845360214</c:v>
                </c:pt>
                <c:pt idx="5">
                  <c:v>5.2844921795220507</c:v>
                </c:pt>
                <c:pt idx="6">
                  <c:v>5.3003456560606166</c:v>
                </c:pt>
                <c:pt idx="7">
                  <c:v>5.3162466930287975</c:v>
                </c:pt>
                <c:pt idx="8">
                  <c:v>5.1891290512582362</c:v>
                </c:pt>
                <c:pt idx="9">
                  <c:v>5.4005998306095488</c:v>
                </c:pt>
                <c:pt idx="10">
                  <c:v>5.6173767889866282</c:v>
                </c:pt>
                <c:pt idx="11">
                  <c:v>5.6342289193535882</c:v>
                </c:pt>
                <c:pt idx="12">
                  <c:v>5.9170053674787697</c:v>
                </c:pt>
                <c:pt idx="13">
                  <c:v>5.9347563835812052</c:v>
                </c:pt>
                <c:pt idx="14">
                  <c:v>5.7841635357408618</c:v>
                </c:pt>
                <c:pt idx="15">
                  <c:v>5.7118618744084957</c:v>
                </c:pt>
                <c:pt idx="16">
                  <c:v>5.5956277627283981</c:v>
                </c:pt>
                <c:pt idx="17">
                  <c:v>5.6124146460165827</c:v>
                </c:pt>
                <c:pt idx="18">
                  <c:v>5.7991115229410974</c:v>
                </c:pt>
                <c:pt idx="19">
                  <c:v>5.7539036801327059</c:v>
                </c:pt>
                <c:pt idx="20">
                  <c:v>5.7711653911731036</c:v>
                </c:pt>
                <c:pt idx="21">
                  <c:v>5.7786495447541002</c:v>
                </c:pt>
                <c:pt idx="22">
                  <c:v>5.918220390456991</c:v>
                </c:pt>
                <c:pt idx="23">
                  <c:v>5.9359750516283611</c:v>
                </c:pt>
                <c:pt idx="24">
                  <c:v>5.7053992077003111</c:v>
                </c:pt>
                <c:pt idx="25">
                  <c:v>5.7801825955396851</c:v>
                </c:pt>
                <c:pt idx="26">
                  <c:v>5.7975231433263037</c:v>
                </c:pt>
                <c:pt idx="27">
                  <c:v>5.9680825154565937</c:v>
                </c:pt>
                <c:pt idx="28">
                  <c:v>6.0668823225442106</c:v>
                </c:pt>
                <c:pt idx="29">
                  <c:v>6.0850829695118431</c:v>
                </c:pt>
                <c:pt idx="30">
                  <c:v>6.1033382184203777</c:v>
                </c:pt>
                <c:pt idx="31">
                  <c:v>6.1216482330756383</c:v>
                </c:pt>
                <c:pt idx="32">
                  <c:v>6.3281100795898464</c:v>
                </c:pt>
                <c:pt idx="33">
                  <c:v>6.1338455180267815</c:v>
                </c:pt>
                <c:pt idx="34">
                  <c:v>5.9545680108934507</c:v>
                </c:pt>
                <c:pt idx="35">
                  <c:v>5.8555852776109676</c:v>
                </c:pt>
                <c:pt idx="36">
                  <c:v>5.8073374301453713</c:v>
                </c:pt>
                <c:pt idx="37">
                  <c:v>6.0214374067546439</c:v>
                </c:pt>
                <c:pt idx="38">
                  <c:v>6.2441217338964163</c:v>
                </c:pt>
                <c:pt idx="39">
                  <c:v>6.274442666998489</c:v>
                </c:pt>
                <c:pt idx="40">
                  <c:v>6.2932659949994836</c:v>
                </c:pt>
                <c:pt idx="41">
                  <c:v>6.3121457929844818</c:v>
                </c:pt>
                <c:pt idx="42">
                  <c:v>6.5800546900645047</c:v>
                </c:pt>
                <c:pt idx="43">
                  <c:v>6.5997948541346965</c:v>
                </c:pt>
                <c:pt idx="44">
                  <c:v>6.6195942386971005</c:v>
                </c:pt>
                <c:pt idx="45">
                  <c:v>6.6394530214131908</c:v>
                </c:pt>
                <c:pt idx="46">
                  <c:v>6.8525998355582995</c:v>
                </c:pt>
                <c:pt idx="47">
                  <c:v>6.9168211962043937</c:v>
                </c:pt>
                <c:pt idx="48">
                  <c:v>7.1215894507198234</c:v>
                </c:pt>
                <c:pt idx="49">
                  <c:v>7.1429542190719815</c:v>
                </c:pt>
                <c:pt idx="50">
                  <c:v>6.8966204572401795</c:v>
                </c:pt>
                <c:pt idx="51">
                  <c:v>7.0675234152232278</c:v>
                </c:pt>
                <c:pt idx="52">
                  <c:v>7.0887259854688978</c:v>
                </c:pt>
                <c:pt idx="53">
                  <c:v>7.042479144605438</c:v>
                </c:pt>
                <c:pt idx="54">
                  <c:v>7.1514578941674891</c:v>
                </c:pt>
                <c:pt idx="55">
                  <c:v>7.1729122678499904</c:v>
                </c:pt>
                <c:pt idx="56">
                  <c:v>7.1944310046535396</c:v>
                </c:pt>
                <c:pt idx="57">
                  <c:v>7.216014297667499</c:v>
                </c:pt>
                <c:pt idx="58">
                  <c:v>7.2102540156484203</c:v>
                </c:pt>
                <c:pt idx="59">
                  <c:v>7.2318847776953659</c:v>
                </c:pt>
                <c:pt idx="60">
                  <c:v>7.0121778916424766</c:v>
                </c:pt>
                <c:pt idx="61">
                  <c:v>6.7740810424821785</c:v>
                </c:pt>
                <c:pt idx="62">
                  <c:v>6.7944032856096239</c:v>
                </c:pt>
                <c:pt idx="63">
                  <c:v>6.7358369696591636</c:v>
                </c:pt>
                <c:pt idx="64">
                  <c:v>6.8721015323359769</c:v>
                </c:pt>
                <c:pt idx="65">
                  <c:v>6.7960840612202986</c:v>
                </c:pt>
                <c:pt idx="66">
                  <c:v>6.816472313403958</c:v>
                </c:pt>
                <c:pt idx="67">
                  <c:v>6.8330722331050158</c:v>
                </c:pt>
                <c:pt idx="68">
                  <c:v>6.8535714498043312</c:v>
                </c:pt>
                <c:pt idx="69">
                  <c:v>6.8741321641537434</c:v>
                </c:pt>
                <c:pt idx="70">
                  <c:v>6.894754560646204</c:v>
                </c:pt>
                <c:pt idx="71">
                  <c:v>7.0189771298752648</c:v>
                </c:pt>
                <c:pt idx="72">
                  <c:v>6.9008946330926371</c:v>
                </c:pt>
                <c:pt idx="73">
                  <c:v>6.9215973169919129</c:v>
                </c:pt>
                <c:pt idx="74">
                  <c:v>6.9423621089428877</c:v>
                </c:pt>
                <c:pt idx="75">
                  <c:v>6.9631891952697158</c:v>
                </c:pt>
                <c:pt idx="76">
                  <c:v>7.0853742646625859</c:v>
                </c:pt>
                <c:pt idx="77">
                  <c:v>6.9004693037520557</c:v>
                </c:pt>
                <c:pt idx="78">
                  <c:v>7.2372210979225153</c:v>
                </c:pt>
                <c:pt idx="79">
                  <c:v>7.2589327612162826</c:v>
                </c:pt>
                <c:pt idx="80">
                  <c:v>7.3867873837078948</c:v>
                </c:pt>
                <c:pt idx="81">
                  <c:v>7.4089477458590176</c:v>
                </c:pt>
                <c:pt idx="82">
                  <c:v>7.7189650793299585</c:v>
                </c:pt>
                <c:pt idx="83">
                  <c:v>7.364210953924438</c:v>
                </c:pt>
                <c:pt idx="84">
                  <c:v>7.3386854177780156</c:v>
                </c:pt>
                <c:pt idx="85">
                  <c:v>7.461597646242673</c:v>
                </c:pt>
                <c:pt idx="86">
                  <c:v>7.7494707311409803</c:v>
                </c:pt>
                <c:pt idx="87">
                  <c:v>8.1432818719843851</c:v>
                </c:pt>
                <c:pt idx="88">
                  <c:v>8.4184244175065182</c:v>
                </c:pt>
                <c:pt idx="89">
                  <c:v>8.443679690759037</c:v>
                </c:pt>
                <c:pt idx="90">
                  <c:v>8.2952796283627848</c:v>
                </c:pt>
                <c:pt idx="91">
                  <c:v>8.6282513869106499</c:v>
                </c:pt>
                <c:pt idx="92">
                  <c:v>8.4137058357569554</c:v>
                </c:pt>
                <c:pt idx="93">
                  <c:v>8.6790207622962576</c:v>
                </c:pt>
                <c:pt idx="94">
                  <c:v>8.7050578245831449</c:v>
                </c:pt>
                <c:pt idx="95">
                  <c:v>8.5232185574352073</c:v>
                </c:pt>
                <c:pt idx="96">
                  <c:v>8.3276770456377207</c:v>
                </c:pt>
                <c:pt idx="97">
                  <c:v>8.3526600767746331</c:v>
                </c:pt>
                <c:pt idx="98">
                  <c:v>7.9679675200534721</c:v>
                </c:pt>
                <c:pt idx="99">
                  <c:v>7.7650566656110662</c:v>
                </c:pt>
                <c:pt idx="100">
                  <c:v>8.0203762838895205</c:v>
                </c:pt>
                <c:pt idx="101">
                  <c:v>8.151332061125947</c:v>
                </c:pt>
                <c:pt idx="102">
                  <c:v>8.2058770263899294</c:v>
                </c:pt>
                <c:pt idx="103">
                  <c:v>8.230494657469098</c:v>
                </c:pt>
                <c:pt idx="104">
                  <c:v>8.5114410275720598</c:v>
                </c:pt>
                <c:pt idx="105">
                  <c:v>8.3719168707593816</c:v>
                </c:pt>
                <c:pt idx="106">
                  <c:v>8.0653875951045126</c:v>
                </c:pt>
                <c:pt idx="107">
                  <c:v>8.0895837578898266</c:v>
                </c:pt>
                <c:pt idx="108">
                  <c:v>8.4981475498703638</c:v>
                </c:pt>
                <c:pt idx="109">
                  <c:v>8.5236419925199751</c:v>
                </c:pt>
                <c:pt idx="110">
                  <c:v>8.8666199495357301</c:v>
                </c:pt>
                <c:pt idx="111">
                  <c:v>9.0933978851867483</c:v>
                </c:pt>
                <c:pt idx="112">
                  <c:v>9.1206780788423067</c:v>
                </c:pt>
                <c:pt idx="113">
                  <c:v>9.3332046006195402</c:v>
                </c:pt>
                <c:pt idx="114">
                  <c:v>9.3478350349748975</c:v>
                </c:pt>
                <c:pt idx="115">
                  <c:v>9.375878540079821</c:v>
                </c:pt>
                <c:pt idx="116">
                  <c:v>9.7560220812644189</c:v>
                </c:pt>
                <c:pt idx="117">
                  <c:v>9.7852901475082117</c:v>
                </c:pt>
                <c:pt idx="118">
                  <c:v>9.8146460179507358</c:v>
                </c:pt>
                <c:pt idx="119">
                  <c:v>9.942616875322619</c:v>
                </c:pt>
                <c:pt idx="120">
                  <c:v>10.232650135730667</c:v>
                </c:pt>
                <c:pt idx="121">
                  <c:v>9.939579223198848</c:v>
                </c:pt>
                <c:pt idx="122">
                  <c:v>9.7885228849974588</c:v>
                </c:pt>
                <c:pt idx="123">
                  <c:v>9.9088219576893675</c:v>
                </c:pt>
                <c:pt idx="124">
                  <c:v>9.7541602425946241</c:v>
                </c:pt>
                <c:pt idx="125">
                  <c:v>9.334839155667245</c:v>
                </c:pt>
                <c:pt idx="126">
                  <c:v>9.1246018134813376</c:v>
                </c:pt>
                <c:pt idx="127">
                  <c:v>8.9184461626397482</c:v>
                </c:pt>
                <c:pt idx="128">
                  <c:v>8.567798894344488</c:v>
                </c:pt>
                <c:pt idx="129">
                  <c:v>8.5935022910275212</c:v>
                </c:pt>
                <c:pt idx="130">
                  <c:v>8.7210577957347581</c:v>
                </c:pt>
                <c:pt idx="131">
                  <c:v>8.8796089415347446</c:v>
                </c:pt>
                <c:pt idx="132">
                  <c:v>8.9547975745191106</c:v>
                </c:pt>
                <c:pt idx="133">
                  <c:v>9.2686642163917696</c:v>
                </c:pt>
                <c:pt idx="134">
                  <c:v>9.0802376491860439</c:v>
                </c:pt>
                <c:pt idx="135">
                  <c:v>9.4233239159236515</c:v>
                </c:pt>
                <c:pt idx="136">
                  <c:v>9.8614126368313872</c:v>
                </c:pt>
                <c:pt idx="137">
                  <c:v>9.8909968747418802</c:v>
                </c:pt>
                <c:pt idx="138">
                  <c:v>9.5789911190465471</c:v>
                </c:pt>
                <c:pt idx="139">
                  <c:v>9.6077280924036863</c:v>
                </c:pt>
                <c:pt idx="140">
                  <c:v>9.6365512766808958</c:v>
                </c:pt>
                <c:pt idx="141">
                  <c:v>9.2254275507238663</c:v>
                </c:pt>
                <c:pt idx="142">
                  <c:v>9.2531038333760378</c:v>
                </c:pt>
                <c:pt idx="143">
                  <c:v>9.2808631448761663</c:v>
                </c:pt>
                <c:pt idx="144">
                  <c:v>9.1074695952947291</c:v>
                </c:pt>
                <c:pt idx="145">
                  <c:v>9.1347920040806123</c:v>
                </c:pt>
                <c:pt idx="146">
                  <c:v>9.162196380092853</c:v>
                </c:pt>
                <c:pt idx="147">
                  <c:v>9.5779825088891712</c:v>
                </c:pt>
                <c:pt idx="148">
                  <c:v>10.025545031989507</c:v>
                </c:pt>
                <c:pt idx="149">
                  <c:v>10.055621667085475</c:v>
                </c:pt>
                <c:pt idx="150">
                  <c:v>10.470947881147351</c:v>
                </c:pt>
                <c:pt idx="151">
                  <c:v>10.984623829712314</c:v>
                </c:pt>
                <c:pt idx="152">
                  <c:v>11.01757770120145</c:v>
                </c:pt>
                <c:pt idx="153">
                  <c:v>10.89810809663201</c:v>
                </c:pt>
                <c:pt idx="154">
                  <c:v>10.930802420921903</c:v>
                </c:pt>
                <c:pt idx="155">
                  <c:v>11.400235237027912</c:v>
                </c:pt>
                <c:pt idx="156">
                  <c:v>10.907701386939893</c:v>
                </c:pt>
                <c:pt idx="157">
                  <c:v>10.961051440732593</c:v>
                </c:pt>
                <c:pt idx="158">
                  <c:v>11.463875156764713</c:v>
                </c:pt>
                <c:pt idx="159">
                  <c:v>11.527749917373892</c:v>
                </c:pt>
                <c:pt idx="160">
                  <c:v>11.228158163505599</c:v>
                </c:pt>
                <c:pt idx="161">
                  <c:v>11.519353304703513</c:v>
                </c:pt>
                <c:pt idx="162">
                  <c:v>11.553911364617623</c:v>
                </c:pt>
                <c:pt idx="163">
                  <c:v>11.588573098711473</c:v>
                </c:pt>
                <c:pt idx="164">
                  <c:v>11.53355456272803</c:v>
                </c:pt>
                <c:pt idx="165">
                  <c:v>11.097425927081121</c:v>
                </c:pt>
                <c:pt idx="166">
                  <c:v>10.613007042089642</c:v>
                </c:pt>
                <c:pt idx="167">
                  <c:v>10.644846063215908</c:v>
                </c:pt>
                <c:pt idx="168">
                  <c:v>10.734465227529551</c:v>
                </c:pt>
                <c:pt idx="169">
                  <c:v>10.814685620789346</c:v>
                </c:pt>
                <c:pt idx="170">
                  <c:v>10.753437933513068</c:v>
                </c:pt>
                <c:pt idx="171">
                  <c:v>10.295108865079328</c:v>
                </c:pt>
                <c:pt idx="172">
                  <c:v>10.261410425760646</c:v>
                </c:pt>
                <c:pt idx="173">
                  <c:v>10.292194657037927</c:v>
                </c:pt>
                <c:pt idx="174">
                  <c:v>9.9295057767565016</c:v>
                </c:pt>
                <c:pt idx="175">
                  <c:v>9.8973274756647989</c:v>
                </c:pt>
                <c:pt idx="176">
                  <c:v>9.9270194580917934</c:v>
                </c:pt>
                <c:pt idx="177">
                  <c:v>9.9568005164660676</c:v>
                </c:pt>
                <c:pt idx="178">
                  <c:v>10.021410901031238</c:v>
                </c:pt>
                <c:pt idx="179">
                  <c:v>9.6698911476745231</c:v>
                </c:pt>
                <c:pt idx="180">
                  <c:v>9.7274534084219937</c:v>
                </c:pt>
                <c:pt idx="181">
                  <c:v>9.4203955578687033</c:v>
                </c:pt>
                <c:pt idx="182">
                  <c:v>9.661463900369295</c:v>
                </c:pt>
                <c:pt idx="183">
                  <c:v>9.2375440702999043</c:v>
                </c:pt>
                <c:pt idx="184">
                  <c:v>8.8494185448445251</c:v>
                </c:pt>
                <c:pt idx="185">
                  <c:v>8.4944715022964576</c:v>
                </c:pt>
                <c:pt idx="186">
                  <c:v>8.6059900179989715</c:v>
                </c:pt>
                <c:pt idx="187">
                  <c:v>8.7671584700145413</c:v>
                </c:pt>
                <c:pt idx="188">
                  <c:v>9.145498363115621</c:v>
                </c:pt>
                <c:pt idx="189">
                  <c:v>8.7252695290348328</c:v>
                </c:pt>
                <c:pt idx="190">
                  <c:v>9.1362257592766341</c:v>
                </c:pt>
                <c:pt idx="191">
                  <c:v>8.8777284673205799</c:v>
                </c:pt>
                <c:pt idx="192">
                  <c:v>9.2794066028920881</c:v>
                </c:pt>
                <c:pt idx="193">
                  <c:v>9.1321585750996537</c:v>
                </c:pt>
                <c:pt idx="194">
                  <c:v>8.8811907060921733</c:v>
                </c:pt>
                <c:pt idx="195">
                  <c:v>8.9078342782104496</c:v>
                </c:pt>
                <c:pt idx="196">
                  <c:v>8.7393633203192458</c:v>
                </c:pt>
                <c:pt idx="197">
                  <c:v>8.5592388190592033</c:v>
                </c:pt>
                <c:pt idx="198">
                  <c:v>8.201280460455795</c:v>
                </c:pt>
                <c:pt idx="199">
                  <c:v>8.2226646589394381</c:v>
                </c:pt>
                <c:pt idx="200">
                  <c:v>8.2473326529162545</c:v>
                </c:pt>
                <c:pt idx="201">
                  <c:v>8.1065053184131308</c:v>
                </c:pt>
                <c:pt idx="202">
                  <c:v>8.1308248343683687</c:v>
                </c:pt>
                <c:pt idx="203">
                  <c:v>8.1552173088714728</c:v>
                </c:pt>
                <c:pt idx="204">
                  <c:v>8.1796829607980861</c:v>
                </c:pt>
                <c:pt idx="205">
                  <c:v>8.1721300045365517</c:v>
                </c:pt>
                <c:pt idx="206">
                  <c:v>8.1966463945501591</c:v>
                </c:pt>
                <c:pt idx="207">
                  <c:v>8.2212363337338097</c:v>
                </c:pt>
                <c:pt idx="208">
                  <c:v>8.2459000427350091</c:v>
                </c:pt>
                <c:pt idx="209">
                  <c:v>8.2706377428632134</c:v>
                </c:pt>
                <c:pt idx="210">
                  <c:v>7.9903501369789165</c:v>
                </c:pt>
                <c:pt idx="211">
                  <c:v>8.3144074374306687</c:v>
                </c:pt>
                <c:pt idx="212">
                  <c:v>8.3393506597429621</c:v>
                </c:pt>
                <c:pt idx="213">
                  <c:v>8.1000633757347824</c:v>
                </c:pt>
                <c:pt idx="214">
                  <c:v>8.1540378633413297</c:v>
                </c:pt>
                <c:pt idx="215">
                  <c:v>7.8236205359819184</c:v>
                </c:pt>
                <c:pt idx="216">
                  <c:v>7.7561031191851004</c:v>
                </c:pt>
                <c:pt idx="217">
                  <c:v>7.8271837768996608</c:v>
                </c:pt>
                <c:pt idx="218">
                  <c:v>7.8506653282303587</c:v>
                </c:pt>
                <c:pt idx="219">
                  <c:v>8.0453088935928729</c:v>
                </c:pt>
                <c:pt idx="220">
                  <c:v>8.2537654781815668</c:v>
                </c:pt>
                <c:pt idx="221">
                  <c:v>8.2092805669454467</c:v>
                </c:pt>
                <c:pt idx="222">
                  <c:v>8.0367101832931862</c:v>
                </c:pt>
                <c:pt idx="223">
                  <c:v>7.8267548624692065</c:v>
                </c:pt>
                <c:pt idx="224">
                  <c:v>8.0480436780095435</c:v>
                </c:pt>
                <c:pt idx="225">
                  <c:v>8.0721878090435712</c:v>
                </c:pt>
                <c:pt idx="226">
                  <c:v>8.0964043724707011</c:v>
                </c:pt>
                <c:pt idx="227">
                  <c:v>8.0920216788482282</c:v>
                </c:pt>
                <c:pt idx="228">
                  <c:v>8.1162977438847719</c:v>
                </c:pt>
                <c:pt idx="229">
                  <c:v>8.1406466371164257</c:v>
                </c:pt>
                <c:pt idx="230">
                  <c:v>8.1776113419628</c:v>
                </c:pt>
                <c:pt idx="231">
                  <c:v>8.2021441759886873</c:v>
                </c:pt>
                <c:pt idx="232">
                  <c:v>8.2267506085166531</c:v>
                </c:pt>
                <c:pt idx="233">
                  <c:v>8.251430860342202</c:v>
                </c:pt>
                <c:pt idx="234">
                  <c:v>8.4938988537730307</c:v>
                </c:pt>
                <c:pt idx="235">
                  <c:v>8.6367695182729989</c:v>
                </c:pt>
                <c:pt idx="236">
                  <c:v>8.6626798268278176</c:v>
                </c:pt>
                <c:pt idx="237">
                  <c:v>8.7072821385397727</c:v>
                </c:pt>
                <c:pt idx="238">
                  <c:v>8.4439844311079195</c:v>
                </c:pt>
                <c:pt idx="239">
                  <c:v>8.7269206870046396</c:v>
                </c:pt>
                <c:pt idx="240">
                  <c:v>8.8589404085448002</c:v>
                </c:pt>
                <c:pt idx="241">
                  <c:v>8.6890487842587731</c:v>
                </c:pt>
                <c:pt idx="242">
                  <c:v>8.7151159306115495</c:v>
                </c:pt>
                <c:pt idx="243">
                  <c:v>8.5115947365299274</c:v>
                </c:pt>
                <c:pt idx="244">
                  <c:v>8.5371295207395175</c:v>
                </c:pt>
                <c:pt idx="245">
                  <c:v>8.752867579896753</c:v>
                </c:pt>
                <c:pt idx="246">
                  <c:v>8.3866007937382481</c:v>
                </c:pt>
                <c:pt idx="247">
                  <c:v>8.4117605961194624</c:v>
                </c:pt>
                <c:pt idx="248">
                  <c:v>8.4369958779078189</c:v>
                </c:pt>
                <c:pt idx="249">
                  <c:v>8.6891220151448039</c:v>
                </c:pt>
                <c:pt idx="250">
                  <c:v>8.3903823374602986</c:v>
                </c:pt>
                <c:pt idx="251">
                  <c:v>8.415553484472678</c:v>
                </c:pt>
                <c:pt idx="252">
                  <c:v>8.4408001449260954</c:v>
                </c:pt>
                <c:pt idx="253">
                  <c:v>8.2458647582643252</c:v>
                </c:pt>
                <c:pt idx="254">
                  <c:v>8.2973673571531297</c:v>
                </c:pt>
                <c:pt idx="255">
                  <c:v>8.0591217089548</c:v>
                </c:pt>
                <c:pt idx="256">
                  <c:v>8.2830706156998577</c:v>
                </c:pt>
                <c:pt idx="257">
                  <c:v>7.9277163346361377</c:v>
                </c:pt>
                <c:pt idx="258">
                  <c:v>8.0955660183134217</c:v>
                </c:pt>
                <c:pt idx="259">
                  <c:v>8.1134227799122804</c:v>
                </c:pt>
                <c:pt idx="260">
                  <c:v>8.5291409435347632</c:v>
                </c:pt>
                <c:pt idx="261">
                  <c:v>8.5960090721877407</c:v>
                </c:pt>
                <c:pt idx="262">
                  <c:v>8.2027590057853228</c:v>
                </c:pt>
                <c:pt idx="263">
                  <c:v>8.1479926186039737</c:v>
                </c:pt>
                <c:pt idx="264">
                  <c:v>7.9339650026470512</c:v>
                </c:pt>
                <c:pt idx="265">
                  <c:v>7.9577668976549916</c:v>
                </c:pt>
                <c:pt idx="266">
                  <c:v>8.0125216885030053</c:v>
                </c:pt>
                <c:pt idx="267">
                  <c:v>8.4289896157725597</c:v>
                </c:pt>
                <c:pt idx="268">
                  <c:v>8.3534124255968347</c:v>
                </c:pt>
                <c:pt idx="269">
                  <c:v>8.5280327817873616</c:v>
                </c:pt>
                <c:pt idx="270">
                  <c:v>8.6200781505487534</c:v>
                </c:pt>
                <c:pt idx="271">
                  <c:v>8.7348117338182583</c:v>
                </c:pt>
                <c:pt idx="272">
                  <c:v>8.3854128892190403</c:v>
                </c:pt>
                <c:pt idx="273">
                  <c:v>8.7393248430943764</c:v>
                </c:pt>
                <c:pt idx="274">
                  <c:v>8.7655428176236594</c:v>
                </c:pt>
                <c:pt idx="275">
                  <c:v>8.6391763461548798</c:v>
                </c:pt>
                <c:pt idx="276">
                  <c:v>8.6650938751933442</c:v>
                </c:pt>
                <c:pt idx="277">
                  <c:v>9.0548722382983264</c:v>
                </c:pt>
                <c:pt idx="278">
                  <c:v>9.2161248627370789</c:v>
                </c:pt>
                <c:pt idx="279">
                  <c:v>9.4172194736058579</c:v>
                </c:pt>
                <c:pt idx="280">
                  <c:v>9.8638397900093224</c:v>
                </c:pt>
                <c:pt idx="281">
                  <c:v>10.110401993492175</c:v>
                </c:pt>
                <c:pt idx="282">
                  <c:v>10.58311778034637</c:v>
                </c:pt>
                <c:pt idx="283">
                  <c:v>10.614867133687408</c:v>
                </c:pt>
                <c:pt idx="284">
                  <c:v>10.64671173508847</c:v>
                </c:pt>
                <c:pt idx="285">
                  <c:v>10.678651870293734</c:v>
                </c:pt>
                <c:pt idx="286">
                  <c:v>10.812547359800925</c:v>
                </c:pt>
                <c:pt idx="287">
                  <c:v>11.289731298983279</c:v>
                </c:pt>
                <c:pt idx="288">
                  <c:v>11.323600492880228</c:v>
                </c:pt>
                <c:pt idx="289">
                  <c:v>11.357571294358866</c:v>
                </c:pt>
                <c:pt idx="290">
                  <c:v>11.135653935228552</c:v>
                </c:pt>
                <c:pt idx="291">
                  <c:v>11.169060897034237</c:v>
                </c:pt>
                <c:pt idx="292">
                  <c:v>11.635303125160901</c:v>
                </c:pt>
                <c:pt idx="293">
                  <c:v>11.670209034536382</c:v>
                </c:pt>
                <c:pt idx="294">
                  <c:v>11.70521966163999</c:v>
                </c:pt>
                <c:pt idx="295">
                  <c:v>12.125382975570654</c:v>
                </c:pt>
                <c:pt idx="296">
                  <c:v>12.445298605070436</c:v>
                </c:pt>
                <c:pt idx="297">
                  <c:v>12.482634500885647</c:v>
                </c:pt>
                <c:pt idx="298">
                  <c:v>12.862642515876649</c:v>
                </c:pt>
                <c:pt idx="299">
                  <c:v>13.420474744339185</c:v>
                </c:pt>
                <c:pt idx="300">
                  <c:v>14.073085492765012</c:v>
                </c:pt>
                <c:pt idx="301">
                  <c:v>14.260263744459623</c:v>
                </c:pt>
                <c:pt idx="302">
                  <c:v>14.931439230581459</c:v>
                </c:pt>
                <c:pt idx="303">
                  <c:v>14.976233548273202</c:v>
                </c:pt>
                <c:pt idx="304">
                  <c:v>14.868269159363679</c:v>
                </c:pt>
                <c:pt idx="305">
                  <c:v>14.912873966841769</c:v>
                </c:pt>
                <c:pt idx="306">
                  <c:v>15.192940736406873</c:v>
                </c:pt>
                <c:pt idx="307">
                  <c:v>15.701210659313864</c:v>
                </c:pt>
                <c:pt idx="308">
                  <c:v>15.951747462099169</c:v>
                </c:pt>
                <c:pt idx="309">
                  <c:v>15.325858332520996</c:v>
                </c:pt>
                <c:pt idx="310">
                  <c:v>15.07484050984025</c:v>
                </c:pt>
                <c:pt idx="311">
                  <c:v>15.854665966949311</c:v>
                </c:pt>
                <c:pt idx="312">
                  <c:v>15.902229964850157</c:v>
                </c:pt>
                <c:pt idx="313">
                  <c:v>15.433510579571728</c:v>
                </c:pt>
                <c:pt idx="314">
                  <c:v>15.479811111310442</c:v>
                </c:pt>
                <c:pt idx="315">
                  <c:v>15.007892021066647</c:v>
                </c:pt>
                <c:pt idx="316">
                  <c:v>15.052915697129844</c:v>
                </c:pt>
                <c:pt idx="317">
                  <c:v>14.552735636696074</c:v>
                </c:pt>
                <c:pt idx="318">
                  <c:v>14.59639384360616</c:v>
                </c:pt>
                <c:pt idx="319">
                  <c:v>14.640183025136977</c:v>
                </c:pt>
                <c:pt idx="320">
                  <c:v>14.990955935577903</c:v>
                </c:pt>
                <c:pt idx="321">
                  <c:v>15.035928803384634</c:v>
                </c:pt>
                <c:pt idx="322">
                  <c:v>15.081036589794785</c:v>
                </c:pt>
                <c:pt idx="323">
                  <c:v>15.126279699564169</c:v>
                </c:pt>
                <c:pt idx="324">
                  <c:v>15.171658538662857</c:v>
                </c:pt>
                <c:pt idx="325">
                  <c:v>15.523613509402573</c:v>
                </c:pt>
                <c:pt idx="326">
                  <c:v>15.570184349930779</c:v>
                </c:pt>
                <c:pt idx="327">
                  <c:v>15.544507530927568</c:v>
                </c:pt>
                <c:pt idx="328">
                  <c:v>15.966240007131432</c:v>
                </c:pt>
                <c:pt idx="329">
                  <c:v>15.843415208468802</c:v>
                </c:pt>
                <c:pt idx="330">
                  <c:v>15.554373267695771</c:v>
                </c:pt>
                <c:pt idx="331">
                  <c:v>16.066674529611863</c:v>
                </c:pt>
                <c:pt idx="332">
                  <c:v>16.114874553200696</c:v>
                </c:pt>
                <c:pt idx="333">
                  <c:v>16.323264476378789</c:v>
                </c:pt>
                <c:pt idx="334">
                  <c:v>16.958579870042914</c:v>
                </c:pt>
                <c:pt idx="335">
                  <c:v>17.172184796074568</c:v>
                </c:pt>
                <c:pt idx="336">
                  <c:v>16.983042995163625</c:v>
                </c:pt>
                <c:pt idx="337">
                  <c:v>16.575245032540895</c:v>
                </c:pt>
                <c:pt idx="338">
                  <c:v>16.769509122185003</c:v>
                </c:pt>
                <c:pt idx="339">
                  <c:v>16.35596433203925</c:v>
                </c:pt>
                <c:pt idx="340">
                  <c:v>16.405032225035367</c:v>
                </c:pt>
                <c:pt idx="341">
                  <c:v>16.454247321710472</c:v>
                </c:pt>
                <c:pt idx="342">
                  <c:v>15.883328906100788</c:v>
                </c:pt>
                <c:pt idx="343">
                  <c:v>16.562318728061822</c:v>
                </c:pt>
                <c:pt idx="344">
                  <c:v>16.485354956031379</c:v>
                </c:pt>
                <c:pt idx="345">
                  <c:v>16.397606463624619</c:v>
                </c:pt>
                <c:pt idx="346">
                  <c:v>16.133558525348743</c:v>
                </c:pt>
                <c:pt idx="347">
                  <c:v>16.270728422075653</c:v>
                </c:pt>
                <c:pt idx="348">
                  <c:v>16.942186140333927</c:v>
                </c:pt>
                <c:pt idx="349">
                  <c:v>16.707328417706734</c:v>
                </c:pt>
                <c:pt idx="350">
                  <c:v>16.589468546571464</c:v>
                </c:pt>
                <c:pt idx="351">
                  <c:v>16.639236952211178</c:v>
                </c:pt>
                <c:pt idx="352">
                  <c:v>17.256399576936378</c:v>
                </c:pt>
                <c:pt idx="353">
                  <c:v>17.106219352388706</c:v>
                </c:pt>
                <c:pt idx="354">
                  <c:v>16.850398359571514</c:v>
                </c:pt>
                <c:pt idx="355">
                  <c:v>16.895439146089252</c:v>
                </c:pt>
                <c:pt idx="356">
                  <c:v>16.946125463527519</c:v>
                </c:pt>
                <c:pt idx="357">
                  <c:v>16.996963839918099</c:v>
                </c:pt>
                <c:pt idx="358">
                  <c:v>17.645345888252287</c:v>
                </c:pt>
                <c:pt idx="359">
                  <c:v>17.075157864075017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AE-4CDB-8FCF-FBDC03F2D4B6}"/>
            </c:ext>
          </c:extLst>
        </c:ser>
        <c:ser>
          <c:idx val="5"/>
          <c:order val="4"/>
          <c:tx>
            <c:strRef>
              <c:f>Tech_Fund_Risk!$AW$2</c:f>
              <c:strCache>
                <c:ptCount val="1"/>
                <c:pt idx="0">
                  <c:v>STOCK 05</c:v>
                </c:pt>
              </c:strCache>
            </c:strRef>
          </c:tx>
          <c:marker>
            <c:symbol val="none"/>
          </c:marker>
          <c:val>
            <c:numRef>
              <c:f>Tech_Fund_Risk!$EK$8:$EK$367</c:f>
              <c:numCache>
                <c:formatCode>General</c:formatCode>
                <c:ptCount val="360"/>
                <c:pt idx="0">
                  <c:v>5</c:v>
                </c:pt>
                <c:pt idx="1">
                  <c:v>5.0149999999999997</c:v>
                </c:pt>
                <c:pt idx="2">
                  <c:v>5.0300449999999985</c:v>
                </c:pt>
                <c:pt idx="3">
                  <c:v>5.045135134999998</c:v>
                </c:pt>
                <c:pt idx="4">
                  <c:v>4.9347496655657723</c:v>
                </c:pt>
                <c:pt idx="5">
                  <c:v>4.9495539145624683</c:v>
                </c:pt>
                <c:pt idx="6">
                  <c:v>4.865052061890732</c:v>
                </c:pt>
                <c:pt idx="7">
                  <c:v>4.9836816199512066</c:v>
                </c:pt>
                <c:pt idx="8">
                  <c:v>4.9986326648110593</c:v>
                </c:pt>
                <c:pt idx="9">
                  <c:v>5.0704962649715899</c:v>
                </c:pt>
                <c:pt idx="10">
                  <c:v>4.9821645119223099</c:v>
                </c:pt>
                <c:pt idx="11">
                  <c:v>4.9971110054580761</c:v>
                </c:pt>
                <c:pt idx="12">
                  <c:v>5.0121023384744499</c:v>
                </c:pt>
                <c:pt idx="13">
                  <c:v>4.9834300815901003</c:v>
                </c:pt>
                <c:pt idx="14">
                  <c:v>4.814044349914691</c:v>
                </c:pt>
                <c:pt idx="15">
                  <c:v>4.8284864829644345</c:v>
                </c:pt>
                <c:pt idx="16">
                  <c:v>4.8429719424133273</c:v>
                </c:pt>
                <c:pt idx="17">
                  <c:v>4.8575008582405665</c:v>
                </c:pt>
                <c:pt idx="18">
                  <c:v>4.9783479436024471</c:v>
                </c:pt>
                <c:pt idx="19">
                  <c:v>4.9932829874332532</c:v>
                </c:pt>
                <c:pt idx="20">
                  <c:v>5.2357607773561012</c:v>
                </c:pt>
                <c:pt idx="21">
                  <c:v>5.1335311052518131</c:v>
                </c:pt>
                <c:pt idx="22">
                  <c:v>5.1489316985675684</c:v>
                </c:pt>
                <c:pt idx="23">
                  <c:v>5.3198844468484534</c:v>
                </c:pt>
                <c:pt idx="24">
                  <c:v>5.4569413737306238</c:v>
                </c:pt>
                <c:pt idx="25">
                  <c:v>5.6697633983863209</c:v>
                </c:pt>
                <c:pt idx="26">
                  <c:v>5.7837210944383974</c:v>
                </c:pt>
                <c:pt idx="27">
                  <c:v>5.8010722577217111</c:v>
                </c:pt>
                <c:pt idx="28">
                  <c:v>6.0790170764762168</c:v>
                </c:pt>
                <c:pt idx="29">
                  <c:v>6.1598865938445702</c:v>
                </c:pt>
                <c:pt idx="30">
                  <c:v>6.2484583717647055</c:v>
                </c:pt>
                <c:pt idx="31">
                  <c:v>6.267203746879999</c:v>
                </c:pt>
                <c:pt idx="32">
                  <c:v>6.1370771200798364</c:v>
                </c:pt>
                <c:pt idx="33">
                  <c:v>6.3681108533187114</c:v>
                </c:pt>
                <c:pt idx="34">
                  <c:v>6.6658753673724878</c:v>
                </c:pt>
                <c:pt idx="35">
                  <c:v>6.384354244916028</c:v>
                </c:pt>
                <c:pt idx="36">
                  <c:v>6.1780335528606187</c:v>
                </c:pt>
                <c:pt idx="37">
                  <c:v>6.257680366657139</c:v>
                </c:pt>
                <c:pt idx="38">
                  <c:v>6.0465520419368337</c:v>
                </c:pt>
                <c:pt idx="39">
                  <c:v>6.0268253736469166</c:v>
                </c:pt>
                <c:pt idx="40">
                  <c:v>6.0449058497678569</c:v>
                </c:pt>
                <c:pt idx="41">
                  <c:v>6.0630405673171595</c:v>
                </c:pt>
                <c:pt idx="42">
                  <c:v>6.2145902966804245</c:v>
                </c:pt>
                <c:pt idx="43">
                  <c:v>6.2332340675704643</c:v>
                </c:pt>
                <c:pt idx="44">
                  <c:v>6.2519337697731752</c:v>
                </c:pt>
                <c:pt idx="45">
                  <c:v>6.2706895710824941</c:v>
                </c:pt>
                <c:pt idx="46">
                  <c:v>6.2895016397957404</c:v>
                </c:pt>
                <c:pt idx="47">
                  <c:v>6.2955100593127939</c:v>
                </c:pt>
                <c:pt idx="48">
                  <c:v>6.3143965894907321</c:v>
                </c:pt>
                <c:pt idx="49">
                  <c:v>6.5721574922718089</c:v>
                </c:pt>
                <c:pt idx="50">
                  <c:v>6.5918739647486246</c:v>
                </c:pt>
                <c:pt idx="51">
                  <c:v>6.5425625341810854</c:v>
                </c:pt>
                <c:pt idx="52">
                  <c:v>6.6483544781784252</c:v>
                </c:pt>
                <c:pt idx="53">
                  <c:v>6.8333915719196474</c:v>
                </c:pt>
                <c:pt idx="54">
                  <c:v>6.8538917466354059</c:v>
                </c:pt>
                <c:pt idx="55">
                  <c:v>6.6828908004489556</c:v>
                </c:pt>
                <c:pt idx="56">
                  <c:v>7.0259482455305422</c:v>
                </c:pt>
                <c:pt idx="57">
                  <c:v>7.2440345323205211</c:v>
                </c:pt>
                <c:pt idx="58">
                  <c:v>7.3325121424355251</c:v>
                </c:pt>
                <c:pt idx="59">
                  <c:v>7.0476524264701759</c:v>
                </c:pt>
                <c:pt idx="60">
                  <c:v>7.0687953837495847</c:v>
                </c:pt>
                <c:pt idx="61">
                  <c:v>7.0900017699008329</c:v>
                </c:pt>
                <c:pt idx="62">
                  <c:v>7.1112717752105334</c:v>
                </c:pt>
                <c:pt idx="63">
                  <c:v>7.3684948466973523</c:v>
                </c:pt>
                <c:pt idx="64">
                  <c:v>7.1332685397633266</c:v>
                </c:pt>
                <c:pt idx="65">
                  <c:v>7.0870762860020289</c:v>
                </c:pt>
                <c:pt idx="66">
                  <c:v>6.7813253923882266</c:v>
                </c:pt>
                <c:pt idx="67">
                  <c:v>6.7028882395644231</c:v>
                </c:pt>
                <c:pt idx="68">
                  <c:v>6.7255663877714174</c:v>
                </c:pt>
                <c:pt idx="69">
                  <c:v>6.7457430869347315</c:v>
                </c:pt>
                <c:pt idx="70">
                  <c:v>6.7659803161955354</c:v>
                </c:pt>
                <c:pt idx="71">
                  <c:v>6.724551521251751</c:v>
                </c:pt>
                <c:pt idx="72">
                  <c:v>7.0541138990324628</c:v>
                </c:pt>
                <c:pt idx="73">
                  <c:v>7.1445342033488792</c:v>
                </c:pt>
                <c:pt idx="74">
                  <c:v>7.1659678059589247</c:v>
                </c:pt>
                <c:pt idx="75">
                  <c:v>7.5312196481394089</c:v>
                </c:pt>
                <c:pt idx="76">
                  <c:v>7.5538133070838258</c:v>
                </c:pt>
                <c:pt idx="77">
                  <c:v>7.9326137126025396</c:v>
                </c:pt>
                <c:pt idx="78">
                  <c:v>7.7078637344973027</c:v>
                </c:pt>
                <c:pt idx="79">
                  <c:v>7.7309873257007942</c:v>
                </c:pt>
                <c:pt idx="80">
                  <c:v>7.7327807373674444</c:v>
                </c:pt>
                <c:pt idx="81">
                  <c:v>7.7559790795795456</c:v>
                </c:pt>
                <c:pt idx="82">
                  <c:v>8.0090324256494565</c:v>
                </c:pt>
                <c:pt idx="83">
                  <c:v>7.6591592771508834</c:v>
                </c:pt>
                <c:pt idx="84">
                  <c:v>7.7569998420823394</c:v>
                </c:pt>
                <c:pt idx="85">
                  <c:v>7.9970394174889643</c:v>
                </c:pt>
                <c:pt idx="86">
                  <c:v>8.0137019476989177</c:v>
                </c:pt>
                <c:pt idx="87">
                  <c:v>8.0377430535420142</c:v>
                </c:pt>
                <c:pt idx="88">
                  <c:v>7.8704950654305899</c:v>
                </c:pt>
                <c:pt idx="89">
                  <c:v>7.8941065506268799</c:v>
                </c:pt>
                <c:pt idx="90">
                  <c:v>7.7729786687360507</c:v>
                </c:pt>
                <c:pt idx="91">
                  <c:v>7.7962976047422581</c:v>
                </c:pt>
                <c:pt idx="92">
                  <c:v>7.604602271109278</c:v>
                </c:pt>
                <c:pt idx="93">
                  <c:v>7.888412892712914</c:v>
                </c:pt>
                <c:pt idx="94">
                  <c:v>7.8955321072501459</c:v>
                </c:pt>
                <c:pt idx="95">
                  <c:v>7.9192187035718957</c:v>
                </c:pt>
                <c:pt idx="96">
                  <c:v>7.6036145646336957</c:v>
                </c:pt>
                <c:pt idx="97">
                  <c:v>7.6264254083275969</c:v>
                </c:pt>
                <c:pt idx="98">
                  <c:v>7.881402846145046</c:v>
                </c:pt>
                <c:pt idx="99">
                  <c:v>7.8254346495991314</c:v>
                </c:pt>
                <c:pt idx="100">
                  <c:v>7.8489109535479287</c:v>
                </c:pt>
                <c:pt idx="101">
                  <c:v>8.1446357045012103</c:v>
                </c:pt>
                <c:pt idx="102">
                  <c:v>8.169069611614713</c:v>
                </c:pt>
                <c:pt idx="103">
                  <c:v>8.224932316425889</c:v>
                </c:pt>
                <c:pt idx="104">
                  <c:v>8.4704110992384933</c:v>
                </c:pt>
                <c:pt idx="105">
                  <c:v>8.4232807740293048</c:v>
                </c:pt>
                <c:pt idx="106">
                  <c:v>8.4485506163513922</c:v>
                </c:pt>
                <c:pt idx="107">
                  <c:v>8.4738962682004466</c:v>
                </c:pt>
                <c:pt idx="108">
                  <c:v>8.4993179570050472</c:v>
                </c:pt>
                <c:pt idx="109">
                  <c:v>8.3233334402482537</c:v>
                </c:pt>
                <c:pt idx="110">
                  <c:v>8.3483034405689978</c:v>
                </c:pt>
                <c:pt idx="111">
                  <c:v>8.6110176312754092</c:v>
                </c:pt>
                <c:pt idx="112">
                  <c:v>8.4871649297295271</c:v>
                </c:pt>
                <c:pt idx="113">
                  <c:v>8.4275412867602508</c:v>
                </c:pt>
                <c:pt idx="114">
                  <c:v>8.4528239106205305</c:v>
                </c:pt>
                <c:pt idx="115">
                  <c:v>8.5301529694532281</c:v>
                </c:pt>
                <c:pt idx="116">
                  <c:v>8.9812859695330349</c:v>
                </c:pt>
                <c:pt idx="117">
                  <c:v>9.0082298274416317</c:v>
                </c:pt>
                <c:pt idx="118">
                  <c:v>8.9709754055397735</c:v>
                </c:pt>
                <c:pt idx="119">
                  <c:v>8.6770550817077652</c:v>
                </c:pt>
                <c:pt idx="120">
                  <c:v>8.7030862469528891</c:v>
                </c:pt>
                <c:pt idx="121">
                  <c:v>8.7142958576106846</c:v>
                </c:pt>
                <c:pt idx="122">
                  <c:v>8.7716002940076443</c:v>
                </c:pt>
                <c:pt idx="123">
                  <c:v>8.7979150948896674</c:v>
                </c:pt>
                <c:pt idx="124">
                  <c:v>8.8243088401743357</c:v>
                </c:pt>
                <c:pt idx="125">
                  <c:v>8.9196497537125801</c:v>
                </c:pt>
                <c:pt idx="126">
                  <c:v>8.9464087029737165</c:v>
                </c:pt>
                <c:pt idx="127">
                  <c:v>8.9732479290826372</c:v>
                </c:pt>
                <c:pt idx="128">
                  <c:v>9.0001676728698836</c:v>
                </c:pt>
                <c:pt idx="129">
                  <c:v>9.0271681758884927</c:v>
                </c:pt>
                <c:pt idx="130">
                  <c:v>9.0542496804161576</c:v>
                </c:pt>
                <c:pt idx="131">
                  <c:v>9.081412429457405</c:v>
                </c:pt>
                <c:pt idx="132">
                  <c:v>9.1086566667457767</c:v>
                </c:pt>
                <c:pt idx="133">
                  <c:v>8.7858467970628666</c:v>
                </c:pt>
                <c:pt idx="134">
                  <c:v>8.412983207874964</c:v>
                </c:pt>
                <c:pt idx="135">
                  <c:v>8.3058611138473992</c:v>
                </c:pt>
                <c:pt idx="136">
                  <c:v>8.1058457404648507</c:v>
                </c:pt>
                <c:pt idx="137">
                  <c:v>8.3964621741486045</c:v>
                </c:pt>
                <c:pt idx="138">
                  <c:v>8.2817262581821396</c:v>
                </c:pt>
                <c:pt idx="139">
                  <c:v>8.3065714369566841</c:v>
                </c:pt>
                <c:pt idx="140">
                  <c:v>8.622209001829761</c:v>
                </c:pt>
                <c:pt idx="141">
                  <c:v>8.6124669529630449</c:v>
                </c:pt>
                <c:pt idx="142">
                  <c:v>8.5703220485864708</c:v>
                </c:pt>
                <c:pt idx="143">
                  <c:v>8.5960330147322299</c:v>
                </c:pt>
                <c:pt idx="144">
                  <c:v>8.6218211137764253</c:v>
                </c:pt>
                <c:pt idx="145">
                  <c:v>8.2729966722386727</c:v>
                </c:pt>
                <c:pt idx="146">
                  <c:v>8.2978156622553882</c:v>
                </c:pt>
                <c:pt idx="147">
                  <c:v>8.3227091092421528</c:v>
                </c:pt>
                <c:pt idx="148">
                  <c:v>8.3476772365698775</c:v>
                </c:pt>
                <c:pt idx="149">
                  <c:v>8.6820276893287183</c:v>
                </c:pt>
                <c:pt idx="150">
                  <c:v>8.7080737723967037</c:v>
                </c:pt>
                <c:pt idx="151">
                  <c:v>8.7585053963553214</c:v>
                </c:pt>
                <c:pt idx="152">
                  <c:v>9.1450374184495971</c:v>
                </c:pt>
                <c:pt idx="153">
                  <c:v>8.7345124397966742</c:v>
                </c:pt>
                <c:pt idx="154">
                  <c:v>9.1483186612816016</c:v>
                </c:pt>
                <c:pt idx="155">
                  <c:v>8.7486860730599929</c:v>
                </c:pt>
                <c:pt idx="156">
                  <c:v>9.1515914538297931</c:v>
                </c:pt>
                <c:pt idx="157">
                  <c:v>9.1790462281912824</c:v>
                </c:pt>
                <c:pt idx="158">
                  <c:v>9.2065833668758543</c:v>
                </c:pt>
                <c:pt idx="159">
                  <c:v>9.3014608971410517</c:v>
                </c:pt>
                <c:pt idx="160">
                  <c:v>9.4408346096483911</c:v>
                </c:pt>
                <c:pt idx="161">
                  <c:v>9.8140311305030963</c:v>
                </c:pt>
                <c:pt idx="162">
                  <c:v>10.135247175921632</c:v>
                </c:pt>
                <c:pt idx="163">
                  <c:v>10.459053346529792</c:v>
                </c:pt>
                <c:pt idx="164">
                  <c:v>10.484841328428441</c:v>
                </c:pt>
                <c:pt idx="165">
                  <c:v>10.451019775159859</c:v>
                </c:pt>
                <c:pt idx="166">
                  <c:v>10.218588614189686</c:v>
                </c:pt>
                <c:pt idx="167">
                  <c:v>10.249244380032254</c:v>
                </c:pt>
                <c:pt idx="168">
                  <c:v>9.9460453610381556</c:v>
                </c:pt>
                <c:pt idx="169">
                  <c:v>10.284088455437075</c:v>
                </c:pt>
                <c:pt idx="170">
                  <c:v>10.217131706674435</c:v>
                </c:pt>
                <c:pt idx="171">
                  <c:v>10.019297930615449</c:v>
                </c:pt>
                <c:pt idx="172">
                  <c:v>10.049355824407295</c:v>
                </c:pt>
                <c:pt idx="173">
                  <c:v>10.534086961906338</c:v>
                </c:pt>
                <c:pt idx="174">
                  <c:v>10.76569795384272</c:v>
                </c:pt>
                <c:pt idx="175">
                  <c:v>11.038195292718642</c:v>
                </c:pt>
                <c:pt idx="176">
                  <c:v>11.071309878596796</c:v>
                </c:pt>
                <c:pt idx="177">
                  <c:v>11.104523808232587</c:v>
                </c:pt>
                <c:pt idx="178">
                  <c:v>11.439237649248406</c:v>
                </c:pt>
                <c:pt idx="179">
                  <c:v>11.704597011205827</c:v>
                </c:pt>
                <c:pt idx="180">
                  <c:v>11.891764626618329</c:v>
                </c:pt>
                <c:pt idx="181">
                  <c:v>11.933947195304892</c:v>
                </c:pt>
                <c:pt idx="182">
                  <c:v>11.820989596930133</c:v>
                </c:pt>
                <c:pt idx="183">
                  <c:v>11.360162658862967</c:v>
                </c:pt>
                <c:pt idx="184">
                  <c:v>11.394243146839553</c:v>
                </c:pt>
                <c:pt idx="185">
                  <c:v>11.915354577257895</c:v>
                </c:pt>
                <c:pt idx="186">
                  <c:v>11.443872284164868</c:v>
                </c:pt>
                <c:pt idx="187">
                  <c:v>11.478203901017361</c:v>
                </c:pt>
                <c:pt idx="188">
                  <c:v>11.639114177450301</c:v>
                </c:pt>
                <c:pt idx="189">
                  <c:v>12.215486693797432</c:v>
                </c:pt>
                <c:pt idx="190">
                  <c:v>12.843413963338325</c:v>
                </c:pt>
                <c:pt idx="191">
                  <c:v>12.35423844339002</c:v>
                </c:pt>
                <c:pt idx="192">
                  <c:v>12.391301158720189</c:v>
                </c:pt>
                <c:pt idx="193">
                  <c:v>12.978974486569959</c:v>
                </c:pt>
                <c:pt idx="194">
                  <c:v>13.017911410029667</c:v>
                </c:pt>
                <c:pt idx="195">
                  <c:v>13.024658370500925</c:v>
                </c:pt>
                <c:pt idx="196">
                  <c:v>13.063732345612426</c:v>
                </c:pt>
                <c:pt idx="197">
                  <c:v>13.355983555137406</c:v>
                </c:pt>
                <c:pt idx="198">
                  <c:v>13.396051505802818</c:v>
                </c:pt>
                <c:pt idx="199">
                  <c:v>13.505636863741264</c:v>
                </c:pt>
                <c:pt idx="200">
                  <c:v>13.693434822812161</c:v>
                </c:pt>
                <c:pt idx="201">
                  <c:v>14.338072815318833</c:v>
                </c:pt>
                <c:pt idx="202">
                  <c:v>14.381087033764787</c:v>
                </c:pt>
                <c:pt idx="203">
                  <c:v>14.424230294866081</c:v>
                </c:pt>
                <c:pt idx="204">
                  <c:v>14.467502985750677</c:v>
                </c:pt>
                <c:pt idx="205">
                  <c:v>14.510905494707925</c:v>
                </c:pt>
                <c:pt idx="206">
                  <c:v>15.04785967686696</c:v>
                </c:pt>
                <c:pt idx="207">
                  <c:v>15.153391387752706</c:v>
                </c:pt>
                <c:pt idx="208">
                  <c:v>14.456089153214458</c:v>
                </c:pt>
                <c:pt idx="209">
                  <c:v>14.543440940659423</c:v>
                </c:pt>
                <c:pt idx="210">
                  <c:v>13.945181480719461</c:v>
                </c:pt>
                <c:pt idx="211">
                  <c:v>14.623242301040566</c:v>
                </c:pt>
                <c:pt idx="212">
                  <c:v>15.119775187657728</c:v>
                </c:pt>
                <c:pt idx="213">
                  <c:v>15.418300343608555</c:v>
                </c:pt>
                <c:pt idx="214">
                  <c:v>15.46455524463938</c:v>
                </c:pt>
                <c:pt idx="215">
                  <c:v>15.619323029683937</c:v>
                </c:pt>
                <c:pt idx="216">
                  <c:v>16.407566746574293</c:v>
                </c:pt>
                <c:pt idx="217">
                  <c:v>15.874301024654571</c:v>
                </c:pt>
                <c:pt idx="218">
                  <c:v>15.477717521448055</c:v>
                </c:pt>
                <c:pt idx="219">
                  <c:v>15.524150674012398</c:v>
                </c:pt>
                <c:pt idx="220">
                  <c:v>15.570723126034435</c:v>
                </c:pt>
                <c:pt idx="221">
                  <c:v>15.325157852485143</c:v>
                </c:pt>
                <c:pt idx="222">
                  <c:v>14.738117989479681</c:v>
                </c:pt>
                <c:pt idx="223">
                  <c:v>15.461437413082315</c:v>
                </c:pt>
                <c:pt idx="224">
                  <c:v>15.802511111248945</c:v>
                </c:pt>
                <c:pt idx="225">
                  <c:v>16.322688244791664</c:v>
                </c:pt>
                <c:pt idx="226">
                  <c:v>16.371656309526038</c:v>
                </c:pt>
                <c:pt idx="227">
                  <c:v>15.774199275933571</c:v>
                </c:pt>
                <c:pt idx="228">
                  <c:v>16.021600145212002</c:v>
                </c:pt>
                <c:pt idx="229">
                  <c:v>16.806238111988581</c:v>
                </c:pt>
                <c:pt idx="230">
                  <c:v>17.155992539964881</c:v>
                </c:pt>
                <c:pt idx="231">
                  <c:v>16.738610267451726</c:v>
                </c:pt>
                <c:pt idx="232">
                  <c:v>16.788826098254077</c:v>
                </c:pt>
                <c:pt idx="233">
                  <c:v>16.210125252449604</c:v>
                </c:pt>
                <c:pt idx="234">
                  <c:v>15.625063483674206</c:v>
                </c:pt>
                <c:pt idx="235">
                  <c:v>15.671938674125226</c:v>
                </c:pt>
                <c:pt idx="236">
                  <c:v>15.89421896577821</c:v>
                </c:pt>
                <c:pt idx="237">
                  <c:v>15.941901622675545</c:v>
                </c:pt>
                <c:pt idx="238">
                  <c:v>16.705582725485662</c:v>
                </c:pt>
                <c:pt idx="239">
                  <c:v>16.505466163481785</c:v>
                </c:pt>
                <c:pt idx="240">
                  <c:v>17.351970805079876</c:v>
                </c:pt>
                <c:pt idx="241">
                  <c:v>17.229906908147676</c:v>
                </c:pt>
                <c:pt idx="242">
                  <c:v>17.281596628872119</c:v>
                </c:pt>
                <c:pt idx="243">
                  <c:v>17.887711510740772</c:v>
                </c:pt>
                <c:pt idx="244">
                  <c:v>17.122213923155794</c:v>
                </c:pt>
                <c:pt idx="245">
                  <c:v>17.720985612981249</c:v>
                </c:pt>
                <c:pt idx="246">
                  <c:v>17.774148569820188</c:v>
                </c:pt>
                <c:pt idx="247">
                  <c:v>17.067926406026711</c:v>
                </c:pt>
                <c:pt idx="248">
                  <c:v>17.119130185244789</c:v>
                </c:pt>
                <c:pt idx="249">
                  <c:v>17.170487575800522</c:v>
                </c:pt>
                <c:pt idx="250">
                  <c:v>17.221999038527922</c:v>
                </c:pt>
                <c:pt idx="251">
                  <c:v>17.273665035643504</c:v>
                </c:pt>
                <c:pt idx="252">
                  <c:v>17.281252438756411</c:v>
                </c:pt>
                <c:pt idx="253">
                  <c:v>17.333096196072677</c:v>
                </c:pt>
                <c:pt idx="254">
                  <c:v>18.091123110633031</c:v>
                </c:pt>
                <c:pt idx="255">
                  <c:v>18.913331962191286</c:v>
                </c:pt>
                <c:pt idx="256">
                  <c:v>18.277216494102177</c:v>
                </c:pt>
                <c:pt idx="257">
                  <c:v>18.33204814358448</c:v>
                </c:pt>
                <c:pt idx="258">
                  <c:v>18.387044288015232</c:v>
                </c:pt>
                <c:pt idx="259">
                  <c:v>17.647865048268585</c:v>
                </c:pt>
                <c:pt idx="260">
                  <c:v>17.700808643413389</c:v>
                </c:pt>
                <c:pt idx="261">
                  <c:v>17.753911069343626</c:v>
                </c:pt>
                <c:pt idx="262">
                  <c:v>17.747828001507397</c:v>
                </c:pt>
                <c:pt idx="263">
                  <c:v>17.801071485511915</c:v>
                </c:pt>
                <c:pt idx="264">
                  <c:v>17.874958382033174</c:v>
                </c:pt>
                <c:pt idx="265">
                  <c:v>18.153407458330175</c:v>
                </c:pt>
                <c:pt idx="266">
                  <c:v>18.207867680705164</c:v>
                </c:pt>
                <c:pt idx="267">
                  <c:v>18.262491283747281</c:v>
                </c:pt>
                <c:pt idx="268">
                  <c:v>18.317278757598519</c:v>
                </c:pt>
                <c:pt idx="269">
                  <c:v>18.372230593871315</c:v>
                </c:pt>
                <c:pt idx="270">
                  <c:v>18.372230593871315</c:v>
                </c:pt>
                <c:pt idx="271">
                  <c:v>19.281098931172455</c:v>
                </c:pt>
                <c:pt idx="272">
                  <c:v>18.703112494538335</c:v>
                </c:pt>
                <c:pt idx="273">
                  <c:v>18.194715430157189</c:v>
                </c:pt>
                <c:pt idx="274">
                  <c:v>18.249299576447658</c:v>
                </c:pt>
                <c:pt idx="275">
                  <c:v>18.184225061592258</c:v>
                </c:pt>
                <c:pt idx="276">
                  <c:v>18.235175855911418</c:v>
                </c:pt>
                <c:pt idx="277">
                  <c:v>18.688586166673137</c:v>
                </c:pt>
                <c:pt idx="278">
                  <c:v>18.458551605618407</c:v>
                </c:pt>
                <c:pt idx="279">
                  <c:v>18.189232439682034</c:v>
                </c:pt>
                <c:pt idx="280">
                  <c:v>17.597354396998185</c:v>
                </c:pt>
                <c:pt idx="281">
                  <c:v>18.409369921843048</c:v>
                </c:pt>
                <c:pt idx="282">
                  <c:v>19.239669216597203</c:v>
                </c:pt>
                <c:pt idx="283">
                  <c:v>19.746203578544282</c:v>
                </c:pt>
                <c:pt idx="284">
                  <c:v>20.695841199723755</c:v>
                </c:pt>
                <c:pt idx="285">
                  <c:v>20.888232147417703</c:v>
                </c:pt>
                <c:pt idx="286">
                  <c:v>19.956723369964884</c:v>
                </c:pt>
                <c:pt idx="287">
                  <c:v>20.578391534770873</c:v>
                </c:pt>
                <c:pt idx="288">
                  <c:v>19.963151035520283</c:v>
                </c:pt>
                <c:pt idx="289">
                  <c:v>19.161558138496876</c:v>
                </c:pt>
                <c:pt idx="290">
                  <c:v>19.488918148316703</c:v>
                </c:pt>
                <c:pt idx="291">
                  <c:v>19.301986156871333</c:v>
                </c:pt>
                <c:pt idx="292">
                  <c:v>19.359892115341946</c:v>
                </c:pt>
                <c:pt idx="293">
                  <c:v>19.417971791687972</c:v>
                </c:pt>
                <c:pt idx="294">
                  <c:v>18.608875105691062</c:v>
                </c:pt>
                <c:pt idx="295">
                  <c:v>18.693833638953013</c:v>
                </c:pt>
                <c:pt idx="296">
                  <c:v>17.922743310148345</c:v>
                </c:pt>
                <c:pt idx="297">
                  <c:v>18.518451527891372</c:v>
                </c:pt>
                <c:pt idx="298">
                  <c:v>18.927142807141365</c:v>
                </c:pt>
                <c:pt idx="299">
                  <c:v>19.601991534271132</c:v>
                </c:pt>
                <c:pt idx="300">
                  <c:v>19.660797508873944</c:v>
                </c:pt>
                <c:pt idx="301">
                  <c:v>20.526814766376432</c:v>
                </c:pt>
                <c:pt idx="302">
                  <c:v>21.396518120991896</c:v>
                </c:pt>
                <c:pt idx="303">
                  <c:v>20.468181519435241</c:v>
                </c:pt>
                <c:pt idx="304">
                  <c:v>20.010213342640643</c:v>
                </c:pt>
                <c:pt idx="305">
                  <c:v>20.070243982668565</c:v>
                </c:pt>
                <c:pt idx="306">
                  <c:v>20.130454714616569</c:v>
                </c:pt>
                <c:pt idx="307">
                  <c:v>20.309088550556311</c:v>
                </c:pt>
                <c:pt idx="308">
                  <c:v>20.370015816207978</c:v>
                </c:pt>
                <c:pt idx="309">
                  <c:v>21.362738933132057</c:v>
                </c:pt>
                <c:pt idx="310">
                  <c:v>21.700043496432862</c:v>
                </c:pt>
                <c:pt idx="311">
                  <c:v>22.180322175471137</c:v>
                </c:pt>
                <c:pt idx="312">
                  <c:v>22.246863141997547</c:v>
                </c:pt>
                <c:pt idx="313">
                  <c:v>22.313603731423537</c:v>
                </c:pt>
                <c:pt idx="314">
                  <c:v>23.360665276578843</c:v>
                </c:pt>
                <c:pt idx="315">
                  <c:v>23.430747272408574</c:v>
                </c:pt>
                <c:pt idx="316">
                  <c:v>23.40424097230953</c:v>
                </c:pt>
                <c:pt idx="317">
                  <c:v>23.543795635210145</c:v>
                </c:pt>
                <c:pt idx="318">
                  <c:v>23.614427022115773</c:v>
                </c:pt>
                <c:pt idx="319">
                  <c:v>23.685270303182115</c:v>
                </c:pt>
                <c:pt idx="320">
                  <c:v>24.774006669065564</c:v>
                </c:pt>
                <c:pt idx="321">
                  <c:v>24.848328689072755</c:v>
                </c:pt>
                <c:pt idx="322">
                  <c:v>24.922873675139972</c:v>
                </c:pt>
                <c:pt idx="323">
                  <c:v>24.722158432163045</c:v>
                </c:pt>
                <c:pt idx="324">
                  <c:v>24.796324907459532</c:v>
                </c:pt>
                <c:pt idx="325">
                  <c:v>24.400796390526764</c:v>
                </c:pt>
                <c:pt idx="326">
                  <c:v>24.473998779698341</c:v>
                </c:pt>
                <c:pt idx="327">
                  <c:v>23.758619497215719</c:v>
                </c:pt>
                <c:pt idx="328">
                  <c:v>23.829895355707361</c:v>
                </c:pt>
                <c:pt idx="329">
                  <c:v>23.512925852003935</c:v>
                </c:pt>
                <c:pt idx="330">
                  <c:v>23.949015478905118</c:v>
                </c:pt>
                <c:pt idx="331">
                  <c:v>24.231541182195489</c:v>
                </c:pt>
                <c:pt idx="332">
                  <c:v>24.482373063963131</c:v>
                </c:pt>
                <c:pt idx="333">
                  <c:v>24.555820183155021</c:v>
                </c:pt>
                <c:pt idx="334">
                  <c:v>24.629487643704483</c:v>
                </c:pt>
                <c:pt idx="335">
                  <c:v>23.985481013369316</c:v>
                </c:pt>
                <c:pt idx="336">
                  <c:v>23.259671987871297</c:v>
                </c:pt>
                <c:pt idx="337">
                  <c:v>23.329451003834908</c:v>
                </c:pt>
                <c:pt idx="338">
                  <c:v>23.551164222879954</c:v>
                </c:pt>
                <c:pt idx="339">
                  <c:v>24.755564457659798</c:v>
                </c:pt>
                <c:pt idx="340">
                  <c:v>24.829831151032778</c:v>
                </c:pt>
                <c:pt idx="341">
                  <c:v>26.032605175130637</c:v>
                </c:pt>
                <c:pt idx="342">
                  <c:v>26.552914091907901</c:v>
                </c:pt>
                <c:pt idx="343">
                  <c:v>26.63257283418362</c:v>
                </c:pt>
                <c:pt idx="344">
                  <c:v>25.638935306452218</c:v>
                </c:pt>
                <c:pt idx="345">
                  <c:v>25.715852112371575</c:v>
                </c:pt>
                <c:pt idx="346">
                  <c:v>24.531868875049621</c:v>
                </c:pt>
                <c:pt idx="347">
                  <c:v>24.605464481674769</c:v>
                </c:pt>
                <c:pt idx="348">
                  <c:v>24.805150086980593</c:v>
                </c:pt>
                <c:pt idx="349">
                  <c:v>23.926254031299926</c:v>
                </c:pt>
                <c:pt idx="350">
                  <c:v>23.482594080823915</c:v>
                </c:pt>
                <c:pt idx="351">
                  <c:v>23.553041863066387</c:v>
                </c:pt>
                <c:pt idx="352">
                  <c:v>23.313148302387265</c:v>
                </c:pt>
                <c:pt idx="353">
                  <c:v>24.474973097748013</c:v>
                </c:pt>
                <c:pt idx="354">
                  <c:v>24.548398017041254</c:v>
                </c:pt>
                <c:pt idx="355">
                  <c:v>24.658032629990586</c:v>
                </c:pt>
                <c:pt idx="356">
                  <c:v>24.021194716909243</c:v>
                </c:pt>
                <c:pt idx="357">
                  <c:v>24.737044689916953</c:v>
                </c:pt>
                <c:pt idx="358">
                  <c:v>24.811255823986698</c:v>
                </c:pt>
                <c:pt idx="359">
                  <c:v>24.885689591458657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AE-4CDB-8FCF-FBDC03F2D4B6}"/>
            </c:ext>
          </c:extLst>
        </c:ser>
        <c:ser>
          <c:idx val="3"/>
          <c:order val="5"/>
          <c:tx>
            <c:strRef>
              <c:f>Tech_Fund_Risk!$AZ$2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val>
            <c:numRef>
              <c:f>Tech_Fund_Risk!$EL$8:$EL$367</c:f>
              <c:numCache>
                <c:formatCode>General</c:formatCode>
                <c:ptCount val="360"/>
                <c:pt idx="0">
                  <c:v>5</c:v>
                </c:pt>
                <c:pt idx="1">
                  <c:v>5.0149999999999997</c:v>
                </c:pt>
                <c:pt idx="2">
                  <c:v>5.0300449999999985</c:v>
                </c:pt>
                <c:pt idx="3">
                  <c:v>4.9430859074306417</c:v>
                </c:pt>
                <c:pt idx="4">
                  <c:v>4.9256658228332268</c:v>
                </c:pt>
                <c:pt idx="5">
                  <c:v>4.9367374465938978</c:v>
                </c:pt>
                <c:pt idx="6">
                  <c:v>5.0081246516691991</c:v>
                </c:pt>
                <c:pt idx="7">
                  <c:v>5.0158520315735071</c:v>
                </c:pt>
                <c:pt idx="8">
                  <c:v>5.0308995876682268</c:v>
                </c:pt>
                <c:pt idx="9">
                  <c:v>5.11294190118325</c:v>
                </c:pt>
                <c:pt idx="10">
                  <c:v>5.1282807268867989</c:v>
                </c:pt>
                <c:pt idx="11">
                  <c:v>5.1436655690674593</c:v>
                </c:pt>
                <c:pt idx="12">
                  <c:v>5.1590965657746608</c:v>
                </c:pt>
                <c:pt idx="13">
                  <c:v>5.1745738554719845</c:v>
                </c:pt>
                <c:pt idx="14">
                  <c:v>5.3613902228023518</c:v>
                </c:pt>
                <c:pt idx="15">
                  <c:v>5.3774743934707576</c:v>
                </c:pt>
                <c:pt idx="16">
                  <c:v>5.4013832956025958</c:v>
                </c:pt>
                <c:pt idx="17">
                  <c:v>5.3537405098424022</c:v>
                </c:pt>
                <c:pt idx="18">
                  <c:v>5.3698017313719291</c:v>
                </c:pt>
                <c:pt idx="19">
                  <c:v>5.3859111365660439</c:v>
                </c:pt>
                <c:pt idx="20">
                  <c:v>5.3258984901229729</c:v>
                </c:pt>
                <c:pt idx="21">
                  <c:v>5.3418761855933408</c:v>
                </c:pt>
                <c:pt idx="22">
                  <c:v>5.3634701457796385</c:v>
                </c:pt>
                <c:pt idx="23">
                  <c:v>5.379560556216977</c:v>
                </c:pt>
                <c:pt idx="24">
                  <c:v>5.2782633457426851</c:v>
                </c:pt>
                <c:pt idx="25">
                  <c:v>5.3899842181371085</c:v>
                </c:pt>
                <c:pt idx="26">
                  <c:v>5.4061541707915186</c:v>
                </c:pt>
                <c:pt idx="27">
                  <c:v>5.3441366356858158</c:v>
                </c:pt>
                <c:pt idx="28">
                  <c:v>5.3601690455928725</c:v>
                </c:pt>
                <c:pt idx="29">
                  <c:v>5.3577188208402395</c:v>
                </c:pt>
                <c:pt idx="30">
                  <c:v>5.1370901394181914</c:v>
                </c:pt>
                <c:pt idx="31">
                  <c:v>5.3873281235570891</c:v>
                </c:pt>
                <c:pt idx="32">
                  <c:v>5.4773405280642198</c:v>
                </c:pt>
                <c:pt idx="33">
                  <c:v>5.6044782047939776</c:v>
                </c:pt>
                <c:pt idx="34">
                  <c:v>5.6212916394083594</c:v>
                </c:pt>
                <c:pt idx="35">
                  <c:v>5.5958492328399734</c:v>
                </c:pt>
                <c:pt idx="36">
                  <c:v>5.8791062153507152</c:v>
                </c:pt>
                <c:pt idx="37">
                  <c:v>6.1285984228522379</c:v>
                </c:pt>
                <c:pt idx="38">
                  <c:v>6.4037996014439909</c:v>
                </c:pt>
                <c:pt idx="39">
                  <c:v>6.4230110002483221</c:v>
                </c:pt>
                <c:pt idx="40">
                  <c:v>6.1589808110899966</c:v>
                </c:pt>
                <c:pt idx="41">
                  <c:v>6.0830041864046693</c:v>
                </c:pt>
                <c:pt idx="42">
                  <c:v>6.1012531989638834</c:v>
                </c:pt>
                <c:pt idx="43">
                  <c:v>5.9339269299398456</c:v>
                </c:pt>
                <c:pt idx="44">
                  <c:v>5.6569615057711369</c:v>
                </c:pt>
                <c:pt idx="45">
                  <c:v>5.6739323902884493</c:v>
                </c:pt>
                <c:pt idx="46">
                  <c:v>5.6909541874593135</c:v>
                </c:pt>
                <c:pt idx="47">
                  <c:v>5.5460250202210748</c:v>
                </c:pt>
                <c:pt idx="48">
                  <c:v>5.5626630952817377</c:v>
                </c:pt>
                <c:pt idx="49">
                  <c:v>5.6279644716584603</c:v>
                </c:pt>
                <c:pt idx="50">
                  <c:v>5.6967481583721566</c:v>
                </c:pt>
                <c:pt idx="51">
                  <c:v>5.7138384028472728</c:v>
                </c:pt>
                <c:pt idx="52">
                  <c:v>5.7309799180558141</c:v>
                </c:pt>
                <c:pt idx="53">
                  <c:v>5.7364093491246075</c:v>
                </c:pt>
                <c:pt idx="54">
                  <c:v>5.9857786233943484</c:v>
                </c:pt>
                <c:pt idx="55">
                  <c:v>6.0037359592645316</c:v>
                </c:pt>
                <c:pt idx="56">
                  <c:v>6.320063843580928</c:v>
                </c:pt>
                <c:pt idx="57">
                  <c:v>6.0898600351788872</c:v>
                </c:pt>
                <c:pt idx="58">
                  <c:v>6.0028765375059381</c:v>
                </c:pt>
                <c:pt idx="59">
                  <c:v>6.1032738042365997</c:v>
                </c:pt>
                <c:pt idx="60">
                  <c:v>6.0708265914644999</c:v>
                </c:pt>
                <c:pt idx="61">
                  <c:v>6.1716794787952169</c:v>
                </c:pt>
                <c:pt idx="62">
                  <c:v>6.1901945172316015</c:v>
                </c:pt>
                <c:pt idx="63">
                  <c:v>6.208765100783296</c:v>
                </c:pt>
                <c:pt idx="64">
                  <c:v>6.361534344975964</c:v>
                </c:pt>
                <c:pt idx="65">
                  <c:v>6.249089359964981</c:v>
                </c:pt>
                <c:pt idx="66">
                  <c:v>6.4235659207629299</c:v>
                </c:pt>
                <c:pt idx="67">
                  <c:v>6.5203803104104603</c:v>
                </c:pt>
                <c:pt idx="68">
                  <c:v>6.3966937515563416</c:v>
                </c:pt>
                <c:pt idx="69">
                  <c:v>6.4158838328110104</c:v>
                </c:pt>
                <c:pt idx="70">
                  <c:v>6.4351314843094425</c:v>
                </c:pt>
                <c:pt idx="71">
                  <c:v>6.5747390440019675</c:v>
                </c:pt>
                <c:pt idx="72">
                  <c:v>6.7134737544616421</c:v>
                </c:pt>
                <c:pt idx="73">
                  <c:v>6.9905366118040604</c:v>
                </c:pt>
                <c:pt idx="74">
                  <c:v>6.9334452414781484</c:v>
                </c:pt>
                <c:pt idx="75">
                  <c:v>6.954245577202582</c:v>
                </c:pt>
                <c:pt idx="76">
                  <c:v>7.0377061911593568</c:v>
                </c:pt>
                <c:pt idx="77">
                  <c:v>7.0588193097328347</c:v>
                </c:pt>
                <c:pt idx="78">
                  <c:v>7.3965991531027049</c:v>
                </c:pt>
                <c:pt idx="79">
                  <c:v>7.0921557103302275</c:v>
                </c:pt>
                <c:pt idx="80">
                  <c:v>6.9060488324625577</c:v>
                </c:pt>
                <c:pt idx="81">
                  <c:v>7.0232991186707139</c:v>
                </c:pt>
                <c:pt idx="82">
                  <c:v>7.3087695055826112</c:v>
                </c:pt>
                <c:pt idx="83">
                  <c:v>7.6327149729633339</c:v>
                </c:pt>
                <c:pt idx="84">
                  <c:v>7.3919580588674174</c:v>
                </c:pt>
                <c:pt idx="85">
                  <c:v>7.4141339330440186</c:v>
                </c:pt>
                <c:pt idx="86">
                  <c:v>7.4731988245855767</c:v>
                </c:pt>
                <c:pt idx="87">
                  <c:v>7.4902547643625104</c:v>
                </c:pt>
                <c:pt idx="88">
                  <c:v>7.5127255286555972</c:v>
                </c:pt>
                <c:pt idx="89">
                  <c:v>7.5352637052415625</c:v>
                </c:pt>
                <c:pt idx="90">
                  <c:v>7.6789982270763462</c:v>
                </c:pt>
                <c:pt idx="91">
                  <c:v>7.7020352217575745</c:v>
                </c:pt>
                <c:pt idx="92">
                  <c:v>7.7251413274228469</c:v>
                </c:pt>
                <c:pt idx="93">
                  <c:v>7.748316751405115</c:v>
                </c:pt>
                <c:pt idx="94">
                  <c:v>7.7834046094768654</c:v>
                </c:pt>
                <c:pt idx="95">
                  <c:v>7.8067548233052957</c:v>
                </c:pt>
                <c:pt idx="96">
                  <c:v>7.5113433603875999</c:v>
                </c:pt>
                <c:pt idx="97">
                  <c:v>7.5338773904687608</c:v>
                </c:pt>
                <c:pt idx="98">
                  <c:v>7.6139730012543065</c:v>
                </c:pt>
                <c:pt idx="99">
                  <c:v>7.6889187777352355</c:v>
                </c:pt>
                <c:pt idx="100">
                  <c:v>7.7119855340684405</c:v>
                </c:pt>
                <c:pt idx="101">
                  <c:v>7.5313184193291471</c:v>
                </c:pt>
                <c:pt idx="102">
                  <c:v>7.2776858965743436</c:v>
                </c:pt>
                <c:pt idx="103">
                  <c:v>7.5253325921543093</c:v>
                </c:pt>
                <c:pt idx="104">
                  <c:v>7.5479085899307723</c:v>
                </c:pt>
                <c:pt idx="105">
                  <c:v>7.5836304913549686</c:v>
                </c:pt>
                <c:pt idx="106">
                  <c:v>7.6063813828290323</c:v>
                </c:pt>
                <c:pt idx="107">
                  <c:v>7.4951815210929515</c:v>
                </c:pt>
                <c:pt idx="108">
                  <c:v>7.1766086767251842</c:v>
                </c:pt>
                <c:pt idx="109">
                  <c:v>7.1981385027553593</c:v>
                </c:pt>
                <c:pt idx="110">
                  <c:v>6.9471644302807043</c:v>
                </c:pt>
                <c:pt idx="111">
                  <c:v>6.9680059235715461</c:v>
                </c:pt>
                <c:pt idx="112">
                  <c:v>6.7048750002203361</c:v>
                </c:pt>
                <c:pt idx="113">
                  <c:v>7.0288832032168429</c:v>
                </c:pt>
                <c:pt idx="114">
                  <c:v>7.0499698528264929</c:v>
                </c:pt>
                <c:pt idx="115">
                  <c:v>6.8754420919413057</c:v>
                </c:pt>
                <c:pt idx="116">
                  <c:v>6.8960684182171299</c:v>
                </c:pt>
                <c:pt idx="117">
                  <c:v>7.2611743294982025</c:v>
                </c:pt>
                <c:pt idx="118">
                  <c:v>7.463838694040966</c:v>
                </c:pt>
                <c:pt idx="119">
                  <c:v>7.452222918988423</c:v>
                </c:pt>
                <c:pt idx="120">
                  <c:v>7.6179635612029095</c:v>
                </c:pt>
                <c:pt idx="121">
                  <c:v>7.6408174518865177</c:v>
                </c:pt>
                <c:pt idx="122">
                  <c:v>7.6029261129979471</c:v>
                </c:pt>
                <c:pt idx="123">
                  <c:v>7.9687327216478607</c:v>
                </c:pt>
                <c:pt idx="124">
                  <c:v>8.325102640110007</c:v>
                </c:pt>
                <c:pt idx="125">
                  <c:v>8.3500779480303358</c:v>
                </c:pt>
                <c:pt idx="126">
                  <c:v>8.1763705490913416</c:v>
                </c:pt>
                <c:pt idx="127">
                  <c:v>8.2075921831670975</c:v>
                </c:pt>
                <c:pt idx="128">
                  <c:v>8.2322149597165986</c:v>
                </c:pt>
                <c:pt idx="129">
                  <c:v>8.2569116045957465</c:v>
                </c:pt>
                <c:pt idx="130">
                  <c:v>8.2816823394095316</c:v>
                </c:pt>
                <c:pt idx="131">
                  <c:v>7.9155107541614189</c:v>
                </c:pt>
                <c:pt idx="132">
                  <c:v>7.9392572864239019</c:v>
                </c:pt>
                <c:pt idx="133">
                  <c:v>7.9630750582831729</c:v>
                </c:pt>
                <c:pt idx="134">
                  <c:v>7.8577821911725563</c:v>
                </c:pt>
                <c:pt idx="135">
                  <c:v>7.8813555377460727</c:v>
                </c:pt>
                <c:pt idx="136">
                  <c:v>8.2330494243317975</c:v>
                </c:pt>
                <c:pt idx="137">
                  <c:v>8.4935452025621245</c:v>
                </c:pt>
                <c:pt idx="138">
                  <c:v>8.5190258381698101</c:v>
                </c:pt>
                <c:pt idx="139">
                  <c:v>8.5515727832741266</c:v>
                </c:pt>
                <c:pt idx="140">
                  <c:v>8.9956946250335026</c:v>
                </c:pt>
                <c:pt idx="141">
                  <c:v>9.1471679207729242</c:v>
                </c:pt>
                <c:pt idx="142">
                  <c:v>8.9846063043183602</c:v>
                </c:pt>
                <c:pt idx="143">
                  <c:v>8.674761361982414</c:v>
                </c:pt>
                <c:pt idx="144">
                  <c:v>8.4799732759075361</c:v>
                </c:pt>
                <c:pt idx="145">
                  <c:v>8.8734089582179134</c:v>
                </c:pt>
                <c:pt idx="146">
                  <c:v>8.900029185092567</c:v>
                </c:pt>
                <c:pt idx="147">
                  <c:v>8.6871828572800709</c:v>
                </c:pt>
                <c:pt idx="148">
                  <c:v>8.4874382280055709</c:v>
                </c:pt>
                <c:pt idx="149">
                  <c:v>8.0943067816273828</c:v>
                </c:pt>
                <c:pt idx="150">
                  <c:v>8.1754300713613706</c:v>
                </c:pt>
                <c:pt idx="151">
                  <c:v>8.3230948556591073</c:v>
                </c:pt>
                <c:pt idx="152">
                  <c:v>8.2747626362416788</c:v>
                </c:pt>
                <c:pt idx="153">
                  <c:v>8.2995869241504021</c:v>
                </c:pt>
                <c:pt idx="154">
                  <c:v>8.3244856849228537</c:v>
                </c:pt>
                <c:pt idx="155">
                  <c:v>8.4876796966113321</c:v>
                </c:pt>
                <c:pt idx="156">
                  <c:v>8.513142735701166</c:v>
                </c:pt>
                <c:pt idx="157">
                  <c:v>8.538682163908268</c:v>
                </c:pt>
                <c:pt idx="158">
                  <c:v>8.5642982103999916</c:v>
                </c:pt>
                <c:pt idx="159">
                  <c:v>8.5899911050311903</c:v>
                </c:pt>
                <c:pt idx="160">
                  <c:v>8.6157610783462832</c:v>
                </c:pt>
                <c:pt idx="161">
                  <c:v>9.0120868573428403</c:v>
                </c:pt>
                <c:pt idx="162">
                  <c:v>9.2196889835532048</c:v>
                </c:pt>
                <c:pt idx="163">
                  <c:v>9.6414065792837089</c:v>
                </c:pt>
                <c:pt idx="164">
                  <c:v>9.770954801601496</c:v>
                </c:pt>
                <c:pt idx="165">
                  <c:v>9.800464910466463</c:v>
                </c:pt>
                <c:pt idx="166">
                  <c:v>9.8298663051978608</c:v>
                </c:pt>
                <c:pt idx="167">
                  <c:v>9.8179470622474341</c:v>
                </c:pt>
                <c:pt idx="168">
                  <c:v>9.8474009034341758</c:v>
                </c:pt>
                <c:pt idx="169">
                  <c:v>9.4062364366189204</c:v>
                </c:pt>
                <c:pt idx="170">
                  <c:v>9.5431248373859994</c:v>
                </c:pt>
                <c:pt idx="171">
                  <c:v>9.5717542118981562</c:v>
                </c:pt>
                <c:pt idx="172">
                  <c:v>9.5920870233239111</c:v>
                </c:pt>
                <c:pt idx="173">
                  <c:v>9.3083422818293471</c:v>
                </c:pt>
                <c:pt idx="174">
                  <c:v>9.584029102898187</c:v>
                </c:pt>
                <c:pt idx="175">
                  <c:v>9.6127811902068814</c:v>
                </c:pt>
                <c:pt idx="176">
                  <c:v>9.6215644999055954</c:v>
                </c:pt>
                <c:pt idx="177">
                  <c:v>9.4024653490594741</c:v>
                </c:pt>
                <c:pt idx="178">
                  <c:v>9.157334674780671</c:v>
                </c:pt>
                <c:pt idx="179">
                  <c:v>8.7419758265492256</c:v>
                </c:pt>
                <c:pt idx="180">
                  <c:v>8.5687874479662032</c:v>
                </c:pt>
                <c:pt idx="181">
                  <c:v>8.5944938103101016</c:v>
                </c:pt>
                <c:pt idx="182">
                  <c:v>8.6202772917410293</c:v>
                </c:pt>
                <c:pt idx="183">
                  <c:v>8.7424648565399181</c:v>
                </c:pt>
                <c:pt idx="184">
                  <c:v>8.8130242735379731</c:v>
                </c:pt>
                <c:pt idx="185">
                  <c:v>8.8394633463585865</c:v>
                </c:pt>
                <c:pt idx="186">
                  <c:v>8.9632658055700958</c:v>
                </c:pt>
                <c:pt idx="187">
                  <c:v>9.1559831127965303</c:v>
                </c:pt>
                <c:pt idx="188">
                  <c:v>8.9280498368156316</c:v>
                </c:pt>
                <c:pt idx="189">
                  <c:v>8.9548339863260793</c:v>
                </c:pt>
                <c:pt idx="190">
                  <c:v>9.1831354964230201</c:v>
                </c:pt>
                <c:pt idx="191">
                  <c:v>9.5437999165915866</c:v>
                </c:pt>
                <c:pt idx="192">
                  <c:v>9.2171227826016384</c:v>
                </c:pt>
                <c:pt idx="193">
                  <c:v>9.2447741509494428</c:v>
                </c:pt>
                <c:pt idx="194">
                  <c:v>9.27250847340229</c:v>
                </c:pt>
                <c:pt idx="195">
                  <c:v>9.4298854055543373</c:v>
                </c:pt>
                <c:pt idx="196">
                  <c:v>9.4581750617709996</c:v>
                </c:pt>
                <c:pt idx="197">
                  <c:v>9.4865495869563112</c:v>
                </c:pt>
                <c:pt idx="198">
                  <c:v>9.8390616499434209</c:v>
                </c:pt>
                <c:pt idx="199">
                  <c:v>10.294313630291875</c:v>
                </c:pt>
                <c:pt idx="200">
                  <c:v>9.8171457435306273</c:v>
                </c:pt>
                <c:pt idx="201">
                  <c:v>9.8465971807612167</c:v>
                </c:pt>
                <c:pt idx="202">
                  <c:v>10.00037227202408</c:v>
                </c:pt>
                <c:pt idx="203">
                  <c:v>10.030373388840152</c:v>
                </c:pt>
                <c:pt idx="204">
                  <c:v>10.093213560847774</c:v>
                </c:pt>
                <c:pt idx="205">
                  <c:v>9.9286882050381493</c:v>
                </c:pt>
                <c:pt idx="206">
                  <c:v>10.332006841329727</c:v>
                </c:pt>
                <c:pt idx="207">
                  <c:v>10.093983589178514</c:v>
                </c:pt>
                <c:pt idx="208">
                  <c:v>10.14868106266329</c:v>
                </c:pt>
                <c:pt idx="209">
                  <c:v>9.8635029854590588</c:v>
                </c:pt>
                <c:pt idx="210">
                  <c:v>9.8930934944154352</c:v>
                </c:pt>
                <c:pt idx="211">
                  <c:v>9.575107440026505</c:v>
                </c:pt>
                <c:pt idx="212">
                  <c:v>9.986397955893846</c:v>
                </c:pt>
                <c:pt idx="213">
                  <c:v>10.016357149761527</c:v>
                </c:pt>
                <c:pt idx="214">
                  <c:v>9.728759921626267</c:v>
                </c:pt>
                <c:pt idx="215">
                  <c:v>9.7579462013911442</c:v>
                </c:pt>
                <c:pt idx="216">
                  <c:v>10.270838313739414</c:v>
                </c:pt>
                <c:pt idx="217">
                  <c:v>10.7225899847357</c:v>
                </c:pt>
                <c:pt idx="218">
                  <c:v>10.821390401025925</c:v>
                </c:pt>
                <c:pt idx="219">
                  <c:v>10.853854572229002</c:v>
                </c:pt>
                <c:pt idx="220">
                  <c:v>10.886416135945687</c:v>
                </c:pt>
                <c:pt idx="221">
                  <c:v>10.909741432808101</c:v>
                </c:pt>
                <c:pt idx="222">
                  <c:v>11.035746733752605</c:v>
                </c:pt>
                <c:pt idx="223">
                  <c:v>10.853696558128613</c:v>
                </c:pt>
                <c:pt idx="224">
                  <c:v>11.212552420567963</c:v>
                </c:pt>
                <c:pt idx="225">
                  <c:v>11.246190077829667</c:v>
                </c:pt>
                <c:pt idx="226">
                  <c:v>11.279928648063155</c:v>
                </c:pt>
                <c:pt idx="227">
                  <c:v>10.925409217690087</c:v>
                </c:pt>
                <c:pt idx="228">
                  <c:v>10.958185445343155</c:v>
                </c:pt>
                <c:pt idx="229">
                  <c:v>10.991060001679184</c:v>
                </c:pt>
                <c:pt idx="230">
                  <c:v>11.41211760978981</c:v>
                </c:pt>
                <c:pt idx="231">
                  <c:v>11.862453332373281</c:v>
                </c:pt>
                <c:pt idx="232">
                  <c:v>11.732663987528349</c:v>
                </c:pt>
                <c:pt idx="233">
                  <c:v>11.767861979490933</c:v>
                </c:pt>
                <c:pt idx="234">
                  <c:v>11.523457850674681</c:v>
                </c:pt>
                <c:pt idx="235">
                  <c:v>11.62834189021336</c:v>
                </c:pt>
                <c:pt idx="236">
                  <c:v>11.733018723114132</c:v>
                </c:pt>
                <c:pt idx="237">
                  <c:v>11.768217779283473</c:v>
                </c:pt>
                <c:pt idx="238">
                  <c:v>12.137150989089445</c:v>
                </c:pt>
                <c:pt idx="239">
                  <c:v>12.173562442056712</c:v>
                </c:pt>
                <c:pt idx="240">
                  <c:v>12.21008312938288</c:v>
                </c:pt>
                <c:pt idx="241">
                  <c:v>12.81875867105604</c:v>
                </c:pt>
                <c:pt idx="242">
                  <c:v>12.857214947069206</c:v>
                </c:pt>
                <c:pt idx="243">
                  <c:v>12.305141447169019</c:v>
                </c:pt>
                <c:pt idx="244">
                  <c:v>12.342056871510525</c:v>
                </c:pt>
                <c:pt idx="245">
                  <c:v>11.785046245608058</c:v>
                </c:pt>
                <c:pt idx="246">
                  <c:v>11.82040138434488</c:v>
                </c:pt>
                <c:pt idx="247">
                  <c:v>12.10380535528377</c:v>
                </c:pt>
                <c:pt idx="248">
                  <c:v>12.727301297228811</c:v>
                </c:pt>
                <c:pt idx="249">
                  <c:v>13.365685978905713</c:v>
                </c:pt>
                <c:pt idx="250">
                  <c:v>12.951103123504422</c:v>
                </c:pt>
                <c:pt idx="251">
                  <c:v>12.989956432874934</c:v>
                </c:pt>
                <c:pt idx="252">
                  <c:v>13.513944232470426</c:v>
                </c:pt>
                <c:pt idx="253">
                  <c:v>13.974742692926784</c:v>
                </c:pt>
                <c:pt idx="254">
                  <c:v>14.07944158727112</c:v>
                </c:pt>
                <c:pt idx="255">
                  <c:v>14.347286486164842</c:v>
                </c:pt>
                <c:pt idx="256">
                  <c:v>14.979128906557026</c:v>
                </c:pt>
                <c:pt idx="257">
                  <c:v>15.024066293276697</c:v>
                </c:pt>
                <c:pt idx="258">
                  <c:v>15.069138492156526</c:v>
                </c:pt>
                <c:pt idx="259">
                  <c:v>15.20396249286776</c:v>
                </c:pt>
                <c:pt idx="260">
                  <c:v>14.537011458452383</c:v>
                </c:pt>
                <c:pt idx="261">
                  <c:v>14.459861455243896</c:v>
                </c:pt>
                <c:pt idx="262">
                  <c:v>15.11550777328806</c:v>
                </c:pt>
                <c:pt idx="263">
                  <c:v>15.160854296607923</c:v>
                </c:pt>
                <c:pt idx="264">
                  <c:v>15.238903866860397</c:v>
                </c:pt>
                <c:pt idx="265">
                  <c:v>14.636541592325189</c:v>
                </c:pt>
                <c:pt idx="266">
                  <c:v>14.835503392917245</c:v>
                </c:pt>
                <c:pt idx="267">
                  <c:v>14.940821522824528</c:v>
                </c:pt>
                <c:pt idx="268">
                  <c:v>14.985643987393001</c:v>
                </c:pt>
                <c:pt idx="269">
                  <c:v>15.03060091935518</c:v>
                </c:pt>
                <c:pt idx="270">
                  <c:v>16.476947200665624</c:v>
                </c:pt>
                <c:pt idx="271">
                  <c:v>16.52637804226762</c:v>
                </c:pt>
                <c:pt idx="272">
                  <c:v>16.357027867241026</c:v>
                </c:pt>
                <c:pt idx="273">
                  <c:v>15.651514516959555</c:v>
                </c:pt>
                <c:pt idx="274">
                  <c:v>15.623493022483803</c:v>
                </c:pt>
                <c:pt idx="275">
                  <c:v>15.670363501551254</c:v>
                </c:pt>
                <c:pt idx="276">
                  <c:v>15.717374592055906</c:v>
                </c:pt>
                <c:pt idx="277">
                  <c:v>15.764526715832071</c:v>
                </c:pt>
                <c:pt idx="278">
                  <c:v>16.262793104543306</c:v>
                </c:pt>
                <c:pt idx="279">
                  <c:v>16.98787468672689</c:v>
                </c:pt>
                <c:pt idx="280">
                  <c:v>16.804355055964923</c:v>
                </c:pt>
                <c:pt idx="281">
                  <c:v>17.114435104399075</c:v>
                </c:pt>
                <c:pt idx="282">
                  <c:v>17.165778409712271</c:v>
                </c:pt>
                <c:pt idx="283">
                  <c:v>16.955114128743155</c:v>
                </c:pt>
                <c:pt idx="284">
                  <c:v>17.005979471129386</c:v>
                </c:pt>
                <c:pt idx="285">
                  <c:v>17.037722457036665</c:v>
                </c:pt>
                <c:pt idx="286">
                  <c:v>17.506715612064159</c:v>
                </c:pt>
                <c:pt idx="287">
                  <c:v>18.203566682838073</c:v>
                </c:pt>
                <c:pt idx="288">
                  <c:v>18.428926598863093</c:v>
                </c:pt>
                <c:pt idx="289">
                  <c:v>18.675026951937571</c:v>
                </c:pt>
                <c:pt idx="290">
                  <c:v>19.639870489660929</c:v>
                </c:pt>
                <c:pt idx="291">
                  <c:v>19.698790101129909</c:v>
                </c:pt>
                <c:pt idx="292">
                  <c:v>20.095255808412173</c:v>
                </c:pt>
                <c:pt idx="293">
                  <c:v>20.319730233213683</c:v>
                </c:pt>
                <c:pt idx="294">
                  <c:v>19.569001928307127</c:v>
                </c:pt>
                <c:pt idx="295">
                  <c:v>19.042065478837088</c:v>
                </c:pt>
                <c:pt idx="296">
                  <c:v>19.099191675273595</c:v>
                </c:pt>
                <c:pt idx="297">
                  <c:v>19.567954762366867</c:v>
                </c:pt>
                <c:pt idx="298">
                  <c:v>20.034239044443908</c:v>
                </c:pt>
                <c:pt idx="299">
                  <c:v>20.21487967664337</c:v>
                </c:pt>
                <c:pt idx="300">
                  <c:v>19.999240865331412</c:v>
                </c:pt>
                <c:pt idx="301">
                  <c:v>19.586866906171537</c:v>
                </c:pt>
                <c:pt idx="302">
                  <c:v>19.645627506890051</c:v>
                </c:pt>
                <c:pt idx="303">
                  <c:v>19.872884647493258</c:v>
                </c:pt>
                <c:pt idx="304">
                  <c:v>20.281753689685498</c:v>
                </c:pt>
                <c:pt idx="305">
                  <c:v>20.890142134333171</c:v>
                </c:pt>
                <c:pt idx="306">
                  <c:v>20.95281256073617</c:v>
                </c:pt>
                <c:pt idx="307">
                  <c:v>21.373070122653413</c:v>
                </c:pt>
                <c:pt idx="308">
                  <c:v>20.409201652111417</c:v>
                </c:pt>
                <c:pt idx="309">
                  <c:v>19.918989589785767</c:v>
                </c:pt>
                <c:pt idx="310">
                  <c:v>19.97874655855512</c:v>
                </c:pt>
                <c:pt idx="311">
                  <c:v>20.038682798230784</c:v>
                </c:pt>
                <c:pt idx="312">
                  <c:v>19.446776381314965</c:v>
                </c:pt>
                <c:pt idx="313">
                  <c:v>20.177314802269425</c:v>
                </c:pt>
                <c:pt idx="314">
                  <c:v>19.65498751555371</c:v>
                </c:pt>
                <c:pt idx="315">
                  <c:v>19.137393050540627</c:v>
                </c:pt>
                <c:pt idx="316">
                  <c:v>18.752081835651598</c:v>
                </c:pt>
                <c:pt idx="317">
                  <c:v>18.63565798836682</c:v>
                </c:pt>
                <c:pt idx="318">
                  <c:v>18.808259571065516</c:v>
                </c:pt>
                <c:pt idx="319">
                  <c:v>17.994123551055445</c:v>
                </c:pt>
                <c:pt idx="320">
                  <c:v>17.451983040775964</c:v>
                </c:pt>
                <c:pt idx="321">
                  <c:v>17.504338989898287</c:v>
                </c:pt>
                <c:pt idx="322">
                  <c:v>17.517710126256926</c:v>
                </c:pt>
                <c:pt idx="323">
                  <c:v>17.570263256635695</c:v>
                </c:pt>
                <c:pt idx="324">
                  <c:v>16.869918197418059</c:v>
                </c:pt>
                <c:pt idx="325">
                  <c:v>17.646245926599814</c:v>
                </c:pt>
                <c:pt idx="326">
                  <c:v>18.179050718904698</c:v>
                </c:pt>
                <c:pt idx="327">
                  <c:v>18.133723211599097</c:v>
                </c:pt>
                <c:pt idx="328">
                  <c:v>18.130349998487819</c:v>
                </c:pt>
                <c:pt idx="329">
                  <c:v>18.184741048483282</c:v>
                </c:pt>
                <c:pt idx="330">
                  <c:v>18.23929527162873</c:v>
                </c:pt>
                <c:pt idx="331">
                  <c:v>18.483061217237733</c:v>
                </c:pt>
                <c:pt idx="332">
                  <c:v>17.96080262499845</c:v>
                </c:pt>
                <c:pt idx="333">
                  <c:v>18.014685032873444</c:v>
                </c:pt>
                <c:pt idx="334">
                  <c:v>18.068729087972063</c:v>
                </c:pt>
                <c:pt idx="335">
                  <c:v>18.364266794456348</c:v>
                </c:pt>
                <c:pt idx="336">
                  <c:v>19.28477858613638</c:v>
                </c:pt>
                <c:pt idx="337">
                  <c:v>19.342632921894786</c:v>
                </c:pt>
                <c:pt idx="338">
                  <c:v>19.342027319695283</c:v>
                </c:pt>
                <c:pt idx="339">
                  <c:v>19.30629632341272</c:v>
                </c:pt>
                <c:pt idx="340">
                  <c:v>19.450291339420389</c:v>
                </c:pt>
                <c:pt idx="341">
                  <c:v>19.113478008841508</c:v>
                </c:pt>
                <c:pt idx="342">
                  <c:v>19.170818442868033</c:v>
                </c:pt>
                <c:pt idx="343">
                  <c:v>19.228330898196635</c:v>
                </c:pt>
                <c:pt idx="344">
                  <c:v>19.766322763218444</c:v>
                </c:pt>
                <c:pt idx="345">
                  <c:v>19.252543781218076</c:v>
                </c:pt>
                <c:pt idx="346">
                  <c:v>19.11149231490343</c:v>
                </c:pt>
                <c:pt idx="347">
                  <c:v>18.298689553003708</c:v>
                </c:pt>
                <c:pt idx="348">
                  <c:v>18.353585621662717</c:v>
                </c:pt>
                <c:pt idx="349">
                  <c:v>18.070199724009782</c:v>
                </c:pt>
                <c:pt idx="350">
                  <c:v>18.539230751315525</c:v>
                </c:pt>
                <c:pt idx="351">
                  <c:v>18.44192924453548</c:v>
                </c:pt>
                <c:pt idx="352">
                  <c:v>18.496536453517205</c:v>
                </c:pt>
                <c:pt idx="353">
                  <c:v>18.399625644650826</c:v>
                </c:pt>
                <c:pt idx="354">
                  <c:v>18.702570971939387</c:v>
                </c:pt>
                <c:pt idx="355">
                  <c:v>18.275630760766994</c:v>
                </c:pt>
                <c:pt idx="356">
                  <c:v>18.019527160670918</c:v>
                </c:pt>
                <c:pt idx="357">
                  <c:v>18.939946912996199</c:v>
                </c:pt>
                <c:pt idx="358">
                  <c:v>18.996766753735187</c:v>
                </c:pt>
                <c:pt idx="359">
                  <c:v>19.053757053996389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AE-4CDB-8FCF-FBDC03F2D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83456"/>
        <c:axId val="73284992"/>
      </c:lineChart>
      <c:catAx>
        <c:axId val="73283456"/>
        <c:scaling>
          <c:orientation val="minMax"/>
        </c:scaling>
        <c:delete val="0"/>
        <c:axPos val="b"/>
        <c:majorTickMark val="out"/>
        <c:minorTickMark val="none"/>
        <c:tickLblPos val="nextTo"/>
        <c:crossAx val="73284992"/>
        <c:crosses val="autoZero"/>
        <c:auto val="1"/>
        <c:lblAlgn val="ctr"/>
        <c:lblOffset val="100"/>
        <c:noMultiLvlLbl val="0"/>
      </c:catAx>
      <c:valAx>
        <c:axId val="73284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328345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2534266634497516"/>
          <c:y val="0.95021619971922067"/>
          <c:w val="0.40682924805971366"/>
          <c:h val="2.942877023561930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BETA Chart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Tech_Fund_Risk!$A$2</c:f>
              <c:strCache>
                <c:ptCount val="1"/>
                <c:pt idx="0">
                  <c:v>STOCK 01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Tech_Fund_Risk!$EM$28:$EM$367</c:f>
              <c:numCache>
                <c:formatCode>General</c:formatCode>
                <c:ptCount val="340"/>
                <c:pt idx="0">
                  <c:v>-0.56332954415586356</c:v>
                </c:pt>
                <c:pt idx="1">
                  <c:v>-0.56086471817462469</c:v>
                </c:pt>
                <c:pt idx="2">
                  <c:v>-0.54538005833785141</c:v>
                </c:pt>
                <c:pt idx="3">
                  <c:v>-0.41314734067092634</c:v>
                </c:pt>
                <c:pt idx="4">
                  <c:v>-0.24052507773930898</c:v>
                </c:pt>
                <c:pt idx="5">
                  <c:v>-0.15837951201623393</c:v>
                </c:pt>
                <c:pt idx="6">
                  <c:v>-0.20952036565615589</c:v>
                </c:pt>
                <c:pt idx="7">
                  <c:v>3.0647521514976957E-2</c:v>
                </c:pt>
                <c:pt idx="8">
                  <c:v>2.8860754033817056E-2</c:v>
                </c:pt>
                <c:pt idx="9">
                  <c:v>-4.4423357159505648E-2</c:v>
                </c:pt>
                <c:pt idx="10">
                  <c:v>-9.3862025151270775E-2</c:v>
                </c:pt>
                <c:pt idx="11">
                  <c:v>-1.2096456988177434E-2</c:v>
                </c:pt>
                <c:pt idx="12">
                  <c:v>-7.7373192785110401E-2</c:v>
                </c:pt>
                <c:pt idx="13">
                  <c:v>-5.8690613505233115E-2</c:v>
                </c:pt>
                <c:pt idx="14">
                  <c:v>0.10985111619457631</c:v>
                </c:pt>
                <c:pt idx="15">
                  <c:v>0.10675479480859355</c:v>
                </c:pt>
                <c:pt idx="16">
                  <c:v>-6.0593907196021382E-2</c:v>
                </c:pt>
                <c:pt idx="17">
                  <c:v>-0.10376152005846251</c:v>
                </c:pt>
                <c:pt idx="18">
                  <c:v>-7.6616489198464588E-2</c:v>
                </c:pt>
                <c:pt idx="19">
                  <c:v>-7.5585666147915231E-2</c:v>
                </c:pt>
                <c:pt idx="20">
                  <c:v>4.6505493427069708E-2</c:v>
                </c:pt>
                <c:pt idx="21">
                  <c:v>-3.9723941017767321E-2</c:v>
                </c:pt>
                <c:pt idx="22">
                  <c:v>-4.9167599620943907E-2</c:v>
                </c:pt>
                <c:pt idx="23">
                  <c:v>-4.2111693850809095E-2</c:v>
                </c:pt>
                <c:pt idx="24">
                  <c:v>-0.12821565693063378</c:v>
                </c:pt>
                <c:pt idx="25">
                  <c:v>-0.1309956707407085</c:v>
                </c:pt>
                <c:pt idx="26">
                  <c:v>-0.13111321315307334</c:v>
                </c:pt>
                <c:pt idx="27">
                  <c:v>-0.10769020314481721</c:v>
                </c:pt>
                <c:pt idx="28">
                  <c:v>-0.11007864254285739</c:v>
                </c:pt>
                <c:pt idx="29">
                  <c:v>-0.10287011621857474</c:v>
                </c:pt>
                <c:pt idx="30">
                  <c:v>-9.6241362143810766E-2</c:v>
                </c:pt>
                <c:pt idx="31">
                  <c:v>-0.13538289557191424</c:v>
                </c:pt>
                <c:pt idx="32">
                  <c:v>-0.10125775663131206</c:v>
                </c:pt>
                <c:pt idx="33">
                  <c:v>-0.1100925463640333</c:v>
                </c:pt>
                <c:pt idx="34">
                  <c:v>-8.7893809961509459E-2</c:v>
                </c:pt>
                <c:pt idx="35">
                  <c:v>-8.7421151790691001E-2</c:v>
                </c:pt>
                <c:pt idx="36">
                  <c:v>-2.40079731698789E-3</c:v>
                </c:pt>
                <c:pt idx="37">
                  <c:v>-5.9127363228287162E-2</c:v>
                </c:pt>
                <c:pt idx="38">
                  <c:v>-3.6428986181508548E-2</c:v>
                </c:pt>
                <c:pt idx="39">
                  <c:v>-9.0922348252706394E-3</c:v>
                </c:pt>
                <c:pt idx="40">
                  <c:v>-0.12222112434414989</c:v>
                </c:pt>
                <c:pt idx="41">
                  <c:v>-5.794468304525021E-2</c:v>
                </c:pt>
                <c:pt idx="42">
                  <c:v>-6.5987394899050283E-2</c:v>
                </c:pt>
                <c:pt idx="43">
                  <c:v>-4.9782331894613868E-2</c:v>
                </c:pt>
                <c:pt idx="44">
                  <c:v>0.11749530533795097</c:v>
                </c:pt>
                <c:pt idx="45">
                  <c:v>8.8952742222770623E-2</c:v>
                </c:pt>
                <c:pt idx="46">
                  <c:v>-2.3485945283852703E-2</c:v>
                </c:pt>
                <c:pt idx="47">
                  <c:v>-0.16610914259332904</c:v>
                </c:pt>
                <c:pt idx="48">
                  <c:v>-0.13200368171443552</c:v>
                </c:pt>
                <c:pt idx="49">
                  <c:v>-0.12429755161239553</c:v>
                </c:pt>
                <c:pt idx="50">
                  <c:v>-0.13146438041296257</c:v>
                </c:pt>
                <c:pt idx="51">
                  <c:v>-9.1804969180468168E-2</c:v>
                </c:pt>
                <c:pt idx="52">
                  <c:v>-6.7227657430968965E-2</c:v>
                </c:pt>
                <c:pt idx="53">
                  <c:v>-3.1305043646895944E-2</c:v>
                </c:pt>
                <c:pt idx="54">
                  <c:v>-0.12393257633307897</c:v>
                </c:pt>
                <c:pt idx="55">
                  <c:v>-0.13777931122236142</c:v>
                </c:pt>
                <c:pt idx="56">
                  <c:v>-0.20405967203051362</c:v>
                </c:pt>
                <c:pt idx="57">
                  <c:v>-7.7896459885497177E-2</c:v>
                </c:pt>
                <c:pt idx="58">
                  <c:v>-0.25424835054643674</c:v>
                </c:pt>
                <c:pt idx="59">
                  <c:v>-0.22413543624638926</c:v>
                </c:pt>
                <c:pt idx="60">
                  <c:v>-0.35708686195385414</c:v>
                </c:pt>
                <c:pt idx="61">
                  <c:v>-0.40255847013327783</c:v>
                </c:pt>
                <c:pt idx="62">
                  <c:v>-0.23888597347206464</c:v>
                </c:pt>
                <c:pt idx="63">
                  <c:v>-0.30729328511657389</c:v>
                </c:pt>
                <c:pt idx="64">
                  <c:v>-0.26718333697131297</c:v>
                </c:pt>
                <c:pt idx="65">
                  <c:v>-0.27891788910991944</c:v>
                </c:pt>
                <c:pt idx="66">
                  <c:v>-0.2164713450656669</c:v>
                </c:pt>
                <c:pt idx="67">
                  <c:v>-0.2003381045042566</c:v>
                </c:pt>
                <c:pt idx="68">
                  <c:v>-0.26305396316917257</c:v>
                </c:pt>
                <c:pt idx="69">
                  <c:v>-0.28014171883010153</c:v>
                </c:pt>
                <c:pt idx="70">
                  <c:v>-0.26970685333372701</c:v>
                </c:pt>
                <c:pt idx="71">
                  <c:v>-0.26508099262939949</c:v>
                </c:pt>
                <c:pt idx="72">
                  <c:v>-0.2761851125986004</c:v>
                </c:pt>
                <c:pt idx="73">
                  <c:v>-0.28105268277335438</c:v>
                </c:pt>
                <c:pt idx="74">
                  <c:v>-0.26180041161132822</c:v>
                </c:pt>
                <c:pt idx="75">
                  <c:v>-0.26670336416364809</c:v>
                </c:pt>
                <c:pt idx="76">
                  <c:v>-0.25301099242390862</c:v>
                </c:pt>
                <c:pt idx="77">
                  <c:v>-0.25313687961467235</c:v>
                </c:pt>
                <c:pt idx="78">
                  <c:v>-0.24694355330303802</c:v>
                </c:pt>
                <c:pt idx="79">
                  <c:v>-0.31761204207352151</c:v>
                </c:pt>
                <c:pt idx="80">
                  <c:v>-0.21309472481991845</c:v>
                </c:pt>
                <c:pt idx="81">
                  <c:v>-8.3807649730052655E-2</c:v>
                </c:pt>
                <c:pt idx="82">
                  <c:v>-0.39820238975394318</c:v>
                </c:pt>
                <c:pt idx="83">
                  <c:v>-0.16852254701445393</c:v>
                </c:pt>
                <c:pt idx="84">
                  <c:v>-0.26353318926943203</c:v>
                </c:pt>
                <c:pt idx="85">
                  <c:v>-0.24999543056987369</c:v>
                </c:pt>
                <c:pt idx="86">
                  <c:v>-0.27876439035814488</c:v>
                </c:pt>
                <c:pt idx="87">
                  <c:v>-0.23361077356873536</c:v>
                </c:pt>
                <c:pt idx="88">
                  <c:v>-0.10450723995698005</c:v>
                </c:pt>
                <c:pt idx="89">
                  <c:v>-0.10450723995698007</c:v>
                </c:pt>
                <c:pt idx="90">
                  <c:v>-6.5712766016290058E-2</c:v>
                </c:pt>
                <c:pt idx="91">
                  <c:v>-6.5712766016290058E-2</c:v>
                </c:pt>
                <c:pt idx="92">
                  <c:v>-8.1756512432528392E-2</c:v>
                </c:pt>
                <c:pt idx="93">
                  <c:v>-0.18090765323355237</c:v>
                </c:pt>
                <c:pt idx="94">
                  <c:v>-0.13793274681085826</c:v>
                </c:pt>
                <c:pt idx="95">
                  <c:v>-8.9024512081297469E-2</c:v>
                </c:pt>
                <c:pt idx="96">
                  <c:v>-5.4356679998830516E-2</c:v>
                </c:pt>
                <c:pt idx="97">
                  <c:v>-0.26806652660616503</c:v>
                </c:pt>
                <c:pt idx="98">
                  <c:v>-0.24986347227295308</c:v>
                </c:pt>
                <c:pt idx="99">
                  <c:v>-0.272432777158155</c:v>
                </c:pt>
                <c:pt idx="100">
                  <c:v>-0.27744961888563158</c:v>
                </c:pt>
                <c:pt idx="101">
                  <c:v>-0.29994224007526082</c:v>
                </c:pt>
                <c:pt idx="102">
                  <c:v>-0.22647092531006319</c:v>
                </c:pt>
                <c:pt idx="103">
                  <c:v>-0.26317241560768201</c:v>
                </c:pt>
                <c:pt idx="104">
                  <c:v>-0.16809919742121129</c:v>
                </c:pt>
                <c:pt idx="105">
                  <c:v>-0.16658254523543414</c:v>
                </c:pt>
                <c:pt idx="106">
                  <c:v>-0.17082872827392179</c:v>
                </c:pt>
                <c:pt idx="107">
                  <c:v>-0.18058650630376996</c:v>
                </c:pt>
                <c:pt idx="108">
                  <c:v>-0.22664152569457807</c:v>
                </c:pt>
                <c:pt idx="109">
                  <c:v>-0.24142816977889472</c:v>
                </c:pt>
                <c:pt idx="110">
                  <c:v>-0.29408000435792386</c:v>
                </c:pt>
                <c:pt idx="111">
                  <c:v>-7.8735842912074874E-2</c:v>
                </c:pt>
                <c:pt idx="112">
                  <c:v>-7.2879908961389656E-2</c:v>
                </c:pt>
                <c:pt idx="113">
                  <c:v>1.7442014330312703E-2</c:v>
                </c:pt>
                <c:pt idx="114">
                  <c:v>2.9737938582993926E-2</c:v>
                </c:pt>
                <c:pt idx="115">
                  <c:v>-6.9229662612508069E-2</c:v>
                </c:pt>
                <c:pt idx="116">
                  <c:v>-0.15348676043642975</c:v>
                </c:pt>
                <c:pt idx="117">
                  <c:v>3.447140217300345E-2</c:v>
                </c:pt>
                <c:pt idx="118">
                  <c:v>4.1248422016962466E-2</c:v>
                </c:pt>
                <c:pt idx="119">
                  <c:v>5.6438616311912292E-2</c:v>
                </c:pt>
                <c:pt idx="120">
                  <c:v>4.332864393146587E-2</c:v>
                </c:pt>
                <c:pt idx="121">
                  <c:v>4.2086141852613827E-2</c:v>
                </c:pt>
                <c:pt idx="122">
                  <c:v>-4.2339738189264821E-2</c:v>
                </c:pt>
                <c:pt idx="123">
                  <c:v>-9.1950622257520861E-2</c:v>
                </c:pt>
                <c:pt idx="124">
                  <c:v>-0.18958695732643943</c:v>
                </c:pt>
                <c:pt idx="125">
                  <c:v>-0.17203750087900713</c:v>
                </c:pt>
                <c:pt idx="126">
                  <c:v>-0.16840627685359177</c:v>
                </c:pt>
                <c:pt idx="127">
                  <c:v>-0.15351863596671425</c:v>
                </c:pt>
                <c:pt idx="128">
                  <c:v>-0.14342923204399927</c:v>
                </c:pt>
                <c:pt idx="129">
                  <c:v>-4.5453481179584088E-2</c:v>
                </c:pt>
                <c:pt idx="130">
                  <c:v>-2.4409650200957984E-2</c:v>
                </c:pt>
                <c:pt idx="131">
                  <c:v>-0.16799507795957769</c:v>
                </c:pt>
                <c:pt idx="132">
                  <c:v>-0.15710544696253992</c:v>
                </c:pt>
                <c:pt idx="133">
                  <c:v>-0.15680078329736624</c:v>
                </c:pt>
                <c:pt idx="134">
                  <c:v>-0.16073414962796112</c:v>
                </c:pt>
                <c:pt idx="135">
                  <c:v>-0.17762239048319986</c:v>
                </c:pt>
                <c:pt idx="136">
                  <c:v>-7.9817833868034427E-2</c:v>
                </c:pt>
                <c:pt idx="137">
                  <c:v>-7.8378582290089302E-2</c:v>
                </c:pt>
                <c:pt idx="138">
                  <c:v>-7.0585349204342507E-2</c:v>
                </c:pt>
                <c:pt idx="139">
                  <c:v>-7.2457785214760484E-2</c:v>
                </c:pt>
                <c:pt idx="140">
                  <c:v>-9.4762212597543902E-2</c:v>
                </c:pt>
                <c:pt idx="141">
                  <c:v>-0.24415718419510085</c:v>
                </c:pt>
                <c:pt idx="142">
                  <c:v>-0.15450478922511657</c:v>
                </c:pt>
                <c:pt idx="143">
                  <c:v>0.10951118336989195</c:v>
                </c:pt>
                <c:pt idx="144">
                  <c:v>0.1257619812869063</c:v>
                </c:pt>
                <c:pt idx="145">
                  <c:v>0.12782776198545714</c:v>
                </c:pt>
                <c:pt idx="146">
                  <c:v>0.1318481810690271</c:v>
                </c:pt>
                <c:pt idx="147">
                  <c:v>0.1060662308747865</c:v>
                </c:pt>
                <c:pt idx="148">
                  <c:v>0.14801658879032409</c:v>
                </c:pt>
                <c:pt idx="149">
                  <c:v>-4.1499654094342024E-2</c:v>
                </c:pt>
                <c:pt idx="150">
                  <c:v>-5.8609235635054782E-2</c:v>
                </c:pt>
                <c:pt idx="151">
                  <c:v>-4.4512618368739806E-2</c:v>
                </c:pt>
                <c:pt idx="152">
                  <c:v>-7.720920493606849E-2</c:v>
                </c:pt>
                <c:pt idx="153">
                  <c:v>-7.3402285157915081E-2</c:v>
                </c:pt>
                <c:pt idx="154">
                  <c:v>-0.12907122707818935</c:v>
                </c:pt>
                <c:pt idx="155">
                  <c:v>-0.11260350636031537</c:v>
                </c:pt>
                <c:pt idx="156">
                  <c:v>-0.11291342190933083</c:v>
                </c:pt>
                <c:pt idx="157">
                  <c:v>-0.2031265209876425</c:v>
                </c:pt>
                <c:pt idx="158">
                  <c:v>-7.4892207277204761E-2</c:v>
                </c:pt>
                <c:pt idx="159">
                  <c:v>-0.17904033120269941</c:v>
                </c:pt>
                <c:pt idx="160">
                  <c:v>-0.13389416609186511</c:v>
                </c:pt>
                <c:pt idx="161">
                  <c:v>-1.1321726170762556E-2</c:v>
                </c:pt>
                <c:pt idx="162">
                  <c:v>-2.7786607024003193E-2</c:v>
                </c:pt>
                <c:pt idx="163">
                  <c:v>-0.32232633787734083</c:v>
                </c:pt>
                <c:pt idx="164">
                  <c:v>-0.30610650677627743</c:v>
                </c:pt>
                <c:pt idx="165">
                  <c:v>-0.34896545128899858</c:v>
                </c:pt>
                <c:pt idx="166">
                  <c:v>-0.31572713915598899</c:v>
                </c:pt>
                <c:pt idx="167">
                  <c:v>-0.2969583160624904</c:v>
                </c:pt>
                <c:pt idx="168">
                  <c:v>-0.26331046164452176</c:v>
                </c:pt>
                <c:pt idx="169">
                  <c:v>-0.29626619283310385</c:v>
                </c:pt>
                <c:pt idx="170">
                  <c:v>-0.34468950040648305</c:v>
                </c:pt>
                <c:pt idx="171">
                  <c:v>-0.40985388017204483</c:v>
                </c:pt>
                <c:pt idx="172">
                  <c:v>-0.35860797821037949</c:v>
                </c:pt>
                <c:pt idx="173">
                  <c:v>-0.34439763222219749</c:v>
                </c:pt>
                <c:pt idx="174">
                  <c:v>-0.29398097695729891</c:v>
                </c:pt>
                <c:pt idx="175">
                  <c:v>-0.28072439487524609</c:v>
                </c:pt>
                <c:pt idx="176">
                  <c:v>-0.27643382007781486</c:v>
                </c:pt>
                <c:pt idx="177">
                  <c:v>-0.2133269163369686</c:v>
                </c:pt>
                <c:pt idx="178">
                  <c:v>-0.36540459122600594</c:v>
                </c:pt>
                <c:pt idx="179">
                  <c:v>-0.3700779090314662</c:v>
                </c:pt>
                <c:pt idx="180">
                  <c:v>-0.40422627067584233</c:v>
                </c:pt>
                <c:pt idx="181">
                  <c:v>-0.40422627067584227</c:v>
                </c:pt>
                <c:pt idx="182">
                  <c:v>-0.4126947838503699</c:v>
                </c:pt>
                <c:pt idx="183">
                  <c:v>-0.3776284096156507</c:v>
                </c:pt>
                <c:pt idx="184">
                  <c:v>-0.38083189967960129</c:v>
                </c:pt>
                <c:pt idx="185">
                  <c:v>-0.42733734424286135</c:v>
                </c:pt>
                <c:pt idx="186">
                  <c:v>-0.46191765693888953</c:v>
                </c:pt>
                <c:pt idx="187">
                  <c:v>-0.49821917908758362</c:v>
                </c:pt>
                <c:pt idx="188">
                  <c:v>-0.53169716599777317</c:v>
                </c:pt>
                <c:pt idx="189">
                  <c:v>-0.48748151269368473</c:v>
                </c:pt>
                <c:pt idx="190">
                  <c:v>-0.46713144230428683</c:v>
                </c:pt>
                <c:pt idx="191">
                  <c:v>-0.37119939452399853</c:v>
                </c:pt>
                <c:pt idx="192">
                  <c:v>-0.25668199614285803</c:v>
                </c:pt>
                <c:pt idx="193">
                  <c:v>-0.25139183355446421</c:v>
                </c:pt>
                <c:pt idx="194">
                  <c:v>-0.26107016248773335</c:v>
                </c:pt>
                <c:pt idx="195">
                  <c:v>-0.26455177459078805</c:v>
                </c:pt>
                <c:pt idx="196">
                  <c:v>-0.22436595793303132</c:v>
                </c:pt>
                <c:pt idx="197">
                  <c:v>-0.19646222685922132</c:v>
                </c:pt>
                <c:pt idx="198">
                  <c:v>-0.15626477774302933</c:v>
                </c:pt>
                <c:pt idx="199">
                  <c:v>-5.8158833140838258E-2</c:v>
                </c:pt>
                <c:pt idx="200">
                  <c:v>-6.6722242334234766E-2</c:v>
                </c:pt>
                <c:pt idx="201">
                  <c:v>-5.8435726909090185E-2</c:v>
                </c:pt>
                <c:pt idx="202">
                  <c:v>-5.2950548196715776E-2</c:v>
                </c:pt>
                <c:pt idx="203">
                  <c:v>-5.1365122400210621E-2</c:v>
                </c:pt>
                <c:pt idx="204">
                  <c:v>-5.2371038566409893E-2</c:v>
                </c:pt>
                <c:pt idx="205">
                  <c:v>-4.1239578655121482E-3</c:v>
                </c:pt>
                <c:pt idx="206">
                  <c:v>8.4481119199160168E-2</c:v>
                </c:pt>
                <c:pt idx="207">
                  <c:v>7.7526882670686192E-2</c:v>
                </c:pt>
                <c:pt idx="208">
                  <c:v>8.0558335277513438E-2</c:v>
                </c:pt>
                <c:pt idx="209">
                  <c:v>9.0320811852618754E-2</c:v>
                </c:pt>
                <c:pt idx="210">
                  <c:v>8.3093927825596305E-3</c:v>
                </c:pt>
                <c:pt idx="211">
                  <c:v>2.1566572960011784E-2</c:v>
                </c:pt>
                <c:pt idx="212">
                  <c:v>-0.1308167336885831</c:v>
                </c:pt>
                <c:pt idx="213">
                  <c:v>-0.1308167336885831</c:v>
                </c:pt>
                <c:pt idx="214">
                  <c:v>-8.4725259878898909E-2</c:v>
                </c:pt>
                <c:pt idx="215">
                  <c:v>-8.1753301812074214E-2</c:v>
                </c:pt>
                <c:pt idx="216">
                  <c:v>-0.13359100164624954</c:v>
                </c:pt>
                <c:pt idx="217">
                  <c:v>-0.21170103440907478</c:v>
                </c:pt>
                <c:pt idx="218">
                  <c:v>-0.25598411402056581</c:v>
                </c:pt>
                <c:pt idx="219">
                  <c:v>-0.25882763693882932</c:v>
                </c:pt>
                <c:pt idx="220">
                  <c:v>-0.28347900751597815</c:v>
                </c:pt>
                <c:pt idx="221">
                  <c:v>-0.21146951358124538</c:v>
                </c:pt>
                <c:pt idx="222">
                  <c:v>-0.21539583098486417</c:v>
                </c:pt>
                <c:pt idx="223">
                  <c:v>2.9537289399289075E-2</c:v>
                </c:pt>
                <c:pt idx="224">
                  <c:v>1.1631172839484357E-2</c:v>
                </c:pt>
                <c:pt idx="225">
                  <c:v>-6.0376201158859243E-2</c:v>
                </c:pt>
                <c:pt idx="226">
                  <c:v>-5.9648580718041723E-2</c:v>
                </c:pt>
                <c:pt idx="227">
                  <c:v>9.699514210980123E-2</c:v>
                </c:pt>
                <c:pt idx="228">
                  <c:v>9.3678439183615916E-2</c:v>
                </c:pt>
                <c:pt idx="229">
                  <c:v>8.2475332137503229E-2</c:v>
                </c:pt>
                <c:pt idx="230">
                  <c:v>3.3291844693518938E-2</c:v>
                </c:pt>
                <c:pt idx="231">
                  <c:v>4.4681165512423793E-2</c:v>
                </c:pt>
                <c:pt idx="232">
                  <c:v>-6.3505896330538505E-2</c:v>
                </c:pt>
                <c:pt idx="233">
                  <c:v>-5.8132357504855514E-2</c:v>
                </c:pt>
                <c:pt idx="234">
                  <c:v>-6.8456721519971217E-2</c:v>
                </c:pt>
                <c:pt idx="235">
                  <c:v>-9.5516997832438874E-2</c:v>
                </c:pt>
                <c:pt idx="236">
                  <c:v>5.33844298108491E-3</c:v>
                </c:pt>
                <c:pt idx="237">
                  <c:v>-3.3449071604760225E-2</c:v>
                </c:pt>
                <c:pt idx="238">
                  <c:v>3.1803341860600657E-3</c:v>
                </c:pt>
                <c:pt idx="239">
                  <c:v>4.8663914719625128E-3</c:v>
                </c:pt>
                <c:pt idx="240">
                  <c:v>2.5830900157009944E-2</c:v>
                </c:pt>
                <c:pt idx="241">
                  <c:v>3.6113671752056403E-2</c:v>
                </c:pt>
                <c:pt idx="242">
                  <c:v>9.1333129423067247E-2</c:v>
                </c:pt>
                <c:pt idx="243">
                  <c:v>-5.9080266099259739E-2</c:v>
                </c:pt>
                <c:pt idx="244">
                  <c:v>-4.706387879466737E-2</c:v>
                </c:pt>
                <c:pt idx="245">
                  <c:v>-0.16496363633247738</c:v>
                </c:pt>
                <c:pt idx="246">
                  <c:v>-0.15575480735368896</c:v>
                </c:pt>
                <c:pt idx="247">
                  <c:v>-0.19877618561429833</c:v>
                </c:pt>
                <c:pt idx="248">
                  <c:v>-0.20766764780753288</c:v>
                </c:pt>
                <c:pt idx="249">
                  <c:v>-0.24547037850260725</c:v>
                </c:pt>
                <c:pt idx="250">
                  <c:v>-2.7184810732852241E-2</c:v>
                </c:pt>
                <c:pt idx="251">
                  <c:v>-4.5371124105973333E-2</c:v>
                </c:pt>
                <c:pt idx="252">
                  <c:v>0.16870562475105844</c:v>
                </c:pt>
                <c:pt idx="253">
                  <c:v>0.2582702552278503</c:v>
                </c:pt>
                <c:pt idx="254">
                  <c:v>0.24264031627779664</c:v>
                </c:pt>
                <c:pt idx="255">
                  <c:v>0.31831294127493293</c:v>
                </c:pt>
                <c:pt idx="256">
                  <c:v>0.2181170987707074</c:v>
                </c:pt>
                <c:pt idx="257">
                  <c:v>0.20741304805966759</c:v>
                </c:pt>
                <c:pt idx="258">
                  <c:v>0.1796628069348028</c:v>
                </c:pt>
                <c:pt idx="259">
                  <c:v>8.1351637349469097E-2</c:v>
                </c:pt>
                <c:pt idx="260">
                  <c:v>8.565325744866871E-2</c:v>
                </c:pt>
                <c:pt idx="261">
                  <c:v>4.0821033031902765E-2</c:v>
                </c:pt>
                <c:pt idx="262">
                  <c:v>-7.9702586686630536E-2</c:v>
                </c:pt>
                <c:pt idx="263">
                  <c:v>-5.6049501155823758E-2</c:v>
                </c:pt>
                <c:pt idx="264">
                  <c:v>-5.3690003278923037E-2</c:v>
                </c:pt>
                <c:pt idx="265">
                  <c:v>0.16492299346658654</c:v>
                </c:pt>
                <c:pt idx="266">
                  <c:v>0.18058843582589229</c:v>
                </c:pt>
                <c:pt idx="267">
                  <c:v>0.14682656202750946</c:v>
                </c:pt>
                <c:pt idx="268">
                  <c:v>0.14644712596438586</c:v>
                </c:pt>
                <c:pt idx="269">
                  <c:v>0.16845976327010179</c:v>
                </c:pt>
                <c:pt idx="270">
                  <c:v>-3.5740357772111056E-2</c:v>
                </c:pt>
                <c:pt idx="271">
                  <c:v>-3.5740357772111056E-2</c:v>
                </c:pt>
                <c:pt idx="272">
                  <c:v>-0.10043699692310716</c:v>
                </c:pt>
                <c:pt idx="273">
                  <c:v>-0.36507822550061397</c:v>
                </c:pt>
                <c:pt idx="274">
                  <c:v>-0.23137018848291788</c:v>
                </c:pt>
                <c:pt idx="275">
                  <c:v>1.8046176006598618E-2</c:v>
                </c:pt>
                <c:pt idx="276">
                  <c:v>3.8022450303306317E-2</c:v>
                </c:pt>
                <c:pt idx="277">
                  <c:v>1.6106083441478524E-2</c:v>
                </c:pt>
                <c:pt idx="278">
                  <c:v>4.665396132458173E-2</c:v>
                </c:pt>
                <c:pt idx="279">
                  <c:v>0.15815797181876234</c:v>
                </c:pt>
                <c:pt idx="280">
                  <c:v>0.19914709122222204</c:v>
                </c:pt>
                <c:pt idx="281">
                  <c:v>0.37225111021421914</c:v>
                </c:pt>
                <c:pt idx="282">
                  <c:v>0.36657567331486535</c:v>
                </c:pt>
                <c:pt idx="283">
                  <c:v>0.32847205072596197</c:v>
                </c:pt>
                <c:pt idx="284">
                  <c:v>0.354501251663561</c:v>
                </c:pt>
                <c:pt idx="285">
                  <c:v>0.43189240744836771</c:v>
                </c:pt>
                <c:pt idx="286">
                  <c:v>0.3908935089038198</c:v>
                </c:pt>
                <c:pt idx="287">
                  <c:v>0.38202602707991218</c:v>
                </c:pt>
                <c:pt idx="288">
                  <c:v>0.24938970559556678</c:v>
                </c:pt>
                <c:pt idx="289">
                  <c:v>0.18963680779469394</c:v>
                </c:pt>
                <c:pt idx="290">
                  <c:v>0.33597283162417618</c:v>
                </c:pt>
                <c:pt idx="291">
                  <c:v>0.33607807658589345</c:v>
                </c:pt>
                <c:pt idx="292">
                  <c:v>0.33287376766733495</c:v>
                </c:pt>
                <c:pt idx="293">
                  <c:v>0.17523041397513955</c:v>
                </c:pt>
                <c:pt idx="294">
                  <c:v>0.18947413021026888</c:v>
                </c:pt>
                <c:pt idx="295">
                  <c:v>0.10508650343561626</c:v>
                </c:pt>
                <c:pt idx="296">
                  <c:v>1.5694472786935441E-2</c:v>
                </c:pt>
                <c:pt idx="297">
                  <c:v>3.630337989545511E-2</c:v>
                </c:pt>
                <c:pt idx="298">
                  <c:v>9.1531216102706831E-3</c:v>
                </c:pt>
                <c:pt idx="299">
                  <c:v>2.6574592756560982E-2</c:v>
                </c:pt>
                <c:pt idx="300">
                  <c:v>1.3966483393499454E-2</c:v>
                </c:pt>
                <c:pt idx="301">
                  <c:v>-4.3181005490692752E-2</c:v>
                </c:pt>
                <c:pt idx="302">
                  <c:v>-6.4879104135044358E-2</c:v>
                </c:pt>
                <c:pt idx="303">
                  <c:v>-1.5636197526933054E-2</c:v>
                </c:pt>
                <c:pt idx="304">
                  <c:v>6.5119578925869823E-2</c:v>
                </c:pt>
                <c:pt idx="305">
                  <c:v>-7.5823132930987108E-2</c:v>
                </c:pt>
                <c:pt idx="306">
                  <c:v>-2.1930029939677468E-2</c:v>
                </c:pt>
                <c:pt idx="307">
                  <c:v>6.2860631975598907E-2</c:v>
                </c:pt>
                <c:pt idx="308">
                  <c:v>0.11143636460559458</c:v>
                </c:pt>
                <c:pt idx="309">
                  <c:v>0.17319642143804456</c:v>
                </c:pt>
                <c:pt idx="310">
                  <c:v>0.18065425169259489</c:v>
                </c:pt>
                <c:pt idx="311">
                  <c:v>0.1740944206047626</c:v>
                </c:pt>
                <c:pt idx="312">
                  <c:v>0.13704860376479894</c:v>
                </c:pt>
                <c:pt idx="313">
                  <c:v>0.3056801866128564</c:v>
                </c:pt>
                <c:pt idx="314">
                  <c:v>0.29830985684876815</c:v>
                </c:pt>
                <c:pt idx="315">
                  <c:v>0.30607569586592831</c:v>
                </c:pt>
                <c:pt idx="316">
                  <c:v>8.8065510316746393E-2</c:v>
                </c:pt>
                <c:pt idx="317">
                  <c:v>6.2871724736626694E-2</c:v>
                </c:pt>
                <c:pt idx="318">
                  <c:v>4.8216020989858228E-2</c:v>
                </c:pt>
                <c:pt idx="319">
                  <c:v>-5.028807762752887E-2</c:v>
                </c:pt>
                <c:pt idx="320">
                  <c:v>-6.1878119160029325E-2</c:v>
                </c:pt>
                <c:pt idx="321">
                  <c:v>-0.12110112100033377</c:v>
                </c:pt>
                <c:pt idx="322">
                  <c:v>-0.11574483384502618</c:v>
                </c:pt>
                <c:pt idx="323">
                  <c:v>-0.11727498484627309</c:v>
                </c:pt>
                <c:pt idx="324">
                  <c:v>-0.36354801184612162</c:v>
                </c:pt>
                <c:pt idx="325">
                  <c:v>-0.27874137200883708</c:v>
                </c:pt>
                <c:pt idx="326">
                  <c:v>-0.46421406079248584</c:v>
                </c:pt>
                <c:pt idx="327">
                  <c:v>-0.18309222499169653</c:v>
                </c:pt>
                <c:pt idx="328">
                  <c:v>-0.1750706408250278</c:v>
                </c:pt>
                <c:pt idx="329">
                  <c:v>-0.17206715891158911</c:v>
                </c:pt>
                <c:pt idx="330">
                  <c:v>-0.27986853589761879</c:v>
                </c:pt>
                <c:pt idx="331">
                  <c:v>-0.29199782532391899</c:v>
                </c:pt>
                <c:pt idx="332">
                  <c:v>-0.34580041267515593</c:v>
                </c:pt>
                <c:pt idx="333">
                  <c:v>-0.33923553288754676</c:v>
                </c:pt>
                <c:pt idx="334">
                  <c:v>-0.33051849586460502</c:v>
                </c:pt>
                <c:pt idx="335">
                  <c:v>-0.2996616321127154</c:v>
                </c:pt>
                <c:pt idx="336">
                  <c:v>-6.3673617442221456E-2</c:v>
                </c:pt>
                <c:pt idx="337">
                  <c:v>2.4059398243209927E-2</c:v>
                </c:pt>
                <c:pt idx="338">
                  <c:v>1.0040685017743344E-2</c:v>
                </c:pt>
                <c:pt idx="339">
                  <c:v>9.5557336176747866E-3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7-43AC-8143-5E0AB06D18E0}"/>
            </c:ext>
          </c:extLst>
        </c:ser>
        <c:ser>
          <c:idx val="0"/>
          <c:order val="1"/>
          <c:tx>
            <c:strRef>
              <c:f>Tech_Fund_Risk!$AN$2</c:f>
              <c:strCache>
                <c:ptCount val="1"/>
                <c:pt idx="0">
                  <c:v>STOCK 02</c:v>
                </c:pt>
              </c:strCache>
            </c:strRef>
          </c:tx>
          <c:marker>
            <c:symbol val="none"/>
          </c:marker>
          <c:val>
            <c:numRef>
              <c:f>Tech_Fund_Risk!$EN$28:$EN$367</c:f>
              <c:numCache>
                <c:formatCode>General</c:formatCode>
                <c:ptCount val="340"/>
                <c:pt idx="0">
                  <c:v>0.38837657423900612</c:v>
                </c:pt>
                <c:pt idx="1">
                  <c:v>0.38250698621245582</c:v>
                </c:pt>
                <c:pt idx="2">
                  <c:v>0.37561018007929609</c:v>
                </c:pt>
                <c:pt idx="3">
                  <c:v>0.50183331800884112</c:v>
                </c:pt>
                <c:pt idx="4">
                  <c:v>0.33715115280030761</c:v>
                </c:pt>
                <c:pt idx="5">
                  <c:v>0.13514271467333266</c:v>
                </c:pt>
                <c:pt idx="6">
                  <c:v>0.12911000272985634</c:v>
                </c:pt>
                <c:pt idx="7">
                  <c:v>-0.14140143968175201</c:v>
                </c:pt>
                <c:pt idx="8">
                  <c:v>-0.14413975630353867</c:v>
                </c:pt>
                <c:pt idx="9">
                  <c:v>-0.10727647510503481</c:v>
                </c:pt>
                <c:pt idx="10">
                  <c:v>-3.2945167727777645E-3</c:v>
                </c:pt>
                <c:pt idx="11">
                  <c:v>0.12301633216782017</c:v>
                </c:pt>
                <c:pt idx="12">
                  <c:v>0.120012973626766</c:v>
                </c:pt>
                <c:pt idx="13">
                  <c:v>0.1136860587691632</c:v>
                </c:pt>
                <c:pt idx="14">
                  <c:v>-1.9784878517158939E-2</c:v>
                </c:pt>
                <c:pt idx="15">
                  <c:v>-2.0981356338977339E-2</c:v>
                </c:pt>
                <c:pt idx="16">
                  <c:v>-9.2961102414741391E-3</c:v>
                </c:pt>
                <c:pt idx="17">
                  <c:v>-1.9060771981951517E-2</c:v>
                </c:pt>
                <c:pt idx="18">
                  <c:v>-7.7059642908155382E-2</c:v>
                </c:pt>
                <c:pt idx="19">
                  <c:v>-4.1044490430948745E-2</c:v>
                </c:pt>
                <c:pt idx="20">
                  <c:v>-5.9751075484798646E-2</c:v>
                </c:pt>
                <c:pt idx="21">
                  <c:v>-0.1087648361580132</c:v>
                </c:pt>
                <c:pt idx="22">
                  <c:v>-0.11327466228265419</c:v>
                </c:pt>
                <c:pt idx="23">
                  <c:v>-0.11175568171906278</c:v>
                </c:pt>
                <c:pt idx="24">
                  <c:v>9.6048709420180726E-3</c:v>
                </c:pt>
                <c:pt idx="25">
                  <c:v>4.2656716275441924E-2</c:v>
                </c:pt>
                <c:pt idx="26">
                  <c:v>4.2644776306016499E-2</c:v>
                </c:pt>
                <c:pt idx="27">
                  <c:v>4.1737639737442017E-2</c:v>
                </c:pt>
                <c:pt idx="28">
                  <c:v>4.3305017195587645E-2</c:v>
                </c:pt>
                <c:pt idx="29">
                  <c:v>4.7347396698001878E-2</c:v>
                </c:pt>
                <c:pt idx="30">
                  <c:v>3.0590395282203645E-2</c:v>
                </c:pt>
                <c:pt idx="31">
                  <c:v>-1.9358150040961274E-2</c:v>
                </c:pt>
                <c:pt idx="32">
                  <c:v>-2.0134752345384099E-2</c:v>
                </c:pt>
                <c:pt idx="33">
                  <c:v>-2.36550902745058E-2</c:v>
                </c:pt>
                <c:pt idx="34">
                  <c:v>-1.5972320131885993E-2</c:v>
                </c:pt>
                <c:pt idx="35">
                  <c:v>-1.4622572994685215E-2</c:v>
                </c:pt>
                <c:pt idx="36">
                  <c:v>0.13989973790478441</c:v>
                </c:pt>
                <c:pt idx="37">
                  <c:v>0.20563871228825559</c:v>
                </c:pt>
                <c:pt idx="38">
                  <c:v>0.32089747283699216</c:v>
                </c:pt>
                <c:pt idx="39">
                  <c:v>0.38326140063463499</c:v>
                </c:pt>
                <c:pt idx="40">
                  <c:v>0.42611073452020215</c:v>
                </c:pt>
                <c:pt idx="41">
                  <c:v>0.38660077163339046</c:v>
                </c:pt>
                <c:pt idx="42">
                  <c:v>0.39545004544364382</c:v>
                </c:pt>
                <c:pt idx="43">
                  <c:v>0.42374111150300431</c:v>
                </c:pt>
                <c:pt idx="44">
                  <c:v>0.13970438093664522</c:v>
                </c:pt>
                <c:pt idx="45">
                  <c:v>0.14724443703541867</c:v>
                </c:pt>
                <c:pt idx="46">
                  <c:v>1.1845169656052668E-2</c:v>
                </c:pt>
                <c:pt idx="47">
                  <c:v>8.5157023839901119E-2</c:v>
                </c:pt>
                <c:pt idx="48">
                  <c:v>-3.5003421177267444E-2</c:v>
                </c:pt>
                <c:pt idx="49">
                  <c:v>-4.7489854773017183E-2</c:v>
                </c:pt>
                <c:pt idx="50">
                  <c:v>-4.4118759804773755E-2</c:v>
                </c:pt>
                <c:pt idx="51">
                  <c:v>-0.10458150876189662</c:v>
                </c:pt>
                <c:pt idx="52">
                  <c:v>-0.10648654584836816</c:v>
                </c:pt>
                <c:pt idx="53">
                  <c:v>3.2347193427978613E-3</c:v>
                </c:pt>
                <c:pt idx="54">
                  <c:v>2.4107272573765756E-2</c:v>
                </c:pt>
                <c:pt idx="55">
                  <c:v>-4.6056112051594622E-3</c:v>
                </c:pt>
                <c:pt idx="56">
                  <c:v>-0.31647837190714251</c:v>
                </c:pt>
                <c:pt idx="57">
                  <c:v>-0.61173771328021764</c:v>
                </c:pt>
                <c:pt idx="58">
                  <c:v>-0.58474087998980462</c:v>
                </c:pt>
                <c:pt idx="59">
                  <c:v>-0.44034832516941846</c:v>
                </c:pt>
                <c:pt idx="60">
                  <c:v>-0.34646119944750042</c:v>
                </c:pt>
                <c:pt idx="61">
                  <c:v>-0.24412345347751038</c:v>
                </c:pt>
                <c:pt idx="62">
                  <c:v>-0.17577429358278943</c:v>
                </c:pt>
                <c:pt idx="63">
                  <c:v>-0.27161858894942159</c:v>
                </c:pt>
                <c:pt idx="64">
                  <c:v>-0.28300728805459441</c:v>
                </c:pt>
                <c:pt idx="65">
                  <c:v>-0.29497907264504175</c:v>
                </c:pt>
                <c:pt idx="66">
                  <c:v>-0.23312279836395286</c:v>
                </c:pt>
                <c:pt idx="67">
                  <c:v>-0.22933392334150896</c:v>
                </c:pt>
                <c:pt idx="68">
                  <c:v>-0.16280513301072241</c:v>
                </c:pt>
                <c:pt idx="69">
                  <c:v>-0.14116930204571912</c:v>
                </c:pt>
                <c:pt idx="70">
                  <c:v>-8.8866825867504495E-2</c:v>
                </c:pt>
                <c:pt idx="71">
                  <c:v>-4.6729446194772789E-2</c:v>
                </c:pt>
                <c:pt idx="72">
                  <c:v>-1.8524667097933947E-2</c:v>
                </c:pt>
                <c:pt idx="73">
                  <c:v>-0.13101036213430961</c:v>
                </c:pt>
                <c:pt idx="74">
                  <c:v>-0.13507904489402173</c:v>
                </c:pt>
                <c:pt idx="75">
                  <c:v>-0.11855210774905085</c:v>
                </c:pt>
                <c:pt idx="76">
                  <c:v>-0.1451304919862933</c:v>
                </c:pt>
                <c:pt idx="77">
                  <c:v>-0.14867039192098169</c:v>
                </c:pt>
                <c:pt idx="78">
                  <c:v>-0.11485778388950864</c:v>
                </c:pt>
                <c:pt idx="79">
                  <c:v>-0.1893718540319777</c:v>
                </c:pt>
                <c:pt idx="80">
                  <c:v>-0.28950468183150357</c:v>
                </c:pt>
                <c:pt idx="81">
                  <c:v>-0.33414501155177923</c:v>
                </c:pt>
                <c:pt idx="82">
                  <c:v>-0.45325158323734271</c:v>
                </c:pt>
                <c:pt idx="83">
                  <c:v>-0.4107405507177056</c:v>
                </c:pt>
                <c:pt idx="84">
                  <c:v>-0.29394596962726433</c:v>
                </c:pt>
                <c:pt idx="85">
                  <c:v>-0.29078454371280982</c:v>
                </c:pt>
                <c:pt idx="86">
                  <c:v>-0.32977814972064656</c:v>
                </c:pt>
                <c:pt idx="87">
                  <c:v>-0.3145258982778858</c:v>
                </c:pt>
                <c:pt idx="88">
                  <c:v>-0.16926230736831135</c:v>
                </c:pt>
                <c:pt idx="89">
                  <c:v>-0.15952928216308143</c:v>
                </c:pt>
                <c:pt idx="90">
                  <c:v>-0.33374584603667579</c:v>
                </c:pt>
                <c:pt idx="91">
                  <c:v>-0.33209153178334999</c:v>
                </c:pt>
                <c:pt idx="92">
                  <c:v>-0.25422397714337985</c:v>
                </c:pt>
                <c:pt idx="93">
                  <c:v>-0.18408757783609173</c:v>
                </c:pt>
                <c:pt idx="94">
                  <c:v>-0.18469295302680805</c:v>
                </c:pt>
                <c:pt idx="95">
                  <c:v>-0.10816293202848901</c:v>
                </c:pt>
                <c:pt idx="96">
                  <c:v>-2.3819150599816805E-2</c:v>
                </c:pt>
                <c:pt idx="97">
                  <c:v>0.14769400129833463</c:v>
                </c:pt>
                <c:pt idx="98">
                  <c:v>0.13493776346260536</c:v>
                </c:pt>
                <c:pt idx="99">
                  <c:v>0.14855350943727674</c:v>
                </c:pt>
                <c:pt idx="100">
                  <c:v>0.16916125698597501</c:v>
                </c:pt>
                <c:pt idx="101">
                  <c:v>0.17330941303959674</c:v>
                </c:pt>
                <c:pt idx="102">
                  <c:v>0.20649074583510499</c:v>
                </c:pt>
                <c:pt idx="103">
                  <c:v>0.20323853796141686</c:v>
                </c:pt>
                <c:pt idx="104">
                  <c:v>0.12298188690788207</c:v>
                </c:pt>
                <c:pt idx="105">
                  <c:v>0.12293946523850317</c:v>
                </c:pt>
                <c:pt idx="106">
                  <c:v>0.11950962179954699</c:v>
                </c:pt>
                <c:pt idx="107">
                  <c:v>0.12150525035098637</c:v>
                </c:pt>
                <c:pt idx="108">
                  <c:v>9.322214987987501E-2</c:v>
                </c:pt>
                <c:pt idx="109">
                  <c:v>8.1888414228197412E-2</c:v>
                </c:pt>
                <c:pt idx="110">
                  <c:v>0.10525273671841791</c:v>
                </c:pt>
                <c:pt idx="111">
                  <c:v>8.5855966058211913E-2</c:v>
                </c:pt>
                <c:pt idx="112">
                  <c:v>0.10996179555308704</c:v>
                </c:pt>
                <c:pt idx="113">
                  <c:v>0.1374868446071629</c:v>
                </c:pt>
                <c:pt idx="114">
                  <c:v>0.1279123292735839</c:v>
                </c:pt>
                <c:pt idx="115">
                  <c:v>4.757894596063625E-3</c:v>
                </c:pt>
                <c:pt idx="116">
                  <c:v>2.6063363301825442E-2</c:v>
                </c:pt>
                <c:pt idx="117">
                  <c:v>-0.15495349153899637</c:v>
                </c:pt>
                <c:pt idx="118">
                  <c:v>-0.17027700824661884</c:v>
                </c:pt>
                <c:pt idx="119">
                  <c:v>-0.15642935615379958</c:v>
                </c:pt>
                <c:pt idx="120">
                  <c:v>-0.13028131205683899</c:v>
                </c:pt>
                <c:pt idx="121">
                  <c:v>-0.1419586641635841</c:v>
                </c:pt>
                <c:pt idx="122">
                  <c:v>-0.12773560934395384</c:v>
                </c:pt>
                <c:pt idx="123">
                  <c:v>-0.17800857707998277</c:v>
                </c:pt>
                <c:pt idx="124">
                  <c:v>-0.10637455192305575</c:v>
                </c:pt>
                <c:pt idx="125">
                  <c:v>-6.7782747370319724E-2</c:v>
                </c:pt>
                <c:pt idx="126">
                  <c:v>-6.5497733482749038E-2</c:v>
                </c:pt>
                <c:pt idx="127">
                  <c:v>-7.1687313736994246E-2</c:v>
                </c:pt>
                <c:pt idx="128">
                  <c:v>-3.2603370920952862E-2</c:v>
                </c:pt>
                <c:pt idx="129">
                  <c:v>6.6900313433566574E-2</c:v>
                </c:pt>
                <c:pt idx="130">
                  <c:v>7.8789601542693363E-2</c:v>
                </c:pt>
                <c:pt idx="131">
                  <c:v>6.5652286504672822E-2</c:v>
                </c:pt>
                <c:pt idx="132">
                  <c:v>3.7405071084403246E-2</c:v>
                </c:pt>
                <c:pt idx="133">
                  <c:v>3.9592268128038267E-2</c:v>
                </c:pt>
                <c:pt idx="134">
                  <c:v>4.432409458267126E-2</c:v>
                </c:pt>
                <c:pt idx="135">
                  <c:v>2.2162940656927799E-2</c:v>
                </c:pt>
                <c:pt idx="136">
                  <c:v>9.9595749166697476E-3</c:v>
                </c:pt>
                <c:pt idx="137">
                  <c:v>4.1099529977607881E-3</c:v>
                </c:pt>
                <c:pt idx="138">
                  <c:v>-4.3720622087956625E-3</c:v>
                </c:pt>
                <c:pt idx="139">
                  <c:v>1.5077262119372516E-2</c:v>
                </c:pt>
                <c:pt idx="140">
                  <c:v>3.3059266480270535E-2</c:v>
                </c:pt>
                <c:pt idx="141">
                  <c:v>7.5089504016212436E-2</c:v>
                </c:pt>
                <c:pt idx="142">
                  <c:v>7.804902216366548E-2</c:v>
                </c:pt>
                <c:pt idx="143">
                  <c:v>8.5770803776798396E-2</c:v>
                </c:pt>
                <c:pt idx="144">
                  <c:v>3.9626304146418823E-2</c:v>
                </c:pt>
                <c:pt idx="145">
                  <c:v>5.3899640244108232E-2</c:v>
                </c:pt>
                <c:pt idx="146">
                  <c:v>7.2623668992723489E-2</c:v>
                </c:pt>
                <c:pt idx="147">
                  <c:v>0.11451876003594076</c:v>
                </c:pt>
                <c:pt idx="148">
                  <c:v>6.7117903333067622E-2</c:v>
                </c:pt>
                <c:pt idx="149">
                  <c:v>-0.5348918796738148</c:v>
                </c:pt>
                <c:pt idx="150">
                  <c:v>-0.55064056784559279</c:v>
                </c:pt>
                <c:pt idx="151">
                  <c:v>-0.48540226676273168</c:v>
                </c:pt>
                <c:pt idx="152">
                  <c:v>-0.41881654967253229</c:v>
                </c:pt>
                <c:pt idx="153">
                  <c:v>-0.183541540285659</c:v>
                </c:pt>
                <c:pt idx="154">
                  <c:v>-0.28569778803183432</c:v>
                </c:pt>
                <c:pt idx="155">
                  <c:v>-0.26661962735507344</c:v>
                </c:pt>
                <c:pt idx="156">
                  <c:v>-0.29369224241995529</c:v>
                </c:pt>
                <c:pt idx="157">
                  <c:v>-0.2383119349250887</c:v>
                </c:pt>
                <c:pt idx="158">
                  <c:v>-0.26723942781650478</c:v>
                </c:pt>
                <c:pt idx="159">
                  <c:v>-0.32199981365460334</c:v>
                </c:pt>
                <c:pt idx="160">
                  <c:v>-0.16420262642658523</c:v>
                </c:pt>
                <c:pt idx="161">
                  <c:v>-0.22767000232599338</c:v>
                </c:pt>
                <c:pt idx="162">
                  <c:v>-0.25700804132999194</c:v>
                </c:pt>
                <c:pt idx="163">
                  <c:v>-0.25762684536551911</c:v>
                </c:pt>
                <c:pt idx="164">
                  <c:v>-0.20650479166063096</c:v>
                </c:pt>
                <c:pt idx="165">
                  <c:v>-0.21329100388066335</c:v>
                </c:pt>
                <c:pt idx="166">
                  <c:v>-0.16589159256554151</c:v>
                </c:pt>
                <c:pt idx="167">
                  <c:v>-0.13578401023765446</c:v>
                </c:pt>
                <c:pt idx="168">
                  <c:v>-4.425603864214038E-2</c:v>
                </c:pt>
                <c:pt idx="169">
                  <c:v>0.13205843585181751</c:v>
                </c:pt>
                <c:pt idx="170">
                  <c:v>0.1522940250543251</c:v>
                </c:pt>
                <c:pt idx="171">
                  <c:v>0.16643661737035137</c:v>
                </c:pt>
                <c:pt idx="172">
                  <c:v>0.1034791864821929</c:v>
                </c:pt>
                <c:pt idx="173">
                  <c:v>2.7483946188133507E-2</c:v>
                </c:pt>
                <c:pt idx="174">
                  <c:v>0.17536280418104264</c:v>
                </c:pt>
                <c:pt idx="175">
                  <c:v>0.1716433185743951</c:v>
                </c:pt>
                <c:pt idx="176">
                  <c:v>0.14537274447000734</c:v>
                </c:pt>
                <c:pt idx="177">
                  <c:v>0.13774688348155997</c:v>
                </c:pt>
                <c:pt idx="178">
                  <c:v>0.1834820085852073</c:v>
                </c:pt>
                <c:pt idx="179">
                  <c:v>0.36162778552327196</c:v>
                </c:pt>
                <c:pt idx="180">
                  <c:v>-9.5604954471047235E-2</c:v>
                </c:pt>
                <c:pt idx="181">
                  <c:v>-8.7699140651178231E-2</c:v>
                </c:pt>
                <c:pt idx="182">
                  <c:v>-0.10357253597330077</c:v>
                </c:pt>
                <c:pt idx="183">
                  <c:v>-0.12548057867973603</c:v>
                </c:pt>
                <c:pt idx="184">
                  <c:v>-0.13263990593545741</c:v>
                </c:pt>
                <c:pt idx="185">
                  <c:v>-0.13438677806553484</c:v>
                </c:pt>
                <c:pt idx="186">
                  <c:v>-0.1137806722151196</c:v>
                </c:pt>
                <c:pt idx="187">
                  <c:v>-0.10643288637279097</c:v>
                </c:pt>
                <c:pt idx="188">
                  <c:v>-0.21946933312125527</c:v>
                </c:pt>
                <c:pt idx="189">
                  <c:v>-0.19532065225827408</c:v>
                </c:pt>
                <c:pt idx="190">
                  <c:v>-0.18549779201550892</c:v>
                </c:pt>
                <c:pt idx="191">
                  <c:v>-6.2174663061915117E-2</c:v>
                </c:pt>
                <c:pt idx="192">
                  <c:v>-4.469719031936515E-2</c:v>
                </c:pt>
                <c:pt idx="193">
                  <c:v>-4.5275786698978984E-2</c:v>
                </c:pt>
                <c:pt idx="194">
                  <c:v>-8.2578062171206029E-2</c:v>
                </c:pt>
                <c:pt idx="195">
                  <c:v>-8.3041547173575009E-2</c:v>
                </c:pt>
                <c:pt idx="196">
                  <c:v>7.9565039955313433E-3</c:v>
                </c:pt>
                <c:pt idx="197">
                  <c:v>-2.1475461882149121E-3</c:v>
                </c:pt>
                <c:pt idx="198">
                  <c:v>4.5276091859946677E-3</c:v>
                </c:pt>
                <c:pt idx="199">
                  <c:v>1.6973348433379366E-2</c:v>
                </c:pt>
                <c:pt idx="200">
                  <c:v>0.17679719034996011</c:v>
                </c:pt>
                <c:pt idx="201">
                  <c:v>0.1642455961561454</c:v>
                </c:pt>
                <c:pt idx="202">
                  <c:v>0.17116198009571487</c:v>
                </c:pt>
                <c:pt idx="203">
                  <c:v>0.14637291428451521</c:v>
                </c:pt>
                <c:pt idx="204">
                  <c:v>4.3466941919340911E-2</c:v>
                </c:pt>
                <c:pt idx="205">
                  <c:v>3.3873808893376871E-2</c:v>
                </c:pt>
                <c:pt idx="206">
                  <c:v>3.1583119071184829E-2</c:v>
                </c:pt>
                <c:pt idx="207">
                  <c:v>-5.3501227542035922E-2</c:v>
                </c:pt>
                <c:pt idx="208">
                  <c:v>-5.3529409817531855E-2</c:v>
                </c:pt>
                <c:pt idx="209">
                  <c:v>-7.6120531795652951E-2</c:v>
                </c:pt>
                <c:pt idx="210">
                  <c:v>-2.9724867190347233E-2</c:v>
                </c:pt>
                <c:pt idx="211">
                  <c:v>-0.25292084924084779</c:v>
                </c:pt>
                <c:pt idx="212">
                  <c:v>-0.1885850960781974</c:v>
                </c:pt>
                <c:pt idx="213">
                  <c:v>-0.1857337509773031</c:v>
                </c:pt>
                <c:pt idx="214">
                  <c:v>1.4174228409170309E-2</c:v>
                </c:pt>
                <c:pt idx="215">
                  <c:v>1.190086576368684E-2</c:v>
                </c:pt>
                <c:pt idx="216">
                  <c:v>-0.122860200436034</c:v>
                </c:pt>
                <c:pt idx="217">
                  <c:v>-0.12260321307272835</c:v>
                </c:pt>
                <c:pt idx="218">
                  <c:v>-4.2515345326686875E-2</c:v>
                </c:pt>
                <c:pt idx="219">
                  <c:v>-4.3854398194627477E-2</c:v>
                </c:pt>
                <c:pt idx="220">
                  <c:v>-4.8492694049344941E-2</c:v>
                </c:pt>
                <c:pt idx="221">
                  <c:v>-0.10502932131856565</c:v>
                </c:pt>
                <c:pt idx="222">
                  <c:v>-8.3931593974057736E-2</c:v>
                </c:pt>
                <c:pt idx="223">
                  <c:v>-2.3530879826536025E-2</c:v>
                </c:pt>
                <c:pt idx="224">
                  <c:v>0.10215535689233494</c:v>
                </c:pt>
                <c:pt idx="225">
                  <c:v>9.0277377849099949E-2</c:v>
                </c:pt>
                <c:pt idx="226">
                  <c:v>8.9979485155521496E-2</c:v>
                </c:pt>
                <c:pt idx="227">
                  <c:v>0.18792955942004233</c:v>
                </c:pt>
                <c:pt idx="228">
                  <c:v>0.19562538801864207</c:v>
                </c:pt>
                <c:pt idx="229">
                  <c:v>0.20013511002779591</c:v>
                </c:pt>
                <c:pt idx="230">
                  <c:v>0.13386352883920163</c:v>
                </c:pt>
                <c:pt idx="231">
                  <c:v>0.12656917509948901</c:v>
                </c:pt>
                <c:pt idx="232">
                  <c:v>0.15228351477366614</c:v>
                </c:pt>
                <c:pt idx="233">
                  <c:v>0.14705845981559457</c:v>
                </c:pt>
                <c:pt idx="234">
                  <c:v>5.3258923745725974E-2</c:v>
                </c:pt>
                <c:pt idx="235">
                  <c:v>7.158304183840096E-2</c:v>
                </c:pt>
                <c:pt idx="236">
                  <c:v>0.13336942422036044</c:v>
                </c:pt>
                <c:pt idx="237">
                  <c:v>0.11941121099036732</c:v>
                </c:pt>
                <c:pt idx="238">
                  <c:v>0.12609265250636739</c:v>
                </c:pt>
                <c:pt idx="239">
                  <c:v>0.12654456849798501</c:v>
                </c:pt>
                <c:pt idx="240">
                  <c:v>0.26195224104695564</c:v>
                </c:pt>
                <c:pt idx="241">
                  <c:v>0.29341013578754138</c:v>
                </c:pt>
                <c:pt idx="242">
                  <c:v>0.25775064958453692</c:v>
                </c:pt>
                <c:pt idx="243">
                  <c:v>0.29769222854957511</c:v>
                </c:pt>
                <c:pt idx="244">
                  <c:v>0.27701713032231412</c:v>
                </c:pt>
                <c:pt idx="245">
                  <c:v>0.28846144254912703</c:v>
                </c:pt>
                <c:pt idx="246">
                  <c:v>0.27950109571509008</c:v>
                </c:pt>
                <c:pt idx="247">
                  <c:v>0.28139183601500661</c:v>
                </c:pt>
                <c:pt idx="248">
                  <c:v>0.33330713153252545</c:v>
                </c:pt>
                <c:pt idx="249">
                  <c:v>0.41137191642640569</c:v>
                </c:pt>
                <c:pt idx="250">
                  <c:v>0.46862045360819243</c:v>
                </c:pt>
                <c:pt idx="251">
                  <c:v>0.52457669413992203</c:v>
                </c:pt>
                <c:pt idx="252">
                  <c:v>0.48678568893536894</c:v>
                </c:pt>
                <c:pt idx="253">
                  <c:v>0.44293795948391201</c:v>
                </c:pt>
                <c:pt idx="254">
                  <c:v>0.44192717630681011</c:v>
                </c:pt>
                <c:pt idx="255">
                  <c:v>0.41524958906358767</c:v>
                </c:pt>
                <c:pt idx="256">
                  <c:v>0.32121518661245663</c:v>
                </c:pt>
                <c:pt idx="257">
                  <c:v>0.32200709266086563</c:v>
                </c:pt>
                <c:pt idx="258">
                  <c:v>0.23469941001677125</c:v>
                </c:pt>
                <c:pt idx="259">
                  <c:v>0.20895500792416813</c:v>
                </c:pt>
                <c:pt idx="260">
                  <c:v>6.8279965443641316E-2</c:v>
                </c:pt>
                <c:pt idx="261">
                  <c:v>0.11872723293121461</c:v>
                </c:pt>
                <c:pt idx="262">
                  <c:v>0.12668512979053181</c:v>
                </c:pt>
                <c:pt idx="263">
                  <c:v>0.16275953686324143</c:v>
                </c:pt>
                <c:pt idx="264">
                  <c:v>0.15858868361975489</c:v>
                </c:pt>
                <c:pt idx="265">
                  <c:v>0.20924551323099522</c:v>
                </c:pt>
                <c:pt idx="266">
                  <c:v>0.20424446873350413</c:v>
                </c:pt>
                <c:pt idx="267">
                  <c:v>6.5624974524518043E-2</c:v>
                </c:pt>
                <c:pt idx="268">
                  <c:v>5.4098700589785956E-2</c:v>
                </c:pt>
                <c:pt idx="269">
                  <c:v>5.8738845931583565E-2</c:v>
                </c:pt>
                <c:pt idx="270">
                  <c:v>-0.14591492962758712</c:v>
                </c:pt>
                <c:pt idx="271">
                  <c:v>-0.18456913458273028</c:v>
                </c:pt>
                <c:pt idx="272">
                  <c:v>-0.14855664929903664</c:v>
                </c:pt>
                <c:pt idx="273">
                  <c:v>-0.18311220261141375</c:v>
                </c:pt>
                <c:pt idx="274">
                  <c:v>-0.23707335979802049</c:v>
                </c:pt>
                <c:pt idx="275">
                  <c:v>-0.29546666847739178</c:v>
                </c:pt>
                <c:pt idx="276">
                  <c:v>-0.27056451784545033</c:v>
                </c:pt>
                <c:pt idx="277">
                  <c:v>-0.30797685795563023</c:v>
                </c:pt>
                <c:pt idx="278">
                  <c:v>-0.21740324968056626</c:v>
                </c:pt>
                <c:pt idx="279">
                  <c:v>-0.26232481256476414</c:v>
                </c:pt>
                <c:pt idx="280">
                  <c:v>-0.31639135661213136</c:v>
                </c:pt>
                <c:pt idx="281">
                  <c:v>-0.156085671168188</c:v>
                </c:pt>
                <c:pt idx="282">
                  <c:v>-0.156085671168188</c:v>
                </c:pt>
                <c:pt idx="283">
                  <c:v>-0.20571625386644496</c:v>
                </c:pt>
                <c:pt idx="284">
                  <c:v>-0.18947907384582363</c:v>
                </c:pt>
                <c:pt idx="285">
                  <c:v>-0.17536776716797717</c:v>
                </c:pt>
                <c:pt idx="286">
                  <c:v>-0.18681390439098203</c:v>
                </c:pt>
                <c:pt idx="287">
                  <c:v>-2.1929637961309804E-2</c:v>
                </c:pt>
                <c:pt idx="288">
                  <c:v>-1.8349156241440245E-2</c:v>
                </c:pt>
                <c:pt idx="289">
                  <c:v>-1.5729241159694797E-2</c:v>
                </c:pt>
                <c:pt idx="290">
                  <c:v>5.6376222785156693E-2</c:v>
                </c:pt>
                <c:pt idx="291">
                  <c:v>4.8724560789715224E-2</c:v>
                </c:pt>
                <c:pt idx="292">
                  <c:v>5.6476434138050681E-2</c:v>
                </c:pt>
                <c:pt idx="293">
                  <c:v>-4.6756696070649389E-2</c:v>
                </c:pt>
                <c:pt idx="294">
                  <c:v>2.8395570859947893E-2</c:v>
                </c:pt>
                <c:pt idx="295">
                  <c:v>0.1557399112681172</c:v>
                </c:pt>
                <c:pt idx="296">
                  <c:v>0.14212672450612313</c:v>
                </c:pt>
                <c:pt idx="297">
                  <c:v>0.24493677129261193</c:v>
                </c:pt>
                <c:pt idx="298">
                  <c:v>0.16252294753449598</c:v>
                </c:pt>
                <c:pt idx="299">
                  <c:v>0.12358266465382026</c:v>
                </c:pt>
                <c:pt idx="300">
                  <c:v>2.7970761472805816E-2</c:v>
                </c:pt>
                <c:pt idx="301">
                  <c:v>-4.783728548545052E-2</c:v>
                </c:pt>
                <c:pt idx="302">
                  <c:v>-4.8036766557101339E-2</c:v>
                </c:pt>
                <c:pt idx="303">
                  <c:v>-8.234104530839674E-2</c:v>
                </c:pt>
                <c:pt idx="304">
                  <c:v>2.5258686615363506E-2</c:v>
                </c:pt>
                <c:pt idx="305">
                  <c:v>0.14239791547059516</c:v>
                </c:pt>
                <c:pt idx="306">
                  <c:v>0.12590841372622796</c:v>
                </c:pt>
                <c:pt idx="307">
                  <c:v>6.3431166393704025E-2</c:v>
                </c:pt>
                <c:pt idx="308">
                  <c:v>8.803682492099027E-2</c:v>
                </c:pt>
                <c:pt idx="309">
                  <c:v>0.10074876966831094</c:v>
                </c:pt>
                <c:pt idx="310">
                  <c:v>0.11206129610447996</c:v>
                </c:pt>
                <c:pt idx="311">
                  <c:v>0.12195536431650682</c:v>
                </c:pt>
                <c:pt idx="312">
                  <c:v>0.1229398422371575</c:v>
                </c:pt>
                <c:pt idx="313">
                  <c:v>0.22543929158305659</c:v>
                </c:pt>
                <c:pt idx="314">
                  <c:v>0.24171550958808491</c:v>
                </c:pt>
                <c:pt idx="315">
                  <c:v>0.20878347793721935</c:v>
                </c:pt>
                <c:pt idx="316">
                  <c:v>0.19435692842258814</c:v>
                </c:pt>
                <c:pt idx="317">
                  <c:v>0.19403997101267212</c:v>
                </c:pt>
                <c:pt idx="318">
                  <c:v>0.19637194355289628</c:v>
                </c:pt>
                <c:pt idx="319">
                  <c:v>0.25941132475940326</c:v>
                </c:pt>
                <c:pt idx="320">
                  <c:v>0.47698408076829518</c:v>
                </c:pt>
                <c:pt idx="321">
                  <c:v>0.36867422655556215</c:v>
                </c:pt>
                <c:pt idx="322">
                  <c:v>0.37037118315191042</c:v>
                </c:pt>
                <c:pt idx="323">
                  <c:v>0.37390432329802603</c:v>
                </c:pt>
                <c:pt idx="324">
                  <c:v>0.13649174071163442</c:v>
                </c:pt>
                <c:pt idx="325">
                  <c:v>4.8259081552556274E-2</c:v>
                </c:pt>
                <c:pt idx="326">
                  <c:v>0.11386226357179627</c:v>
                </c:pt>
                <c:pt idx="327">
                  <c:v>0.31678644993804267</c:v>
                </c:pt>
                <c:pt idx="328">
                  <c:v>0.30835609556322247</c:v>
                </c:pt>
                <c:pt idx="329">
                  <c:v>0.28263361584057878</c:v>
                </c:pt>
                <c:pt idx="330">
                  <c:v>0.17513496422385952</c:v>
                </c:pt>
                <c:pt idx="331">
                  <c:v>0.15689947396865092</c:v>
                </c:pt>
                <c:pt idx="332">
                  <c:v>0.21163454321206843</c:v>
                </c:pt>
                <c:pt idx="333">
                  <c:v>0.22966475441251491</c:v>
                </c:pt>
                <c:pt idx="334">
                  <c:v>0.31516347393842015</c:v>
                </c:pt>
                <c:pt idx="335">
                  <c:v>0.20144581228727121</c:v>
                </c:pt>
                <c:pt idx="336">
                  <c:v>0.11642066708415237</c:v>
                </c:pt>
                <c:pt idx="337">
                  <c:v>0.13421743533439437</c:v>
                </c:pt>
                <c:pt idx="338">
                  <c:v>0.12647577062870885</c:v>
                </c:pt>
                <c:pt idx="339">
                  <c:v>0.11022363100115566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917-43AC-8143-5E0AB06D18E0}"/>
            </c:ext>
          </c:extLst>
        </c:ser>
        <c:ser>
          <c:idx val="2"/>
          <c:order val="2"/>
          <c:tx>
            <c:strRef>
              <c:f>Tech_Fund_Risk!$AQ$2</c:f>
              <c:strCache>
                <c:ptCount val="1"/>
                <c:pt idx="0">
                  <c:v>STOCK 03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Tech_Fund_Risk!$EO$28:$EO$367</c:f>
              <c:numCache>
                <c:formatCode>General</c:formatCode>
                <c:ptCount val="340"/>
                <c:pt idx="0">
                  <c:v>0.27117267295448111</c:v>
                </c:pt>
                <c:pt idx="1">
                  <c:v>0.26851723551953144</c:v>
                </c:pt>
                <c:pt idx="2">
                  <c:v>0.27304806200195553</c:v>
                </c:pt>
                <c:pt idx="3">
                  <c:v>0.34870941154811103</c:v>
                </c:pt>
                <c:pt idx="4">
                  <c:v>0.41941331065657428</c:v>
                </c:pt>
                <c:pt idx="5">
                  <c:v>0.37173097576240771</c:v>
                </c:pt>
                <c:pt idx="6">
                  <c:v>0.48861125517113418</c:v>
                </c:pt>
                <c:pt idx="7">
                  <c:v>0.47590968854385879</c:v>
                </c:pt>
                <c:pt idx="8">
                  <c:v>0.47599150690074798</c:v>
                </c:pt>
                <c:pt idx="9">
                  <c:v>0.52396389360953888</c:v>
                </c:pt>
                <c:pt idx="10">
                  <c:v>0.25645072724751211</c:v>
                </c:pt>
                <c:pt idx="11">
                  <c:v>-0.13979796108811793</c:v>
                </c:pt>
                <c:pt idx="12">
                  <c:v>-0.18692208667087495</c:v>
                </c:pt>
                <c:pt idx="13">
                  <c:v>-0.1629783733546398</c:v>
                </c:pt>
                <c:pt idx="14">
                  <c:v>-0.43027305689084283</c:v>
                </c:pt>
                <c:pt idx="15">
                  <c:v>-0.48340469877410103</c:v>
                </c:pt>
                <c:pt idx="16">
                  <c:v>-0.54994548612471961</c:v>
                </c:pt>
                <c:pt idx="17">
                  <c:v>-0.67201543467071456</c:v>
                </c:pt>
                <c:pt idx="18">
                  <c:v>-0.5564588258740053</c:v>
                </c:pt>
                <c:pt idx="19">
                  <c:v>-0.56837280299499793</c:v>
                </c:pt>
                <c:pt idx="20">
                  <c:v>-0.44811182081922624</c:v>
                </c:pt>
                <c:pt idx="21">
                  <c:v>-0.44980987362030084</c:v>
                </c:pt>
                <c:pt idx="22">
                  <c:v>-0.45180057730038758</c:v>
                </c:pt>
                <c:pt idx="23">
                  <c:v>-0.43463268568031577</c:v>
                </c:pt>
                <c:pt idx="24">
                  <c:v>-0.32675605583742323</c:v>
                </c:pt>
                <c:pt idx="25">
                  <c:v>-0.34394231166882588</c:v>
                </c:pt>
                <c:pt idx="26">
                  <c:v>-0.34391919055105508</c:v>
                </c:pt>
                <c:pt idx="27">
                  <c:v>-0.37898521056683737</c:v>
                </c:pt>
                <c:pt idx="28">
                  <c:v>-0.37754235560727506</c:v>
                </c:pt>
                <c:pt idx="29">
                  <c:v>-0.36156318941493282</c:v>
                </c:pt>
                <c:pt idx="30">
                  <c:v>-0.41575727809907526</c:v>
                </c:pt>
                <c:pt idx="31">
                  <c:v>-0.33548827698271472</c:v>
                </c:pt>
                <c:pt idx="32">
                  <c:v>-0.30694413884102839</c:v>
                </c:pt>
                <c:pt idx="33">
                  <c:v>-0.3180441496468292</c:v>
                </c:pt>
                <c:pt idx="34">
                  <c:v>-0.36230226897964651</c:v>
                </c:pt>
                <c:pt idx="35">
                  <c:v>-0.33748090217137539</c:v>
                </c:pt>
                <c:pt idx="36">
                  <c:v>-0.3190186855116019</c:v>
                </c:pt>
                <c:pt idx="37">
                  <c:v>-0.19471416349683629</c:v>
                </c:pt>
                <c:pt idx="38">
                  <c:v>-0.20352452631838833</c:v>
                </c:pt>
                <c:pt idx="39">
                  <c:v>-0.12390949265644605</c:v>
                </c:pt>
                <c:pt idx="40">
                  <c:v>-0.14430798627475339</c:v>
                </c:pt>
                <c:pt idx="41">
                  <c:v>-0.14121218601149749</c:v>
                </c:pt>
                <c:pt idx="42">
                  <c:v>-0.14140309420084596</c:v>
                </c:pt>
                <c:pt idx="43">
                  <c:v>-0.15494463223029681</c:v>
                </c:pt>
                <c:pt idx="44">
                  <c:v>-0.30421882248012977</c:v>
                </c:pt>
                <c:pt idx="45">
                  <c:v>-0.29931330060945049</c:v>
                </c:pt>
                <c:pt idx="46">
                  <c:v>-0.19363209559973377</c:v>
                </c:pt>
                <c:pt idx="47">
                  <c:v>-0.12426029573919453</c:v>
                </c:pt>
                <c:pt idx="48">
                  <c:v>-9.9608854594930935E-2</c:v>
                </c:pt>
                <c:pt idx="49">
                  <c:v>-0.13205366868913476</c:v>
                </c:pt>
                <c:pt idx="50">
                  <c:v>-8.4710064791486531E-2</c:v>
                </c:pt>
                <c:pt idx="51">
                  <c:v>-3.3470453053929976E-2</c:v>
                </c:pt>
                <c:pt idx="52">
                  <c:v>2.4178122604546392E-2</c:v>
                </c:pt>
                <c:pt idx="53">
                  <c:v>7.7463238873789364E-2</c:v>
                </c:pt>
                <c:pt idx="54">
                  <c:v>0.25972232108760207</c:v>
                </c:pt>
                <c:pt idx="55">
                  <c:v>0.2430241839436128</c:v>
                </c:pt>
                <c:pt idx="56">
                  <c:v>0.64830550000625065</c:v>
                </c:pt>
                <c:pt idx="57">
                  <c:v>0.77352631946603301</c:v>
                </c:pt>
                <c:pt idx="58">
                  <c:v>0.37568460318817992</c:v>
                </c:pt>
                <c:pt idx="59">
                  <c:v>0.52191594258998786</c:v>
                </c:pt>
                <c:pt idx="60">
                  <c:v>0.63447610677426725</c:v>
                </c:pt>
                <c:pt idx="61">
                  <c:v>0.68235264163116538</c:v>
                </c:pt>
                <c:pt idx="62">
                  <c:v>0.56921241607605277</c:v>
                </c:pt>
                <c:pt idx="63">
                  <c:v>0.59673216856156341</c:v>
                </c:pt>
                <c:pt idx="64">
                  <c:v>0.56637164910865712</c:v>
                </c:pt>
                <c:pt idx="65">
                  <c:v>0.5707484671154166</c:v>
                </c:pt>
                <c:pt idx="66">
                  <c:v>0.54817523630870646</c:v>
                </c:pt>
                <c:pt idx="67">
                  <c:v>0.53808357787466887</c:v>
                </c:pt>
                <c:pt idx="68">
                  <c:v>0.56668814141150659</c:v>
                </c:pt>
                <c:pt idx="69">
                  <c:v>0.59038746116829954</c:v>
                </c:pt>
                <c:pt idx="70">
                  <c:v>0.56353116665838743</c:v>
                </c:pt>
                <c:pt idx="71">
                  <c:v>0.56640273516771034</c:v>
                </c:pt>
                <c:pt idx="72">
                  <c:v>0.5278141056619513</c:v>
                </c:pt>
                <c:pt idx="73">
                  <c:v>0.49575707444361194</c:v>
                </c:pt>
                <c:pt idx="74">
                  <c:v>0.49822916448351684</c:v>
                </c:pt>
                <c:pt idx="75">
                  <c:v>0.51405731939700516</c:v>
                </c:pt>
                <c:pt idx="76">
                  <c:v>0.36875204201340384</c:v>
                </c:pt>
                <c:pt idx="77">
                  <c:v>0.37120165746443151</c:v>
                </c:pt>
                <c:pt idx="78">
                  <c:v>0.44213592434807003</c:v>
                </c:pt>
                <c:pt idx="79">
                  <c:v>0.35666705892711703</c:v>
                </c:pt>
                <c:pt idx="80">
                  <c:v>0.23838120782147934</c:v>
                </c:pt>
                <c:pt idx="81">
                  <c:v>0.21446043092871611</c:v>
                </c:pt>
                <c:pt idx="82">
                  <c:v>0.17947598663932832</c:v>
                </c:pt>
                <c:pt idx="83">
                  <c:v>-0.12236126707077036</c:v>
                </c:pt>
                <c:pt idx="84">
                  <c:v>-0.10547833290875187</c:v>
                </c:pt>
                <c:pt idx="85">
                  <c:v>-0.11275056653819257</c:v>
                </c:pt>
                <c:pt idx="86">
                  <c:v>-3.7611844502112211E-2</c:v>
                </c:pt>
                <c:pt idx="87">
                  <c:v>2.4133016835388751E-2</c:v>
                </c:pt>
                <c:pt idx="88">
                  <c:v>0.23319604324245166</c:v>
                </c:pt>
                <c:pt idx="89">
                  <c:v>0.24410649543577412</c:v>
                </c:pt>
                <c:pt idx="90">
                  <c:v>0.35905969116842967</c:v>
                </c:pt>
                <c:pt idx="91">
                  <c:v>0.35052130710771373</c:v>
                </c:pt>
                <c:pt idx="92">
                  <c:v>0.21897927283509269</c:v>
                </c:pt>
                <c:pt idx="93">
                  <c:v>0.35312372477740667</c:v>
                </c:pt>
                <c:pt idx="94">
                  <c:v>0.34795215881316055</c:v>
                </c:pt>
                <c:pt idx="95">
                  <c:v>0.39531012467962445</c:v>
                </c:pt>
                <c:pt idx="96">
                  <c:v>0.52146843270709087</c:v>
                </c:pt>
                <c:pt idx="97">
                  <c:v>0.40811910348291452</c:v>
                </c:pt>
                <c:pt idx="98">
                  <c:v>0.39411001583296029</c:v>
                </c:pt>
                <c:pt idx="99">
                  <c:v>0.400524570357076</c:v>
                </c:pt>
                <c:pt idx="100">
                  <c:v>0.3581712012138446</c:v>
                </c:pt>
                <c:pt idx="101">
                  <c:v>0.35083123047130327</c:v>
                </c:pt>
                <c:pt idx="102">
                  <c:v>0.38887534434539101</c:v>
                </c:pt>
                <c:pt idx="103">
                  <c:v>0.44334392022330815</c:v>
                </c:pt>
                <c:pt idx="104">
                  <c:v>0.45823625402053964</c:v>
                </c:pt>
                <c:pt idx="105">
                  <c:v>0.45336702507626042</c:v>
                </c:pt>
                <c:pt idx="106">
                  <c:v>0.4411902775090556</c:v>
                </c:pt>
                <c:pt idx="107">
                  <c:v>0.4162242621806192</c:v>
                </c:pt>
                <c:pt idx="108">
                  <c:v>0.33125363105244476</c:v>
                </c:pt>
                <c:pt idx="109">
                  <c:v>0.32065003697691424</c:v>
                </c:pt>
                <c:pt idx="110">
                  <c:v>0.19821303652943317</c:v>
                </c:pt>
                <c:pt idx="111">
                  <c:v>0.1936081859230156</c:v>
                </c:pt>
                <c:pt idx="112">
                  <c:v>0.26873901744577333</c:v>
                </c:pt>
                <c:pt idx="113">
                  <c:v>0.21591101109022606</c:v>
                </c:pt>
                <c:pt idx="114">
                  <c:v>0.15330720811819376</c:v>
                </c:pt>
                <c:pt idx="115">
                  <c:v>1.372989527384235E-2</c:v>
                </c:pt>
                <c:pt idx="116">
                  <c:v>-0.14130792733460565</c:v>
                </c:pt>
                <c:pt idx="117">
                  <c:v>-0.11375805289321954</c:v>
                </c:pt>
                <c:pt idx="118">
                  <c:v>-0.10387440856896776</c:v>
                </c:pt>
                <c:pt idx="119">
                  <c:v>-0.13274568221050229</c:v>
                </c:pt>
                <c:pt idx="120">
                  <c:v>-0.24311390416646678</c:v>
                </c:pt>
                <c:pt idx="121">
                  <c:v>-0.2178614186133615</c:v>
                </c:pt>
                <c:pt idx="122">
                  <c:v>-0.28934506977296209</c:v>
                </c:pt>
                <c:pt idx="123">
                  <c:v>-0.21348868792879522</c:v>
                </c:pt>
                <c:pt idx="124">
                  <c:v>-0.33275981247590536</c:v>
                </c:pt>
                <c:pt idx="125">
                  <c:v>-0.34772157468934906</c:v>
                </c:pt>
                <c:pt idx="126">
                  <c:v>-0.36381151436563974</c:v>
                </c:pt>
                <c:pt idx="127">
                  <c:v>-0.4057280444278682</c:v>
                </c:pt>
                <c:pt idx="128">
                  <c:v>-0.42812259455718238</c:v>
                </c:pt>
                <c:pt idx="129">
                  <c:v>-0.25394274686841534</c:v>
                </c:pt>
                <c:pt idx="130">
                  <c:v>-0.25010433937990617</c:v>
                </c:pt>
                <c:pt idx="131">
                  <c:v>-0.28808696496185215</c:v>
                </c:pt>
                <c:pt idx="132">
                  <c:v>-0.28806578217018214</c:v>
                </c:pt>
                <c:pt idx="133">
                  <c:v>-0.28901054757942712</c:v>
                </c:pt>
                <c:pt idx="134">
                  <c:v>-0.23749525157213874</c:v>
                </c:pt>
                <c:pt idx="135">
                  <c:v>-0.26316207289088966</c:v>
                </c:pt>
                <c:pt idx="136">
                  <c:v>-0.18831522004252077</c:v>
                </c:pt>
                <c:pt idx="137">
                  <c:v>-0.22835852904049089</c:v>
                </c:pt>
                <c:pt idx="138">
                  <c:v>-0.2358861906466051</c:v>
                </c:pt>
                <c:pt idx="139">
                  <c:v>-0.23682482609878805</c:v>
                </c:pt>
                <c:pt idx="140">
                  <c:v>-0.14359991568573058</c:v>
                </c:pt>
                <c:pt idx="141">
                  <c:v>6.8418222860767777E-2</c:v>
                </c:pt>
                <c:pt idx="142">
                  <c:v>0.16981414101362749</c:v>
                </c:pt>
                <c:pt idx="143">
                  <c:v>0.18809631196123172</c:v>
                </c:pt>
                <c:pt idx="144">
                  <c:v>0.26316921481167299</c:v>
                </c:pt>
                <c:pt idx="145">
                  <c:v>0.36194934226168585</c:v>
                </c:pt>
                <c:pt idx="146">
                  <c:v>0.35523090267335017</c:v>
                </c:pt>
                <c:pt idx="147">
                  <c:v>0.51346084420524551</c:v>
                </c:pt>
                <c:pt idx="148">
                  <c:v>0.67714005884670914</c:v>
                </c:pt>
                <c:pt idx="149">
                  <c:v>0.34691246332297554</c:v>
                </c:pt>
                <c:pt idx="150">
                  <c:v>0.34842106473541884</c:v>
                </c:pt>
                <c:pt idx="151">
                  <c:v>0.3503441917284037</c:v>
                </c:pt>
                <c:pt idx="152">
                  <c:v>0.3393469148616966</c:v>
                </c:pt>
                <c:pt idx="153">
                  <c:v>0.25444964221460786</c:v>
                </c:pt>
                <c:pt idx="154">
                  <c:v>0.21976512115075228</c:v>
                </c:pt>
                <c:pt idx="155">
                  <c:v>0.29338847012831026</c:v>
                </c:pt>
                <c:pt idx="156">
                  <c:v>0.28349956050056957</c:v>
                </c:pt>
                <c:pt idx="157">
                  <c:v>0.27686338789550891</c:v>
                </c:pt>
                <c:pt idx="158">
                  <c:v>0.26171183848206586</c:v>
                </c:pt>
                <c:pt idx="159">
                  <c:v>0.23688470244189413</c:v>
                </c:pt>
                <c:pt idx="160">
                  <c:v>0.23191570904966974</c:v>
                </c:pt>
                <c:pt idx="161">
                  <c:v>0.13277364917197768</c:v>
                </c:pt>
                <c:pt idx="162">
                  <c:v>0.14610920969268551</c:v>
                </c:pt>
                <c:pt idx="163">
                  <c:v>6.9399862978040947E-2</c:v>
                </c:pt>
                <c:pt idx="164">
                  <c:v>0.13430558020385014</c:v>
                </c:pt>
                <c:pt idx="165">
                  <c:v>0.15238761787162097</c:v>
                </c:pt>
                <c:pt idx="166">
                  <c:v>3.2908029304362624E-2</c:v>
                </c:pt>
                <c:pt idx="167">
                  <c:v>-1.4873015307783266E-2</c:v>
                </c:pt>
                <c:pt idx="168">
                  <c:v>3.1002043597422889E-2</c:v>
                </c:pt>
                <c:pt idx="169">
                  <c:v>6.3185420466473838E-2</c:v>
                </c:pt>
                <c:pt idx="170">
                  <c:v>6.0208693220046759E-2</c:v>
                </c:pt>
                <c:pt idx="171">
                  <c:v>0.19800315869935861</c:v>
                </c:pt>
                <c:pt idx="172">
                  <c:v>0.17024393543286162</c:v>
                </c:pt>
                <c:pt idx="173">
                  <c:v>0.19611639307062076</c:v>
                </c:pt>
                <c:pt idx="174">
                  <c:v>0.21699335958773824</c:v>
                </c:pt>
                <c:pt idx="175">
                  <c:v>0.18740593572762468</c:v>
                </c:pt>
                <c:pt idx="176">
                  <c:v>0.17935806426786111</c:v>
                </c:pt>
                <c:pt idx="177">
                  <c:v>0.17934709629071025</c:v>
                </c:pt>
                <c:pt idx="178">
                  <c:v>0.17733073264856783</c:v>
                </c:pt>
                <c:pt idx="179">
                  <c:v>0.34621795852838383</c:v>
                </c:pt>
                <c:pt idx="180">
                  <c:v>0.334513354167499</c:v>
                </c:pt>
                <c:pt idx="181">
                  <c:v>0.34044113746336629</c:v>
                </c:pt>
                <c:pt idx="182">
                  <c:v>0.37409828197388789</c:v>
                </c:pt>
                <c:pt idx="183">
                  <c:v>0.36477039083716295</c:v>
                </c:pt>
                <c:pt idx="184">
                  <c:v>0.36383344334631995</c:v>
                </c:pt>
                <c:pt idx="185">
                  <c:v>0.26905695290147047</c:v>
                </c:pt>
                <c:pt idx="186">
                  <c:v>0.26066339736764593</c:v>
                </c:pt>
                <c:pt idx="187">
                  <c:v>0.20600718536051116</c:v>
                </c:pt>
                <c:pt idx="188">
                  <c:v>8.795788636161414E-2</c:v>
                </c:pt>
                <c:pt idx="189">
                  <c:v>0.10223240757948122</c:v>
                </c:pt>
                <c:pt idx="190">
                  <c:v>0.12067178374834278</c:v>
                </c:pt>
                <c:pt idx="191">
                  <c:v>5.0691638653317099E-2</c:v>
                </c:pt>
                <c:pt idx="192">
                  <c:v>-7.8905761434077057E-3</c:v>
                </c:pt>
                <c:pt idx="193">
                  <c:v>-4.576981163413308E-3</c:v>
                </c:pt>
                <c:pt idx="194">
                  <c:v>0.10404642302193801</c:v>
                </c:pt>
                <c:pt idx="195">
                  <c:v>0.13156339429193545</c:v>
                </c:pt>
                <c:pt idx="196">
                  <c:v>0.16336689469844715</c:v>
                </c:pt>
                <c:pt idx="197">
                  <c:v>0.14796562476458994</c:v>
                </c:pt>
                <c:pt idx="198">
                  <c:v>0.17121253367950262</c:v>
                </c:pt>
                <c:pt idx="199">
                  <c:v>0.10971618218952353</c:v>
                </c:pt>
                <c:pt idx="200">
                  <c:v>0.10384023508869707</c:v>
                </c:pt>
                <c:pt idx="201">
                  <c:v>0.10127283806143102</c:v>
                </c:pt>
                <c:pt idx="202">
                  <c:v>5.4211753729054832E-2</c:v>
                </c:pt>
                <c:pt idx="203">
                  <c:v>6.3497693523177065E-2</c:v>
                </c:pt>
                <c:pt idx="204">
                  <c:v>0.12186212189035073</c:v>
                </c:pt>
                <c:pt idx="205">
                  <c:v>0.17317616263637228</c:v>
                </c:pt>
                <c:pt idx="206">
                  <c:v>0.21218044990672455</c:v>
                </c:pt>
                <c:pt idx="207">
                  <c:v>0.34026098497887208</c:v>
                </c:pt>
                <c:pt idx="208">
                  <c:v>0.34318102463792954</c:v>
                </c:pt>
                <c:pt idx="209">
                  <c:v>0.37812030292882098</c:v>
                </c:pt>
                <c:pt idx="210">
                  <c:v>0.41123951909142847</c:v>
                </c:pt>
                <c:pt idx="211">
                  <c:v>0.35404569390822094</c:v>
                </c:pt>
                <c:pt idx="212">
                  <c:v>0.42084956933517648</c:v>
                </c:pt>
                <c:pt idx="213">
                  <c:v>0.39610899102727321</c:v>
                </c:pt>
                <c:pt idx="214">
                  <c:v>0.260790249769349</c:v>
                </c:pt>
                <c:pt idx="215">
                  <c:v>0.28663770795999349</c:v>
                </c:pt>
                <c:pt idx="216">
                  <c:v>0.22257472183335669</c:v>
                </c:pt>
                <c:pt idx="217">
                  <c:v>0.20815885251453484</c:v>
                </c:pt>
                <c:pt idx="218">
                  <c:v>0.17962597312093653</c:v>
                </c:pt>
                <c:pt idx="219">
                  <c:v>0.15385856079168295</c:v>
                </c:pt>
                <c:pt idx="220">
                  <c:v>0.15888271924249392</c:v>
                </c:pt>
                <c:pt idx="221">
                  <c:v>-7.5053663912764343E-2</c:v>
                </c:pt>
                <c:pt idx="222">
                  <c:v>-4.2025138411910683E-2</c:v>
                </c:pt>
                <c:pt idx="223">
                  <c:v>6.5343263894780387E-2</c:v>
                </c:pt>
                <c:pt idx="224">
                  <c:v>-1.969545447572708E-2</c:v>
                </c:pt>
                <c:pt idx="225">
                  <c:v>-6.2860348485043432E-2</c:v>
                </c:pt>
                <c:pt idx="226">
                  <c:v>-6.3484118793860372E-2</c:v>
                </c:pt>
                <c:pt idx="227">
                  <c:v>-0.12046886247887208</c:v>
                </c:pt>
                <c:pt idx="228">
                  <c:v>1.9613325101353777E-2</c:v>
                </c:pt>
                <c:pt idx="229">
                  <c:v>-7.9824883522397694E-2</c:v>
                </c:pt>
                <c:pt idx="230">
                  <c:v>-0.22746390984176582</c:v>
                </c:pt>
                <c:pt idx="231">
                  <c:v>-0.18884162551292374</c:v>
                </c:pt>
                <c:pt idx="232">
                  <c:v>-0.1857619429032743</c:v>
                </c:pt>
                <c:pt idx="233">
                  <c:v>-0.15818788236921982</c:v>
                </c:pt>
                <c:pt idx="234">
                  <c:v>-0.16865779265087694</c:v>
                </c:pt>
                <c:pt idx="235">
                  <c:v>-0.17538247391743064</c:v>
                </c:pt>
                <c:pt idx="236">
                  <c:v>-0.21105488793249372</c:v>
                </c:pt>
                <c:pt idx="237">
                  <c:v>-0.16226998814960505</c:v>
                </c:pt>
                <c:pt idx="238">
                  <c:v>-0.17442612609641314</c:v>
                </c:pt>
                <c:pt idx="239">
                  <c:v>-0.14585676245616566</c:v>
                </c:pt>
                <c:pt idx="240">
                  <c:v>-0.1443020437823623</c:v>
                </c:pt>
                <c:pt idx="241">
                  <c:v>-8.569808186613094E-2</c:v>
                </c:pt>
                <c:pt idx="242">
                  <c:v>1.5269371097343208E-2</c:v>
                </c:pt>
                <c:pt idx="243">
                  <c:v>-1.784808600706728E-2</c:v>
                </c:pt>
                <c:pt idx="244">
                  <c:v>-1.7281701079759321E-2</c:v>
                </c:pt>
                <c:pt idx="245">
                  <c:v>-0.13622220734336926</c:v>
                </c:pt>
                <c:pt idx="246">
                  <c:v>-0.14840843668406509</c:v>
                </c:pt>
                <c:pt idx="247">
                  <c:v>-0.14251158645220122</c:v>
                </c:pt>
                <c:pt idx="248">
                  <c:v>-0.26703702877098912</c:v>
                </c:pt>
                <c:pt idx="249">
                  <c:v>-0.19089404317287048</c:v>
                </c:pt>
                <c:pt idx="250">
                  <c:v>-6.3085033968181395E-2</c:v>
                </c:pt>
                <c:pt idx="251">
                  <c:v>-8.1406253275891155E-2</c:v>
                </c:pt>
                <c:pt idx="252">
                  <c:v>-8.2221236436734596E-2</c:v>
                </c:pt>
                <c:pt idx="253">
                  <c:v>-6.6982166376870489E-2</c:v>
                </c:pt>
                <c:pt idx="254">
                  <c:v>-6.5042924296764587E-2</c:v>
                </c:pt>
                <c:pt idx="255">
                  <c:v>-6.2111989937137645E-2</c:v>
                </c:pt>
                <c:pt idx="256">
                  <c:v>3.1303269248259928E-2</c:v>
                </c:pt>
                <c:pt idx="257">
                  <c:v>3.96774029872628E-2</c:v>
                </c:pt>
                <c:pt idx="258">
                  <c:v>2.6092717465751928E-2</c:v>
                </c:pt>
                <c:pt idx="259">
                  <c:v>2.0346317193998292E-2</c:v>
                </c:pt>
                <c:pt idx="260">
                  <c:v>8.2430089992103148E-3</c:v>
                </c:pt>
                <c:pt idx="261">
                  <c:v>-1.8452079285465703E-2</c:v>
                </c:pt>
                <c:pt idx="262">
                  <c:v>-0.1860130814965171</c:v>
                </c:pt>
                <c:pt idx="263">
                  <c:v>-0.20686789699046942</c:v>
                </c:pt>
                <c:pt idx="264">
                  <c:v>-0.20571154908010206</c:v>
                </c:pt>
                <c:pt idx="265">
                  <c:v>-3.9787795611848781E-2</c:v>
                </c:pt>
                <c:pt idx="266">
                  <c:v>-6.1305489306812802E-2</c:v>
                </c:pt>
                <c:pt idx="267">
                  <c:v>-7.3253461499969239E-2</c:v>
                </c:pt>
                <c:pt idx="268">
                  <c:v>-6.5772324426213016E-2</c:v>
                </c:pt>
                <c:pt idx="269">
                  <c:v>-4.660795280572428E-2</c:v>
                </c:pt>
                <c:pt idx="270">
                  <c:v>-0.12305963444362372</c:v>
                </c:pt>
                <c:pt idx="271">
                  <c:v>-0.12229144328484497</c:v>
                </c:pt>
                <c:pt idx="272">
                  <c:v>-0.17566602393060271</c:v>
                </c:pt>
                <c:pt idx="273">
                  <c:v>-0.30973115327217338</c:v>
                </c:pt>
                <c:pt idx="274">
                  <c:v>-0.25665586232564408</c:v>
                </c:pt>
                <c:pt idx="275">
                  <c:v>-7.3708693985686108E-2</c:v>
                </c:pt>
                <c:pt idx="276">
                  <c:v>-2.1670584117971618E-2</c:v>
                </c:pt>
                <c:pt idx="277">
                  <c:v>-2.1695518731254929E-2</c:v>
                </c:pt>
                <c:pt idx="278">
                  <c:v>-4.2536246594217224E-2</c:v>
                </c:pt>
                <c:pt idx="279">
                  <c:v>-5.1715812456196331E-2</c:v>
                </c:pt>
                <c:pt idx="280">
                  <c:v>2.2236155502242051E-2</c:v>
                </c:pt>
                <c:pt idx="281">
                  <c:v>-7.3825968970415587E-2</c:v>
                </c:pt>
                <c:pt idx="282">
                  <c:v>-7.7650141858035593E-2</c:v>
                </c:pt>
                <c:pt idx="283">
                  <c:v>-3.3201985277742145E-2</c:v>
                </c:pt>
                <c:pt idx="284">
                  <c:v>4.1320020740873535E-2</c:v>
                </c:pt>
                <c:pt idx="285">
                  <c:v>0.11830134575483486</c:v>
                </c:pt>
                <c:pt idx="286">
                  <c:v>0.14663914427137112</c:v>
                </c:pt>
                <c:pt idx="287">
                  <c:v>0.15143670851284152</c:v>
                </c:pt>
                <c:pt idx="288">
                  <c:v>-0.10139230993973659</c:v>
                </c:pt>
                <c:pt idx="289">
                  <c:v>-0.2100440608518486</c:v>
                </c:pt>
                <c:pt idx="290">
                  <c:v>-0.20239404139689354</c:v>
                </c:pt>
                <c:pt idx="291">
                  <c:v>-0.2074548840314786</c:v>
                </c:pt>
                <c:pt idx="292">
                  <c:v>-0.3122218532934164</c:v>
                </c:pt>
                <c:pt idx="293">
                  <c:v>-0.26705541430368956</c:v>
                </c:pt>
                <c:pt idx="294">
                  <c:v>-0.39865079521043745</c:v>
                </c:pt>
                <c:pt idx="295">
                  <c:v>-0.54167450497758429</c:v>
                </c:pt>
                <c:pt idx="296">
                  <c:v>-0.50542553138126867</c:v>
                </c:pt>
                <c:pt idx="297">
                  <c:v>-0.53719918413801304</c:v>
                </c:pt>
                <c:pt idx="298">
                  <c:v>-0.55404124946726219</c:v>
                </c:pt>
                <c:pt idx="299">
                  <c:v>-0.22727569332739953</c:v>
                </c:pt>
                <c:pt idx="300">
                  <c:v>-0.14364220438242084</c:v>
                </c:pt>
                <c:pt idx="301">
                  <c:v>-0.12041281674997467</c:v>
                </c:pt>
                <c:pt idx="302">
                  <c:v>-0.12017351214301777</c:v>
                </c:pt>
                <c:pt idx="303">
                  <c:v>-0.15389289785605489</c:v>
                </c:pt>
                <c:pt idx="304">
                  <c:v>-0.27515038021491184</c:v>
                </c:pt>
                <c:pt idx="305">
                  <c:v>-0.30144650830609027</c:v>
                </c:pt>
                <c:pt idx="306">
                  <c:v>-0.23716213676854195</c:v>
                </c:pt>
                <c:pt idx="307">
                  <c:v>-0.23862524422638379</c:v>
                </c:pt>
                <c:pt idx="308">
                  <c:v>-0.13018364148992473</c:v>
                </c:pt>
                <c:pt idx="309">
                  <c:v>-8.0706135501316778E-2</c:v>
                </c:pt>
                <c:pt idx="310">
                  <c:v>-5.3247055179487024E-2</c:v>
                </c:pt>
                <c:pt idx="311">
                  <c:v>-4.0137568723985946E-2</c:v>
                </c:pt>
                <c:pt idx="312">
                  <c:v>6.6191193961543035E-2</c:v>
                </c:pt>
                <c:pt idx="313">
                  <c:v>4.187811768908823E-2</c:v>
                </c:pt>
                <c:pt idx="314">
                  <c:v>0.18750976952454732</c:v>
                </c:pt>
                <c:pt idx="315">
                  <c:v>0.2642875657599445</c:v>
                </c:pt>
                <c:pt idx="316">
                  <c:v>0.22993494411879675</c:v>
                </c:pt>
                <c:pt idx="317">
                  <c:v>0.25413106828988791</c:v>
                </c:pt>
                <c:pt idx="318">
                  <c:v>0.27055924017254235</c:v>
                </c:pt>
                <c:pt idx="319">
                  <c:v>9.3464490561940353E-2</c:v>
                </c:pt>
                <c:pt idx="320">
                  <c:v>-6.6084643935835852E-2</c:v>
                </c:pt>
                <c:pt idx="321">
                  <c:v>-0.12079729883179219</c:v>
                </c:pt>
                <c:pt idx="322">
                  <c:v>-0.12398793312705514</c:v>
                </c:pt>
                <c:pt idx="323">
                  <c:v>-0.13231251652183837</c:v>
                </c:pt>
                <c:pt idx="324">
                  <c:v>-0.24681195329373343</c:v>
                </c:pt>
                <c:pt idx="325">
                  <c:v>5.9011105124731643E-2</c:v>
                </c:pt>
                <c:pt idx="326">
                  <c:v>8.2232223810589727E-2</c:v>
                </c:pt>
                <c:pt idx="327">
                  <c:v>7.2374493859948541E-2</c:v>
                </c:pt>
                <c:pt idx="328">
                  <c:v>6.1512687056464545E-2</c:v>
                </c:pt>
                <c:pt idx="329">
                  <c:v>2.536677775047819E-2</c:v>
                </c:pt>
                <c:pt idx="330">
                  <c:v>1.9648564943473508E-2</c:v>
                </c:pt>
                <c:pt idx="331">
                  <c:v>-3.3453568784089418E-3</c:v>
                </c:pt>
                <c:pt idx="332">
                  <c:v>-2.5837805377420479E-2</c:v>
                </c:pt>
                <c:pt idx="333">
                  <c:v>-1.3727124558948839E-2</c:v>
                </c:pt>
                <c:pt idx="334">
                  <c:v>-3.6703138170307022E-2</c:v>
                </c:pt>
                <c:pt idx="335">
                  <c:v>-0.15466297771910895</c:v>
                </c:pt>
                <c:pt idx="336">
                  <c:v>-0.27361231825320298</c:v>
                </c:pt>
                <c:pt idx="337">
                  <c:v>-0.25642684062829102</c:v>
                </c:pt>
                <c:pt idx="338">
                  <c:v>-0.24096769949999419</c:v>
                </c:pt>
                <c:pt idx="339">
                  <c:v>-0.23610997837873429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7-43AC-8143-5E0AB06D18E0}"/>
            </c:ext>
          </c:extLst>
        </c:ser>
        <c:ser>
          <c:idx val="4"/>
          <c:order val="3"/>
          <c:tx>
            <c:strRef>
              <c:f>Tech_Fund_Risk!$AT$2</c:f>
              <c:strCache>
                <c:ptCount val="1"/>
                <c:pt idx="0">
                  <c:v>STOCK 04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val>
            <c:numRef>
              <c:f>Tech_Fund_Risk!$EP$28:$EP$367</c:f>
              <c:numCache>
                <c:formatCode>General</c:formatCode>
                <c:ptCount val="340"/>
                <c:pt idx="0">
                  <c:v>-0.32671717622950319</c:v>
                </c:pt>
                <c:pt idx="1">
                  <c:v>-0.3258379679937029</c:v>
                </c:pt>
                <c:pt idx="2">
                  <c:v>-0.32020567393002802</c:v>
                </c:pt>
                <c:pt idx="3">
                  <c:v>-0.45892867425979089</c:v>
                </c:pt>
                <c:pt idx="4">
                  <c:v>0.20430830141059403</c:v>
                </c:pt>
                <c:pt idx="5">
                  <c:v>0.23758619102154344</c:v>
                </c:pt>
                <c:pt idx="6">
                  <c:v>0.25623716711837208</c:v>
                </c:pt>
                <c:pt idx="7">
                  <c:v>9.5551991871529698E-2</c:v>
                </c:pt>
                <c:pt idx="8">
                  <c:v>9.1859803521461642E-2</c:v>
                </c:pt>
                <c:pt idx="9">
                  <c:v>-8.0432519674498798E-2</c:v>
                </c:pt>
                <c:pt idx="10">
                  <c:v>-3.7581351982660376E-2</c:v>
                </c:pt>
                <c:pt idx="11">
                  <c:v>-3.4158235897129033E-2</c:v>
                </c:pt>
                <c:pt idx="12">
                  <c:v>2.7360897077512023E-2</c:v>
                </c:pt>
                <c:pt idx="13">
                  <c:v>-6.6286833077461624E-2</c:v>
                </c:pt>
                <c:pt idx="14">
                  <c:v>7.164960572551464E-2</c:v>
                </c:pt>
                <c:pt idx="15">
                  <c:v>9.3249555736184944E-2</c:v>
                </c:pt>
                <c:pt idx="16">
                  <c:v>1.4090404148911313E-2</c:v>
                </c:pt>
                <c:pt idx="17">
                  <c:v>0.14483198150666432</c:v>
                </c:pt>
                <c:pt idx="18">
                  <c:v>0.2542666901728925</c:v>
                </c:pt>
                <c:pt idx="19">
                  <c:v>0.24708012483814609</c:v>
                </c:pt>
                <c:pt idx="20">
                  <c:v>0.21091765298437104</c:v>
                </c:pt>
                <c:pt idx="21">
                  <c:v>0.2064070644035422</c:v>
                </c:pt>
                <c:pt idx="22">
                  <c:v>0.19950139100526346</c:v>
                </c:pt>
                <c:pt idx="23">
                  <c:v>0.18947620914635555</c:v>
                </c:pt>
                <c:pt idx="24">
                  <c:v>0.11179537824870238</c:v>
                </c:pt>
                <c:pt idx="25">
                  <c:v>0.1078051559198555</c:v>
                </c:pt>
                <c:pt idx="26">
                  <c:v>0.10785810315287145</c:v>
                </c:pt>
                <c:pt idx="27">
                  <c:v>0.11993273187115332</c:v>
                </c:pt>
                <c:pt idx="28">
                  <c:v>0.12050377630329799</c:v>
                </c:pt>
                <c:pt idx="29">
                  <c:v>0.1161328658530664</c:v>
                </c:pt>
                <c:pt idx="30">
                  <c:v>9.5844666629420525E-2</c:v>
                </c:pt>
                <c:pt idx="31">
                  <c:v>0.12220990216304355</c:v>
                </c:pt>
                <c:pt idx="32">
                  <c:v>9.443547825251597E-2</c:v>
                </c:pt>
                <c:pt idx="33">
                  <c:v>0.16408173506367268</c:v>
                </c:pt>
                <c:pt idx="34">
                  <c:v>0.16693975830960572</c:v>
                </c:pt>
                <c:pt idx="35">
                  <c:v>0.15228342002001452</c:v>
                </c:pt>
                <c:pt idx="36">
                  <c:v>0.18662224849838682</c:v>
                </c:pt>
                <c:pt idx="37">
                  <c:v>0.12993167156473098</c:v>
                </c:pt>
                <c:pt idx="38">
                  <c:v>4.8964372788860816E-2</c:v>
                </c:pt>
                <c:pt idx="39">
                  <c:v>4.1880234783731374E-2</c:v>
                </c:pt>
                <c:pt idx="40">
                  <c:v>4.9032994444799152E-2</c:v>
                </c:pt>
                <c:pt idx="41">
                  <c:v>-1.2446420289627353E-2</c:v>
                </c:pt>
                <c:pt idx="42">
                  <c:v>-1.9859130658568088E-2</c:v>
                </c:pt>
                <c:pt idx="43">
                  <c:v>-1.8315031384165507E-2</c:v>
                </c:pt>
                <c:pt idx="44">
                  <c:v>3.5114281987811455E-2</c:v>
                </c:pt>
                <c:pt idx="45">
                  <c:v>6.9411706694949935E-2</c:v>
                </c:pt>
                <c:pt idx="46">
                  <c:v>8.131070991899618E-2</c:v>
                </c:pt>
                <c:pt idx="47">
                  <c:v>0.13614147815531191</c:v>
                </c:pt>
                <c:pt idx="48">
                  <c:v>0.12918175126056805</c:v>
                </c:pt>
                <c:pt idx="49">
                  <c:v>0.12426334627450983</c:v>
                </c:pt>
                <c:pt idx="50">
                  <c:v>0.14581087694406472</c:v>
                </c:pt>
                <c:pt idx="51">
                  <c:v>0.18490456650146939</c:v>
                </c:pt>
                <c:pt idx="52">
                  <c:v>0.15883868837376372</c:v>
                </c:pt>
                <c:pt idx="53">
                  <c:v>0.15164618368590493</c:v>
                </c:pt>
                <c:pt idx="54">
                  <c:v>9.3937345916510762E-2</c:v>
                </c:pt>
                <c:pt idx="55">
                  <c:v>9.3937345916510789E-2</c:v>
                </c:pt>
                <c:pt idx="56">
                  <c:v>0.11073099908099467</c:v>
                </c:pt>
                <c:pt idx="57">
                  <c:v>0.21017383798229936</c:v>
                </c:pt>
                <c:pt idx="58">
                  <c:v>0.50902677289510445</c:v>
                </c:pt>
                <c:pt idx="59">
                  <c:v>0.33771718937405459</c:v>
                </c:pt>
                <c:pt idx="60">
                  <c:v>0.20076855899349602</c:v>
                </c:pt>
                <c:pt idx="61">
                  <c:v>0.240260642521019</c:v>
                </c:pt>
                <c:pt idx="62">
                  <c:v>0.3304398874332381</c:v>
                </c:pt>
                <c:pt idx="63">
                  <c:v>0.13254455984301297</c:v>
                </c:pt>
                <c:pt idx="64">
                  <c:v>0.12252291706837597</c:v>
                </c:pt>
                <c:pt idx="65">
                  <c:v>9.1043888821024391E-2</c:v>
                </c:pt>
                <c:pt idx="66">
                  <c:v>9.7368841066038936E-2</c:v>
                </c:pt>
                <c:pt idx="67">
                  <c:v>8.183919076602339E-2</c:v>
                </c:pt>
                <c:pt idx="68">
                  <c:v>6.0136727803925115E-2</c:v>
                </c:pt>
                <c:pt idx="69">
                  <c:v>6.0136727803925136E-2</c:v>
                </c:pt>
                <c:pt idx="70">
                  <c:v>4.6440850108422541E-2</c:v>
                </c:pt>
                <c:pt idx="71">
                  <c:v>2.3911564990521064E-2</c:v>
                </c:pt>
                <c:pt idx="72">
                  <c:v>7.4517037394369809E-2</c:v>
                </c:pt>
                <c:pt idx="73">
                  <c:v>0.10869500247306674</c:v>
                </c:pt>
                <c:pt idx="74">
                  <c:v>9.8011988139643347E-2</c:v>
                </c:pt>
                <c:pt idx="75">
                  <c:v>0.10594457482656594</c:v>
                </c:pt>
                <c:pt idx="76">
                  <c:v>0.21089821966313085</c:v>
                </c:pt>
                <c:pt idx="77">
                  <c:v>0.20911846474880741</c:v>
                </c:pt>
                <c:pt idx="78">
                  <c:v>1.4700085385425058E-2</c:v>
                </c:pt>
                <c:pt idx="79">
                  <c:v>-2.4343057576452731E-2</c:v>
                </c:pt>
                <c:pt idx="80">
                  <c:v>2.2722515816587744E-2</c:v>
                </c:pt>
                <c:pt idx="81">
                  <c:v>-1.544266314178889E-2</c:v>
                </c:pt>
                <c:pt idx="82">
                  <c:v>-0.22585894507547796</c:v>
                </c:pt>
                <c:pt idx="83">
                  <c:v>0.10380256871546661</c:v>
                </c:pt>
                <c:pt idx="84">
                  <c:v>6.650992583741952E-2</c:v>
                </c:pt>
                <c:pt idx="85">
                  <c:v>4.7592733099874988E-2</c:v>
                </c:pt>
                <c:pt idx="86">
                  <c:v>-9.900707217894213E-3</c:v>
                </c:pt>
                <c:pt idx="87">
                  <c:v>-2.5857772214364173E-2</c:v>
                </c:pt>
                <c:pt idx="88">
                  <c:v>-0.32764722365906435</c:v>
                </c:pt>
                <c:pt idx="89">
                  <c:v>-0.32764722365906435</c:v>
                </c:pt>
                <c:pt idx="90">
                  <c:v>-0.47309910329305149</c:v>
                </c:pt>
                <c:pt idx="91">
                  <c:v>-0.48850771536649557</c:v>
                </c:pt>
                <c:pt idx="92">
                  <c:v>-0.40032832061686691</c:v>
                </c:pt>
                <c:pt idx="93">
                  <c:v>-0.2271304699165359</c:v>
                </c:pt>
                <c:pt idx="94">
                  <c:v>-0.22850504206563171</c:v>
                </c:pt>
                <c:pt idx="95">
                  <c:v>-0.20134007117629654</c:v>
                </c:pt>
                <c:pt idx="96">
                  <c:v>-0.28797763813016092</c:v>
                </c:pt>
                <c:pt idx="97">
                  <c:v>-0.24198794669031884</c:v>
                </c:pt>
                <c:pt idx="98">
                  <c:v>-0.19748794582986834</c:v>
                </c:pt>
                <c:pt idx="99">
                  <c:v>-0.17078149620962604</c:v>
                </c:pt>
                <c:pt idx="100">
                  <c:v>-0.14382267453451839</c:v>
                </c:pt>
                <c:pt idx="101">
                  <c:v>-0.14845864572641071</c:v>
                </c:pt>
                <c:pt idx="102">
                  <c:v>-0.15761381549604045</c:v>
                </c:pt>
                <c:pt idx="103">
                  <c:v>-0.12161193633479891</c:v>
                </c:pt>
                <c:pt idx="104">
                  <c:v>-0.16905647563361156</c:v>
                </c:pt>
                <c:pt idx="105">
                  <c:v>-0.16260447942369616</c:v>
                </c:pt>
                <c:pt idx="106">
                  <c:v>-0.11545645954359805</c:v>
                </c:pt>
                <c:pt idx="107">
                  <c:v>-0.12033110483049715</c:v>
                </c:pt>
                <c:pt idx="108">
                  <c:v>3.981841505618406E-2</c:v>
                </c:pt>
                <c:pt idx="109">
                  <c:v>3.981841505618406E-2</c:v>
                </c:pt>
                <c:pt idx="110">
                  <c:v>0.18789470481195855</c:v>
                </c:pt>
                <c:pt idx="111">
                  <c:v>9.2804156847481459E-2</c:v>
                </c:pt>
                <c:pt idx="112">
                  <c:v>0.11878925419192428</c:v>
                </c:pt>
                <c:pt idx="113">
                  <c:v>3.1190131664305662E-2</c:v>
                </c:pt>
                <c:pt idx="114">
                  <c:v>6.5323248496764741E-2</c:v>
                </c:pt>
                <c:pt idx="115">
                  <c:v>6.8909471691922575E-2</c:v>
                </c:pt>
                <c:pt idx="116">
                  <c:v>0.22587166656624633</c:v>
                </c:pt>
                <c:pt idx="117">
                  <c:v>0.25385067311809223</c:v>
                </c:pt>
                <c:pt idx="118">
                  <c:v>0.27281525810918994</c:v>
                </c:pt>
                <c:pt idx="119">
                  <c:v>0.28603609408428932</c:v>
                </c:pt>
                <c:pt idx="120">
                  <c:v>0.22159870253971581</c:v>
                </c:pt>
                <c:pt idx="121">
                  <c:v>0.17973830512319636</c:v>
                </c:pt>
                <c:pt idx="122">
                  <c:v>0.14371987842456505</c:v>
                </c:pt>
                <c:pt idx="123">
                  <c:v>7.1079497781951995E-2</c:v>
                </c:pt>
                <c:pt idx="124">
                  <c:v>0.16552377074221009</c:v>
                </c:pt>
                <c:pt idx="125">
                  <c:v>0.15961675967508399</c:v>
                </c:pt>
                <c:pt idx="126">
                  <c:v>0.1212121874047976</c:v>
                </c:pt>
                <c:pt idx="127">
                  <c:v>1.9527448169688526E-2</c:v>
                </c:pt>
                <c:pt idx="128">
                  <c:v>-5.735872525772983E-2</c:v>
                </c:pt>
                <c:pt idx="129">
                  <c:v>-3.2839172374333238E-2</c:v>
                </c:pt>
                <c:pt idx="130">
                  <c:v>-1.2296764908422178E-2</c:v>
                </c:pt>
                <c:pt idx="131">
                  <c:v>5.885352673658651E-2</c:v>
                </c:pt>
                <c:pt idx="132">
                  <c:v>6.3408667935962393E-2</c:v>
                </c:pt>
                <c:pt idx="133">
                  <c:v>6.1495223743971268E-2</c:v>
                </c:pt>
                <c:pt idx="134">
                  <c:v>2.812286882173606E-2</c:v>
                </c:pt>
                <c:pt idx="135">
                  <c:v>6.6857137012978532E-2</c:v>
                </c:pt>
                <c:pt idx="136">
                  <c:v>-5.581410116987813E-2</c:v>
                </c:pt>
                <c:pt idx="137">
                  <c:v>-5.3802557612681441E-2</c:v>
                </c:pt>
                <c:pt idx="138">
                  <c:v>-3.6987623358302094E-2</c:v>
                </c:pt>
                <c:pt idx="139">
                  <c:v>-3.5970668513706346E-2</c:v>
                </c:pt>
                <c:pt idx="140">
                  <c:v>-2.7006799878129695E-2</c:v>
                </c:pt>
                <c:pt idx="141">
                  <c:v>0.14169752199547503</c:v>
                </c:pt>
                <c:pt idx="142">
                  <c:v>0.10671830159048169</c:v>
                </c:pt>
                <c:pt idx="143">
                  <c:v>4.115530031248997E-2</c:v>
                </c:pt>
                <c:pt idx="144">
                  <c:v>-5.4030535742071902E-2</c:v>
                </c:pt>
                <c:pt idx="145">
                  <c:v>-7.1161946678179452E-3</c:v>
                </c:pt>
                <c:pt idx="146">
                  <c:v>4.8546318495415932E-3</c:v>
                </c:pt>
                <c:pt idx="147">
                  <c:v>0.15724007820446861</c:v>
                </c:pt>
                <c:pt idx="148">
                  <c:v>0.35944173113291172</c:v>
                </c:pt>
                <c:pt idx="149">
                  <c:v>0.33278680910835556</c:v>
                </c:pt>
                <c:pt idx="150">
                  <c:v>0.30963347053981</c:v>
                </c:pt>
                <c:pt idx="151">
                  <c:v>0.26390425636905818</c:v>
                </c:pt>
                <c:pt idx="152">
                  <c:v>0.28238354823620598</c:v>
                </c:pt>
                <c:pt idx="153">
                  <c:v>0.20367416279668268</c:v>
                </c:pt>
                <c:pt idx="154">
                  <c:v>0.10589068921934487</c:v>
                </c:pt>
                <c:pt idx="155">
                  <c:v>3.0819250759573688E-2</c:v>
                </c:pt>
                <c:pt idx="156">
                  <c:v>9.3640100921720121E-3</c:v>
                </c:pt>
                <c:pt idx="157">
                  <c:v>-1.2439721510816213E-2</c:v>
                </c:pt>
                <c:pt idx="158">
                  <c:v>-4.1305422747047432E-2</c:v>
                </c:pt>
                <c:pt idx="159">
                  <c:v>7.3756436626706681E-2</c:v>
                </c:pt>
                <c:pt idx="160">
                  <c:v>6.0658449339123323E-2</c:v>
                </c:pt>
                <c:pt idx="161">
                  <c:v>-8.0923202930236679E-2</c:v>
                </c:pt>
                <c:pt idx="162">
                  <c:v>-9.5297162296417479E-2</c:v>
                </c:pt>
                <c:pt idx="163">
                  <c:v>-0.26908327516846542</c:v>
                </c:pt>
                <c:pt idx="164">
                  <c:v>-0.33994548852422324</c:v>
                </c:pt>
                <c:pt idx="165">
                  <c:v>-0.34231921743018801</c:v>
                </c:pt>
                <c:pt idx="166">
                  <c:v>-0.24334777876356087</c:v>
                </c:pt>
                <c:pt idx="167">
                  <c:v>-0.15150714509882493</c:v>
                </c:pt>
                <c:pt idx="168">
                  <c:v>-0.26422652027041343</c:v>
                </c:pt>
                <c:pt idx="169">
                  <c:v>-0.26466003035602204</c:v>
                </c:pt>
                <c:pt idx="170">
                  <c:v>-7.5787801182544093E-2</c:v>
                </c:pt>
                <c:pt idx="171">
                  <c:v>-0.12669218521332262</c:v>
                </c:pt>
                <c:pt idx="172">
                  <c:v>-0.25950512896696271</c:v>
                </c:pt>
                <c:pt idx="173">
                  <c:v>-0.25997351503954158</c:v>
                </c:pt>
                <c:pt idx="174">
                  <c:v>-0.20292247117172441</c:v>
                </c:pt>
                <c:pt idx="175">
                  <c:v>-0.18140543451684937</c:v>
                </c:pt>
                <c:pt idx="176">
                  <c:v>-0.18962403074823106</c:v>
                </c:pt>
                <c:pt idx="177">
                  <c:v>-0.18191340569875133</c:v>
                </c:pt>
                <c:pt idx="178">
                  <c:v>-0.24623318366061608</c:v>
                </c:pt>
                <c:pt idx="179">
                  <c:v>-0.35293872628906281</c:v>
                </c:pt>
                <c:pt idx="180">
                  <c:v>-0.38822949508965887</c:v>
                </c:pt>
                <c:pt idx="181">
                  <c:v>-0.39416714915840273</c:v>
                </c:pt>
                <c:pt idx="182">
                  <c:v>-0.36895253212546752</c:v>
                </c:pt>
                <c:pt idx="183">
                  <c:v>-0.34934270766949843</c:v>
                </c:pt>
                <c:pt idx="184">
                  <c:v>-0.34635343334028151</c:v>
                </c:pt>
                <c:pt idx="185">
                  <c:v>-0.34588818576791019</c:v>
                </c:pt>
                <c:pt idx="186">
                  <c:v>-0.30834195967618327</c:v>
                </c:pt>
                <c:pt idx="187">
                  <c:v>-0.33208316199072169</c:v>
                </c:pt>
                <c:pt idx="188">
                  <c:v>-0.231434729666886</c:v>
                </c:pt>
                <c:pt idx="189">
                  <c:v>-0.23829653341441037</c:v>
                </c:pt>
                <c:pt idx="190">
                  <c:v>-0.33318647942520158</c:v>
                </c:pt>
                <c:pt idx="191">
                  <c:v>-0.39699998694649224</c:v>
                </c:pt>
                <c:pt idx="192">
                  <c:v>-0.2133974984636694</c:v>
                </c:pt>
                <c:pt idx="193">
                  <c:v>-0.21199841643989031</c:v>
                </c:pt>
                <c:pt idx="194">
                  <c:v>-0.22467286409193959</c:v>
                </c:pt>
                <c:pt idx="195">
                  <c:v>-0.23932969488174141</c:v>
                </c:pt>
                <c:pt idx="196">
                  <c:v>-0.21001237552213495</c:v>
                </c:pt>
                <c:pt idx="197">
                  <c:v>-0.16150668050645905</c:v>
                </c:pt>
                <c:pt idx="198">
                  <c:v>-9.3660293887584345E-2</c:v>
                </c:pt>
                <c:pt idx="199">
                  <c:v>-0.11980932001936972</c:v>
                </c:pt>
                <c:pt idx="200">
                  <c:v>-0.13451333866580945</c:v>
                </c:pt>
                <c:pt idx="201">
                  <c:v>-0.13650046949718231</c:v>
                </c:pt>
                <c:pt idx="202">
                  <c:v>-0.15137760932189451</c:v>
                </c:pt>
                <c:pt idx="203">
                  <c:v>-0.1004172279956968</c:v>
                </c:pt>
                <c:pt idx="204">
                  <c:v>-2.9099189176494678E-2</c:v>
                </c:pt>
                <c:pt idx="205">
                  <c:v>-3.1940816163043569E-2</c:v>
                </c:pt>
                <c:pt idx="206">
                  <c:v>-4.7142256037234799E-2</c:v>
                </c:pt>
                <c:pt idx="207">
                  <c:v>-3.6449050788895786E-2</c:v>
                </c:pt>
                <c:pt idx="208">
                  <c:v>-3.7201004267906776E-2</c:v>
                </c:pt>
                <c:pt idx="209">
                  <c:v>-3.0408646943555506E-2</c:v>
                </c:pt>
                <c:pt idx="210">
                  <c:v>-2.6920179611158373E-2</c:v>
                </c:pt>
                <c:pt idx="211">
                  <c:v>0.13506753018846002</c:v>
                </c:pt>
                <c:pt idx="212">
                  <c:v>0.12518105539499894</c:v>
                </c:pt>
                <c:pt idx="213">
                  <c:v>0.10814312740517748</c:v>
                </c:pt>
                <c:pt idx="214">
                  <c:v>4.7628421288211632E-2</c:v>
                </c:pt>
                <c:pt idx="215">
                  <c:v>2.0356661367365036E-2</c:v>
                </c:pt>
                <c:pt idx="216">
                  <c:v>0.11011224255944789</c:v>
                </c:pt>
                <c:pt idx="217">
                  <c:v>0.11386094288709367</c:v>
                </c:pt>
                <c:pt idx="218">
                  <c:v>-3.4128516172973779E-2</c:v>
                </c:pt>
                <c:pt idx="219">
                  <c:v>-3.798873954655399E-2</c:v>
                </c:pt>
                <c:pt idx="220">
                  <c:v>-3.3212305539526032E-2</c:v>
                </c:pt>
                <c:pt idx="221">
                  <c:v>-0.14593172804980062</c:v>
                </c:pt>
                <c:pt idx="222">
                  <c:v>-0.1351983336720855</c:v>
                </c:pt>
                <c:pt idx="223">
                  <c:v>-4.5540246012659436E-2</c:v>
                </c:pt>
                <c:pt idx="224">
                  <c:v>-0.11848399044666059</c:v>
                </c:pt>
                <c:pt idx="225">
                  <c:v>-0.18313225765028626</c:v>
                </c:pt>
                <c:pt idx="226">
                  <c:v>-0.18446355846104037</c:v>
                </c:pt>
                <c:pt idx="227">
                  <c:v>-0.20506167569098652</c:v>
                </c:pt>
                <c:pt idx="228">
                  <c:v>-0.17058744119794292</c:v>
                </c:pt>
                <c:pt idx="229">
                  <c:v>-7.6170800024827262E-2</c:v>
                </c:pt>
                <c:pt idx="230">
                  <c:v>1.7137202022165222E-2</c:v>
                </c:pt>
                <c:pt idx="231">
                  <c:v>1.4688607357999095E-2</c:v>
                </c:pt>
                <c:pt idx="232">
                  <c:v>1.8871745459419664E-2</c:v>
                </c:pt>
                <c:pt idx="233">
                  <c:v>-2.0181199245502872E-2</c:v>
                </c:pt>
                <c:pt idx="234">
                  <c:v>3.8304417483142283E-2</c:v>
                </c:pt>
                <c:pt idx="235">
                  <c:v>2.5351231958741064E-2</c:v>
                </c:pt>
                <c:pt idx="236">
                  <c:v>8.5762391756308662E-2</c:v>
                </c:pt>
                <c:pt idx="237">
                  <c:v>0.11477231265093606</c:v>
                </c:pt>
                <c:pt idx="238">
                  <c:v>0.13644336533945689</c:v>
                </c:pt>
                <c:pt idx="239">
                  <c:v>0.15563022086248438</c:v>
                </c:pt>
                <c:pt idx="240">
                  <c:v>-1.8501420546756506E-2</c:v>
                </c:pt>
                <c:pt idx="241">
                  <c:v>1.817498404070603E-2</c:v>
                </c:pt>
                <c:pt idx="242">
                  <c:v>-7.3195930010890975E-2</c:v>
                </c:pt>
                <c:pt idx="243">
                  <c:v>-0.15498815485139716</c:v>
                </c:pt>
                <c:pt idx="244">
                  <c:v>-0.14368551370463151</c:v>
                </c:pt>
                <c:pt idx="245">
                  <c:v>-6.3532432262530969E-2</c:v>
                </c:pt>
                <c:pt idx="246">
                  <c:v>-8.4468845176303722E-2</c:v>
                </c:pt>
                <c:pt idx="247">
                  <c:v>-0.10366480733647106</c:v>
                </c:pt>
                <c:pt idx="248">
                  <c:v>-0.12138491345951878</c:v>
                </c:pt>
                <c:pt idx="249">
                  <c:v>-0.26340353703819025</c:v>
                </c:pt>
                <c:pt idx="250">
                  <c:v>-0.32318714329388276</c:v>
                </c:pt>
                <c:pt idx="251">
                  <c:v>-0.32964526653458176</c:v>
                </c:pt>
                <c:pt idx="252">
                  <c:v>-0.28063411392783916</c:v>
                </c:pt>
                <c:pt idx="253">
                  <c:v>-0.3456074483835842</c:v>
                </c:pt>
                <c:pt idx="254">
                  <c:v>-0.34586731337981025</c:v>
                </c:pt>
                <c:pt idx="255">
                  <c:v>-0.31134027614768517</c:v>
                </c:pt>
                <c:pt idx="256">
                  <c:v>-0.46097998197470308</c:v>
                </c:pt>
                <c:pt idx="257">
                  <c:v>-0.44128759100755938</c:v>
                </c:pt>
                <c:pt idx="258">
                  <c:v>-0.38038321383799945</c:v>
                </c:pt>
                <c:pt idx="259">
                  <c:v>-0.28428779833299811</c:v>
                </c:pt>
                <c:pt idx="260">
                  <c:v>-0.20437915044330848</c:v>
                </c:pt>
                <c:pt idx="261">
                  <c:v>-0.18575064545215605</c:v>
                </c:pt>
                <c:pt idx="262">
                  <c:v>8.8478737235893473E-3</c:v>
                </c:pt>
                <c:pt idx="263">
                  <c:v>2.3741926058178046E-2</c:v>
                </c:pt>
                <c:pt idx="264">
                  <c:v>3.0446644953173306E-2</c:v>
                </c:pt>
                <c:pt idx="265">
                  <c:v>-2.5970761086660011E-2</c:v>
                </c:pt>
                <c:pt idx="266">
                  <c:v>-2.4351234132873243E-2</c:v>
                </c:pt>
                <c:pt idx="267">
                  <c:v>7.9022597006252027E-2</c:v>
                </c:pt>
                <c:pt idx="268">
                  <c:v>5.9902059565935223E-2</c:v>
                </c:pt>
                <c:pt idx="269">
                  <c:v>5.7525187270121847E-2</c:v>
                </c:pt>
                <c:pt idx="270">
                  <c:v>-9.4720139392026642E-2</c:v>
                </c:pt>
                <c:pt idx="271">
                  <c:v>-8.8031773557768839E-2</c:v>
                </c:pt>
                <c:pt idx="272">
                  <c:v>-0.18144203034825587</c:v>
                </c:pt>
                <c:pt idx="273">
                  <c:v>-2.8632406637484887E-2</c:v>
                </c:pt>
                <c:pt idx="274">
                  <c:v>2.9362705433676823E-2</c:v>
                </c:pt>
                <c:pt idx="275">
                  <c:v>-7.7585234742170023E-2</c:v>
                </c:pt>
                <c:pt idx="276">
                  <c:v>-9.4718243983642827E-2</c:v>
                </c:pt>
                <c:pt idx="277">
                  <c:v>-9.2598876158165672E-2</c:v>
                </c:pt>
                <c:pt idx="278">
                  <c:v>-7.8863203468485146E-2</c:v>
                </c:pt>
                <c:pt idx="279">
                  <c:v>-0.11101773718692151</c:v>
                </c:pt>
                <c:pt idx="280">
                  <c:v>-0.11346207999308838</c:v>
                </c:pt>
                <c:pt idx="281">
                  <c:v>-9.846740900995625E-2</c:v>
                </c:pt>
                <c:pt idx="282">
                  <c:v>-9.8605790175414723E-2</c:v>
                </c:pt>
                <c:pt idx="283">
                  <c:v>-0.14334381467355053</c:v>
                </c:pt>
                <c:pt idx="284">
                  <c:v>-0.18441587594947922</c:v>
                </c:pt>
                <c:pt idx="285">
                  <c:v>-0.22100149620278006</c:v>
                </c:pt>
                <c:pt idx="286">
                  <c:v>-0.21954785753245509</c:v>
                </c:pt>
                <c:pt idx="287">
                  <c:v>-0.32511860920625124</c:v>
                </c:pt>
                <c:pt idx="288">
                  <c:v>-0.23025261032352554</c:v>
                </c:pt>
                <c:pt idx="289">
                  <c:v>-6.5174590651479056E-2</c:v>
                </c:pt>
                <c:pt idx="290">
                  <c:v>0.10840780959106688</c:v>
                </c:pt>
                <c:pt idx="291">
                  <c:v>0.11891643814037961</c:v>
                </c:pt>
                <c:pt idx="292">
                  <c:v>0.10335935627562155</c:v>
                </c:pt>
                <c:pt idx="293">
                  <c:v>-5.611816450748245E-2</c:v>
                </c:pt>
                <c:pt idx="294">
                  <c:v>-7.2665897812841454E-2</c:v>
                </c:pt>
                <c:pt idx="295">
                  <c:v>0.10744246708741095</c:v>
                </c:pt>
                <c:pt idx="296">
                  <c:v>0.1131374867558648</c:v>
                </c:pt>
                <c:pt idx="297">
                  <c:v>0.15764474183436422</c:v>
                </c:pt>
                <c:pt idx="298">
                  <c:v>9.4973601303388111E-2</c:v>
                </c:pt>
                <c:pt idx="299">
                  <c:v>4.5219411020879695E-2</c:v>
                </c:pt>
                <c:pt idx="300">
                  <c:v>1.8258355015457618E-2</c:v>
                </c:pt>
                <c:pt idx="301">
                  <c:v>3.1928145154224867E-2</c:v>
                </c:pt>
                <c:pt idx="302">
                  <c:v>-2.2034281726692282E-3</c:v>
                </c:pt>
                <c:pt idx="303">
                  <c:v>-4.064591341835933E-3</c:v>
                </c:pt>
                <c:pt idx="304">
                  <c:v>1.1090776980008399E-2</c:v>
                </c:pt>
                <c:pt idx="305">
                  <c:v>0.10005131147659405</c:v>
                </c:pt>
                <c:pt idx="306">
                  <c:v>8.0795642445875684E-2</c:v>
                </c:pt>
                <c:pt idx="307">
                  <c:v>1.531299289432685E-2</c:v>
                </c:pt>
                <c:pt idx="308">
                  <c:v>8.5496285552501508E-2</c:v>
                </c:pt>
                <c:pt idx="309">
                  <c:v>1.3341743294315962E-2</c:v>
                </c:pt>
                <c:pt idx="310">
                  <c:v>1.2139408619809578E-2</c:v>
                </c:pt>
                <c:pt idx="311">
                  <c:v>2.8921815195352175E-2</c:v>
                </c:pt>
                <c:pt idx="312">
                  <c:v>2.9328659390122986E-2</c:v>
                </c:pt>
                <c:pt idx="313">
                  <c:v>0.17867921295848987</c:v>
                </c:pt>
                <c:pt idx="314">
                  <c:v>0.21308464012284262</c:v>
                </c:pt>
                <c:pt idx="315">
                  <c:v>0.13866905192506054</c:v>
                </c:pt>
                <c:pt idx="316">
                  <c:v>2.8256440951133114E-2</c:v>
                </c:pt>
                <c:pt idx="317">
                  <c:v>-3.2294378581980716E-3</c:v>
                </c:pt>
                <c:pt idx="318">
                  <c:v>-1.5399749625910055E-3</c:v>
                </c:pt>
                <c:pt idx="319">
                  <c:v>-3.5035446230819766E-3</c:v>
                </c:pt>
                <c:pt idx="320">
                  <c:v>7.8269820148137187E-2</c:v>
                </c:pt>
                <c:pt idx="321">
                  <c:v>7.7627988051082744E-2</c:v>
                </c:pt>
                <c:pt idx="322">
                  <c:v>8.5087736924010685E-2</c:v>
                </c:pt>
                <c:pt idx="323">
                  <c:v>7.6876415297814499E-2</c:v>
                </c:pt>
                <c:pt idx="324">
                  <c:v>5.5562183746427171E-2</c:v>
                </c:pt>
                <c:pt idx="325">
                  <c:v>-1.8535705431121367E-2</c:v>
                </c:pt>
                <c:pt idx="326">
                  <c:v>1.3437577099729323E-2</c:v>
                </c:pt>
                <c:pt idx="327">
                  <c:v>-2.9040346214692443E-2</c:v>
                </c:pt>
                <c:pt idx="328">
                  <c:v>-1.4406173525137957E-2</c:v>
                </c:pt>
                <c:pt idx="329">
                  <c:v>2.4242776371902319E-2</c:v>
                </c:pt>
                <c:pt idx="330">
                  <c:v>-2.2540091153705846E-3</c:v>
                </c:pt>
                <c:pt idx="331">
                  <c:v>-4.9390077451964817E-2</c:v>
                </c:pt>
                <c:pt idx="332">
                  <c:v>-4.4650388432935381E-2</c:v>
                </c:pt>
                <c:pt idx="333">
                  <c:v>-3.5813981456523022E-2</c:v>
                </c:pt>
                <c:pt idx="334">
                  <c:v>-7.3200507100328716E-2</c:v>
                </c:pt>
                <c:pt idx="335">
                  <c:v>-0.10417096294316398</c:v>
                </c:pt>
                <c:pt idx="336">
                  <c:v>-5.7773029565406274E-2</c:v>
                </c:pt>
                <c:pt idx="337">
                  <c:v>-8.7851369785701683E-3</c:v>
                </c:pt>
                <c:pt idx="338">
                  <c:v>6.7803898782924218E-3</c:v>
                </c:pt>
                <c:pt idx="339">
                  <c:v>-1.2453370288618657E-2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7-43AC-8143-5E0AB06D18E0}"/>
            </c:ext>
          </c:extLst>
        </c:ser>
        <c:ser>
          <c:idx val="5"/>
          <c:order val="4"/>
          <c:tx>
            <c:strRef>
              <c:f>Tech_Fund_Risk!$AW$2</c:f>
              <c:strCache>
                <c:ptCount val="1"/>
                <c:pt idx="0">
                  <c:v>STOCK 05</c:v>
                </c:pt>
              </c:strCache>
            </c:strRef>
          </c:tx>
          <c:marker>
            <c:symbol val="none"/>
          </c:marker>
          <c:val>
            <c:numRef>
              <c:f>Tech_Fund_Risk!$EQ$28:$EQ$367</c:f>
              <c:numCache>
                <c:formatCode>General</c:formatCode>
                <c:ptCount val="340"/>
                <c:pt idx="0">
                  <c:v>-0.82377828607869596</c:v>
                </c:pt>
                <c:pt idx="1">
                  <c:v>-0.82156224609334894</c:v>
                </c:pt>
                <c:pt idx="2">
                  <c:v>-0.82055510911703422</c:v>
                </c:pt>
                <c:pt idx="3">
                  <c:v>-1.0299593081485618</c:v>
                </c:pt>
                <c:pt idx="4">
                  <c:v>-1.1249540335554447</c:v>
                </c:pt>
                <c:pt idx="5">
                  <c:v>-0.7717082580410215</c:v>
                </c:pt>
                <c:pt idx="6">
                  <c:v>-0.70424725583591341</c:v>
                </c:pt>
                <c:pt idx="7">
                  <c:v>-0.60192236025616541</c:v>
                </c:pt>
                <c:pt idx="8">
                  <c:v>-0.60602028387305662</c:v>
                </c:pt>
                <c:pt idx="9">
                  <c:v>-0.67638891136446866</c:v>
                </c:pt>
                <c:pt idx="10">
                  <c:v>-0.41484867108580192</c:v>
                </c:pt>
                <c:pt idx="11">
                  <c:v>-0.33223901813730866</c:v>
                </c:pt>
                <c:pt idx="12">
                  <c:v>-0.38833535199603364</c:v>
                </c:pt>
                <c:pt idx="13">
                  <c:v>-0.29680088019290962</c:v>
                </c:pt>
                <c:pt idx="14">
                  <c:v>-8.6649086270657621E-2</c:v>
                </c:pt>
                <c:pt idx="15">
                  <c:v>-1.9196495699426795E-2</c:v>
                </c:pt>
                <c:pt idx="16">
                  <c:v>-0.27394569900780597</c:v>
                </c:pt>
                <c:pt idx="17">
                  <c:v>-0.25588345335886492</c:v>
                </c:pt>
                <c:pt idx="18">
                  <c:v>-0.37330191731317303</c:v>
                </c:pt>
                <c:pt idx="19">
                  <c:v>-0.36974460135236908</c:v>
                </c:pt>
                <c:pt idx="20">
                  <c:v>-0.22754454706315549</c:v>
                </c:pt>
                <c:pt idx="21">
                  <c:v>-0.22251783439004183</c:v>
                </c:pt>
                <c:pt idx="22">
                  <c:v>-0.22827546682680952</c:v>
                </c:pt>
                <c:pt idx="23">
                  <c:v>-0.19133871848896236</c:v>
                </c:pt>
                <c:pt idx="24">
                  <c:v>-0.12654839207739768</c:v>
                </c:pt>
                <c:pt idx="25">
                  <c:v>-0.16511795544226765</c:v>
                </c:pt>
                <c:pt idx="26">
                  <c:v>-0.16514906402503698</c:v>
                </c:pt>
                <c:pt idx="27">
                  <c:v>-0.15465038675311427</c:v>
                </c:pt>
                <c:pt idx="28">
                  <c:v>-0.15661573062218428</c:v>
                </c:pt>
                <c:pt idx="29">
                  <c:v>-0.13320558317625461</c:v>
                </c:pt>
                <c:pt idx="30">
                  <c:v>-0.1170071241724745</c:v>
                </c:pt>
                <c:pt idx="31">
                  <c:v>-0.13497039842982955</c:v>
                </c:pt>
                <c:pt idx="32">
                  <c:v>-0.1105325372476875</c:v>
                </c:pt>
                <c:pt idx="33">
                  <c:v>-0.17542571467844381</c:v>
                </c:pt>
                <c:pt idx="34">
                  <c:v>-0.15479788399562402</c:v>
                </c:pt>
                <c:pt idx="35">
                  <c:v>-0.18061887859693884</c:v>
                </c:pt>
                <c:pt idx="36">
                  <c:v>0.10893676349219127</c:v>
                </c:pt>
                <c:pt idx="37">
                  <c:v>2.6403003082864009E-2</c:v>
                </c:pt>
                <c:pt idx="38">
                  <c:v>0.19358743663593941</c:v>
                </c:pt>
                <c:pt idx="39">
                  <c:v>0.11776873576834822</c:v>
                </c:pt>
                <c:pt idx="40">
                  <c:v>0.11808923465207953</c:v>
                </c:pt>
                <c:pt idx="41">
                  <c:v>0.10320741548826125</c:v>
                </c:pt>
                <c:pt idx="42">
                  <c:v>9.9073707114339257E-2</c:v>
                </c:pt>
                <c:pt idx="43">
                  <c:v>9.7047491979897121E-2</c:v>
                </c:pt>
                <c:pt idx="44">
                  <c:v>-1.2029708271397767E-2</c:v>
                </c:pt>
                <c:pt idx="45">
                  <c:v>2.4801458017060143E-2</c:v>
                </c:pt>
                <c:pt idx="46">
                  <c:v>-0.10136159423547755</c:v>
                </c:pt>
                <c:pt idx="47">
                  <c:v>-0.14236076576585663</c:v>
                </c:pt>
                <c:pt idx="48">
                  <c:v>-0.13056332533195775</c:v>
                </c:pt>
                <c:pt idx="49">
                  <c:v>-0.15262765953336496</c:v>
                </c:pt>
                <c:pt idx="50">
                  <c:v>-0.15454966207099469</c:v>
                </c:pt>
                <c:pt idx="51">
                  <c:v>-0.1683454609622666</c:v>
                </c:pt>
                <c:pt idx="52">
                  <c:v>-8.6208396043462879E-2</c:v>
                </c:pt>
                <c:pt idx="53">
                  <c:v>-2.3523952051629306E-2</c:v>
                </c:pt>
                <c:pt idx="54">
                  <c:v>-2.863016709903023E-2</c:v>
                </c:pt>
                <c:pt idx="55">
                  <c:v>-6.846484575280963E-2</c:v>
                </c:pt>
                <c:pt idx="56">
                  <c:v>-0.41184145198689293</c:v>
                </c:pt>
                <c:pt idx="57">
                  <c:v>-0.36472695821416418</c:v>
                </c:pt>
                <c:pt idx="58">
                  <c:v>-0.48659116368571403</c:v>
                </c:pt>
                <c:pt idx="59">
                  <c:v>-0.29605515149914158</c:v>
                </c:pt>
                <c:pt idx="60">
                  <c:v>-0.25084475979187137</c:v>
                </c:pt>
                <c:pt idx="61">
                  <c:v>-0.25071598028060799</c:v>
                </c:pt>
                <c:pt idx="62">
                  <c:v>-0.13910909290373305</c:v>
                </c:pt>
                <c:pt idx="63">
                  <c:v>-0.25189787021753018</c:v>
                </c:pt>
                <c:pt idx="64">
                  <c:v>-0.21150115954217558</c:v>
                </c:pt>
                <c:pt idx="65">
                  <c:v>-0.25934917086286591</c:v>
                </c:pt>
                <c:pt idx="66">
                  <c:v>-0.18399333999226594</c:v>
                </c:pt>
                <c:pt idx="67">
                  <c:v>-0.16867284246394451</c:v>
                </c:pt>
                <c:pt idx="68">
                  <c:v>-0.17941625016879542</c:v>
                </c:pt>
                <c:pt idx="69">
                  <c:v>-0.17941625016879539</c:v>
                </c:pt>
                <c:pt idx="70">
                  <c:v>-0.20344483310340011</c:v>
                </c:pt>
                <c:pt idx="71">
                  <c:v>-0.18752649746340841</c:v>
                </c:pt>
                <c:pt idx="72">
                  <c:v>-0.22791302636257854</c:v>
                </c:pt>
                <c:pt idx="73">
                  <c:v>-0.29582649224424995</c:v>
                </c:pt>
                <c:pt idx="74">
                  <c:v>-0.30467284748799606</c:v>
                </c:pt>
                <c:pt idx="75">
                  <c:v>-0.2887437518867576</c:v>
                </c:pt>
                <c:pt idx="76">
                  <c:v>-8.7578870425521677E-2</c:v>
                </c:pt>
                <c:pt idx="77">
                  <c:v>-8.46950410999225E-2</c:v>
                </c:pt>
                <c:pt idx="78">
                  <c:v>6.106881942348328E-2</c:v>
                </c:pt>
                <c:pt idx="79">
                  <c:v>7.9517585972437216E-2</c:v>
                </c:pt>
                <c:pt idx="80">
                  <c:v>8.68282454436866E-2</c:v>
                </c:pt>
                <c:pt idx="81">
                  <c:v>-6.3408300836570342E-2</c:v>
                </c:pt>
                <c:pt idx="82">
                  <c:v>-0.23983475505730734</c:v>
                </c:pt>
                <c:pt idx="83">
                  <c:v>8.7731693999745605E-2</c:v>
                </c:pt>
                <c:pt idx="84">
                  <c:v>0.17060680581011767</c:v>
                </c:pt>
                <c:pt idx="85">
                  <c:v>0.15550072992245195</c:v>
                </c:pt>
                <c:pt idx="86">
                  <c:v>0.15794398369214341</c:v>
                </c:pt>
                <c:pt idx="87">
                  <c:v>0.1509624274434852</c:v>
                </c:pt>
                <c:pt idx="88">
                  <c:v>0.13069476866378724</c:v>
                </c:pt>
                <c:pt idx="89">
                  <c:v>0.11399785478531514</c:v>
                </c:pt>
                <c:pt idx="90">
                  <c:v>0.16485341545412416</c:v>
                </c:pt>
                <c:pt idx="91">
                  <c:v>0.19497502206859044</c:v>
                </c:pt>
                <c:pt idx="92">
                  <c:v>0.28082253828437403</c:v>
                </c:pt>
                <c:pt idx="93">
                  <c:v>0.12756098238558858</c:v>
                </c:pt>
                <c:pt idx="94">
                  <c:v>0.12964917156441869</c:v>
                </c:pt>
                <c:pt idx="95">
                  <c:v>0.11753469845381474</c:v>
                </c:pt>
                <c:pt idx="96">
                  <c:v>1.9976009936957414E-2</c:v>
                </c:pt>
                <c:pt idx="97">
                  <c:v>-5.0017246341637648E-3</c:v>
                </c:pt>
                <c:pt idx="98">
                  <c:v>-4.9963486204806173E-2</c:v>
                </c:pt>
                <c:pt idx="99">
                  <c:v>-3.8623031781944928E-2</c:v>
                </c:pt>
                <c:pt idx="100">
                  <c:v>-4.0379260518720261E-2</c:v>
                </c:pt>
                <c:pt idx="101">
                  <c:v>1.3814990608437437E-2</c:v>
                </c:pt>
                <c:pt idx="102">
                  <c:v>1.1819674872882328E-2</c:v>
                </c:pt>
                <c:pt idx="103">
                  <c:v>1.6670937265257837E-3</c:v>
                </c:pt>
                <c:pt idx="104">
                  <c:v>4.0333364280320068E-3</c:v>
                </c:pt>
                <c:pt idx="105">
                  <c:v>2.5679618146835755E-3</c:v>
                </c:pt>
                <c:pt idx="106">
                  <c:v>2.4776315107036045E-3</c:v>
                </c:pt>
                <c:pt idx="107">
                  <c:v>2.5253827040004895E-3</c:v>
                </c:pt>
                <c:pt idx="108">
                  <c:v>2.9389838914192037E-3</c:v>
                </c:pt>
                <c:pt idx="109">
                  <c:v>-4.4813947979229765E-3</c:v>
                </c:pt>
                <c:pt idx="110">
                  <c:v>-9.0613268227938987E-3</c:v>
                </c:pt>
                <c:pt idx="111">
                  <c:v>4.0114498328346054E-3</c:v>
                </c:pt>
                <c:pt idx="112">
                  <c:v>-6.0367585749680715E-2</c:v>
                </c:pt>
                <c:pt idx="113">
                  <c:v>-1.4894596435643878E-2</c:v>
                </c:pt>
                <c:pt idx="114">
                  <c:v>6.2463180430513923E-2</c:v>
                </c:pt>
                <c:pt idx="115">
                  <c:v>0.10269147941893395</c:v>
                </c:pt>
                <c:pt idx="116">
                  <c:v>4.8809365020145677E-2</c:v>
                </c:pt>
                <c:pt idx="117">
                  <c:v>0.11646321400858467</c:v>
                </c:pt>
                <c:pt idx="118">
                  <c:v>0.12721036337333883</c:v>
                </c:pt>
                <c:pt idx="119">
                  <c:v>9.9128526628290012E-2</c:v>
                </c:pt>
                <c:pt idx="120">
                  <c:v>0.23231316983846911</c:v>
                </c:pt>
                <c:pt idx="121">
                  <c:v>0.23209687089138001</c:v>
                </c:pt>
                <c:pt idx="122">
                  <c:v>0.23997668019880902</c:v>
                </c:pt>
                <c:pt idx="123">
                  <c:v>0.21259252721331623</c:v>
                </c:pt>
                <c:pt idx="124">
                  <c:v>0.20961279184547549</c:v>
                </c:pt>
                <c:pt idx="125">
                  <c:v>4.2261554939236251E-2</c:v>
                </c:pt>
                <c:pt idx="126">
                  <c:v>5.7467812599288459E-2</c:v>
                </c:pt>
                <c:pt idx="127">
                  <c:v>3.9709493493797689E-2</c:v>
                </c:pt>
                <c:pt idx="128">
                  <c:v>2.5049803609656078E-2</c:v>
                </c:pt>
                <c:pt idx="129">
                  <c:v>-0.10800134364194132</c:v>
                </c:pt>
                <c:pt idx="130">
                  <c:v>-0.10522453967516326</c:v>
                </c:pt>
                <c:pt idx="131">
                  <c:v>-9.466912519981964E-2</c:v>
                </c:pt>
                <c:pt idx="132">
                  <c:v>-0.12131601737389654</c:v>
                </c:pt>
                <c:pt idx="133">
                  <c:v>-0.12171003981947638</c:v>
                </c:pt>
                <c:pt idx="134">
                  <c:v>-0.17581704692558509</c:v>
                </c:pt>
                <c:pt idx="135">
                  <c:v>-0.22764490643361682</c:v>
                </c:pt>
                <c:pt idx="136">
                  <c:v>-0.16186366919679993</c:v>
                </c:pt>
                <c:pt idx="137">
                  <c:v>-0.25665899912854939</c:v>
                </c:pt>
                <c:pt idx="138">
                  <c:v>-0.25303946553719159</c:v>
                </c:pt>
                <c:pt idx="139">
                  <c:v>-0.25133778564589743</c:v>
                </c:pt>
                <c:pt idx="140">
                  <c:v>-0.52923350903526034</c:v>
                </c:pt>
                <c:pt idx="141">
                  <c:v>-0.2684158246358101</c:v>
                </c:pt>
                <c:pt idx="142">
                  <c:v>-0.23333265182070742</c:v>
                </c:pt>
                <c:pt idx="143">
                  <c:v>-0.16246128350281666</c:v>
                </c:pt>
                <c:pt idx="144">
                  <c:v>-0.20100262006684072</c:v>
                </c:pt>
                <c:pt idx="145">
                  <c:v>8.9854487103131365E-3</c:v>
                </c:pt>
                <c:pt idx="146">
                  <c:v>1.5462077490940324E-2</c:v>
                </c:pt>
                <c:pt idx="147">
                  <c:v>-5.8587652726379133E-3</c:v>
                </c:pt>
                <c:pt idx="148">
                  <c:v>-1.4270799147351562E-2</c:v>
                </c:pt>
                <c:pt idx="149">
                  <c:v>4.0114827667081493E-2</c:v>
                </c:pt>
                <c:pt idx="150">
                  <c:v>2.6526751360021028E-2</c:v>
                </c:pt>
                <c:pt idx="151">
                  <c:v>4.8697127194328553E-2</c:v>
                </c:pt>
                <c:pt idx="152">
                  <c:v>0.1296587046572934</c:v>
                </c:pt>
                <c:pt idx="153">
                  <c:v>-0.1078431280402601</c:v>
                </c:pt>
                <c:pt idx="154">
                  <c:v>-4.8832779875911891E-2</c:v>
                </c:pt>
                <c:pt idx="155">
                  <c:v>2.7330299038395831E-2</c:v>
                </c:pt>
                <c:pt idx="156">
                  <c:v>4.7152831720631047E-2</c:v>
                </c:pt>
                <c:pt idx="157">
                  <c:v>6.2392483011033686E-2</c:v>
                </c:pt>
                <c:pt idx="158">
                  <c:v>-4.8673212151010845E-3</c:v>
                </c:pt>
                <c:pt idx="159">
                  <c:v>-4.9925610829019036E-2</c:v>
                </c:pt>
                <c:pt idx="160">
                  <c:v>-1.8072172233580007E-2</c:v>
                </c:pt>
                <c:pt idx="161">
                  <c:v>-0.14478923961217779</c:v>
                </c:pt>
                <c:pt idx="162">
                  <c:v>-0.22366746302662954</c:v>
                </c:pt>
                <c:pt idx="163">
                  <c:v>-0.52824633450757486</c:v>
                </c:pt>
                <c:pt idx="164">
                  <c:v>-0.53754142943886629</c:v>
                </c:pt>
                <c:pt idx="165">
                  <c:v>-0.48602423472876277</c:v>
                </c:pt>
                <c:pt idx="166">
                  <c:v>-0.5415623069789427</c:v>
                </c:pt>
                <c:pt idx="167">
                  <c:v>-0.50850838134944154</c:v>
                </c:pt>
                <c:pt idx="168">
                  <c:v>-0.47772199990138259</c:v>
                </c:pt>
                <c:pt idx="169">
                  <c:v>-0.40394567257980074</c:v>
                </c:pt>
                <c:pt idx="170">
                  <c:v>-0.2153495396603459</c:v>
                </c:pt>
                <c:pt idx="171">
                  <c:v>-0.35680320990661607</c:v>
                </c:pt>
                <c:pt idx="172">
                  <c:v>-0.30282920654777384</c:v>
                </c:pt>
                <c:pt idx="173">
                  <c:v>-0.21002019115320403</c:v>
                </c:pt>
                <c:pt idx="174">
                  <c:v>-0.27273998982518488</c:v>
                </c:pt>
                <c:pt idx="175">
                  <c:v>-0.28735473736133327</c:v>
                </c:pt>
                <c:pt idx="176">
                  <c:v>-0.28792905463177221</c:v>
                </c:pt>
                <c:pt idx="177">
                  <c:v>-0.3073384405963886</c:v>
                </c:pt>
                <c:pt idx="178">
                  <c:v>-0.25215918858733799</c:v>
                </c:pt>
                <c:pt idx="179">
                  <c:v>-0.18621566048432664</c:v>
                </c:pt>
                <c:pt idx="180">
                  <c:v>-0.23704287975001065</c:v>
                </c:pt>
                <c:pt idx="181">
                  <c:v>-0.25487936022615826</c:v>
                </c:pt>
                <c:pt idx="182">
                  <c:v>-0.26785411829362626</c:v>
                </c:pt>
                <c:pt idx="183">
                  <c:v>-0.23081644664106285</c:v>
                </c:pt>
                <c:pt idx="184">
                  <c:v>-0.2291315353427785</c:v>
                </c:pt>
                <c:pt idx="185">
                  <c:v>-0.18816726146897156</c:v>
                </c:pt>
                <c:pt idx="186">
                  <c:v>-6.5046610054984424E-2</c:v>
                </c:pt>
                <c:pt idx="187">
                  <c:v>-3.0741206601268643E-2</c:v>
                </c:pt>
                <c:pt idx="188">
                  <c:v>-2.6990655025938712E-2</c:v>
                </c:pt>
                <c:pt idx="189">
                  <c:v>-3.9511512064442983E-3</c:v>
                </c:pt>
                <c:pt idx="190">
                  <c:v>-7.5812998345958268E-2</c:v>
                </c:pt>
                <c:pt idx="191">
                  <c:v>-5.9308396951172022E-2</c:v>
                </c:pt>
                <c:pt idx="192">
                  <c:v>4.4784349008606412E-3</c:v>
                </c:pt>
                <c:pt idx="193">
                  <c:v>7.4981818704886911E-3</c:v>
                </c:pt>
                <c:pt idx="194">
                  <c:v>2.1205299517406011E-2</c:v>
                </c:pt>
                <c:pt idx="195">
                  <c:v>3.1358202412591261E-2</c:v>
                </c:pt>
                <c:pt idx="196">
                  <c:v>0.15450233587595197</c:v>
                </c:pt>
                <c:pt idx="197">
                  <c:v>4.4634748053750201E-2</c:v>
                </c:pt>
                <c:pt idx="198">
                  <c:v>5.0825769201590133E-2</c:v>
                </c:pt>
                <c:pt idx="199">
                  <c:v>5.5529177228670602E-2</c:v>
                </c:pt>
                <c:pt idx="200">
                  <c:v>9.8311035313137007E-2</c:v>
                </c:pt>
                <c:pt idx="201">
                  <c:v>0.11319685653318473</c:v>
                </c:pt>
                <c:pt idx="202">
                  <c:v>9.1242681353537705E-2</c:v>
                </c:pt>
                <c:pt idx="203">
                  <c:v>5.0954676509028527E-3</c:v>
                </c:pt>
                <c:pt idx="204">
                  <c:v>4.4170698366360624E-2</c:v>
                </c:pt>
                <c:pt idx="205">
                  <c:v>3.4278025675335395E-2</c:v>
                </c:pt>
                <c:pt idx="206">
                  <c:v>-6.1876044542678622E-2</c:v>
                </c:pt>
                <c:pt idx="207">
                  <c:v>7.429163947529531E-2</c:v>
                </c:pt>
                <c:pt idx="208">
                  <c:v>7.8435133606385293E-2</c:v>
                </c:pt>
                <c:pt idx="209">
                  <c:v>7.6959368048680102E-2</c:v>
                </c:pt>
                <c:pt idx="210">
                  <c:v>8.6617530548100882E-2</c:v>
                </c:pt>
                <c:pt idx="211">
                  <c:v>0.15284615344762079</c:v>
                </c:pt>
                <c:pt idx="212">
                  <c:v>7.7989123611463887E-2</c:v>
                </c:pt>
                <c:pt idx="213">
                  <c:v>0.10713317571132841</c:v>
                </c:pt>
                <c:pt idx="214">
                  <c:v>0.23598076857172781</c:v>
                </c:pt>
                <c:pt idx="215">
                  <c:v>0.24270679445938662</c:v>
                </c:pt>
                <c:pt idx="216">
                  <c:v>3.0252760465186543E-3</c:v>
                </c:pt>
                <c:pt idx="217">
                  <c:v>0.20935290967984135</c:v>
                </c:pt>
                <c:pt idx="218">
                  <c:v>0.38397817629558828</c:v>
                </c:pt>
                <c:pt idx="219">
                  <c:v>0.39061361338962269</c:v>
                </c:pt>
                <c:pt idx="220">
                  <c:v>0.36922364390838197</c:v>
                </c:pt>
                <c:pt idx="221">
                  <c:v>0.21006039745967603</c:v>
                </c:pt>
                <c:pt idx="222">
                  <c:v>0.23114761705085465</c:v>
                </c:pt>
                <c:pt idx="223">
                  <c:v>0.15054436370336677</c:v>
                </c:pt>
                <c:pt idx="224">
                  <c:v>0.13091547805981585</c:v>
                </c:pt>
                <c:pt idx="225">
                  <c:v>-1.7460646415603014E-2</c:v>
                </c:pt>
                <c:pt idx="226">
                  <c:v>-1.7460646415602975E-2</c:v>
                </c:pt>
                <c:pt idx="227">
                  <c:v>-0.22792276201267675</c:v>
                </c:pt>
                <c:pt idx="228">
                  <c:v>-0.19365092306139925</c:v>
                </c:pt>
                <c:pt idx="229">
                  <c:v>-0.15201970241626916</c:v>
                </c:pt>
                <c:pt idx="230">
                  <c:v>-0.18877014187133551</c:v>
                </c:pt>
                <c:pt idx="231">
                  <c:v>-0.14400720732942324</c:v>
                </c:pt>
                <c:pt idx="232">
                  <c:v>-0.13763232986032489</c:v>
                </c:pt>
                <c:pt idx="233">
                  <c:v>-0.14392826688905827</c:v>
                </c:pt>
                <c:pt idx="234">
                  <c:v>-0.24373654276448348</c:v>
                </c:pt>
                <c:pt idx="235">
                  <c:v>-0.22285778400701856</c:v>
                </c:pt>
                <c:pt idx="236">
                  <c:v>-0.29234434641144552</c:v>
                </c:pt>
                <c:pt idx="237">
                  <c:v>-0.29234434641144547</c:v>
                </c:pt>
                <c:pt idx="238">
                  <c:v>-0.34716723170676278</c:v>
                </c:pt>
                <c:pt idx="239">
                  <c:v>-0.35037600280653686</c:v>
                </c:pt>
                <c:pt idx="240">
                  <c:v>-0.27785619229992381</c:v>
                </c:pt>
                <c:pt idx="241">
                  <c:v>-0.28373711455899298</c:v>
                </c:pt>
                <c:pt idx="242">
                  <c:v>-0.26594420149306258</c:v>
                </c:pt>
                <c:pt idx="243">
                  <c:v>-0.19811880253215172</c:v>
                </c:pt>
                <c:pt idx="244">
                  <c:v>-0.22190998996487601</c:v>
                </c:pt>
                <c:pt idx="245">
                  <c:v>-0.15310048978809737</c:v>
                </c:pt>
                <c:pt idx="246">
                  <c:v>-0.15268487680133586</c:v>
                </c:pt>
                <c:pt idx="247">
                  <c:v>-0.11839810576506245</c:v>
                </c:pt>
                <c:pt idx="248">
                  <c:v>-0.13166023177916369</c:v>
                </c:pt>
                <c:pt idx="249">
                  <c:v>-0.15043737665225135</c:v>
                </c:pt>
                <c:pt idx="250">
                  <c:v>-0.149595818744474</c:v>
                </c:pt>
                <c:pt idx="251">
                  <c:v>-0.17870403901091289</c:v>
                </c:pt>
                <c:pt idx="252">
                  <c:v>-0.1141203567619844</c:v>
                </c:pt>
                <c:pt idx="253">
                  <c:v>2.0564047368570284E-2</c:v>
                </c:pt>
                <c:pt idx="254">
                  <c:v>7.5210743831853602E-3</c:v>
                </c:pt>
                <c:pt idx="255">
                  <c:v>-5.1102802946309762E-2</c:v>
                </c:pt>
                <c:pt idx="256">
                  <c:v>7.1738027238333738E-2</c:v>
                </c:pt>
                <c:pt idx="257">
                  <c:v>7.6637290736819533E-2</c:v>
                </c:pt>
                <c:pt idx="258">
                  <c:v>3.570169540141415E-2</c:v>
                </c:pt>
                <c:pt idx="259">
                  <c:v>4.3211890075848408E-4</c:v>
                </c:pt>
                <c:pt idx="260">
                  <c:v>5.5994771765132331E-2</c:v>
                </c:pt>
                <c:pt idx="261">
                  <c:v>0.10773184438105833</c:v>
                </c:pt>
                <c:pt idx="262">
                  <c:v>0.12914183294504819</c:v>
                </c:pt>
                <c:pt idx="263">
                  <c:v>8.9903877652638062E-2</c:v>
                </c:pt>
                <c:pt idx="264">
                  <c:v>8.72131895756625E-2</c:v>
                </c:pt>
                <c:pt idx="265">
                  <c:v>0.15236581633318855</c:v>
                </c:pt>
                <c:pt idx="266">
                  <c:v>1.687465613349582E-2</c:v>
                </c:pt>
                <c:pt idx="267">
                  <c:v>0.10279711484117306</c:v>
                </c:pt>
                <c:pt idx="268">
                  <c:v>8.5945675355962883E-2</c:v>
                </c:pt>
                <c:pt idx="269">
                  <c:v>6.4211040567141248E-2</c:v>
                </c:pt>
                <c:pt idx="270">
                  <c:v>0.12876386689979083</c:v>
                </c:pt>
                <c:pt idx="271">
                  <c:v>0.16707837963247621</c:v>
                </c:pt>
                <c:pt idx="272">
                  <c:v>0.10503330181268944</c:v>
                </c:pt>
                <c:pt idx="273">
                  <c:v>-0.11779185076897204</c:v>
                </c:pt>
                <c:pt idx="274">
                  <c:v>0.17984133081641335</c:v>
                </c:pt>
                <c:pt idx="275">
                  <c:v>0.13848771823254119</c:v>
                </c:pt>
                <c:pt idx="276">
                  <c:v>0.17076258506160072</c:v>
                </c:pt>
                <c:pt idx="277">
                  <c:v>0.2358233963803569</c:v>
                </c:pt>
                <c:pt idx="278">
                  <c:v>0.30005038796008565</c:v>
                </c:pt>
                <c:pt idx="279">
                  <c:v>0.41464895271885593</c:v>
                </c:pt>
                <c:pt idx="280">
                  <c:v>0.32990325476021792</c:v>
                </c:pt>
                <c:pt idx="281">
                  <c:v>0.13550451593802168</c:v>
                </c:pt>
                <c:pt idx="282">
                  <c:v>0.13672151810016589</c:v>
                </c:pt>
                <c:pt idx="283">
                  <c:v>0.17230942945606534</c:v>
                </c:pt>
                <c:pt idx="284">
                  <c:v>0.16937093201014045</c:v>
                </c:pt>
                <c:pt idx="285">
                  <c:v>0.1819950677355501</c:v>
                </c:pt>
                <c:pt idx="286">
                  <c:v>0.27393258238607177</c:v>
                </c:pt>
                <c:pt idx="287">
                  <c:v>0.19433736003042187</c:v>
                </c:pt>
                <c:pt idx="288">
                  <c:v>0.14950292207943972</c:v>
                </c:pt>
                <c:pt idx="289">
                  <c:v>6.0902564984773602E-2</c:v>
                </c:pt>
                <c:pt idx="290">
                  <c:v>1.5706330667626514E-2</c:v>
                </c:pt>
                <c:pt idx="291">
                  <c:v>2.2547646183760314E-2</c:v>
                </c:pt>
                <c:pt idx="292">
                  <c:v>4.450331992694246E-2</c:v>
                </c:pt>
                <c:pt idx="293">
                  <c:v>2.8251915223304447E-2</c:v>
                </c:pt>
                <c:pt idx="294">
                  <c:v>-0.25804549507036695</c:v>
                </c:pt>
                <c:pt idx="295">
                  <c:v>-0.25508652652541991</c:v>
                </c:pt>
                <c:pt idx="296">
                  <c:v>-0.20252284156470524</c:v>
                </c:pt>
                <c:pt idx="297">
                  <c:v>-0.26686399343443556</c:v>
                </c:pt>
                <c:pt idx="298">
                  <c:v>-0.32410306621667129</c:v>
                </c:pt>
                <c:pt idx="299">
                  <c:v>-0.28589719777769268</c:v>
                </c:pt>
                <c:pt idx="300">
                  <c:v>-0.35142330784738868</c:v>
                </c:pt>
                <c:pt idx="301">
                  <c:v>-0.31753812106555029</c:v>
                </c:pt>
                <c:pt idx="302">
                  <c:v>-0.34764905567055848</c:v>
                </c:pt>
                <c:pt idx="303">
                  <c:v>-0.28422237173640064</c:v>
                </c:pt>
                <c:pt idx="304">
                  <c:v>-0.17192608905481191</c:v>
                </c:pt>
                <c:pt idx="305">
                  <c:v>-0.24410184052179276</c:v>
                </c:pt>
                <c:pt idx="306">
                  <c:v>-0.23467027730132592</c:v>
                </c:pt>
                <c:pt idx="307">
                  <c:v>-0.26160932453259489</c:v>
                </c:pt>
                <c:pt idx="308">
                  <c:v>-0.3135609280832875</c:v>
                </c:pt>
                <c:pt idx="309">
                  <c:v>-0.26437158519109411</c:v>
                </c:pt>
                <c:pt idx="310">
                  <c:v>-0.26259387825712949</c:v>
                </c:pt>
                <c:pt idx="311">
                  <c:v>-0.25685405358809821</c:v>
                </c:pt>
                <c:pt idx="312">
                  <c:v>-0.27425351149254784</c:v>
                </c:pt>
                <c:pt idx="313">
                  <c:v>-0.31569668562038189</c:v>
                </c:pt>
                <c:pt idx="314">
                  <c:v>-0.23186186284495761</c:v>
                </c:pt>
                <c:pt idx="315">
                  <c:v>-0.29302544752723581</c:v>
                </c:pt>
                <c:pt idx="316">
                  <c:v>-0.3781596826947598</c:v>
                </c:pt>
                <c:pt idx="317">
                  <c:v>-0.37553943869430872</c:v>
                </c:pt>
                <c:pt idx="318">
                  <c:v>-0.38098211198839244</c:v>
                </c:pt>
                <c:pt idx="319">
                  <c:v>-0.48499629287185125</c:v>
                </c:pt>
                <c:pt idx="320">
                  <c:v>-0.36123187444669314</c:v>
                </c:pt>
                <c:pt idx="321">
                  <c:v>-0.46539825244949173</c:v>
                </c:pt>
                <c:pt idx="322">
                  <c:v>-0.46947931773553292</c:v>
                </c:pt>
                <c:pt idx="323">
                  <c:v>-0.47176275692030151</c:v>
                </c:pt>
                <c:pt idx="324">
                  <c:v>-0.71967715537549437</c:v>
                </c:pt>
                <c:pt idx="325">
                  <c:v>-0.66659013691163393</c:v>
                </c:pt>
                <c:pt idx="326">
                  <c:v>-0.6501580913621019</c:v>
                </c:pt>
                <c:pt idx="327">
                  <c:v>-0.50957215072643258</c:v>
                </c:pt>
                <c:pt idx="328">
                  <c:v>-0.50736249924195276</c:v>
                </c:pt>
                <c:pt idx="329">
                  <c:v>-0.41053661473013242</c:v>
                </c:pt>
                <c:pt idx="330">
                  <c:v>-0.4417615361431525</c:v>
                </c:pt>
                <c:pt idx="331">
                  <c:v>-0.4711595346497256</c:v>
                </c:pt>
                <c:pt idx="332">
                  <c:v>-0.48017865387542419</c:v>
                </c:pt>
                <c:pt idx="333">
                  <c:v>-0.5238860251829689</c:v>
                </c:pt>
                <c:pt idx="334">
                  <c:v>-0.50398248095109999</c:v>
                </c:pt>
                <c:pt idx="335">
                  <c:v>-0.44146876720432454</c:v>
                </c:pt>
                <c:pt idx="336">
                  <c:v>-0.27896639952710345</c:v>
                </c:pt>
                <c:pt idx="337">
                  <c:v>-1.0154422122310044E-2</c:v>
                </c:pt>
                <c:pt idx="338">
                  <c:v>-1.0767285012827449E-2</c:v>
                </c:pt>
                <c:pt idx="339">
                  <c:v>-2.6337873960918814E-3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17-43AC-8143-5E0AB06D18E0}"/>
            </c:ext>
          </c:extLst>
        </c:ser>
        <c:ser>
          <c:idx val="3"/>
          <c:order val="5"/>
          <c:tx>
            <c:strRef>
              <c:f>Tech_Fund_Risk!$AZ$2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val>
            <c:numRef>
              <c:f>Tech_Fund_Risk!$ER$28:$ER$367</c:f>
              <c:numCache>
                <c:formatCode>General</c:formatCode>
                <c:ptCount val="34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17-43AC-8143-5E0AB06D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83456"/>
        <c:axId val="73284992"/>
      </c:lineChart>
      <c:catAx>
        <c:axId val="73283456"/>
        <c:scaling>
          <c:orientation val="minMax"/>
        </c:scaling>
        <c:delete val="0"/>
        <c:axPos val="b"/>
        <c:majorTickMark val="out"/>
        <c:minorTickMark val="none"/>
        <c:tickLblPos val="nextTo"/>
        <c:crossAx val="73284992"/>
        <c:crosses val="autoZero"/>
        <c:auto val="1"/>
        <c:lblAlgn val="ctr"/>
        <c:lblOffset val="100"/>
        <c:noMultiLvlLbl val="0"/>
      </c:catAx>
      <c:valAx>
        <c:axId val="73284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328345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2534266634497516"/>
          <c:y val="0.95021619971922067"/>
          <c:w val="0.40682924805971366"/>
          <c:h val="2.942877023561930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20 MA to</a:t>
            </a:r>
            <a:r>
              <a:rPr lang="en-US" baseline="0"/>
              <a:t> INDEX </a:t>
            </a:r>
            <a:r>
              <a:rPr lang="en-US"/>
              <a:t>Chart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Tech_Fund_Risk!$A$2</c:f>
              <c:strCache>
                <c:ptCount val="1"/>
                <c:pt idx="0">
                  <c:v>STOCK 01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val>
            <c:numRef>
              <c:f>Tech_Fund_Risk!$ES$28:$ES$367</c:f>
              <c:numCache>
                <c:formatCode>General</c:formatCode>
                <c:ptCount val="340"/>
                <c:pt idx="0">
                  <c:v>4.0868548198670362E-2</c:v>
                </c:pt>
                <c:pt idx="1">
                  <c:v>3.5165550179301563E-2</c:v>
                </c:pt>
                <c:pt idx="2">
                  <c:v>2.8064306292256092E-2</c:v>
                </c:pt>
                <c:pt idx="3">
                  <c:v>2.1179280354437724E-2</c:v>
                </c:pt>
                <c:pt idx="4">
                  <c:v>1.3162108925304006E-2</c:v>
                </c:pt>
                <c:pt idx="5">
                  <c:v>4.2225001650082472E-3</c:v>
                </c:pt>
                <c:pt idx="6">
                  <c:v>-2.8122092997783232E-3</c:v>
                </c:pt>
                <c:pt idx="7">
                  <c:v>-1.1401100277994902E-2</c:v>
                </c:pt>
                <c:pt idx="8">
                  <c:v>-1.9026309361209304E-2</c:v>
                </c:pt>
                <c:pt idx="9">
                  <c:v>-2.5334010378124439E-2</c:v>
                </c:pt>
                <c:pt idx="10">
                  <c:v>-2.9477506882937821E-2</c:v>
                </c:pt>
                <c:pt idx="11">
                  <c:v>-3.3651094066446618E-2</c:v>
                </c:pt>
                <c:pt idx="12">
                  <c:v>-4.0321866369060322E-2</c:v>
                </c:pt>
                <c:pt idx="13">
                  <c:v>-4.6720868711416119E-2</c:v>
                </c:pt>
                <c:pt idx="14">
                  <c:v>-4.9711304069859019E-2</c:v>
                </c:pt>
                <c:pt idx="15">
                  <c:v>-5.2584186892173479E-2</c:v>
                </c:pt>
                <c:pt idx="16">
                  <c:v>-5.9402253699878949E-2</c:v>
                </c:pt>
                <c:pt idx="17">
                  <c:v>-6.6390527261733334E-2</c:v>
                </c:pt>
                <c:pt idx="18">
                  <c:v>-7.5377695681349333E-2</c:v>
                </c:pt>
                <c:pt idx="19">
                  <c:v>-8.4295924263031674E-2</c:v>
                </c:pt>
                <c:pt idx="20">
                  <c:v>-9.272567022944922E-2</c:v>
                </c:pt>
                <c:pt idx="21">
                  <c:v>-9.7153535109163358E-2</c:v>
                </c:pt>
                <c:pt idx="22">
                  <c:v>-0.10028082676314332</c:v>
                </c:pt>
                <c:pt idx="23">
                  <c:v>-0.10376012388548894</c:v>
                </c:pt>
                <c:pt idx="24">
                  <c:v>-0.10452488334245547</c:v>
                </c:pt>
                <c:pt idx="25">
                  <c:v>-0.10453913679487625</c:v>
                </c:pt>
                <c:pt idx="26">
                  <c:v>-0.10752410191145023</c:v>
                </c:pt>
                <c:pt idx="27">
                  <c:v>-0.10938571213852932</c:v>
                </c:pt>
                <c:pt idx="28">
                  <c:v>-0.11363560307908471</c:v>
                </c:pt>
                <c:pt idx="29">
                  <c:v>-0.11896880388314313</c:v>
                </c:pt>
                <c:pt idx="30">
                  <c:v>-0.12669593994017858</c:v>
                </c:pt>
                <c:pt idx="31">
                  <c:v>-0.13129733048374714</c:v>
                </c:pt>
                <c:pt idx="32">
                  <c:v>-0.13365622498908947</c:v>
                </c:pt>
                <c:pt idx="33">
                  <c:v>-0.13586661051148929</c:v>
                </c:pt>
                <c:pt idx="34">
                  <c:v>-0.13982932132974712</c:v>
                </c:pt>
                <c:pt idx="35">
                  <c:v>-0.14399009196859347</c:v>
                </c:pt>
                <c:pt idx="36">
                  <c:v>-0.14726766760073784</c:v>
                </c:pt>
                <c:pt idx="37">
                  <c:v>-0.14641385085652936</c:v>
                </c:pt>
                <c:pt idx="38">
                  <c:v>-0.1450445376731293</c:v>
                </c:pt>
                <c:pt idx="39">
                  <c:v>-0.14213480330449102</c:v>
                </c:pt>
                <c:pt idx="40">
                  <c:v>-0.13963931568377363</c:v>
                </c:pt>
                <c:pt idx="41">
                  <c:v>-0.14041919441159922</c:v>
                </c:pt>
                <c:pt idx="42">
                  <c:v>-0.142999141629778</c:v>
                </c:pt>
                <c:pt idx="43">
                  <c:v>-0.14729150093828003</c:v>
                </c:pt>
                <c:pt idx="44">
                  <c:v>-0.15706797779445281</c:v>
                </c:pt>
                <c:pt idx="45">
                  <c:v>-0.16583719829135424</c:v>
                </c:pt>
                <c:pt idx="46">
                  <c:v>-0.17582619657911158</c:v>
                </c:pt>
                <c:pt idx="47">
                  <c:v>-0.18712664593273631</c:v>
                </c:pt>
                <c:pt idx="48">
                  <c:v>-0.19659958298775715</c:v>
                </c:pt>
                <c:pt idx="49">
                  <c:v>-0.20693533862176194</c:v>
                </c:pt>
                <c:pt idx="50">
                  <c:v>-0.21662316642304957</c:v>
                </c:pt>
                <c:pt idx="51">
                  <c:v>-0.2282261528532723</c:v>
                </c:pt>
                <c:pt idx="52">
                  <c:v>-0.24042723471452798</c:v>
                </c:pt>
                <c:pt idx="53">
                  <c:v>-0.25336155940569183</c:v>
                </c:pt>
                <c:pt idx="54">
                  <c:v>-0.26360729833016894</c:v>
                </c:pt>
                <c:pt idx="55">
                  <c:v>-0.2728237723290815</c:v>
                </c:pt>
                <c:pt idx="56">
                  <c:v>-0.28048084785766125</c:v>
                </c:pt>
                <c:pt idx="57">
                  <c:v>-0.2900410346265333</c:v>
                </c:pt>
                <c:pt idx="58">
                  <c:v>-0.30027058888850455</c:v>
                </c:pt>
                <c:pt idx="59">
                  <c:v>-0.30818089690525974</c:v>
                </c:pt>
                <c:pt idx="60">
                  <c:v>-0.31384101167933776</c:v>
                </c:pt>
                <c:pt idx="61">
                  <c:v>-0.32097774335734075</c:v>
                </c:pt>
                <c:pt idx="62">
                  <c:v>-0.32849556136482683</c:v>
                </c:pt>
                <c:pt idx="63">
                  <c:v>-0.33841722091685156</c:v>
                </c:pt>
                <c:pt idx="64">
                  <c:v>-0.34527911216104556</c:v>
                </c:pt>
                <c:pt idx="65">
                  <c:v>-0.35220574865345866</c:v>
                </c:pt>
                <c:pt idx="66">
                  <c:v>-0.3559059704366917</c:v>
                </c:pt>
                <c:pt idx="67">
                  <c:v>-0.35766087514792577</c:v>
                </c:pt>
                <c:pt idx="68">
                  <c:v>-0.35943062513208535</c:v>
                </c:pt>
                <c:pt idx="69">
                  <c:v>-0.36008191543412371</c:v>
                </c:pt>
                <c:pt idx="70">
                  <c:v>-0.3609548388446524</c:v>
                </c:pt>
                <c:pt idx="71">
                  <c:v>-0.36128668499031713</c:v>
                </c:pt>
                <c:pt idx="72">
                  <c:v>-0.3598274571365454</c:v>
                </c:pt>
                <c:pt idx="73">
                  <c:v>-0.35772285930685466</c:v>
                </c:pt>
                <c:pt idx="74">
                  <c:v>-0.35747935970158384</c:v>
                </c:pt>
                <c:pt idx="75">
                  <c:v>-0.35663580636052272</c:v>
                </c:pt>
                <c:pt idx="76">
                  <c:v>-0.35369894156814008</c:v>
                </c:pt>
                <c:pt idx="77">
                  <c:v>-0.3506998977690029</c:v>
                </c:pt>
                <c:pt idx="78">
                  <c:v>-0.34686999027215248</c:v>
                </c:pt>
                <c:pt idx="79">
                  <c:v>-0.3434979584300778</c:v>
                </c:pt>
                <c:pt idx="80">
                  <c:v>-0.3411195565542956</c:v>
                </c:pt>
                <c:pt idx="81">
                  <c:v>-0.33616608938754211</c:v>
                </c:pt>
                <c:pt idx="82">
                  <c:v>-0.32808134266425526</c:v>
                </c:pt>
                <c:pt idx="83">
                  <c:v>-0.31849838930222252</c:v>
                </c:pt>
                <c:pt idx="84">
                  <c:v>-0.30879420601631924</c:v>
                </c:pt>
                <c:pt idx="85">
                  <c:v>-0.29821851946820077</c:v>
                </c:pt>
                <c:pt idx="86">
                  <c:v>-0.28845856658609281</c:v>
                </c:pt>
                <c:pt idx="87">
                  <c:v>-0.27844592301955251</c:v>
                </c:pt>
                <c:pt idx="88">
                  <c:v>-0.26676272391483513</c:v>
                </c:pt>
                <c:pt idx="89">
                  <c:v>-0.25499586550100839</c:v>
                </c:pt>
                <c:pt idx="90">
                  <c:v>-0.2413621048782395</c:v>
                </c:pt>
                <c:pt idx="91">
                  <c:v>-0.22755379156042899</c:v>
                </c:pt>
                <c:pt idx="92">
                  <c:v>-0.21294241595004981</c:v>
                </c:pt>
                <c:pt idx="93">
                  <c:v>-0.20012822753737225</c:v>
                </c:pt>
                <c:pt idx="94">
                  <c:v>-0.1848689784811367</c:v>
                </c:pt>
                <c:pt idx="95">
                  <c:v>-0.17107536230960818</c:v>
                </c:pt>
                <c:pt idx="96">
                  <c:v>-0.15717223069977948</c:v>
                </c:pt>
                <c:pt idx="97">
                  <c:v>-0.14739716866912334</c:v>
                </c:pt>
                <c:pt idx="98">
                  <c:v>-0.13764020239216379</c:v>
                </c:pt>
                <c:pt idx="99">
                  <c:v>-0.12776904929785338</c:v>
                </c:pt>
                <c:pt idx="100">
                  <c:v>-0.11979903996029284</c:v>
                </c:pt>
                <c:pt idx="101">
                  <c:v>-0.11304042698572936</c:v>
                </c:pt>
                <c:pt idx="102">
                  <c:v>-0.10836850716338697</c:v>
                </c:pt>
                <c:pt idx="103">
                  <c:v>-0.10514167210209047</c:v>
                </c:pt>
                <c:pt idx="104">
                  <c:v>-0.1039383920859599</c:v>
                </c:pt>
                <c:pt idx="105">
                  <c:v>-0.10405525238349023</c:v>
                </c:pt>
                <c:pt idx="106">
                  <c:v>-0.10242166506644568</c:v>
                </c:pt>
                <c:pt idx="107">
                  <c:v>-9.9937781228709777E-2</c:v>
                </c:pt>
                <c:pt idx="108">
                  <c:v>-9.9680647365686603E-2</c:v>
                </c:pt>
                <c:pt idx="109">
                  <c:v>-9.7114320741213622E-2</c:v>
                </c:pt>
                <c:pt idx="110">
                  <c:v>-9.6277387774401646E-2</c:v>
                </c:pt>
                <c:pt idx="111">
                  <c:v>-9.5118641434098095E-2</c:v>
                </c:pt>
                <c:pt idx="112">
                  <c:v>-9.62799837962931E-2</c:v>
                </c:pt>
                <c:pt idx="113">
                  <c:v>-9.6087768745891422E-2</c:v>
                </c:pt>
                <c:pt idx="114">
                  <c:v>-9.6388283935947672E-2</c:v>
                </c:pt>
                <c:pt idx="115">
                  <c:v>-9.6531287841557512E-2</c:v>
                </c:pt>
                <c:pt idx="116">
                  <c:v>-0.10212754321189865</c:v>
                </c:pt>
                <c:pt idx="117">
                  <c:v>-0.1050466997051277</c:v>
                </c:pt>
                <c:pt idx="118">
                  <c:v>-0.10696550451203624</c:v>
                </c:pt>
                <c:pt idx="119">
                  <c:v>-0.10979277814867283</c:v>
                </c:pt>
                <c:pt idx="120">
                  <c:v>-0.11414263624711851</c:v>
                </c:pt>
                <c:pt idx="121">
                  <c:v>-0.11909799296290435</c:v>
                </c:pt>
                <c:pt idx="122">
                  <c:v>-0.12206167833369785</c:v>
                </c:pt>
                <c:pt idx="123">
                  <c:v>-0.11912155702665261</c:v>
                </c:pt>
                <c:pt idx="124">
                  <c:v>-0.11445007771512827</c:v>
                </c:pt>
                <c:pt idx="125">
                  <c:v>-0.11172717124144926</c:v>
                </c:pt>
                <c:pt idx="126">
                  <c:v>-0.11041680657599651</c:v>
                </c:pt>
                <c:pt idx="127">
                  <c:v>-0.1093205616918248</c:v>
                </c:pt>
                <c:pt idx="128">
                  <c:v>-0.10689659409814334</c:v>
                </c:pt>
                <c:pt idx="129">
                  <c:v>-0.10568572422966949</c:v>
                </c:pt>
                <c:pt idx="130">
                  <c:v>-0.10338074289943588</c:v>
                </c:pt>
                <c:pt idx="131">
                  <c:v>-0.10256842102524255</c:v>
                </c:pt>
                <c:pt idx="132">
                  <c:v>-0.10186684886940833</c:v>
                </c:pt>
                <c:pt idx="133">
                  <c:v>-0.10088967919945624</c:v>
                </c:pt>
                <c:pt idx="134">
                  <c:v>-9.8838232820408045E-2</c:v>
                </c:pt>
                <c:pt idx="135">
                  <c:v>-9.825285909755388E-2</c:v>
                </c:pt>
                <c:pt idx="136">
                  <c:v>-9.4488766839159299E-2</c:v>
                </c:pt>
                <c:pt idx="137">
                  <c:v>-8.9474334215624562E-2</c:v>
                </c:pt>
                <c:pt idx="138">
                  <c:v>-8.276596133072478E-2</c:v>
                </c:pt>
                <c:pt idx="139">
                  <c:v>-7.6489144074221693E-2</c:v>
                </c:pt>
                <c:pt idx="140">
                  <c:v>-6.9955466873623307E-2</c:v>
                </c:pt>
                <c:pt idx="141">
                  <c:v>-6.6399783050740013E-2</c:v>
                </c:pt>
                <c:pt idx="142">
                  <c:v>-6.6887675264201918E-2</c:v>
                </c:pt>
                <c:pt idx="143">
                  <c:v>-7.1598100994501368E-2</c:v>
                </c:pt>
                <c:pt idx="144">
                  <c:v>-7.7982212645286153E-2</c:v>
                </c:pt>
                <c:pt idx="145">
                  <c:v>-8.0489916530810723E-2</c:v>
                </c:pt>
                <c:pt idx="146">
                  <c:v>-8.3725354603081614E-2</c:v>
                </c:pt>
                <c:pt idx="147">
                  <c:v>-8.5909430277396837E-2</c:v>
                </c:pt>
                <c:pt idx="148">
                  <c:v>-9.1603533030000239E-2</c:v>
                </c:pt>
                <c:pt idx="149">
                  <c:v>-9.5906346773331541E-2</c:v>
                </c:pt>
                <c:pt idx="150">
                  <c:v>-0.10209014422077523</c:v>
                </c:pt>
                <c:pt idx="151">
                  <c:v>-0.10707368213382096</c:v>
                </c:pt>
                <c:pt idx="152">
                  <c:v>-0.11161268726480056</c:v>
                </c:pt>
                <c:pt idx="153">
                  <c:v>-0.11380654349501718</c:v>
                </c:pt>
                <c:pt idx="154">
                  <c:v>-0.12008952649301707</c:v>
                </c:pt>
                <c:pt idx="155">
                  <c:v>-0.12498754274656965</c:v>
                </c:pt>
                <c:pt idx="156">
                  <c:v>-0.12974813138823371</c:v>
                </c:pt>
                <c:pt idx="157">
                  <c:v>-0.13202263526024571</c:v>
                </c:pt>
                <c:pt idx="158">
                  <c:v>-0.13613886317982538</c:v>
                </c:pt>
                <c:pt idx="159">
                  <c:v>-0.13663715894524853</c:v>
                </c:pt>
                <c:pt idx="160">
                  <c:v>-0.13371128178176739</c:v>
                </c:pt>
                <c:pt idx="161">
                  <c:v>-0.12753383573547294</c:v>
                </c:pt>
                <c:pt idx="162">
                  <c:v>-0.12165478128501805</c:v>
                </c:pt>
                <c:pt idx="163">
                  <c:v>-0.11767138913681818</c:v>
                </c:pt>
                <c:pt idx="164">
                  <c:v>-0.11270150653996769</c:v>
                </c:pt>
                <c:pt idx="165">
                  <c:v>-0.109423054723502</c:v>
                </c:pt>
                <c:pt idx="166">
                  <c:v>-0.10586760661473194</c:v>
                </c:pt>
                <c:pt idx="167">
                  <c:v>-0.10525068464780951</c:v>
                </c:pt>
                <c:pt idx="168">
                  <c:v>-0.10106009178613107</c:v>
                </c:pt>
                <c:pt idx="169">
                  <c:v>-9.805451450788305E-2</c:v>
                </c:pt>
                <c:pt idx="170">
                  <c:v>-9.6307630005804445E-2</c:v>
                </c:pt>
                <c:pt idx="171">
                  <c:v>-9.7751918101833035E-2</c:v>
                </c:pt>
                <c:pt idx="172">
                  <c:v>-9.8037219942510911E-2</c:v>
                </c:pt>
                <c:pt idx="173">
                  <c:v>-9.7821683382570024E-2</c:v>
                </c:pt>
                <c:pt idx="174">
                  <c:v>-9.4987701011677306E-2</c:v>
                </c:pt>
                <c:pt idx="175">
                  <c:v>-9.2774852209084657E-2</c:v>
                </c:pt>
                <c:pt idx="176">
                  <c:v>-9.0319748561109581E-2</c:v>
                </c:pt>
                <c:pt idx="177">
                  <c:v>-9.0324300551195558E-2</c:v>
                </c:pt>
                <c:pt idx="178">
                  <c:v>-9.2816310650552514E-2</c:v>
                </c:pt>
                <c:pt idx="179">
                  <c:v>-0.10251523877074742</c:v>
                </c:pt>
                <c:pt idx="180">
                  <c:v>-0.111243806438309</c:v>
                </c:pt>
                <c:pt idx="181">
                  <c:v>-0.11988064505364648</c:v>
                </c:pt>
                <c:pt idx="182">
                  <c:v>-0.12803956701463892</c:v>
                </c:pt>
                <c:pt idx="183">
                  <c:v>-0.13421381216919592</c:v>
                </c:pt>
                <c:pt idx="184">
                  <c:v>-0.14036857604327424</c:v>
                </c:pt>
                <c:pt idx="185">
                  <c:v>-0.14441893236065229</c:v>
                </c:pt>
                <c:pt idx="186">
                  <c:v>-0.15085045901483363</c:v>
                </c:pt>
                <c:pt idx="187">
                  <c:v>-0.15443171411303114</c:v>
                </c:pt>
                <c:pt idx="188">
                  <c:v>-0.16029032832002699</c:v>
                </c:pt>
                <c:pt idx="189">
                  <c:v>-0.16557712044630224</c:v>
                </c:pt>
                <c:pt idx="190">
                  <c:v>-0.16800082425510066</c:v>
                </c:pt>
                <c:pt idx="191">
                  <c:v>-0.16606144629376585</c:v>
                </c:pt>
                <c:pt idx="192">
                  <c:v>-0.16485997047332746</c:v>
                </c:pt>
                <c:pt idx="193">
                  <c:v>-0.16559284716961642</c:v>
                </c:pt>
                <c:pt idx="194">
                  <c:v>-0.16443183237678727</c:v>
                </c:pt>
                <c:pt idx="195">
                  <c:v>-0.16272572189966583</c:v>
                </c:pt>
                <c:pt idx="196">
                  <c:v>-0.16335851843548699</c:v>
                </c:pt>
                <c:pt idx="197">
                  <c:v>-0.16574771368246788</c:v>
                </c:pt>
                <c:pt idx="198">
                  <c:v>-0.16597959041645649</c:v>
                </c:pt>
                <c:pt idx="199">
                  <c:v>-0.16323867192908859</c:v>
                </c:pt>
                <c:pt idx="200">
                  <c:v>-0.16369034184345921</c:v>
                </c:pt>
                <c:pt idx="201">
                  <c:v>-0.16533209218085509</c:v>
                </c:pt>
                <c:pt idx="202">
                  <c:v>-0.16659174477864247</c:v>
                </c:pt>
                <c:pt idx="203">
                  <c:v>-0.16632030904678063</c:v>
                </c:pt>
                <c:pt idx="204">
                  <c:v>-0.16774081731143298</c:v>
                </c:pt>
                <c:pt idx="205">
                  <c:v>-0.17099728032825989</c:v>
                </c:pt>
                <c:pt idx="206">
                  <c:v>-0.17165457407256501</c:v>
                </c:pt>
                <c:pt idx="207">
                  <c:v>-0.17192752580439852</c:v>
                </c:pt>
                <c:pt idx="208">
                  <c:v>-0.17110058280779195</c:v>
                </c:pt>
                <c:pt idx="209">
                  <c:v>-0.17275041686342718</c:v>
                </c:pt>
                <c:pt idx="210">
                  <c:v>-0.1778571836907713</c:v>
                </c:pt>
                <c:pt idx="211">
                  <c:v>-0.18579956703791256</c:v>
                </c:pt>
                <c:pt idx="212">
                  <c:v>-0.1935213247644848</c:v>
                </c:pt>
                <c:pt idx="213">
                  <c:v>-0.20114267872822078</c:v>
                </c:pt>
                <c:pt idx="214">
                  <c:v>-0.20929550808290032</c:v>
                </c:pt>
                <c:pt idx="215">
                  <c:v>-0.21758776873316765</c:v>
                </c:pt>
                <c:pt idx="216">
                  <c:v>-0.22433820270404925</c:v>
                </c:pt>
                <c:pt idx="217">
                  <c:v>-0.23150140878028413</c:v>
                </c:pt>
                <c:pt idx="218">
                  <c:v>-0.24036756812958515</c:v>
                </c:pt>
                <c:pt idx="219">
                  <c:v>-0.24890334629781719</c:v>
                </c:pt>
                <c:pt idx="220">
                  <c:v>-0.25532182427793282</c:v>
                </c:pt>
                <c:pt idx="221">
                  <c:v>-0.26245554033847251</c:v>
                </c:pt>
                <c:pt idx="222">
                  <c:v>-0.26920100236967659</c:v>
                </c:pt>
                <c:pt idx="223">
                  <c:v>-0.27631412081175211</c:v>
                </c:pt>
                <c:pt idx="224">
                  <c:v>-0.2823684857320985</c:v>
                </c:pt>
                <c:pt idx="225">
                  <c:v>-0.28621639711670765</c:v>
                </c:pt>
                <c:pt idx="226">
                  <c:v>-0.28921063633670629</c:v>
                </c:pt>
                <c:pt idx="227">
                  <c:v>-0.29300444097083334</c:v>
                </c:pt>
                <c:pt idx="228">
                  <c:v>-0.29849473965679241</c:v>
                </c:pt>
                <c:pt idx="229">
                  <c:v>-0.30451396781555873</c:v>
                </c:pt>
                <c:pt idx="230">
                  <c:v>-0.30550615859265362</c:v>
                </c:pt>
                <c:pt idx="231">
                  <c:v>-0.30641314528433605</c:v>
                </c:pt>
                <c:pt idx="232">
                  <c:v>-0.31056979988599898</c:v>
                </c:pt>
                <c:pt idx="233">
                  <c:v>-0.31583694872890755</c:v>
                </c:pt>
                <c:pt idx="234">
                  <c:v>-0.32029365737492743</c:v>
                </c:pt>
                <c:pt idx="235">
                  <c:v>-0.32687420724010807</c:v>
                </c:pt>
                <c:pt idx="236">
                  <c:v>-0.33309327162692581</c:v>
                </c:pt>
                <c:pt idx="237">
                  <c:v>-0.33702119481183468</c:v>
                </c:pt>
                <c:pt idx="238">
                  <c:v>-0.33929612596184411</c:v>
                </c:pt>
                <c:pt idx="239">
                  <c:v>-0.34251710804478319</c:v>
                </c:pt>
                <c:pt idx="240">
                  <c:v>-0.34495499019882059</c:v>
                </c:pt>
                <c:pt idx="241">
                  <c:v>-0.34568620770947667</c:v>
                </c:pt>
                <c:pt idx="242">
                  <c:v>-0.34679877983919383</c:v>
                </c:pt>
                <c:pt idx="243">
                  <c:v>-0.34792219719803552</c:v>
                </c:pt>
                <c:pt idx="244">
                  <c:v>-0.35030169162416303</c:v>
                </c:pt>
                <c:pt idx="245">
                  <c:v>-0.35130731980038588</c:v>
                </c:pt>
                <c:pt idx="246">
                  <c:v>-0.35335474701434755</c:v>
                </c:pt>
                <c:pt idx="247">
                  <c:v>-0.35578025563052584</c:v>
                </c:pt>
                <c:pt idx="248">
                  <c:v>-0.35718854136920763</c:v>
                </c:pt>
                <c:pt idx="249">
                  <c:v>-0.35586052147367875</c:v>
                </c:pt>
                <c:pt idx="250">
                  <c:v>-0.35737391574374455</c:v>
                </c:pt>
                <c:pt idx="251">
                  <c:v>-0.35795268153958948</c:v>
                </c:pt>
                <c:pt idx="252">
                  <c:v>-0.35696156252646816</c:v>
                </c:pt>
                <c:pt idx="253">
                  <c:v>-0.35419841732389445</c:v>
                </c:pt>
                <c:pt idx="254">
                  <c:v>-0.3522066347187397</c:v>
                </c:pt>
                <c:pt idx="255">
                  <c:v>-0.34695635911660117</c:v>
                </c:pt>
                <c:pt idx="256">
                  <c:v>-0.34071675124747447</c:v>
                </c:pt>
                <c:pt idx="257">
                  <c:v>-0.33610597033385381</c:v>
                </c:pt>
                <c:pt idx="258">
                  <c:v>-0.33244136491668008</c:v>
                </c:pt>
                <c:pt idx="259">
                  <c:v>-0.33017156692102689</c:v>
                </c:pt>
                <c:pt idx="260">
                  <c:v>-0.32903973758291005</c:v>
                </c:pt>
                <c:pt idx="261">
                  <c:v>-0.32988210343934232</c:v>
                </c:pt>
                <c:pt idx="262">
                  <c:v>-0.32945158895373139</c:v>
                </c:pt>
                <c:pt idx="263">
                  <c:v>-0.32884901962219704</c:v>
                </c:pt>
                <c:pt idx="264">
                  <c:v>-0.32550450331234393</c:v>
                </c:pt>
                <c:pt idx="265">
                  <c:v>-0.32491241596173071</c:v>
                </c:pt>
                <c:pt idx="266">
                  <c:v>-0.32443628772591437</c:v>
                </c:pt>
                <c:pt idx="267">
                  <c:v>-0.32569092502363262</c:v>
                </c:pt>
                <c:pt idx="268">
                  <c:v>-0.32624341061684325</c:v>
                </c:pt>
                <c:pt idx="269">
                  <c:v>-0.32846822213582838</c:v>
                </c:pt>
                <c:pt idx="270">
                  <c:v>-0.33241933556416137</c:v>
                </c:pt>
                <c:pt idx="271">
                  <c:v>-0.33630894903909869</c:v>
                </c:pt>
                <c:pt idx="272">
                  <c:v>-0.33934745103219832</c:v>
                </c:pt>
                <c:pt idx="273">
                  <c:v>-0.34348649398158471</c:v>
                </c:pt>
                <c:pt idx="274">
                  <c:v>-0.3464687386666585</c:v>
                </c:pt>
                <c:pt idx="275">
                  <c:v>-0.35102942864955589</c:v>
                </c:pt>
                <c:pt idx="276">
                  <c:v>-0.35635969649908783</c:v>
                </c:pt>
                <c:pt idx="277">
                  <c:v>-0.36137510091136671</c:v>
                </c:pt>
                <c:pt idx="278">
                  <c:v>-0.36552450178583262</c:v>
                </c:pt>
                <c:pt idx="279">
                  <c:v>-0.36676209483761602</c:v>
                </c:pt>
                <c:pt idx="280">
                  <c:v>-0.3684999110905095</c:v>
                </c:pt>
                <c:pt idx="281">
                  <c:v>-0.36943512899060882</c:v>
                </c:pt>
                <c:pt idx="282">
                  <c:v>-0.36987574760486908</c:v>
                </c:pt>
                <c:pt idx="283">
                  <c:v>-0.37231978711916192</c:v>
                </c:pt>
                <c:pt idx="284">
                  <c:v>-0.37663746257407937</c:v>
                </c:pt>
                <c:pt idx="285">
                  <c:v>-0.38055419770993837</c:v>
                </c:pt>
                <c:pt idx="286">
                  <c:v>-0.38267296050694743</c:v>
                </c:pt>
                <c:pt idx="287">
                  <c:v>-0.38556732725533016</c:v>
                </c:pt>
                <c:pt idx="288">
                  <c:v>-0.38702298739418295</c:v>
                </c:pt>
                <c:pt idx="289">
                  <c:v>-0.38676529502096046</c:v>
                </c:pt>
                <c:pt idx="290">
                  <c:v>-0.38464029864697546</c:v>
                </c:pt>
                <c:pt idx="291">
                  <c:v>-0.38249671921052708</c:v>
                </c:pt>
                <c:pt idx="292">
                  <c:v>-0.37996362848311249</c:v>
                </c:pt>
                <c:pt idx="293">
                  <c:v>-0.37924889213654123</c:v>
                </c:pt>
                <c:pt idx="294">
                  <c:v>-0.37888685944685574</c:v>
                </c:pt>
                <c:pt idx="295">
                  <c:v>-0.37760686475994665</c:v>
                </c:pt>
                <c:pt idx="296">
                  <c:v>-0.37433498212972505</c:v>
                </c:pt>
                <c:pt idx="297">
                  <c:v>-0.37119838127284954</c:v>
                </c:pt>
                <c:pt idx="298">
                  <c:v>-0.36741735894120287</c:v>
                </c:pt>
                <c:pt idx="299">
                  <c:v>-0.36373992432460456</c:v>
                </c:pt>
                <c:pt idx="300">
                  <c:v>-0.35888314244166009</c:v>
                </c:pt>
                <c:pt idx="301">
                  <c:v>-0.35335566788941686</c:v>
                </c:pt>
                <c:pt idx="302">
                  <c:v>-0.3483873596277357</c:v>
                </c:pt>
                <c:pt idx="303">
                  <c:v>-0.34268649711160792</c:v>
                </c:pt>
                <c:pt idx="304">
                  <c:v>-0.33591063832807211</c:v>
                </c:pt>
                <c:pt idx="305">
                  <c:v>-0.33065578812629381</c:v>
                </c:pt>
                <c:pt idx="306">
                  <c:v>-0.32677095723403871</c:v>
                </c:pt>
                <c:pt idx="307">
                  <c:v>-0.31971032323094994</c:v>
                </c:pt>
                <c:pt idx="308">
                  <c:v>-0.31316212194585702</c:v>
                </c:pt>
                <c:pt idx="309">
                  <c:v>-0.30652047877292865</c:v>
                </c:pt>
                <c:pt idx="310">
                  <c:v>-0.2993491759264737</c:v>
                </c:pt>
                <c:pt idx="311">
                  <c:v>-0.2924703870171933</c:v>
                </c:pt>
                <c:pt idx="312">
                  <c:v>-0.28506043469376197</c:v>
                </c:pt>
                <c:pt idx="313">
                  <c:v>-0.27573586308256437</c:v>
                </c:pt>
                <c:pt idx="314">
                  <c:v>-0.26783714464967845</c:v>
                </c:pt>
                <c:pt idx="315">
                  <c:v>-0.2597831845130717</c:v>
                </c:pt>
                <c:pt idx="316">
                  <c:v>-0.25788921441366108</c:v>
                </c:pt>
                <c:pt idx="317">
                  <c:v>-0.25516835904735757</c:v>
                </c:pt>
                <c:pt idx="318">
                  <c:v>-0.25297742053708128</c:v>
                </c:pt>
                <c:pt idx="319">
                  <c:v>-0.25141359096561477</c:v>
                </c:pt>
                <c:pt idx="320">
                  <c:v>-0.24947021349017073</c:v>
                </c:pt>
                <c:pt idx="321">
                  <c:v>-0.24555391959760153</c:v>
                </c:pt>
                <c:pt idx="322">
                  <c:v>-0.24227790818700479</c:v>
                </c:pt>
                <c:pt idx="323">
                  <c:v>-0.23895260697969434</c:v>
                </c:pt>
                <c:pt idx="324">
                  <c:v>-0.23656619885117958</c:v>
                </c:pt>
                <c:pt idx="325">
                  <c:v>-0.23148181510411259</c:v>
                </c:pt>
                <c:pt idx="326">
                  <c:v>-0.22403111378882179</c:v>
                </c:pt>
                <c:pt idx="327">
                  <c:v>-0.21666496588106754</c:v>
                </c:pt>
                <c:pt idx="328">
                  <c:v>-0.20983948229757243</c:v>
                </c:pt>
                <c:pt idx="329">
                  <c:v>-0.20389926295654126</c:v>
                </c:pt>
                <c:pt idx="330">
                  <c:v>-0.2008141656858069</c:v>
                </c:pt>
                <c:pt idx="331">
                  <c:v>-0.19621157197914785</c:v>
                </c:pt>
                <c:pt idx="332">
                  <c:v>-0.19488111496775429</c:v>
                </c:pt>
                <c:pt idx="333">
                  <c:v>-0.19256141731568088</c:v>
                </c:pt>
                <c:pt idx="334">
                  <c:v>-0.1904047199445893</c:v>
                </c:pt>
                <c:pt idx="335">
                  <c:v>-0.18886589962223177</c:v>
                </c:pt>
                <c:pt idx="336">
                  <c:v>-0.18103067475907719</c:v>
                </c:pt>
                <c:pt idx="337">
                  <c:v>-0.17442787630294865</c:v>
                </c:pt>
                <c:pt idx="338">
                  <c:v>-0.16911312703690828</c:v>
                </c:pt>
                <c:pt idx="339">
                  <c:v>-0.16428108078806103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1-4246-91E1-0BBFF132BDAD}"/>
            </c:ext>
          </c:extLst>
        </c:ser>
        <c:ser>
          <c:idx val="0"/>
          <c:order val="1"/>
          <c:tx>
            <c:strRef>
              <c:f>Tech_Fund_Risk!$AN$2</c:f>
              <c:strCache>
                <c:ptCount val="1"/>
                <c:pt idx="0">
                  <c:v>STOCK 02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val>
            <c:numRef>
              <c:f>Tech_Fund_Risk!$ET$28:$ET$367</c:f>
              <c:numCache>
                <c:formatCode>General</c:formatCode>
                <c:ptCount val="340"/>
                <c:pt idx="0">
                  <c:v>-6.2351807888346933E-2</c:v>
                </c:pt>
                <c:pt idx="1">
                  <c:v>-6.350679820280547E-2</c:v>
                </c:pt>
                <c:pt idx="2">
                  <c:v>-6.5695504518497594E-2</c:v>
                </c:pt>
                <c:pt idx="3">
                  <c:v>-6.9382424460915471E-2</c:v>
                </c:pt>
                <c:pt idx="4">
                  <c:v>-7.1552329511167967E-2</c:v>
                </c:pt>
                <c:pt idx="5">
                  <c:v>-7.8162229665716065E-2</c:v>
                </c:pt>
                <c:pt idx="6">
                  <c:v>-8.6073310732602826E-2</c:v>
                </c:pt>
                <c:pt idx="7">
                  <c:v>-9.1644918603903669E-2</c:v>
                </c:pt>
                <c:pt idx="8">
                  <c:v>-9.5780250873133466E-2</c:v>
                </c:pt>
                <c:pt idx="9">
                  <c:v>-9.7408768694037695E-2</c:v>
                </c:pt>
                <c:pt idx="10">
                  <c:v>-9.7417700681420971E-2</c:v>
                </c:pt>
                <c:pt idx="11">
                  <c:v>-9.8172751958676141E-2</c:v>
                </c:pt>
                <c:pt idx="12">
                  <c:v>-9.9598810956069372E-2</c:v>
                </c:pt>
                <c:pt idx="13">
                  <c:v>-0.10091386626692311</c:v>
                </c:pt>
                <c:pt idx="14">
                  <c:v>-0.10150865698420219</c:v>
                </c:pt>
                <c:pt idx="15">
                  <c:v>-0.10175023909999681</c:v>
                </c:pt>
                <c:pt idx="16">
                  <c:v>-0.10275041912347072</c:v>
                </c:pt>
                <c:pt idx="17">
                  <c:v>-0.10627600711904295</c:v>
                </c:pt>
                <c:pt idx="18">
                  <c:v>-0.11369014952579426</c:v>
                </c:pt>
                <c:pt idx="19">
                  <c:v>-0.12379678432956887</c:v>
                </c:pt>
                <c:pt idx="20">
                  <c:v>-0.1317284479974381</c:v>
                </c:pt>
                <c:pt idx="21">
                  <c:v>-0.13808821288280981</c:v>
                </c:pt>
                <c:pt idx="22">
                  <c:v>-0.14343826846337515</c:v>
                </c:pt>
                <c:pt idx="23">
                  <c:v>-0.14680689113407108</c:v>
                </c:pt>
                <c:pt idx="24">
                  <c:v>-0.1503506271947328</c:v>
                </c:pt>
                <c:pt idx="25">
                  <c:v>-0.15047910498032158</c:v>
                </c:pt>
                <c:pt idx="26">
                  <c:v>-0.15096982761805566</c:v>
                </c:pt>
                <c:pt idx="27">
                  <c:v>-0.15162674870684667</c:v>
                </c:pt>
                <c:pt idx="28">
                  <c:v>-0.15078658514231646</c:v>
                </c:pt>
                <c:pt idx="29">
                  <c:v>-0.15131683800115048</c:v>
                </c:pt>
                <c:pt idx="30">
                  <c:v>-0.15359738988867289</c:v>
                </c:pt>
                <c:pt idx="31">
                  <c:v>-0.15497095492185675</c:v>
                </c:pt>
                <c:pt idx="32">
                  <c:v>-0.15576175514015678</c:v>
                </c:pt>
                <c:pt idx="33">
                  <c:v>-0.15566834876586866</c:v>
                </c:pt>
                <c:pt idx="34">
                  <c:v>-0.15768671427529535</c:v>
                </c:pt>
                <c:pt idx="35">
                  <c:v>-0.16021412542560465</c:v>
                </c:pt>
                <c:pt idx="36">
                  <c:v>-0.16106645759308702</c:v>
                </c:pt>
                <c:pt idx="37">
                  <c:v>-0.15938896509084177</c:v>
                </c:pt>
                <c:pt idx="38">
                  <c:v>-0.15420614951235057</c:v>
                </c:pt>
                <c:pt idx="39">
                  <c:v>-0.14604960121281541</c:v>
                </c:pt>
                <c:pt idx="40">
                  <c:v>-0.13953261409016415</c:v>
                </c:pt>
                <c:pt idx="41">
                  <c:v>-0.13780350879015446</c:v>
                </c:pt>
                <c:pt idx="42">
                  <c:v>-0.13399267322211439</c:v>
                </c:pt>
                <c:pt idx="43">
                  <c:v>-0.13002417199091565</c:v>
                </c:pt>
                <c:pt idx="44">
                  <c:v>-0.13001608612084914</c:v>
                </c:pt>
                <c:pt idx="45">
                  <c:v>-0.13031601194233922</c:v>
                </c:pt>
                <c:pt idx="46">
                  <c:v>-0.13166201893991103</c:v>
                </c:pt>
                <c:pt idx="47">
                  <c:v>-0.13545356981383161</c:v>
                </c:pt>
                <c:pt idx="48">
                  <c:v>-0.13776384136203712</c:v>
                </c:pt>
                <c:pt idx="49">
                  <c:v>-0.13831876897466044</c:v>
                </c:pt>
                <c:pt idx="50">
                  <c:v>-0.13850526148738895</c:v>
                </c:pt>
                <c:pt idx="51">
                  <c:v>-0.14075395965697513</c:v>
                </c:pt>
                <c:pt idx="52">
                  <c:v>-0.14379438044793735</c:v>
                </c:pt>
                <c:pt idx="53">
                  <c:v>-0.14716486158529674</c:v>
                </c:pt>
                <c:pt idx="54">
                  <c:v>-0.14840658361315262</c:v>
                </c:pt>
                <c:pt idx="55">
                  <c:v>-0.14721202965186486</c:v>
                </c:pt>
                <c:pt idx="56">
                  <c:v>-0.14795670381221138</c:v>
                </c:pt>
                <c:pt idx="57">
                  <c:v>-0.15142711768953432</c:v>
                </c:pt>
                <c:pt idx="58">
                  <c:v>-0.15799255297078929</c:v>
                </c:pt>
                <c:pt idx="59">
                  <c:v>-0.16311579268888288</c:v>
                </c:pt>
                <c:pt idx="60">
                  <c:v>-0.16778790707816327</c:v>
                </c:pt>
                <c:pt idx="61">
                  <c:v>-0.16869483326747892</c:v>
                </c:pt>
                <c:pt idx="62">
                  <c:v>-0.17264424389046373</c:v>
                </c:pt>
                <c:pt idx="63">
                  <c:v>-0.18160443439187146</c:v>
                </c:pt>
                <c:pt idx="64">
                  <c:v>-0.18485563391475701</c:v>
                </c:pt>
                <c:pt idx="65">
                  <c:v>-0.1892503636895293</c:v>
                </c:pt>
                <c:pt idx="66">
                  <c:v>-0.19011326645121263</c:v>
                </c:pt>
                <c:pt idx="67">
                  <c:v>-0.19048890068045954</c:v>
                </c:pt>
                <c:pt idx="68">
                  <c:v>-0.19181248954184005</c:v>
                </c:pt>
                <c:pt idx="69">
                  <c:v>-0.19490562808438172</c:v>
                </c:pt>
                <c:pt idx="70">
                  <c:v>-0.19679826321067229</c:v>
                </c:pt>
                <c:pt idx="71">
                  <c:v>-0.19679456367881054</c:v>
                </c:pt>
                <c:pt idx="72">
                  <c:v>-0.19832493598420409</c:v>
                </c:pt>
                <c:pt idx="73">
                  <c:v>-0.19968290487561136</c:v>
                </c:pt>
                <c:pt idx="74">
                  <c:v>-0.20151614362091019</c:v>
                </c:pt>
                <c:pt idx="75">
                  <c:v>-0.20524862674531774</c:v>
                </c:pt>
                <c:pt idx="76">
                  <c:v>-0.20466061291728999</c:v>
                </c:pt>
                <c:pt idx="77">
                  <c:v>-0.20178246373004716</c:v>
                </c:pt>
                <c:pt idx="78">
                  <c:v>-0.1971665556243356</c:v>
                </c:pt>
                <c:pt idx="79">
                  <c:v>-0.19533943878118332</c:v>
                </c:pt>
                <c:pt idx="80">
                  <c:v>-0.19554255922649677</c:v>
                </c:pt>
                <c:pt idx="81">
                  <c:v>-0.19586654485121147</c:v>
                </c:pt>
                <c:pt idx="82">
                  <c:v>-0.19316316776855658</c:v>
                </c:pt>
                <c:pt idx="83">
                  <c:v>-0.18997946247714348</c:v>
                </c:pt>
                <c:pt idx="84">
                  <c:v>-0.18787077983485023</c:v>
                </c:pt>
                <c:pt idx="85">
                  <c:v>-0.18545599157932136</c:v>
                </c:pt>
                <c:pt idx="86">
                  <c:v>-0.18391900963507435</c:v>
                </c:pt>
                <c:pt idx="87">
                  <c:v>-0.18168878115603448</c:v>
                </c:pt>
                <c:pt idx="88">
                  <c:v>-0.17960650680904733</c:v>
                </c:pt>
                <c:pt idx="89">
                  <c:v>-0.17694835847355039</c:v>
                </c:pt>
                <c:pt idx="90">
                  <c:v>-0.17386269628315076</c:v>
                </c:pt>
                <c:pt idx="91">
                  <c:v>-0.17067242817237083</c:v>
                </c:pt>
                <c:pt idx="92">
                  <c:v>-0.16371137001588598</c:v>
                </c:pt>
                <c:pt idx="93">
                  <c:v>-0.15836187621336384</c:v>
                </c:pt>
                <c:pt idx="94">
                  <c:v>-0.15287591417877522</c:v>
                </c:pt>
                <c:pt idx="95">
                  <c:v>-0.14815615730980891</c:v>
                </c:pt>
                <c:pt idx="96">
                  <c:v>-0.14464568806561695</c:v>
                </c:pt>
                <c:pt idx="97">
                  <c:v>-0.14199946707549016</c:v>
                </c:pt>
                <c:pt idx="98">
                  <c:v>-0.14022993822485341</c:v>
                </c:pt>
                <c:pt idx="99">
                  <c:v>-0.13715710901293776</c:v>
                </c:pt>
                <c:pt idx="100">
                  <c:v>-0.13292791161727802</c:v>
                </c:pt>
                <c:pt idx="101">
                  <c:v>-0.12990252056694274</c:v>
                </c:pt>
                <c:pt idx="102">
                  <c:v>-0.12748520268703101</c:v>
                </c:pt>
                <c:pt idx="103">
                  <c:v>-0.12513771857613976</c:v>
                </c:pt>
                <c:pt idx="104">
                  <c:v>-0.12727130501951922</c:v>
                </c:pt>
                <c:pt idx="105">
                  <c:v>-0.1293090823087204</c:v>
                </c:pt>
                <c:pt idx="106">
                  <c:v>-0.13020770835554962</c:v>
                </c:pt>
                <c:pt idx="107">
                  <c:v>-0.13144191872923139</c:v>
                </c:pt>
                <c:pt idx="108">
                  <c:v>-0.13549384774141637</c:v>
                </c:pt>
                <c:pt idx="109">
                  <c:v>-0.137938745288395</c:v>
                </c:pt>
                <c:pt idx="110">
                  <c:v>-0.14318413250819029</c:v>
                </c:pt>
                <c:pt idx="111">
                  <c:v>-0.1462453014153271</c:v>
                </c:pt>
                <c:pt idx="112">
                  <c:v>-0.15170468080135324</c:v>
                </c:pt>
                <c:pt idx="113">
                  <c:v>-0.15738992125752493</c:v>
                </c:pt>
                <c:pt idx="114">
                  <c:v>-0.16233217177285908</c:v>
                </c:pt>
                <c:pt idx="115">
                  <c:v>-0.16643273670379477</c:v>
                </c:pt>
                <c:pt idx="116">
                  <c:v>-0.17345306060994137</c:v>
                </c:pt>
                <c:pt idx="117">
                  <c:v>-0.18137624807207553</c:v>
                </c:pt>
                <c:pt idx="118">
                  <c:v>-0.18769853580472107</c:v>
                </c:pt>
                <c:pt idx="119">
                  <c:v>-0.19559243641966684</c:v>
                </c:pt>
                <c:pt idx="120">
                  <c:v>-0.20518838067133038</c:v>
                </c:pt>
                <c:pt idx="121">
                  <c:v>-0.21635644688387334</c:v>
                </c:pt>
                <c:pt idx="122">
                  <c:v>-0.22758405008688842</c:v>
                </c:pt>
                <c:pt idx="123">
                  <c:v>-0.2338067762856032</c:v>
                </c:pt>
                <c:pt idx="124">
                  <c:v>-0.2372725097430507</c:v>
                </c:pt>
                <c:pt idx="125">
                  <c:v>-0.24241085872393442</c:v>
                </c:pt>
                <c:pt idx="126">
                  <c:v>-0.24695528601683592</c:v>
                </c:pt>
                <c:pt idx="127">
                  <c:v>-0.2508071697048182</c:v>
                </c:pt>
                <c:pt idx="128">
                  <c:v>-0.25317621792902101</c:v>
                </c:pt>
                <c:pt idx="129">
                  <c:v>-0.25658759722503333</c:v>
                </c:pt>
                <c:pt idx="130">
                  <c:v>-0.25895854491449022</c:v>
                </c:pt>
                <c:pt idx="131">
                  <c:v>-0.2653217331269192</c:v>
                </c:pt>
                <c:pt idx="132">
                  <c:v>-0.26922276270887291</c:v>
                </c:pt>
                <c:pt idx="133">
                  <c:v>-0.27112739455114332</c:v>
                </c:pt>
                <c:pt idx="134">
                  <c:v>-0.27358130020133931</c:v>
                </c:pt>
                <c:pt idx="135">
                  <c:v>-0.27743389251207351</c:v>
                </c:pt>
                <c:pt idx="136">
                  <c:v>-0.27989418195807336</c:v>
                </c:pt>
                <c:pt idx="137">
                  <c:v>-0.28059194237091978</c:v>
                </c:pt>
                <c:pt idx="138">
                  <c:v>-0.28271163821374912</c:v>
                </c:pt>
                <c:pt idx="139">
                  <c:v>-0.28198761279754359</c:v>
                </c:pt>
                <c:pt idx="140">
                  <c:v>-0.27812900984472899</c:v>
                </c:pt>
                <c:pt idx="141">
                  <c:v>-0.27421361394979649</c:v>
                </c:pt>
                <c:pt idx="142">
                  <c:v>-0.27208003007437354</c:v>
                </c:pt>
                <c:pt idx="143">
                  <c:v>-0.27444599851114981</c:v>
                </c:pt>
                <c:pt idx="144">
                  <c:v>-0.27747186395011225</c:v>
                </c:pt>
                <c:pt idx="145">
                  <c:v>-0.27953129778129415</c:v>
                </c:pt>
                <c:pt idx="146">
                  <c:v>-0.28419823409254563</c:v>
                </c:pt>
                <c:pt idx="147">
                  <c:v>-0.29045460571160719</c:v>
                </c:pt>
                <c:pt idx="148">
                  <c:v>-0.29777656521264306</c:v>
                </c:pt>
                <c:pt idx="149">
                  <c:v>-0.30220569376058926</c:v>
                </c:pt>
                <c:pt idx="150">
                  <c:v>-0.3075730698569592</c:v>
                </c:pt>
                <c:pt idx="151">
                  <c:v>-0.31079005387884717</c:v>
                </c:pt>
                <c:pt idx="152">
                  <c:v>-0.3153143112774337</c:v>
                </c:pt>
                <c:pt idx="153">
                  <c:v>-0.32008981196284902</c:v>
                </c:pt>
                <c:pt idx="154">
                  <c:v>-0.32725090995594719</c:v>
                </c:pt>
                <c:pt idx="155">
                  <c:v>-0.33316865527204342</c:v>
                </c:pt>
                <c:pt idx="156">
                  <c:v>-0.33776275329944594</c:v>
                </c:pt>
                <c:pt idx="157">
                  <c:v>-0.3425066768036944</c:v>
                </c:pt>
                <c:pt idx="158">
                  <c:v>-0.34501402620017019</c:v>
                </c:pt>
                <c:pt idx="159">
                  <c:v>-0.34661094464681319</c:v>
                </c:pt>
                <c:pt idx="160">
                  <c:v>-0.34959165739049303</c:v>
                </c:pt>
                <c:pt idx="161">
                  <c:v>-0.35131497128646794</c:v>
                </c:pt>
                <c:pt idx="162">
                  <c:v>-0.35243164015237782</c:v>
                </c:pt>
                <c:pt idx="163">
                  <c:v>-0.35194740384127288</c:v>
                </c:pt>
                <c:pt idx="164">
                  <c:v>-0.35006220801506271</c:v>
                </c:pt>
                <c:pt idx="165">
                  <c:v>-0.34832779730680552</c:v>
                </c:pt>
                <c:pt idx="166">
                  <c:v>-0.34570771383943921</c:v>
                </c:pt>
                <c:pt idx="167">
                  <c:v>-0.34298190257901129</c:v>
                </c:pt>
                <c:pt idx="168">
                  <c:v>-0.33949059986946428</c:v>
                </c:pt>
                <c:pt idx="169">
                  <c:v>-0.33936286472714894</c:v>
                </c:pt>
                <c:pt idx="170">
                  <c:v>-0.33907128429496802</c:v>
                </c:pt>
                <c:pt idx="171">
                  <c:v>-0.3398109453757675</c:v>
                </c:pt>
                <c:pt idx="172">
                  <c:v>-0.33909869212932919</c:v>
                </c:pt>
                <c:pt idx="173">
                  <c:v>-0.33823885616704275</c:v>
                </c:pt>
                <c:pt idx="174">
                  <c:v>-0.33486868097032019</c:v>
                </c:pt>
                <c:pt idx="175">
                  <c:v>-0.33186247049402218</c:v>
                </c:pt>
                <c:pt idx="176">
                  <c:v>-0.33131535417131242</c:v>
                </c:pt>
                <c:pt idx="177">
                  <c:v>-0.3313270846503612</c:v>
                </c:pt>
                <c:pt idx="178">
                  <c:v>-0.333934484169636</c:v>
                </c:pt>
                <c:pt idx="179">
                  <c:v>-0.3404661541836812</c:v>
                </c:pt>
                <c:pt idx="180">
                  <c:v>-0.34374400124917637</c:v>
                </c:pt>
                <c:pt idx="181">
                  <c:v>-0.34763297946110827</c:v>
                </c:pt>
                <c:pt idx="182">
                  <c:v>-0.35268902287263582</c:v>
                </c:pt>
                <c:pt idx="183">
                  <c:v>-0.35597934872269055</c:v>
                </c:pt>
                <c:pt idx="184">
                  <c:v>-0.35907564208520559</c:v>
                </c:pt>
                <c:pt idx="185">
                  <c:v>-0.3607586973426401</c:v>
                </c:pt>
                <c:pt idx="186">
                  <c:v>-0.36324584623631184</c:v>
                </c:pt>
                <c:pt idx="187">
                  <c:v>-0.36427970640283114</c:v>
                </c:pt>
                <c:pt idx="188">
                  <c:v>-0.36476895113258623</c:v>
                </c:pt>
                <c:pt idx="189">
                  <c:v>-0.36375650617363364</c:v>
                </c:pt>
                <c:pt idx="190">
                  <c:v>-0.36232255233891275</c:v>
                </c:pt>
                <c:pt idx="191">
                  <c:v>-0.3603564826086243</c:v>
                </c:pt>
                <c:pt idx="192">
                  <c:v>-0.36129689557024847</c:v>
                </c:pt>
                <c:pt idx="193">
                  <c:v>-0.36206207033933369</c:v>
                </c:pt>
                <c:pt idx="194">
                  <c:v>-0.36124930631083874</c:v>
                </c:pt>
                <c:pt idx="195">
                  <c:v>-0.36001977101529448</c:v>
                </c:pt>
                <c:pt idx="196">
                  <c:v>-0.35843089714242338</c:v>
                </c:pt>
                <c:pt idx="197">
                  <c:v>-0.35820225753225288</c:v>
                </c:pt>
                <c:pt idx="198">
                  <c:v>-0.35715441702166939</c:v>
                </c:pt>
                <c:pt idx="199">
                  <c:v>-0.35475513266995728</c:v>
                </c:pt>
                <c:pt idx="200">
                  <c:v>-0.35513491735640224</c:v>
                </c:pt>
                <c:pt idx="201">
                  <c:v>-0.35389125087942874</c:v>
                </c:pt>
                <c:pt idx="202">
                  <c:v>-0.35292035689390566</c:v>
                </c:pt>
                <c:pt idx="203">
                  <c:v>-0.35197790707285048</c:v>
                </c:pt>
                <c:pt idx="204">
                  <c:v>-0.35450381255017915</c:v>
                </c:pt>
                <c:pt idx="205">
                  <c:v>-0.35612586697826032</c:v>
                </c:pt>
                <c:pt idx="206">
                  <c:v>-0.35667601043881991</c:v>
                </c:pt>
                <c:pt idx="207">
                  <c:v>-0.35594130561952109</c:v>
                </c:pt>
                <c:pt idx="208">
                  <c:v>-0.35556540069321663</c:v>
                </c:pt>
                <c:pt idx="209">
                  <c:v>-0.35450465565640521</c:v>
                </c:pt>
                <c:pt idx="210">
                  <c:v>-0.35352115748661994</c:v>
                </c:pt>
                <c:pt idx="211">
                  <c:v>-0.3534530205559705</c:v>
                </c:pt>
                <c:pt idx="212">
                  <c:v>-0.35200537240134278</c:v>
                </c:pt>
                <c:pt idx="213">
                  <c:v>-0.35073025239818123</c:v>
                </c:pt>
                <c:pt idx="214">
                  <c:v>-0.35175171431179952</c:v>
                </c:pt>
                <c:pt idx="215">
                  <c:v>-0.35145868604453601</c:v>
                </c:pt>
                <c:pt idx="216">
                  <c:v>-0.35186645274396833</c:v>
                </c:pt>
                <c:pt idx="217">
                  <c:v>-0.35184059207420293</c:v>
                </c:pt>
                <c:pt idx="218">
                  <c:v>-0.3519383340875949</c:v>
                </c:pt>
                <c:pt idx="219">
                  <c:v>-0.35193422891419535</c:v>
                </c:pt>
                <c:pt idx="220">
                  <c:v>-0.35158304960332099</c:v>
                </c:pt>
                <c:pt idx="221">
                  <c:v>-0.35420505598297725</c:v>
                </c:pt>
                <c:pt idx="222">
                  <c:v>-0.35591206788379248</c:v>
                </c:pt>
                <c:pt idx="223">
                  <c:v>-0.35706214329893005</c:v>
                </c:pt>
                <c:pt idx="224">
                  <c:v>-0.35705731529325524</c:v>
                </c:pt>
                <c:pt idx="225">
                  <c:v>-0.35674518997834148</c:v>
                </c:pt>
                <c:pt idx="226">
                  <c:v>-0.35675064981507276</c:v>
                </c:pt>
                <c:pt idx="227">
                  <c:v>-0.35928189134899424</c:v>
                </c:pt>
                <c:pt idx="228">
                  <c:v>-0.36291825771754838</c:v>
                </c:pt>
                <c:pt idx="229">
                  <c:v>-0.36952450118414282</c:v>
                </c:pt>
                <c:pt idx="230">
                  <c:v>-0.37451846904016617</c:v>
                </c:pt>
                <c:pt idx="231">
                  <c:v>-0.3768766702322921</c:v>
                </c:pt>
                <c:pt idx="232">
                  <c:v>-0.37990984323872368</c:v>
                </c:pt>
                <c:pt idx="233">
                  <c:v>-0.38395105008298491</c:v>
                </c:pt>
                <c:pt idx="234">
                  <c:v>-0.38647457539778962</c:v>
                </c:pt>
                <c:pt idx="235">
                  <c:v>-0.38971657471316812</c:v>
                </c:pt>
                <c:pt idx="236">
                  <c:v>-0.39179476396630775</c:v>
                </c:pt>
                <c:pt idx="237">
                  <c:v>-0.39315219094383846</c:v>
                </c:pt>
                <c:pt idx="238">
                  <c:v>-0.39534810768918827</c:v>
                </c:pt>
                <c:pt idx="239">
                  <c:v>-0.39779112170929953</c:v>
                </c:pt>
                <c:pt idx="240">
                  <c:v>-0.40049433551795122</c:v>
                </c:pt>
                <c:pt idx="241">
                  <c:v>-0.3997852029717589</c:v>
                </c:pt>
                <c:pt idx="242">
                  <c:v>-0.4001592563709131</c:v>
                </c:pt>
                <c:pt idx="243">
                  <c:v>-0.40242217736016561</c:v>
                </c:pt>
                <c:pt idx="244">
                  <c:v>-0.40341391267658444</c:v>
                </c:pt>
                <c:pt idx="245">
                  <c:v>-0.40429930396286151</c:v>
                </c:pt>
                <c:pt idx="246">
                  <c:v>-0.40522984706439302</c:v>
                </c:pt>
                <c:pt idx="247">
                  <c:v>-0.40475081840604199</c:v>
                </c:pt>
                <c:pt idx="248">
                  <c:v>-0.40454716854901507</c:v>
                </c:pt>
                <c:pt idx="249">
                  <c:v>-0.4031178204794692</c:v>
                </c:pt>
                <c:pt idx="250">
                  <c:v>-0.40316335966060168</c:v>
                </c:pt>
                <c:pt idx="251">
                  <c:v>-0.40572041517349322</c:v>
                </c:pt>
                <c:pt idx="252">
                  <c:v>-0.40687176180703755</c:v>
                </c:pt>
                <c:pt idx="253">
                  <c:v>-0.40575179444320275</c:v>
                </c:pt>
                <c:pt idx="254">
                  <c:v>-0.40544956237698293</c:v>
                </c:pt>
                <c:pt idx="255">
                  <c:v>-0.40548857440668107</c:v>
                </c:pt>
                <c:pt idx="256">
                  <c:v>-0.40527105371235139</c:v>
                </c:pt>
                <c:pt idx="257">
                  <c:v>-0.40494555402416221</c:v>
                </c:pt>
                <c:pt idx="258">
                  <c:v>-0.40535141943085962</c:v>
                </c:pt>
                <c:pt idx="259">
                  <c:v>-0.40685239608416313</c:v>
                </c:pt>
                <c:pt idx="260">
                  <c:v>-0.40853288329515969</c:v>
                </c:pt>
                <c:pt idx="261">
                  <c:v>-0.41219404701610307</c:v>
                </c:pt>
                <c:pt idx="262">
                  <c:v>-0.41465964892510898</c:v>
                </c:pt>
                <c:pt idx="263">
                  <c:v>-0.41689319084008825</c:v>
                </c:pt>
                <c:pt idx="264">
                  <c:v>-0.41909381373214094</c:v>
                </c:pt>
                <c:pt idx="265">
                  <c:v>-0.42242927906854888</c:v>
                </c:pt>
                <c:pt idx="266">
                  <c:v>-0.42618764408663634</c:v>
                </c:pt>
                <c:pt idx="267">
                  <c:v>-0.43290375170632922</c:v>
                </c:pt>
                <c:pt idx="268">
                  <c:v>-0.43840993508921677</c:v>
                </c:pt>
                <c:pt idx="269">
                  <c:v>-0.44415584353424464</c:v>
                </c:pt>
                <c:pt idx="270">
                  <c:v>-0.45126462468108619</c:v>
                </c:pt>
                <c:pt idx="271">
                  <c:v>-0.45661601637300253</c:v>
                </c:pt>
                <c:pt idx="272">
                  <c:v>-0.46334188344410998</c:v>
                </c:pt>
                <c:pt idx="273">
                  <c:v>-0.47133225246695998</c:v>
                </c:pt>
                <c:pt idx="274">
                  <c:v>-0.4774232809269624</c:v>
                </c:pt>
                <c:pt idx="275">
                  <c:v>-0.48199804846214811</c:v>
                </c:pt>
                <c:pt idx="276">
                  <c:v>-0.48739895374464326</c:v>
                </c:pt>
                <c:pt idx="277">
                  <c:v>-0.49436176467273585</c:v>
                </c:pt>
                <c:pt idx="278">
                  <c:v>-0.49965140373194739</c:v>
                </c:pt>
                <c:pt idx="279">
                  <c:v>-0.50411000187625532</c:v>
                </c:pt>
                <c:pt idx="280">
                  <c:v>-0.5078838463177453</c:v>
                </c:pt>
                <c:pt idx="281">
                  <c:v>-0.51182101108320488</c:v>
                </c:pt>
                <c:pt idx="282">
                  <c:v>-0.51571856710949171</c:v>
                </c:pt>
                <c:pt idx="283">
                  <c:v>-0.5187643309815031</c:v>
                </c:pt>
                <c:pt idx="284">
                  <c:v>-0.52256562711970056</c:v>
                </c:pt>
                <c:pt idx="285">
                  <c:v>-0.5270019399160879</c:v>
                </c:pt>
                <c:pt idx="286">
                  <c:v>-0.53086719993458775</c:v>
                </c:pt>
                <c:pt idx="287">
                  <c:v>-0.53284129599475349</c:v>
                </c:pt>
                <c:pt idx="288">
                  <c:v>-0.53363996196597618</c:v>
                </c:pt>
                <c:pt idx="289">
                  <c:v>-0.53356963467299334</c:v>
                </c:pt>
                <c:pt idx="290">
                  <c:v>-0.53214466709341957</c:v>
                </c:pt>
                <c:pt idx="291">
                  <c:v>-0.53154512229810058</c:v>
                </c:pt>
                <c:pt idx="292">
                  <c:v>-0.52964758814067014</c:v>
                </c:pt>
                <c:pt idx="293">
                  <c:v>-0.52900300515337673</c:v>
                </c:pt>
                <c:pt idx="294">
                  <c:v>-0.52919554578910932</c:v>
                </c:pt>
                <c:pt idx="295">
                  <c:v>-0.53048686933204259</c:v>
                </c:pt>
                <c:pt idx="296">
                  <c:v>-0.53059426857906189</c:v>
                </c:pt>
                <c:pt idx="297">
                  <c:v>-0.52911622156383409</c:v>
                </c:pt>
                <c:pt idx="298">
                  <c:v>-0.52801132706849008</c:v>
                </c:pt>
                <c:pt idx="299">
                  <c:v>-0.5257108499844807</c:v>
                </c:pt>
                <c:pt idx="300">
                  <c:v>-0.52207708796768537</c:v>
                </c:pt>
                <c:pt idx="301">
                  <c:v>-0.51830570612075488</c:v>
                </c:pt>
                <c:pt idx="302">
                  <c:v>-0.51443355145681691</c:v>
                </c:pt>
                <c:pt idx="303">
                  <c:v>-0.51054813528758158</c:v>
                </c:pt>
                <c:pt idx="304">
                  <c:v>-0.50616959688914798</c:v>
                </c:pt>
                <c:pt idx="305">
                  <c:v>-0.50127458971172245</c:v>
                </c:pt>
                <c:pt idx="306">
                  <c:v>-0.49697680537589684</c:v>
                </c:pt>
                <c:pt idx="307">
                  <c:v>-0.49337574420596619</c:v>
                </c:pt>
                <c:pt idx="308">
                  <c:v>-0.49103317584156825</c:v>
                </c:pt>
                <c:pt idx="309">
                  <c:v>-0.48941702021228295</c:v>
                </c:pt>
                <c:pt idx="310">
                  <c:v>-0.48733083519550657</c:v>
                </c:pt>
                <c:pt idx="311">
                  <c:v>-0.48506353133453806</c:v>
                </c:pt>
                <c:pt idx="312">
                  <c:v>-0.48287530979727933</c:v>
                </c:pt>
                <c:pt idx="313">
                  <c:v>-0.47993857911355153</c:v>
                </c:pt>
                <c:pt idx="314">
                  <c:v>-0.47642562080204753</c:v>
                </c:pt>
                <c:pt idx="315">
                  <c:v>-0.47302513732592233</c:v>
                </c:pt>
                <c:pt idx="316">
                  <c:v>-0.4713976849425211</c:v>
                </c:pt>
                <c:pt idx="317">
                  <c:v>-0.47002327120935483</c:v>
                </c:pt>
                <c:pt idx="318">
                  <c:v>-0.46839297117370593</c:v>
                </c:pt>
                <c:pt idx="319">
                  <c:v>-0.4690579866925696</c:v>
                </c:pt>
                <c:pt idx="320">
                  <c:v>-0.47169051647834404</c:v>
                </c:pt>
                <c:pt idx="321">
                  <c:v>-0.47252926382143101</c:v>
                </c:pt>
                <c:pt idx="322">
                  <c:v>-0.47357048580542227</c:v>
                </c:pt>
                <c:pt idx="323">
                  <c:v>-0.47504425101781411</c:v>
                </c:pt>
                <c:pt idx="324">
                  <c:v>-0.47779724888392638</c:v>
                </c:pt>
                <c:pt idx="325">
                  <c:v>-0.4798229676914193</c:v>
                </c:pt>
                <c:pt idx="326">
                  <c:v>-0.48179524707502752</c:v>
                </c:pt>
                <c:pt idx="327">
                  <c:v>-0.48311013286763216</c:v>
                </c:pt>
                <c:pt idx="328">
                  <c:v>-0.48534845722285003</c:v>
                </c:pt>
                <c:pt idx="329">
                  <c:v>-0.48712987144687492</c:v>
                </c:pt>
                <c:pt idx="330">
                  <c:v>-0.49069914739028309</c:v>
                </c:pt>
                <c:pt idx="331">
                  <c:v>-0.49381405943717505</c:v>
                </c:pt>
                <c:pt idx="332">
                  <c:v>-0.49801213701503833</c:v>
                </c:pt>
                <c:pt idx="333">
                  <c:v>-0.50162914374557044</c:v>
                </c:pt>
                <c:pt idx="334">
                  <c:v>-0.50562195179425817</c:v>
                </c:pt>
                <c:pt idx="335">
                  <c:v>-0.50883088385848119</c:v>
                </c:pt>
                <c:pt idx="336">
                  <c:v>-0.51070761861369696</c:v>
                </c:pt>
                <c:pt idx="337">
                  <c:v>-0.51372489544290945</c:v>
                </c:pt>
                <c:pt idx="338">
                  <c:v>-0.51741154988439408</c:v>
                </c:pt>
                <c:pt idx="339">
                  <c:v>-0.52096482443354453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231-4246-91E1-0BBFF132BDAD}"/>
            </c:ext>
          </c:extLst>
        </c:ser>
        <c:ser>
          <c:idx val="2"/>
          <c:order val="2"/>
          <c:tx>
            <c:strRef>
              <c:f>Tech_Fund_Risk!$AQ$2</c:f>
              <c:strCache>
                <c:ptCount val="1"/>
                <c:pt idx="0">
                  <c:v>STOCK 03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Tech_Fund_Risk!$EU$28:$EU$367</c:f>
              <c:numCache>
                <c:formatCode>General</c:formatCode>
                <c:ptCount val="340"/>
                <c:pt idx="0">
                  <c:v>6.9033220159040454E-3</c:v>
                </c:pt>
                <c:pt idx="1">
                  <c:v>7.8562287874814896E-3</c:v>
                </c:pt>
                <c:pt idx="2">
                  <c:v>6.6888432418295007E-3</c:v>
                </c:pt>
                <c:pt idx="3">
                  <c:v>4.5415996296200856E-3</c:v>
                </c:pt>
                <c:pt idx="4">
                  <c:v>9.4710592546820571E-4</c:v>
                </c:pt>
                <c:pt idx="5">
                  <c:v>-2.3636254770613707E-3</c:v>
                </c:pt>
                <c:pt idx="6">
                  <c:v>-3.8823823884205355E-3</c:v>
                </c:pt>
                <c:pt idx="7">
                  <c:v>-7.0639991866890961E-3</c:v>
                </c:pt>
                <c:pt idx="8">
                  <c:v>-1.0278113285577484E-2</c:v>
                </c:pt>
                <c:pt idx="9">
                  <c:v>-1.4167055738795953E-2</c:v>
                </c:pt>
                <c:pt idx="10">
                  <c:v>-1.5865478964406488E-2</c:v>
                </c:pt>
                <c:pt idx="11">
                  <c:v>-2.2097698618158135E-2</c:v>
                </c:pt>
                <c:pt idx="12">
                  <c:v>-2.8067378839716994E-2</c:v>
                </c:pt>
                <c:pt idx="13">
                  <c:v>-3.4006341302369902E-2</c:v>
                </c:pt>
                <c:pt idx="14">
                  <c:v>-4.0128867529920953E-2</c:v>
                </c:pt>
                <c:pt idx="15">
                  <c:v>-4.3689249900115912E-2</c:v>
                </c:pt>
                <c:pt idx="16">
                  <c:v>-5.252191364937675E-2</c:v>
                </c:pt>
                <c:pt idx="17">
                  <c:v>-6.4241336359304069E-2</c:v>
                </c:pt>
                <c:pt idx="18">
                  <c:v>-7.7984288086512699E-2</c:v>
                </c:pt>
                <c:pt idx="19">
                  <c:v>-9.057638084378894E-2</c:v>
                </c:pt>
                <c:pt idx="20">
                  <c:v>-0.10273832172236097</c:v>
                </c:pt>
                <c:pt idx="21">
                  <c:v>-0.11390510898138062</c:v>
                </c:pt>
                <c:pt idx="22">
                  <c:v>-0.12469367617108673</c:v>
                </c:pt>
                <c:pt idx="23">
                  <c:v>-0.13396763699483261</c:v>
                </c:pt>
                <c:pt idx="24">
                  <c:v>-0.14275651356555286</c:v>
                </c:pt>
                <c:pt idx="25">
                  <c:v>-0.15190194945775781</c:v>
                </c:pt>
                <c:pt idx="26">
                  <c:v>-0.16052496029153351</c:v>
                </c:pt>
                <c:pt idx="27">
                  <c:v>-0.1675920894221935</c:v>
                </c:pt>
                <c:pt idx="28">
                  <c:v>-0.17311181952232435</c:v>
                </c:pt>
                <c:pt idx="29">
                  <c:v>-0.17658649299877516</c:v>
                </c:pt>
                <c:pt idx="30">
                  <c:v>-0.18410160145246302</c:v>
                </c:pt>
                <c:pt idx="31">
                  <c:v>-0.18611654251132914</c:v>
                </c:pt>
                <c:pt idx="32">
                  <c:v>-0.18554675012578181</c:v>
                </c:pt>
                <c:pt idx="33">
                  <c:v>-0.18412435449817488</c:v>
                </c:pt>
                <c:pt idx="34">
                  <c:v>-0.18554285298295725</c:v>
                </c:pt>
                <c:pt idx="35">
                  <c:v>-0.18837435790816437</c:v>
                </c:pt>
                <c:pt idx="36">
                  <c:v>-0.19117983125681537</c:v>
                </c:pt>
                <c:pt idx="37">
                  <c:v>-0.18880958308324891</c:v>
                </c:pt>
                <c:pt idx="38">
                  <c:v>-0.18498334504773029</c:v>
                </c:pt>
                <c:pt idx="39">
                  <c:v>-0.18004848003634655</c:v>
                </c:pt>
                <c:pt idx="40">
                  <c:v>-0.17670669129864591</c:v>
                </c:pt>
                <c:pt idx="41">
                  <c:v>-0.17470215636879072</c:v>
                </c:pt>
                <c:pt idx="42">
                  <c:v>-0.17272400667850851</c:v>
                </c:pt>
                <c:pt idx="43">
                  <c:v>-0.17204985979553333</c:v>
                </c:pt>
                <c:pt idx="44">
                  <c:v>-0.17264195177301467</c:v>
                </c:pt>
                <c:pt idx="45">
                  <c:v>-0.17102900000944932</c:v>
                </c:pt>
                <c:pt idx="46">
                  <c:v>-0.16931032808546698</c:v>
                </c:pt>
                <c:pt idx="47">
                  <c:v>-0.16906237635713184</c:v>
                </c:pt>
                <c:pt idx="48">
                  <c:v>-0.1678385490871328</c:v>
                </c:pt>
                <c:pt idx="49">
                  <c:v>-0.16522542071195312</c:v>
                </c:pt>
                <c:pt idx="50">
                  <c:v>-0.16121553149246037</c:v>
                </c:pt>
                <c:pt idx="51">
                  <c:v>-0.15843405709156777</c:v>
                </c:pt>
                <c:pt idx="52">
                  <c:v>-0.1552024273890773</c:v>
                </c:pt>
                <c:pt idx="53">
                  <c:v>-0.15242684956981178</c:v>
                </c:pt>
                <c:pt idx="54">
                  <c:v>-0.14649370202711032</c:v>
                </c:pt>
                <c:pt idx="55">
                  <c:v>-0.13883265080363505</c:v>
                </c:pt>
                <c:pt idx="56">
                  <c:v>-0.12792360363293975</c:v>
                </c:pt>
                <c:pt idx="57">
                  <c:v>-0.11879786246322044</c:v>
                </c:pt>
                <c:pt idx="58">
                  <c:v>-0.11169650511555773</c:v>
                </c:pt>
                <c:pt idx="59">
                  <c:v>-0.10544971511622747</c:v>
                </c:pt>
                <c:pt idx="60">
                  <c:v>-0.10018642336857941</c:v>
                </c:pt>
                <c:pt idx="61">
                  <c:v>-9.2953055094663894E-2</c:v>
                </c:pt>
                <c:pt idx="62">
                  <c:v>-8.7741725445717234E-2</c:v>
                </c:pt>
                <c:pt idx="63">
                  <c:v>-8.2458760308124823E-2</c:v>
                </c:pt>
                <c:pt idx="64">
                  <c:v>-7.5340897361047765E-2</c:v>
                </c:pt>
                <c:pt idx="65">
                  <c:v>-6.7814439000310256E-2</c:v>
                </c:pt>
                <c:pt idx="66">
                  <c:v>-6.3639270053484576E-2</c:v>
                </c:pt>
                <c:pt idx="67">
                  <c:v>-5.913860717766406E-2</c:v>
                </c:pt>
                <c:pt idx="68">
                  <c:v>-5.7118855818065084E-2</c:v>
                </c:pt>
                <c:pt idx="69">
                  <c:v>-5.7081732808533125E-2</c:v>
                </c:pt>
                <c:pt idx="70">
                  <c:v>-5.7280128624969784E-2</c:v>
                </c:pt>
                <c:pt idx="71">
                  <c:v>-5.9471814129765321E-2</c:v>
                </c:pt>
                <c:pt idx="72">
                  <c:v>-6.2469379110537737E-2</c:v>
                </c:pt>
                <c:pt idx="73">
                  <c:v>-6.499406328611701E-2</c:v>
                </c:pt>
                <c:pt idx="74">
                  <c:v>-6.6073737841553459E-2</c:v>
                </c:pt>
                <c:pt idx="75">
                  <c:v>-6.9213928789841006E-2</c:v>
                </c:pt>
                <c:pt idx="76">
                  <c:v>-6.9542592479254317E-2</c:v>
                </c:pt>
                <c:pt idx="77">
                  <c:v>-7.1815288773382946E-2</c:v>
                </c:pt>
                <c:pt idx="78">
                  <c:v>-7.2482300092180707E-2</c:v>
                </c:pt>
                <c:pt idx="79">
                  <c:v>-7.4335145123460955E-2</c:v>
                </c:pt>
                <c:pt idx="80">
                  <c:v>-7.7689294762042116E-2</c:v>
                </c:pt>
                <c:pt idx="81">
                  <c:v>-8.2009930404497777E-2</c:v>
                </c:pt>
                <c:pt idx="82">
                  <c:v>-8.3059930041047059E-2</c:v>
                </c:pt>
                <c:pt idx="83">
                  <c:v>-8.5608656530547944E-2</c:v>
                </c:pt>
                <c:pt idx="84">
                  <c:v>-8.9747908419955724E-2</c:v>
                </c:pt>
                <c:pt idx="85">
                  <c:v>-9.5400219715104706E-2</c:v>
                </c:pt>
                <c:pt idx="86">
                  <c:v>-9.6362816741043966E-2</c:v>
                </c:pt>
                <c:pt idx="87">
                  <c:v>-9.8477817661579481E-2</c:v>
                </c:pt>
                <c:pt idx="88">
                  <c:v>-9.8963150012772005E-2</c:v>
                </c:pt>
                <c:pt idx="89">
                  <c:v>-9.8774662067622643E-2</c:v>
                </c:pt>
                <c:pt idx="90">
                  <c:v>-9.7853898179462107E-2</c:v>
                </c:pt>
                <c:pt idx="91">
                  <c:v>-9.714426220902006E-2</c:v>
                </c:pt>
                <c:pt idx="92">
                  <c:v>-9.417349093643379E-2</c:v>
                </c:pt>
                <c:pt idx="93">
                  <c:v>-9.1545426996525459E-2</c:v>
                </c:pt>
                <c:pt idx="94">
                  <c:v>-8.8849640821838993E-2</c:v>
                </c:pt>
                <c:pt idx="95">
                  <c:v>-8.6828984511378215E-2</c:v>
                </c:pt>
                <c:pt idx="96">
                  <c:v>-8.6897569214085535E-2</c:v>
                </c:pt>
                <c:pt idx="97">
                  <c:v>-8.7505050517608707E-2</c:v>
                </c:pt>
                <c:pt idx="98">
                  <c:v>-8.8889733399080129E-2</c:v>
                </c:pt>
                <c:pt idx="99">
                  <c:v>-9.0586104470463225E-2</c:v>
                </c:pt>
                <c:pt idx="100">
                  <c:v>-9.2464952015137158E-2</c:v>
                </c:pt>
                <c:pt idx="101">
                  <c:v>-9.2792654439724731E-2</c:v>
                </c:pt>
                <c:pt idx="102">
                  <c:v>-9.4462164483764433E-2</c:v>
                </c:pt>
                <c:pt idx="103">
                  <c:v>-9.5694737535865437E-2</c:v>
                </c:pt>
                <c:pt idx="104">
                  <c:v>-9.7884101527377032E-2</c:v>
                </c:pt>
                <c:pt idx="105">
                  <c:v>-9.8389608887860525E-2</c:v>
                </c:pt>
                <c:pt idx="106">
                  <c:v>-9.9825386107730396E-2</c:v>
                </c:pt>
                <c:pt idx="107">
                  <c:v>-9.8879497322323595E-2</c:v>
                </c:pt>
                <c:pt idx="108">
                  <c:v>-9.7685397034717458E-2</c:v>
                </c:pt>
                <c:pt idx="109">
                  <c:v>-9.4675742249077488E-2</c:v>
                </c:pt>
                <c:pt idx="110">
                  <c:v>-9.1584117341672155E-2</c:v>
                </c:pt>
                <c:pt idx="111">
                  <c:v>-8.459341553349653E-2</c:v>
                </c:pt>
                <c:pt idx="112">
                  <c:v>-8.2511942938159E-2</c:v>
                </c:pt>
                <c:pt idx="113">
                  <c:v>-8.136097899003325E-2</c:v>
                </c:pt>
                <c:pt idx="114">
                  <c:v>-7.9236440526758489E-2</c:v>
                </c:pt>
                <c:pt idx="115">
                  <c:v>-7.5229191672206208E-2</c:v>
                </c:pt>
                <c:pt idx="116">
                  <c:v>-7.5959942649914125E-2</c:v>
                </c:pt>
                <c:pt idx="117">
                  <c:v>-7.5711971833784086E-2</c:v>
                </c:pt>
                <c:pt idx="118">
                  <c:v>-7.4427823347915423E-2</c:v>
                </c:pt>
                <c:pt idx="119">
                  <c:v>-7.226877474606519E-2</c:v>
                </c:pt>
                <c:pt idx="120">
                  <c:v>-7.236872712091269E-2</c:v>
                </c:pt>
                <c:pt idx="121">
                  <c:v>-7.4165473484423372E-2</c:v>
                </c:pt>
                <c:pt idx="122">
                  <c:v>-7.3426422571209682E-2</c:v>
                </c:pt>
                <c:pt idx="123">
                  <c:v>-7.1702788336401646E-2</c:v>
                </c:pt>
                <c:pt idx="124">
                  <c:v>-6.7316746185122733E-2</c:v>
                </c:pt>
                <c:pt idx="125">
                  <c:v>-6.7148646352275576E-2</c:v>
                </c:pt>
                <c:pt idx="126">
                  <c:v>-6.9292307327153968E-2</c:v>
                </c:pt>
                <c:pt idx="127">
                  <c:v>-7.0528470275090682E-2</c:v>
                </c:pt>
                <c:pt idx="128">
                  <c:v>-7.0008359213669769E-2</c:v>
                </c:pt>
                <c:pt idx="129">
                  <c:v>-7.1385952993422763E-2</c:v>
                </c:pt>
                <c:pt idx="130">
                  <c:v>-7.3082473386896329E-2</c:v>
                </c:pt>
                <c:pt idx="131">
                  <c:v>-7.8016012188047323E-2</c:v>
                </c:pt>
                <c:pt idx="132">
                  <c:v>-8.0218045048139119E-2</c:v>
                </c:pt>
                <c:pt idx="133">
                  <c:v>-8.3431421235396375E-2</c:v>
                </c:pt>
                <c:pt idx="134">
                  <c:v>-9.0760136193642982E-2</c:v>
                </c:pt>
                <c:pt idx="135">
                  <c:v>-0.1014917934896119</c:v>
                </c:pt>
                <c:pt idx="136">
                  <c:v>-0.10726523276275568</c:v>
                </c:pt>
                <c:pt idx="137">
                  <c:v>-0.11284711384686497</c:v>
                </c:pt>
                <c:pt idx="138">
                  <c:v>-0.11984080217814896</c:v>
                </c:pt>
                <c:pt idx="139">
                  <c:v>-0.12682859942803415</c:v>
                </c:pt>
                <c:pt idx="140">
                  <c:v>-0.13077288670158482</c:v>
                </c:pt>
                <c:pt idx="141">
                  <c:v>-0.1350246083549631</c:v>
                </c:pt>
                <c:pt idx="142">
                  <c:v>-0.14289933829141899</c:v>
                </c:pt>
                <c:pt idx="143">
                  <c:v>-0.15177280505062896</c:v>
                </c:pt>
                <c:pt idx="144">
                  <c:v>-0.16265532607034616</c:v>
                </c:pt>
                <c:pt idx="145">
                  <c:v>-0.1727132151054962</c:v>
                </c:pt>
                <c:pt idx="146">
                  <c:v>-0.18153184167581082</c:v>
                </c:pt>
                <c:pt idx="147">
                  <c:v>-0.19180509866904183</c:v>
                </c:pt>
                <c:pt idx="148">
                  <c:v>-0.20219529930772762</c:v>
                </c:pt>
                <c:pt idx="149">
                  <c:v>-0.21029866294788713</c:v>
                </c:pt>
                <c:pt idx="150">
                  <c:v>-0.21853248068501396</c:v>
                </c:pt>
                <c:pt idx="151">
                  <c:v>-0.22476161708470843</c:v>
                </c:pt>
                <c:pt idx="152">
                  <c:v>-0.23005811824202038</c:v>
                </c:pt>
                <c:pt idx="153">
                  <c:v>-0.23196188333105872</c:v>
                </c:pt>
                <c:pt idx="154">
                  <c:v>-0.23346831941220969</c:v>
                </c:pt>
                <c:pt idx="155">
                  <c:v>-0.23352034747934403</c:v>
                </c:pt>
                <c:pt idx="156">
                  <c:v>-0.23320860642530894</c:v>
                </c:pt>
                <c:pt idx="157">
                  <c:v>-0.23115549826077619</c:v>
                </c:pt>
                <c:pt idx="158">
                  <c:v>-0.22673182908765588</c:v>
                </c:pt>
                <c:pt idx="159">
                  <c:v>-0.22049023919508492</c:v>
                </c:pt>
                <c:pt idx="160">
                  <c:v>-0.2118156984077566</c:v>
                </c:pt>
                <c:pt idx="161">
                  <c:v>-0.20294646492354973</c:v>
                </c:pt>
                <c:pt idx="162">
                  <c:v>-0.1934772727058941</c:v>
                </c:pt>
                <c:pt idx="163">
                  <c:v>-0.18341131120624077</c:v>
                </c:pt>
                <c:pt idx="164">
                  <c:v>-0.17131240344821319</c:v>
                </c:pt>
                <c:pt idx="165">
                  <c:v>-0.15855191730774221</c:v>
                </c:pt>
                <c:pt idx="166">
                  <c:v>-0.14821370946115864</c:v>
                </c:pt>
                <c:pt idx="167">
                  <c:v>-0.1397773984740357</c:v>
                </c:pt>
                <c:pt idx="168">
                  <c:v>-0.13346157053303553</c:v>
                </c:pt>
                <c:pt idx="169">
                  <c:v>-0.1283919844688014</c:v>
                </c:pt>
                <c:pt idx="170">
                  <c:v>-0.12369901640753556</c:v>
                </c:pt>
                <c:pt idx="171">
                  <c:v>-0.11965482705582275</c:v>
                </c:pt>
                <c:pt idx="172">
                  <c:v>-0.11507798482493037</c:v>
                </c:pt>
                <c:pt idx="173">
                  <c:v>-0.11064901046017828</c:v>
                </c:pt>
                <c:pt idx="174">
                  <c:v>-0.10494848244251032</c:v>
                </c:pt>
                <c:pt idx="175">
                  <c:v>-9.9972869668799369E-2</c:v>
                </c:pt>
                <c:pt idx="176">
                  <c:v>-9.6404673867870883E-2</c:v>
                </c:pt>
                <c:pt idx="177">
                  <c:v>-9.3864222597912383E-2</c:v>
                </c:pt>
                <c:pt idx="178">
                  <c:v>-9.42882726748413E-2</c:v>
                </c:pt>
                <c:pt idx="179">
                  <c:v>-9.7380362964033185E-2</c:v>
                </c:pt>
                <c:pt idx="180">
                  <c:v>-9.996794088363814E-2</c:v>
                </c:pt>
                <c:pt idx="181">
                  <c:v>-0.10322014506722876</c:v>
                </c:pt>
                <c:pt idx="182">
                  <c:v>-0.10447534787933821</c:v>
                </c:pt>
                <c:pt idx="183">
                  <c:v>-0.10363520593898878</c:v>
                </c:pt>
                <c:pt idx="184">
                  <c:v>-0.10565279029579977</c:v>
                </c:pt>
                <c:pt idx="185">
                  <c:v>-0.10387527561288434</c:v>
                </c:pt>
                <c:pt idx="186">
                  <c:v>-0.10127684594415165</c:v>
                </c:pt>
                <c:pt idx="187">
                  <c:v>-9.4408293159024548E-2</c:v>
                </c:pt>
                <c:pt idx="188">
                  <c:v>-8.8852969857290742E-2</c:v>
                </c:pt>
                <c:pt idx="189">
                  <c:v>-8.2632749510545667E-2</c:v>
                </c:pt>
                <c:pt idx="190">
                  <c:v>-7.4315410969853835E-2</c:v>
                </c:pt>
                <c:pt idx="191">
                  <c:v>-6.4405140259526705E-2</c:v>
                </c:pt>
                <c:pt idx="192">
                  <c:v>-5.8109376947654945E-2</c:v>
                </c:pt>
                <c:pt idx="193">
                  <c:v>-5.3108396843738803E-2</c:v>
                </c:pt>
                <c:pt idx="194">
                  <c:v>-4.8596368666345091E-2</c:v>
                </c:pt>
                <c:pt idx="195">
                  <c:v>-4.0564845507638059E-2</c:v>
                </c:pt>
                <c:pt idx="196">
                  <c:v>-3.3725188130827255E-2</c:v>
                </c:pt>
                <c:pt idx="197">
                  <c:v>-2.849122314789454E-2</c:v>
                </c:pt>
                <c:pt idx="198">
                  <c:v>-2.2095187410755113E-2</c:v>
                </c:pt>
                <c:pt idx="199">
                  <c:v>-1.5995773258860146E-2</c:v>
                </c:pt>
                <c:pt idx="200">
                  <c:v>-1.1797367641835477E-2</c:v>
                </c:pt>
                <c:pt idx="201">
                  <c:v>-6.955310501537082E-3</c:v>
                </c:pt>
                <c:pt idx="202">
                  <c:v>-4.6684077492150644E-3</c:v>
                </c:pt>
                <c:pt idx="203">
                  <c:v>-2.8401581374755125E-3</c:v>
                </c:pt>
                <c:pt idx="204">
                  <c:v>3.5356242486139777E-4</c:v>
                </c:pt>
                <c:pt idx="205">
                  <c:v>2.427041616719805E-3</c:v>
                </c:pt>
                <c:pt idx="206">
                  <c:v>6.0102203568910273E-3</c:v>
                </c:pt>
                <c:pt idx="207">
                  <c:v>7.6289810527832014E-3</c:v>
                </c:pt>
                <c:pt idx="208">
                  <c:v>1.1438250484226531E-2</c:v>
                </c:pt>
                <c:pt idx="209">
                  <c:v>1.2382368886464823E-2</c:v>
                </c:pt>
                <c:pt idx="210">
                  <c:v>1.1708070595722431E-2</c:v>
                </c:pt>
                <c:pt idx="211">
                  <c:v>6.1961457638299855E-3</c:v>
                </c:pt>
                <c:pt idx="212">
                  <c:v>2.7801350361742472E-3</c:v>
                </c:pt>
                <c:pt idx="213">
                  <c:v>1.7573655848983627E-3</c:v>
                </c:pt>
                <c:pt idx="214">
                  <c:v>2.3601467835012713E-3</c:v>
                </c:pt>
                <c:pt idx="215">
                  <c:v>-1.8610381752507399E-3</c:v>
                </c:pt>
                <c:pt idx="216">
                  <c:v>-5.1116714406376218E-3</c:v>
                </c:pt>
                <c:pt idx="217">
                  <c:v>-4.7166744508765346E-3</c:v>
                </c:pt>
                <c:pt idx="218">
                  <c:v>-5.4967203830714739E-3</c:v>
                </c:pt>
                <c:pt idx="219">
                  <c:v>-3.3116255120410054E-3</c:v>
                </c:pt>
                <c:pt idx="220">
                  <c:v>-1.6708543819526911E-3</c:v>
                </c:pt>
                <c:pt idx="221">
                  <c:v>-4.4478004568302421E-3</c:v>
                </c:pt>
                <c:pt idx="222">
                  <c:v>-8.5244326611674248E-3</c:v>
                </c:pt>
                <c:pt idx="223">
                  <c:v>-1.1964019362015854E-2</c:v>
                </c:pt>
                <c:pt idx="224">
                  <c:v>-1.5431631225089615E-2</c:v>
                </c:pt>
                <c:pt idx="225">
                  <c:v>-1.7106222649602709E-2</c:v>
                </c:pt>
                <c:pt idx="226">
                  <c:v>-1.9808530494884291E-2</c:v>
                </c:pt>
                <c:pt idx="227">
                  <c:v>-2.4779440061139524E-2</c:v>
                </c:pt>
                <c:pt idx="228">
                  <c:v>-3.1106933478233345E-2</c:v>
                </c:pt>
                <c:pt idx="229">
                  <c:v>-4.0309498406026378E-2</c:v>
                </c:pt>
                <c:pt idx="230">
                  <c:v>-4.5524810507211355E-2</c:v>
                </c:pt>
                <c:pt idx="231">
                  <c:v>-4.9305658386743501E-2</c:v>
                </c:pt>
                <c:pt idx="232">
                  <c:v>-5.5023827199697006E-2</c:v>
                </c:pt>
                <c:pt idx="233">
                  <c:v>-6.4334087079417013E-2</c:v>
                </c:pt>
                <c:pt idx="234">
                  <c:v>-7.3019222924941229E-2</c:v>
                </c:pt>
                <c:pt idx="235">
                  <c:v>-8.0173678515242264E-2</c:v>
                </c:pt>
                <c:pt idx="236">
                  <c:v>-9.0337660099002792E-2</c:v>
                </c:pt>
                <c:pt idx="237">
                  <c:v>-0.10384567402681921</c:v>
                </c:pt>
                <c:pt idx="238">
                  <c:v>-0.11594104654544579</c:v>
                </c:pt>
                <c:pt idx="239">
                  <c:v>-0.13100421518402605</c:v>
                </c:pt>
                <c:pt idx="240">
                  <c:v>-0.14350778490224692</c:v>
                </c:pt>
                <c:pt idx="241">
                  <c:v>-0.1526397057128297</c:v>
                </c:pt>
                <c:pt idx="242">
                  <c:v>-0.15981780569451054</c:v>
                </c:pt>
                <c:pt idx="243">
                  <c:v>-0.16991176468528457</c:v>
                </c:pt>
                <c:pt idx="244">
                  <c:v>-0.17992393110076821</c:v>
                </c:pt>
                <c:pt idx="245">
                  <c:v>-0.18817957362337101</c:v>
                </c:pt>
                <c:pt idx="246">
                  <c:v>-0.19505732285308885</c:v>
                </c:pt>
                <c:pt idx="247">
                  <c:v>-0.20093833469838629</c:v>
                </c:pt>
                <c:pt idx="248">
                  <c:v>-0.20636945608222479</c:v>
                </c:pt>
                <c:pt idx="249">
                  <c:v>-0.20782897200794315</c:v>
                </c:pt>
                <c:pt idx="250">
                  <c:v>-0.21389239523293269</c:v>
                </c:pt>
                <c:pt idx="251">
                  <c:v>-0.21869847672726761</c:v>
                </c:pt>
                <c:pt idx="252">
                  <c:v>-0.22162106182861296</c:v>
                </c:pt>
                <c:pt idx="253">
                  <c:v>-0.22155193550322738</c:v>
                </c:pt>
                <c:pt idx="254">
                  <c:v>-0.22392404202589611</c:v>
                </c:pt>
                <c:pt idx="255">
                  <c:v>-0.22423630197088384</c:v>
                </c:pt>
                <c:pt idx="256">
                  <c:v>-0.22041301597085505</c:v>
                </c:pt>
                <c:pt idx="257">
                  <c:v>-0.2151320150843643</c:v>
                </c:pt>
                <c:pt idx="258">
                  <c:v>-0.21096974840951666</c:v>
                </c:pt>
                <c:pt idx="259">
                  <c:v>-0.20740667848595906</c:v>
                </c:pt>
                <c:pt idx="260">
                  <c:v>-0.20513105239266671</c:v>
                </c:pt>
                <c:pt idx="261">
                  <c:v>-0.20331724681324248</c:v>
                </c:pt>
                <c:pt idx="262">
                  <c:v>-0.20192200093983459</c:v>
                </c:pt>
                <c:pt idx="263">
                  <c:v>-0.19733236206525784</c:v>
                </c:pt>
                <c:pt idx="264">
                  <c:v>-0.19250717331048961</c:v>
                </c:pt>
                <c:pt idx="265">
                  <c:v>-0.189610100682162</c:v>
                </c:pt>
                <c:pt idx="266">
                  <c:v>-0.18793550265341086</c:v>
                </c:pt>
                <c:pt idx="267">
                  <c:v>-0.18770886554412602</c:v>
                </c:pt>
                <c:pt idx="268">
                  <c:v>-0.18651294050546552</c:v>
                </c:pt>
                <c:pt idx="269">
                  <c:v>-0.18541127697128468</c:v>
                </c:pt>
                <c:pt idx="270">
                  <c:v>-0.18543219870110728</c:v>
                </c:pt>
                <c:pt idx="271">
                  <c:v>-0.18549683731007682</c:v>
                </c:pt>
                <c:pt idx="272">
                  <c:v>-0.18804598352355306</c:v>
                </c:pt>
                <c:pt idx="273">
                  <c:v>-0.19266879955154947</c:v>
                </c:pt>
                <c:pt idx="274">
                  <c:v>-0.19434203154209817</c:v>
                </c:pt>
                <c:pt idx="275">
                  <c:v>-0.19689921007435529</c:v>
                </c:pt>
                <c:pt idx="276">
                  <c:v>-0.2021065333077845</c:v>
                </c:pt>
                <c:pt idx="277">
                  <c:v>-0.20812573620253916</c:v>
                </c:pt>
                <c:pt idx="278">
                  <c:v>-0.21451838389107192</c:v>
                </c:pt>
                <c:pt idx="279">
                  <c:v>-0.22145110413124269</c:v>
                </c:pt>
                <c:pt idx="280">
                  <c:v>-0.2293232723490588</c:v>
                </c:pt>
                <c:pt idx="281">
                  <c:v>-0.2347628405165092</c:v>
                </c:pt>
                <c:pt idx="282">
                  <c:v>-0.23983870913680894</c:v>
                </c:pt>
                <c:pt idx="283">
                  <c:v>-0.24630624428272174</c:v>
                </c:pt>
                <c:pt idx="284">
                  <c:v>-0.25181389292872469</c:v>
                </c:pt>
                <c:pt idx="285">
                  <c:v>-0.25874931614535956</c:v>
                </c:pt>
                <c:pt idx="286">
                  <c:v>-0.2663950216128278</c:v>
                </c:pt>
                <c:pt idx="287">
                  <c:v>-0.27340563999527545</c:v>
                </c:pt>
                <c:pt idx="288">
                  <c:v>-0.27805562403160555</c:v>
                </c:pt>
                <c:pt idx="289">
                  <c:v>-0.28118311541418939</c:v>
                </c:pt>
                <c:pt idx="290">
                  <c:v>-0.28363963091499977</c:v>
                </c:pt>
                <c:pt idx="291">
                  <c:v>-0.2869516317351466</c:v>
                </c:pt>
                <c:pt idx="292">
                  <c:v>-0.28580950405232952</c:v>
                </c:pt>
                <c:pt idx="293">
                  <c:v>-0.28556849885208746</c:v>
                </c:pt>
                <c:pt idx="294">
                  <c:v>-0.28408965986941159</c:v>
                </c:pt>
                <c:pt idx="295">
                  <c:v>-0.28062496453963004</c:v>
                </c:pt>
                <c:pt idx="296">
                  <c:v>-0.27523163256019811</c:v>
                </c:pt>
                <c:pt idx="297">
                  <c:v>-0.26780277731292101</c:v>
                </c:pt>
                <c:pt idx="298">
                  <c:v>-0.26034162284025386</c:v>
                </c:pt>
                <c:pt idx="299">
                  <c:v>-0.25114875666893866</c:v>
                </c:pt>
                <c:pt idx="300">
                  <c:v>-0.24154220971658069</c:v>
                </c:pt>
                <c:pt idx="301">
                  <c:v>-0.23352562650155295</c:v>
                </c:pt>
                <c:pt idx="302">
                  <c:v>-0.22532075382219308</c:v>
                </c:pt>
                <c:pt idx="303">
                  <c:v>-0.21823744934062683</c:v>
                </c:pt>
                <c:pt idx="304">
                  <c:v>-0.21049145399409508</c:v>
                </c:pt>
                <c:pt idx="305">
                  <c:v>-0.20370895937750122</c:v>
                </c:pt>
                <c:pt idx="306">
                  <c:v>-0.19613469534290784</c:v>
                </c:pt>
                <c:pt idx="307">
                  <c:v>-0.18625296322129137</c:v>
                </c:pt>
                <c:pt idx="308">
                  <c:v>-0.17794018492766461</c:v>
                </c:pt>
                <c:pt idx="309">
                  <c:v>-0.17201371573376933</c:v>
                </c:pt>
                <c:pt idx="310">
                  <c:v>-0.1642591856762371</c:v>
                </c:pt>
                <c:pt idx="311">
                  <c:v>-0.15591032196444199</c:v>
                </c:pt>
                <c:pt idx="312">
                  <c:v>-0.14948848391524994</c:v>
                </c:pt>
                <c:pt idx="313">
                  <c:v>-0.14339892854461456</c:v>
                </c:pt>
                <c:pt idx="314">
                  <c:v>-0.13833880807530841</c:v>
                </c:pt>
                <c:pt idx="315">
                  <c:v>-0.13629308385594108</c:v>
                </c:pt>
                <c:pt idx="316">
                  <c:v>-0.13736927500847373</c:v>
                </c:pt>
                <c:pt idx="317">
                  <c:v>-0.13775061032817182</c:v>
                </c:pt>
                <c:pt idx="318">
                  <c:v>-0.13605060472981034</c:v>
                </c:pt>
                <c:pt idx="319">
                  <c:v>-0.1344772891081637</c:v>
                </c:pt>
                <c:pt idx="320">
                  <c:v>-0.13301389847395084</c:v>
                </c:pt>
                <c:pt idx="321">
                  <c:v>-0.12938459153523585</c:v>
                </c:pt>
                <c:pt idx="322">
                  <c:v>-0.12551689817633682</c:v>
                </c:pt>
                <c:pt idx="323">
                  <c:v>-0.12002631546631315</c:v>
                </c:pt>
                <c:pt idx="324">
                  <c:v>-0.11749295930279324</c:v>
                </c:pt>
                <c:pt idx="325">
                  <c:v>-0.11419722881653438</c:v>
                </c:pt>
                <c:pt idx="326">
                  <c:v>-0.10877108484403308</c:v>
                </c:pt>
                <c:pt idx="327">
                  <c:v>-0.10241158389612692</c:v>
                </c:pt>
                <c:pt idx="328">
                  <c:v>-0.10018390600249649</c:v>
                </c:pt>
                <c:pt idx="329">
                  <c:v>-9.6337227824594307E-2</c:v>
                </c:pt>
                <c:pt idx="330">
                  <c:v>-9.3476488661734192E-2</c:v>
                </c:pt>
                <c:pt idx="331">
                  <c:v>-8.7909158827836231E-2</c:v>
                </c:pt>
                <c:pt idx="332">
                  <c:v>-8.5827482411867884E-2</c:v>
                </c:pt>
                <c:pt idx="333">
                  <c:v>-8.1460353388322249E-2</c:v>
                </c:pt>
                <c:pt idx="334">
                  <c:v>-7.9945217169609561E-2</c:v>
                </c:pt>
                <c:pt idx="335">
                  <c:v>-7.467671240795426E-2</c:v>
                </c:pt>
                <c:pt idx="336">
                  <c:v>-6.4484797870705712E-2</c:v>
                </c:pt>
                <c:pt idx="337">
                  <c:v>-5.862671209560788E-2</c:v>
                </c:pt>
                <c:pt idx="338">
                  <c:v>-5.1443025529216091E-2</c:v>
                </c:pt>
                <c:pt idx="339">
                  <c:v>-4.3100316518465909E-2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31-4246-91E1-0BBFF132BDAD}"/>
            </c:ext>
          </c:extLst>
        </c:ser>
        <c:ser>
          <c:idx val="4"/>
          <c:order val="3"/>
          <c:tx>
            <c:strRef>
              <c:f>Tech_Fund_Risk!$AT$2</c:f>
              <c:strCache>
                <c:ptCount val="1"/>
                <c:pt idx="0">
                  <c:v>STOCK 04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val>
            <c:numRef>
              <c:f>Tech_Fund_Risk!$EV$28:$EV$367</c:f>
              <c:numCache>
                <c:formatCode>General</c:formatCode>
                <c:ptCount val="340"/>
                <c:pt idx="0">
                  <c:v>6.6844550211477394E-2</c:v>
                </c:pt>
                <c:pt idx="1">
                  <c:v>7.0503085438369473E-2</c:v>
                </c:pt>
                <c:pt idx="2">
                  <c:v>7.5268794425204177E-2</c:v>
                </c:pt>
                <c:pt idx="3">
                  <c:v>7.8961413672137715E-2</c:v>
                </c:pt>
                <c:pt idx="4">
                  <c:v>7.9424893763764937E-2</c:v>
                </c:pt>
                <c:pt idx="5">
                  <c:v>7.9486210924232692E-2</c:v>
                </c:pt>
                <c:pt idx="6">
                  <c:v>8.0126115852420465E-2</c:v>
                </c:pt>
                <c:pt idx="7">
                  <c:v>8.2934877565784992E-2</c:v>
                </c:pt>
                <c:pt idx="8">
                  <c:v>8.7844323929610724E-2</c:v>
                </c:pt>
                <c:pt idx="9">
                  <c:v>9.1774718057501925E-2</c:v>
                </c:pt>
                <c:pt idx="10">
                  <c:v>9.6251153091089892E-2</c:v>
                </c:pt>
                <c:pt idx="11">
                  <c:v>9.8316728195916525E-2</c:v>
                </c:pt>
                <c:pt idx="12">
                  <c:v>9.8892311678052458E-2</c:v>
                </c:pt>
                <c:pt idx="13">
                  <c:v>9.6347419846313898E-2</c:v>
                </c:pt>
                <c:pt idx="14">
                  <c:v>9.5283566001563402E-2</c:v>
                </c:pt>
                <c:pt idx="15">
                  <c:v>9.4398715334574446E-2</c:v>
                </c:pt>
                <c:pt idx="16">
                  <c:v>9.152761836239387E-2</c:v>
                </c:pt>
                <c:pt idx="17">
                  <c:v>8.75256030087046E-2</c:v>
                </c:pt>
                <c:pt idx="18">
                  <c:v>8.1357852002226894E-2</c:v>
                </c:pt>
                <c:pt idx="19">
                  <c:v>7.5953990484718625E-2</c:v>
                </c:pt>
                <c:pt idx="20">
                  <c:v>7.2613543920135415E-2</c:v>
                </c:pt>
                <c:pt idx="21">
                  <c:v>7.0295320611621692E-2</c:v>
                </c:pt>
                <c:pt idx="22">
                  <c:v>6.9169398354394618E-2</c:v>
                </c:pt>
                <c:pt idx="23">
                  <c:v>6.9792763962152282E-2</c:v>
                </c:pt>
                <c:pt idx="24">
                  <c:v>7.4240694651027006E-2</c:v>
                </c:pt>
                <c:pt idx="25">
                  <c:v>7.9071356114150948E-2</c:v>
                </c:pt>
                <c:pt idx="26">
                  <c:v>8.5572522023918074E-2</c:v>
                </c:pt>
                <c:pt idx="27">
                  <c:v>9.1904487054346395E-2</c:v>
                </c:pt>
                <c:pt idx="28">
                  <c:v>9.9126623927877189E-2</c:v>
                </c:pt>
                <c:pt idx="29">
                  <c:v>0.10570293696505795</c:v>
                </c:pt>
                <c:pt idx="30">
                  <c:v>0.10720368445560191</c:v>
                </c:pt>
                <c:pt idx="31">
                  <c:v>0.11221623519597013</c:v>
                </c:pt>
                <c:pt idx="32">
                  <c:v>0.11631193210515001</c:v>
                </c:pt>
                <c:pt idx="33">
                  <c:v>0.12282119024130211</c:v>
                </c:pt>
                <c:pt idx="34">
                  <c:v>0.12953420157049078</c:v>
                </c:pt>
                <c:pt idx="35">
                  <c:v>0.13680974024762493</c:v>
                </c:pt>
                <c:pt idx="36">
                  <c:v>0.14430524645397891</c:v>
                </c:pt>
                <c:pt idx="37">
                  <c:v>0.15479201281160471</c:v>
                </c:pt>
                <c:pt idx="38">
                  <c:v>0.16693000809533798</c:v>
                </c:pt>
                <c:pt idx="39">
                  <c:v>0.17826165312971609</c:v>
                </c:pt>
                <c:pt idx="40">
                  <c:v>0.18527412296953538</c:v>
                </c:pt>
                <c:pt idx="41">
                  <c:v>0.18831305564924006</c:v>
                </c:pt>
                <c:pt idx="42">
                  <c:v>0.18923774014069017</c:v>
                </c:pt>
                <c:pt idx="43">
                  <c:v>0.18761776994562829</c:v>
                </c:pt>
                <c:pt idx="44">
                  <c:v>0.18268684513935907</c:v>
                </c:pt>
                <c:pt idx="45">
                  <c:v>0.17828918679702843</c:v>
                </c:pt>
                <c:pt idx="46">
                  <c:v>0.17078178285553514</c:v>
                </c:pt>
                <c:pt idx="47">
                  <c:v>0.16064264170331488</c:v>
                </c:pt>
                <c:pt idx="48">
                  <c:v>0.15047828100958682</c:v>
                </c:pt>
                <c:pt idx="49">
                  <c:v>0.14087549276077738</c:v>
                </c:pt>
                <c:pt idx="50">
                  <c:v>0.13401879260914695</c:v>
                </c:pt>
                <c:pt idx="51">
                  <c:v>0.12575351550015967</c:v>
                </c:pt>
                <c:pt idx="52">
                  <c:v>0.11540034042458647</c:v>
                </c:pt>
                <c:pt idx="53">
                  <c:v>0.10336073902726728</c:v>
                </c:pt>
                <c:pt idx="54">
                  <c:v>9.3494754906902067E-2</c:v>
                </c:pt>
                <c:pt idx="55">
                  <c:v>8.3745774778678062E-2</c:v>
                </c:pt>
                <c:pt idx="56">
                  <c:v>7.6863038446376653E-2</c:v>
                </c:pt>
                <c:pt idx="57">
                  <c:v>6.6394265056456403E-2</c:v>
                </c:pt>
                <c:pt idx="58">
                  <c:v>5.5272180443913133E-2</c:v>
                </c:pt>
                <c:pt idx="59">
                  <c:v>4.7582872951237087E-2</c:v>
                </c:pt>
                <c:pt idx="60">
                  <c:v>4.3821672945341783E-2</c:v>
                </c:pt>
                <c:pt idx="61">
                  <c:v>4.1923943968249722E-2</c:v>
                </c:pt>
                <c:pt idx="62">
                  <c:v>4.0139449927025783E-2</c:v>
                </c:pt>
                <c:pt idx="63">
                  <c:v>3.3888883664028313E-2</c:v>
                </c:pt>
                <c:pt idx="64">
                  <c:v>2.9532849879917888E-2</c:v>
                </c:pt>
                <c:pt idx="65">
                  <c:v>2.5681046981463451E-2</c:v>
                </c:pt>
                <c:pt idx="66">
                  <c:v>2.4652979202714809E-2</c:v>
                </c:pt>
                <c:pt idx="67">
                  <c:v>2.6902874843369062E-2</c:v>
                </c:pt>
                <c:pt idx="68">
                  <c:v>2.9857227404846975E-2</c:v>
                </c:pt>
                <c:pt idx="69">
                  <c:v>3.2774080843454012E-2</c:v>
                </c:pt>
                <c:pt idx="70">
                  <c:v>3.4618308058807168E-2</c:v>
                </c:pt>
                <c:pt idx="71">
                  <c:v>3.874619862581663E-2</c:v>
                </c:pt>
                <c:pt idx="72">
                  <c:v>4.2942838841522057E-2</c:v>
                </c:pt>
                <c:pt idx="73">
                  <c:v>5.0587724549721269E-2</c:v>
                </c:pt>
                <c:pt idx="74">
                  <c:v>5.7531289907691852E-2</c:v>
                </c:pt>
                <c:pt idx="75">
                  <c:v>6.2987586597147427E-2</c:v>
                </c:pt>
                <c:pt idx="76">
                  <c:v>6.8941827772493136E-2</c:v>
                </c:pt>
                <c:pt idx="77">
                  <c:v>7.6250093612330705E-2</c:v>
                </c:pt>
                <c:pt idx="78">
                  <c:v>8.05080929023545E-2</c:v>
                </c:pt>
                <c:pt idx="79">
                  <c:v>8.0501585170941858E-2</c:v>
                </c:pt>
                <c:pt idx="80">
                  <c:v>7.9879628194952534E-2</c:v>
                </c:pt>
                <c:pt idx="81">
                  <c:v>8.2116095294145763E-2</c:v>
                </c:pt>
                <c:pt idx="82">
                  <c:v>8.6514176812947818E-2</c:v>
                </c:pt>
                <c:pt idx="83">
                  <c:v>9.3954778351845292E-2</c:v>
                </c:pt>
                <c:pt idx="84">
                  <c:v>0.1015498902898766</c:v>
                </c:pt>
                <c:pt idx="85">
                  <c:v>0.10728600318392467</c:v>
                </c:pt>
                <c:pt idx="86">
                  <c:v>0.10933247270783442</c:v>
                </c:pt>
                <c:pt idx="87">
                  <c:v>0.10989180455959602</c:v>
                </c:pt>
                <c:pt idx="88">
                  <c:v>0.1138786214336247</c:v>
                </c:pt>
                <c:pt idx="89">
                  <c:v>0.11789398651112393</c:v>
                </c:pt>
                <c:pt idx="90">
                  <c:v>0.12718087293787228</c:v>
                </c:pt>
                <c:pt idx="91">
                  <c:v>0.13585431150731475</c:v>
                </c:pt>
                <c:pt idx="92">
                  <c:v>0.14846496880348115</c:v>
                </c:pt>
                <c:pt idx="93">
                  <c:v>0.15853052065908857</c:v>
                </c:pt>
                <c:pt idx="94">
                  <c:v>0.16872646590133722</c:v>
                </c:pt>
                <c:pt idx="95">
                  <c:v>0.18207350302797742</c:v>
                </c:pt>
                <c:pt idx="96">
                  <c:v>0.19701717072008584</c:v>
                </c:pt>
                <c:pt idx="97">
                  <c:v>0.20926719623918122</c:v>
                </c:pt>
                <c:pt idx="98">
                  <c:v>0.22343023447310162</c:v>
                </c:pt>
                <c:pt idx="99">
                  <c:v>0.24067776130407026</c:v>
                </c:pt>
                <c:pt idx="100">
                  <c:v>0.25698888114420093</c:v>
                </c:pt>
                <c:pt idx="101">
                  <c:v>0.26856767716843</c:v>
                </c:pt>
                <c:pt idx="102">
                  <c:v>0.27679583457021173</c:v>
                </c:pt>
                <c:pt idx="103">
                  <c:v>0.28461466149707704</c:v>
                </c:pt>
                <c:pt idx="104">
                  <c:v>0.28642965904482831</c:v>
                </c:pt>
                <c:pt idx="105">
                  <c:v>0.2863901543261711</c:v>
                </c:pt>
                <c:pt idx="106">
                  <c:v>0.2887176563824525</c:v>
                </c:pt>
                <c:pt idx="107">
                  <c:v>0.28821799411989968</c:v>
                </c:pt>
                <c:pt idx="108">
                  <c:v>0.27962311241612259</c:v>
                </c:pt>
                <c:pt idx="109">
                  <c:v>0.2711231359909263</c:v>
                </c:pt>
                <c:pt idx="110">
                  <c:v>0.25901699104435427</c:v>
                </c:pt>
                <c:pt idx="111">
                  <c:v>0.24981633111300505</c:v>
                </c:pt>
                <c:pt idx="112">
                  <c:v>0.23874108435877717</c:v>
                </c:pt>
                <c:pt idx="113">
                  <c:v>0.23087550163246395</c:v>
                </c:pt>
                <c:pt idx="114">
                  <c:v>0.22277041826438748</c:v>
                </c:pt>
                <c:pt idx="115">
                  <c:v>0.21525753151183591</c:v>
                </c:pt>
                <c:pt idx="116">
                  <c:v>0.20569110222211706</c:v>
                </c:pt>
                <c:pt idx="117">
                  <c:v>0.19706942978243713</c:v>
                </c:pt>
                <c:pt idx="118">
                  <c:v>0.18772908893741258</c:v>
                </c:pt>
                <c:pt idx="119">
                  <c:v>0.17756574563689242</c:v>
                </c:pt>
                <c:pt idx="120">
                  <c:v>0.16392292504986883</c:v>
                </c:pt>
                <c:pt idx="121">
                  <c:v>0.14888214994167104</c:v>
                </c:pt>
                <c:pt idx="122">
                  <c:v>0.13605811192254325</c:v>
                </c:pt>
                <c:pt idx="123">
                  <c:v>0.12742697341714759</c:v>
                </c:pt>
                <c:pt idx="124">
                  <c:v>0.1224439713460872</c:v>
                </c:pt>
                <c:pt idx="125">
                  <c:v>0.1177260054195437</c:v>
                </c:pt>
                <c:pt idx="126">
                  <c:v>0.11314976505633934</c:v>
                </c:pt>
                <c:pt idx="127">
                  <c:v>0.11396388711635153</c:v>
                </c:pt>
                <c:pt idx="128">
                  <c:v>0.12105644730284038</c:v>
                </c:pt>
                <c:pt idx="129">
                  <c:v>0.13094376516972739</c:v>
                </c:pt>
                <c:pt idx="130">
                  <c:v>0.14220413494782713</c:v>
                </c:pt>
                <c:pt idx="131">
                  <c:v>0.15211262667611725</c:v>
                </c:pt>
                <c:pt idx="132">
                  <c:v>0.16221386688953543</c:v>
                </c:pt>
                <c:pt idx="133">
                  <c:v>0.16967262772450686</c:v>
                </c:pt>
                <c:pt idx="134">
                  <c:v>0.17752343031729056</c:v>
                </c:pt>
                <c:pt idx="135">
                  <c:v>0.18511562400726178</c:v>
                </c:pt>
                <c:pt idx="136">
                  <c:v>0.18939536518835154</c:v>
                </c:pt>
                <c:pt idx="137">
                  <c:v>0.19543925441838761</c:v>
                </c:pt>
                <c:pt idx="138">
                  <c:v>0.2063186627133915</c:v>
                </c:pt>
                <c:pt idx="139">
                  <c:v>0.21744964685329005</c:v>
                </c:pt>
                <c:pt idx="140">
                  <c:v>0.22962622239958841</c:v>
                </c:pt>
                <c:pt idx="141">
                  <c:v>0.2442608171294296</c:v>
                </c:pt>
                <c:pt idx="142">
                  <c:v>0.25623647751562806</c:v>
                </c:pt>
                <c:pt idx="143">
                  <c:v>0.26282940687801393</c:v>
                </c:pt>
                <c:pt idx="144">
                  <c:v>0.26766925300714761</c:v>
                </c:pt>
                <c:pt idx="145">
                  <c:v>0.27238782970516007</c:v>
                </c:pt>
                <c:pt idx="146">
                  <c:v>0.27406344324064658</c:v>
                </c:pt>
                <c:pt idx="147">
                  <c:v>0.27205236630356167</c:v>
                </c:pt>
                <c:pt idx="148">
                  <c:v>0.26637927480081891</c:v>
                </c:pt>
                <c:pt idx="149">
                  <c:v>0.26141561988338191</c:v>
                </c:pt>
                <c:pt idx="150">
                  <c:v>0.25344708787359704</c:v>
                </c:pt>
                <c:pt idx="151">
                  <c:v>0.24096848891324241</c:v>
                </c:pt>
                <c:pt idx="152">
                  <c:v>0.22782844300884975</c:v>
                </c:pt>
                <c:pt idx="153">
                  <c:v>0.21774486727549913</c:v>
                </c:pt>
                <c:pt idx="154">
                  <c:v>0.20396379347504201</c:v>
                </c:pt>
                <c:pt idx="155">
                  <c:v>0.18848801781046731</c:v>
                </c:pt>
                <c:pt idx="156">
                  <c:v>0.17613754080474231</c:v>
                </c:pt>
                <c:pt idx="157">
                  <c:v>0.16531662157341986</c:v>
                </c:pt>
                <c:pt idx="158">
                  <c:v>0.15388820873479836</c:v>
                </c:pt>
                <c:pt idx="159">
                  <c:v>0.14296013636452187</c:v>
                </c:pt>
                <c:pt idx="160">
                  <c:v>0.13577588962024456</c:v>
                </c:pt>
                <c:pt idx="161">
                  <c:v>0.12758243229822996</c:v>
                </c:pt>
                <c:pt idx="162">
                  <c:v>0.12153062822499172</c:v>
                </c:pt>
                <c:pt idx="163">
                  <c:v>0.114758723742308</c:v>
                </c:pt>
                <c:pt idx="164">
                  <c:v>0.10646233588184195</c:v>
                </c:pt>
                <c:pt idx="165">
                  <c:v>9.8554696623764038E-2</c:v>
                </c:pt>
                <c:pt idx="166">
                  <c:v>9.3309767907732821E-2</c:v>
                </c:pt>
                <c:pt idx="167">
                  <c:v>8.7519482000093518E-2</c:v>
                </c:pt>
                <c:pt idx="168">
                  <c:v>8.4779836150251642E-2</c:v>
                </c:pt>
                <c:pt idx="169">
                  <c:v>7.6401269836046115E-2</c:v>
                </c:pt>
                <c:pt idx="170">
                  <c:v>7.0098003157123223E-2</c:v>
                </c:pt>
                <c:pt idx="171">
                  <c:v>6.29866988109411E-2</c:v>
                </c:pt>
                <c:pt idx="172">
                  <c:v>6.0310708664647716E-2</c:v>
                </c:pt>
                <c:pt idx="173">
                  <c:v>5.4770610963346344E-2</c:v>
                </c:pt>
                <c:pt idx="174">
                  <c:v>5.1333973702926805E-2</c:v>
                </c:pt>
                <c:pt idx="175">
                  <c:v>4.7475162564259543E-2</c:v>
                </c:pt>
                <c:pt idx="176">
                  <c:v>4.2360612012508847E-2</c:v>
                </c:pt>
                <c:pt idx="177">
                  <c:v>3.4583122997337234E-2</c:v>
                </c:pt>
                <c:pt idx="178">
                  <c:v>2.0985057456916367E-2</c:v>
                </c:pt>
                <c:pt idx="179">
                  <c:v>4.73253178258215E-3</c:v>
                </c:pt>
                <c:pt idx="180">
                  <c:v>-1.0340915738151657E-2</c:v>
                </c:pt>
                <c:pt idx="181">
                  <c:v>-2.430861082013458E-2</c:v>
                </c:pt>
                <c:pt idx="182">
                  <c:v>-3.9941662174656778E-2</c:v>
                </c:pt>
                <c:pt idx="183">
                  <c:v>-5.2430063528869586E-2</c:v>
                </c:pt>
                <c:pt idx="184">
                  <c:v>-6.246824776825699E-2</c:v>
                </c:pt>
                <c:pt idx="185">
                  <c:v>-6.9565465407665728E-2</c:v>
                </c:pt>
                <c:pt idx="186">
                  <c:v>-7.8392807296702505E-2</c:v>
                </c:pt>
                <c:pt idx="187">
                  <c:v>-8.578698490780523E-2</c:v>
                </c:pt>
                <c:pt idx="188">
                  <c:v>-9.6305962996275918E-2</c:v>
                </c:pt>
                <c:pt idx="189">
                  <c:v>-0.10291536939327772</c:v>
                </c:pt>
                <c:pt idx="190">
                  <c:v>-0.11219725745461862</c:v>
                </c:pt>
                <c:pt idx="191">
                  <c:v>-0.11530292785480256</c:v>
                </c:pt>
                <c:pt idx="192">
                  <c:v>-0.12369055071397395</c:v>
                </c:pt>
                <c:pt idx="193">
                  <c:v>-0.13250340850303588</c:v>
                </c:pt>
                <c:pt idx="194">
                  <c:v>-0.13829087700620002</c:v>
                </c:pt>
                <c:pt idx="195">
                  <c:v>-0.14535462424271584</c:v>
                </c:pt>
                <c:pt idx="196">
                  <c:v>-0.15393630677872194</c:v>
                </c:pt>
                <c:pt idx="197">
                  <c:v>-0.16292629056031305</c:v>
                </c:pt>
                <c:pt idx="198">
                  <c:v>-0.16880830826245929</c:v>
                </c:pt>
                <c:pt idx="199">
                  <c:v>-0.17201896619315327</c:v>
                </c:pt>
                <c:pt idx="200">
                  <c:v>-0.17635076748404821</c:v>
                </c:pt>
                <c:pt idx="201">
                  <c:v>-0.18012565042681483</c:v>
                </c:pt>
                <c:pt idx="202">
                  <c:v>-0.18474076333353573</c:v>
                </c:pt>
                <c:pt idx="203">
                  <c:v>-0.18964764872838147</c:v>
                </c:pt>
                <c:pt idx="204">
                  <c:v>-0.19468755046427699</c:v>
                </c:pt>
                <c:pt idx="205">
                  <c:v>-0.20027804413044359</c:v>
                </c:pt>
                <c:pt idx="206">
                  <c:v>-0.2043963542584567</c:v>
                </c:pt>
                <c:pt idx="207">
                  <c:v>-0.20818056643572702</c:v>
                </c:pt>
                <c:pt idx="208">
                  <c:v>-0.21185487309081463</c:v>
                </c:pt>
                <c:pt idx="209">
                  <c:v>-0.21668031640388119</c:v>
                </c:pt>
                <c:pt idx="210">
                  <c:v>-0.2213509045324058</c:v>
                </c:pt>
                <c:pt idx="211">
                  <c:v>-0.23014296791322053</c:v>
                </c:pt>
                <c:pt idx="212">
                  <c:v>-0.23685817267018627</c:v>
                </c:pt>
                <c:pt idx="213">
                  <c:v>-0.2422436895099852</c:v>
                </c:pt>
                <c:pt idx="214">
                  <c:v>-0.24681205877902768</c:v>
                </c:pt>
                <c:pt idx="215">
                  <c:v>-0.24937298384207773</c:v>
                </c:pt>
                <c:pt idx="216">
                  <c:v>-0.25010098640366407</c:v>
                </c:pt>
                <c:pt idx="217">
                  <c:v>-0.24955609884534546</c:v>
                </c:pt>
                <c:pt idx="218">
                  <c:v>-0.25121451995695032</c:v>
                </c:pt>
                <c:pt idx="219">
                  <c:v>-0.25246774528288851</c:v>
                </c:pt>
                <c:pt idx="220">
                  <c:v>-0.25406285192232181</c:v>
                </c:pt>
                <c:pt idx="221">
                  <c:v>-0.25808242995481889</c:v>
                </c:pt>
                <c:pt idx="222">
                  <c:v>-0.26088084390649724</c:v>
                </c:pt>
                <c:pt idx="223">
                  <c:v>-0.26244587996683921</c:v>
                </c:pt>
                <c:pt idx="224">
                  <c:v>-0.26384218703315421</c:v>
                </c:pt>
                <c:pt idx="225">
                  <c:v>-0.26255202351352891</c:v>
                </c:pt>
                <c:pt idx="226">
                  <c:v>-0.26297240180568571</c:v>
                </c:pt>
                <c:pt idx="227">
                  <c:v>-0.26523786129584026</c:v>
                </c:pt>
                <c:pt idx="228">
                  <c:v>-0.2692820986412815</c:v>
                </c:pt>
                <c:pt idx="229">
                  <c:v>-0.27411525159071637</c:v>
                </c:pt>
                <c:pt idx="230">
                  <c:v>-0.27780087647562401</c:v>
                </c:pt>
                <c:pt idx="231">
                  <c:v>-0.28022942590397071</c:v>
                </c:pt>
                <c:pt idx="232">
                  <c:v>-0.2845354770110391</c:v>
                </c:pt>
                <c:pt idx="233">
                  <c:v>-0.29090659068839531</c:v>
                </c:pt>
                <c:pt idx="234">
                  <c:v>-0.29892519713300658</c:v>
                </c:pt>
                <c:pt idx="235">
                  <c:v>-0.30877325338056727</c:v>
                </c:pt>
                <c:pt idx="236">
                  <c:v>-0.31901613797211326</c:v>
                </c:pt>
                <c:pt idx="237">
                  <c:v>-0.33061094918026346</c:v>
                </c:pt>
                <c:pt idx="238">
                  <c:v>-0.33942396718492018</c:v>
                </c:pt>
                <c:pt idx="239">
                  <c:v>-0.34930887489888851</c:v>
                </c:pt>
                <c:pt idx="240">
                  <c:v>-0.35620619785084551</c:v>
                </c:pt>
                <c:pt idx="241">
                  <c:v>-0.36046749145480006</c:v>
                </c:pt>
                <c:pt idx="242">
                  <c:v>-0.36769987291320561</c:v>
                </c:pt>
                <c:pt idx="243">
                  <c:v>-0.37561260820541886</c:v>
                </c:pt>
                <c:pt idx="244">
                  <c:v>-0.38434069482319644</c:v>
                </c:pt>
                <c:pt idx="245">
                  <c:v>-0.39349429167705152</c:v>
                </c:pt>
                <c:pt idx="246">
                  <c:v>-0.40128203342159841</c:v>
                </c:pt>
                <c:pt idx="247">
                  <c:v>-0.40713546792893629</c:v>
                </c:pt>
                <c:pt idx="248">
                  <c:v>-0.41205937431737705</c:v>
                </c:pt>
                <c:pt idx="249">
                  <c:v>-0.41599264278718129</c:v>
                </c:pt>
                <c:pt idx="250">
                  <c:v>-0.4207815929450236</c:v>
                </c:pt>
                <c:pt idx="251">
                  <c:v>-0.42518267225724526</c:v>
                </c:pt>
                <c:pt idx="252">
                  <c:v>-0.42948439549651518</c:v>
                </c:pt>
                <c:pt idx="253">
                  <c:v>-0.4296874811025565</c:v>
                </c:pt>
                <c:pt idx="254">
                  <c:v>-0.42972618311740962</c:v>
                </c:pt>
                <c:pt idx="255">
                  <c:v>-0.42896241516316036</c:v>
                </c:pt>
                <c:pt idx="256">
                  <c:v>-0.42776633754143789</c:v>
                </c:pt>
                <c:pt idx="257">
                  <c:v>-0.42402384568717433</c:v>
                </c:pt>
                <c:pt idx="258">
                  <c:v>-0.42113508839353875</c:v>
                </c:pt>
                <c:pt idx="259">
                  <c:v>-0.41870773998185729</c:v>
                </c:pt>
                <c:pt idx="260">
                  <c:v>-0.41712811478428202</c:v>
                </c:pt>
                <c:pt idx="261">
                  <c:v>-0.41567255788144752</c:v>
                </c:pt>
                <c:pt idx="262">
                  <c:v>-0.41018543643528571</c:v>
                </c:pt>
                <c:pt idx="263">
                  <c:v>-0.4039820274273116</c:v>
                </c:pt>
                <c:pt idx="264">
                  <c:v>-0.39695019436206391</c:v>
                </c:pt>
                <c:pt idx="265">
                  <c:v>-0.39117610368843303</c:v>
                </c:pt>
                <c:pt idx="266">
                  <c:v>-0.38569526717343094</c:v>
                </c:pt>
                <c:pt idx="267">
                  <c:v>-0.38118256830359254</c:v>
                </c:pt>
                <c:pt idx="268">
                  <c:v>-0.37672245527556181</c:v>
                </c:pt>
                <c:pt idx="269">
                  <c:v>-0.373158632787289</c:v>
                </c:pt>
                <c:pt idx="270">
                  <c:v>-0.37101563849182917</c:v>
                </c:pt>
                <c:pt idx="271">
                  <c:v>-0.36918565816079896</c:v>
                </c:pt>
                <c:pt idx="272">
                  <c:v>-0.36588492411103912</c:v>
                </c:pt>
                <c:pt idx="273">
                  <c:v>-0.36532472420779649</c:v>
                </c:pt>
                <c:pt idx="274">
                  <c:v>-0.36345798643249616</c:v>
                </c:pt>
                <c:pt idx="275">
                  <c:v>-0.35896490079221854</c:v>
                </c:pt>
                <c:pt idx="276">
                  <c:v>-0.35369751228922264</c:v>
                </c:pt>
                <c:pt idx="277">
                  <c:v>-0.35031939691871916</c:v>
                </c:pt>
                <c:pt idx="278">
                  <c:v>-0.34631574045856639</c:v>
                </c:pt>
                <c:pt idx="279">
                  <c:v>-0.34039878639771026</c:v>
                </c:pt>
                <c:pt idx="280">
                  <c:v>-0.33393559060038347</c:v>
                </c:pt>
                <c:pt idx="281">
                  <c:v>-0.32646506906549766</c:v>
                </c:pt>
                <c:pt idx="282">
                  <c:v>-0.31854295012142952</c:v>
                </c:pt>
                <c:pt idx="283">
                  <c:v>-0.31147442801668679</c:v>
                </c:pt>
                <c:pt idx="284">
                  <c:v>-0.3055464742520867</c:v>
                </c:pt>
                <c:pt idx="285">
                  <c:v>-0.30071764953078872</c:v>
                </c:pt>
                <c:pt idx="286">
                  <c:v>-0.29485707573464337</c:v>
                </c:pt>
                <c:pt idx="287">
                  <c:v>-0.28851853423428575</c:v>
                </c:pt>
                <c:pt idx="288">
                  <c:v>-0.27955614987560018</c:v>
                </c:pt>
                <c:pt idx="289">
                  <c:v>-0.27111626604030237</c:v>
                </c:pt>
                <c:pt idx="290">
                  <c:v>-0.26114099013674275</c:v>
                </c:pt>
                <c:pt idx="291">
                  <c:v>-0.2491791626472859</c:v>
                </c:pt>
                <c:pt idx="292">
                  <c:v>-0.23648064378884237</c:v>
                </c:pt>
                <c:pt idx="293">
                  <c:v>-0.22607846279681265</c:v>
                </c:pt>
                <c:pt idx="294">
                  <c:v>-0.21608613671798338</c:v>
                </c:pt>
                <c:pt idx="295">
                  <c:v>-0.20851693514948377</c:v>
                </c:pt>
                <c:pt idx="296">
                  <c:v>-0.2008076553430681</c:v>
                </c:pt>
                <c:pt idx="297">
                  <c:v>-0.19335245464209394</c:v>
                </c:pt>
                <c:pt idx="298">
                  <c:v>-0.18617195255798313</c:v>
                </c:pt>
                <c:pt idx="299">
                  <c:v>-0.17828184121724222</c:v>
                </c:pt>
                <c:pt idx="300">
                  <c:v>-0.17044051869440424</c:v>
                </c:pt>
                <c:pt idx="301">
                  <c:v>-0.1638842928892833</c:v>
                </c:pt>
                <c:pt idx="302">
                  <c:v>-0.15889375621163582</c:v>
                </c:pt>
                <c:pt idx="303">
                  <c:v>-0.15346456166742339</c:v>
                </c:pt>
                <c:pt idx="304">
                  <c:v>-0.14507211880899007</c:v>
                </c:pt>
                <c:pt idx="305">
                  <c:v>-0.13603912569881971</c:v>
                </c:pt>
                <c:pt idx="306">
                  <c:v>-0.12860612600119004</c:v>
                </c:pt>
                <c:pt idx="307">
                  <c:v>-0.12150662575429261</c:v>
                </c:pt>
                <c:pt idx="308">
                  <c:v>-0.11607644572373876</c:v>
                </c:pt>
                <c:pt idx="309">
                  <c:v>-0.11042394428156965</c:v>
                </c:pt>
                <c:pt idx="310">
                  <c:v>-0.10481678601743516</c:v>
                </c:pt>
                <c:pt idx="311">
                  <c:v>-0.10039433458555502</c:v>
                </c:pt>
                <c:pt idx="312">
                  <c:v>-9.610480121899545E-2</c:v>
                </c:pt>
                <c:pt idx="313">
                  <c:v>-8.8076888953723009E-2</c:v>
                </c:pt>
                <c:pt idx="314">
                  <c:v>-7.9664587274284493E-2</c:v>
                </c:pt>
                <c:pt idx="315">
                  <c:v>-7.1225046260848024E-2</c:v>
                </c:pt>
                <c:pt idx="316">
                  <c:v>-6.6837634159426784E-2</c:v>
                </c:pt>
                <c:pt idx="317">
                  <c:v>-6.2639776058602714E-2</c:v>
                </c:pt>
                <c:pt idx="318">
                  <c:v>-5.7560409284077907E-2</c:v>
                </c:pt>
                <c:pt idx="319">
                  <c:v>-5.5879154108276374E-2</c:v>
                </c:pt>
                <c:pt idx="320">
                  <c:v>-5.6873836134403E-2</c:v>
                </c:pt>
                <c:pt idx="321">
                  <c:v>-5.6846757318031793E-2</c:v>
                </c:pt>
                <c:pt idx="322">
                  <c:v>-5.8731087805951265E-2</c:v>
                </c:pt>
                <c:pt idx="323">
                  <c:v>-5.8768974622032566E-2</c:v>
                </c:pt>
                <c:pt idx="324">
                  <c:v>-6.2280670072300648E-2</c:v>
                </c:pt>
                <c:pt idx="325">
                  <c:v>-6.378712296752076E-2</c:v>
                </c:pt>
                <c:pt idx="326">
                  <c:v>-6.4495187063155157E-2</c:v>
                </c:pt>
                <c:pt idx="327">
                  <c:v>-6.2825927563244566E-2</c:v>
                </c:pt>
                <c:pt idx="328">
                  <c:v>-6.0588815485513425E-2</c:v>
                </c:pt>
                <c:pt idx="329">
                  <c:v>-5.7829655656233436E-2</c:v>
                </c:pt>
                <c:pt idx="330">
                  <c:v>-5.561933964193333E-2</c:v>
                </c:pt>
                <c:pt idx="331">
                  <c:v>-5.3878194512217648E-2</c:v>
                </c:pt>
                <c:pt idx="332">
                  <c:v>-5.1961618334775084E-2</c:v>
                </c:pt>
                <c:pt idx="333">
                  <c:v>-5.0694206518769658E-2</c:v>
                </c:pt>
                <c:pt idx="334">
                  <c:v>-5.2594090748523836E-2</c:v>
                </c:pt>
                <c:pt idx="335">
                  <c:v>-5.3160539688742903E-2</c:v>
                </c:pt>
                <c:pt idx="336">
                  <c:v>-5.0085718991284112E-2</c:v>
                </c:pt>
                <c:pt idx="337">
                  <c:v>-4.7862053231563007E-2</c:v>
                </c:pt>
                <c:pt idx="338">
                  <c:v>-4.4478389028400955E-2</c:v>
                </c:pt>
                <c:pt idx="339">
                  <c:v>-4.1774245330646997E-2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31-4246-91E1-0BBFF132BDAD}"/>
            </c:ext>
          </c:extLst>
        </c:ser>
        <c:ser>
          <c:idx val="5"/>
          <c:order val="4"/>
          <c:tx>
            <c:strRef>
              <c:f>Tech_Fund_Risk!$AW$2</c:f>
              <c:strCache>
                <c:ptCount val="1"/>
                <c:pt idx="0">
                  <c:v>STOCK 05</c:v>
                </c:pt>
              </c:strCache>
            </c:strRef>
          </c:tx>
          <c:marker>
            <c:symbol val="none"/>
          </c:marker>
          <c:val>
            <c:numRef>
              <c:f>Tech_Fund_Risk!$EW$28:$EW$367</c:f>
              <c:numCache>
                <c:formatCode>General</c:formatCode>
                <c:ptCount val="340"/>
                <c:pt idx="0">
                  <c:v>-3.6647626362233843E-2</c:v>
                </c:pt>
                <c:pt idx="1">
                  <c:v>-3.8544396254848068E-2</c:v>
                </c:pt>
                <c:pt idx="2">
                  <c:v>-4.048630871754888E-2</c:v>
                </c:pt>
                <c:pt idx="3">
                  <c:v>-4.1867508507435591E-2</c:v>
                </c:pt>
                <c:pt idx="4">
                  <c:v>-4.0105841729851877E-2</c:v>
                </c:pt>
                <c:pt idx="5">
                  <c:v>-3.7392857747780006E-2</c:v>
                </c:pt>
                <c:pt idx="6">
                  <c:v>-3.2316821114696026E-2</c:v>
                </c:pt>
                <c:pt idx="7">
                  <c:v>-2.7594887673637269E-2</c:v>
                </c:pt>
                <c:pt idx="8">
                  <c:v>-2.0433837774988417E-2</c:v>
                </c:pt>
                <c:pt idx="9">
                  <c:v>-1.2448924404897865E-2</c:v>
                </c:pt>
                <c:pt idx="10">
                  <c:v>-6.3069253154002247E-4</c:v>
                </c:pt>
                <c:pt idx="11">
                  <c:v>8.9945820012202748E-3</c:v>
                </c:pt>
                <c:pt idx="12">
                  <c:v>1.6509247873693234E-2</c:v>
                </c:pt>
                <c:pt idx="13">
                  <c:v>2.5332814494902767E-2</c:v>
                </c:pt>
                <c:pt idx="14">
                  <c:v>4.0057878038891825E-2</c:v>
                </c:pt>
                <c:pt idx="15">
                  <c:v>5.2374595484254272E-2</c:v>
                </c:pt>
                <c:pt idx="16">
                  <c:v>6.0055700397879219E-2</c:v>
                </c:pt>
                <c:pt idx="17">
                  <c:v>6.535915136273629E-2</c:v>
                </c:pt>
                <c:pt idx="18">
                  <c:v>6.5056205067027806E-2</c:v>
                </c:pt>
                <c:pt idx="19">
                  <c:v>6.4417500159744234E-2</c:v>
                </c:pt>
                <c:pt idx="20">
                  <c:v>6.3724858505195936E-2</c:v>
                </c:pt>
                <c:pt idx="21">
                  <c:v>6.4976445812504391E-2</c:v>
                </c:pt>
                <c:pt idx="22">
                  <c:v>6.74424793856232E-2</c:v>
                </c:pt>
                <c:pt idx="23">
                  <c:v>7.0261723877427462E-2</c:v>
                </c:pt>
                <c:pt idx="24">
                  <c:v>7.3666578649193459E-2</c:v>
                </c:pt>
                <c:pt idx="25">
                  <c:v>7.6246983521883083E-2</c:v>
                </c:pt>
                <c:pt idx="26">
                  <c:v>7.7979440823398916E-2</c:v>
                </c:pt>
                <c:pt idx="27">
                  <c:v>8.0381838893747393E-2</c:v>
                </c:pt>
                <c:pt idx="28">
                  <c:v>8.0525732001459849E-2</c:v>
                </c:pt>
                <c:pt idx="29">
                  <c:v>8.1565232557021305E-2</c:v>
                </c:pt>
                <c:pt idx="30">
                  <c:v>7.9312468552997339E-2</c:v>
                </c:pt>
                <c:pt idx="31">
                  <c:v>7.8651566095117698E-2</c:v>
                </c:pt>
                <c:pt idx="32">
                  <c:v>8.0685992045438804E-2</c:v>
                </c:pt>
                <c:pt idx="33">
                  <c:v>8.34449691544632E-2</c:v>
                </c:pt>
                <c:pt idx="34">
                  <c:v>8.1681689605711982E-2</c:v>
                </c:pt>
                <c:pt idx="35">
                  <c:v>8.0469952987184401E-2</c:v>
                </c:pt>
                <c:pt idx="36">
                  <c:v>8.3613272788152671E-2</c:v>
                </c:pt>
                <c:pt idx="37">
                  <c:v>9.2317628198665513E-2</c:v>
                </c:pt>
                <c:pt idx="38">
                  <c:v>0.10695930092239303</c:v>
                </c:pt>
                <c:pt idx="39">
                  <c:v>0.11866746074238765</c:v>
                </c:pt>
                <c:pt idx="40">
                  <c:v>0.12823444697717012</c:v>
                </c:pt>
                <c:pt idx="41">
                  <c:v>0.13612847392971217</c:v>
                </c:pt>
                <c:pt idx="42">
                  <c:v>0.14289931526277244</c:v>
                </c:pt>
                <c:pt idx="43">
                  <c:v>0.14987098961279655</c:v>
                </c:pt>
                <c:pt idx="44">
                  <c:v>0.15047161448414803</c:v>
                </c:pt>
                <c:pt idx="45">
                  <c:v>0.15177079734202881</c:v>
                </c:pt>
                <c:pt idx="46">
                  <c:v>0.14883265731954487</c:v>
                </c:pt>
                <c:pt idx="47">
                  <c:v>0.14293722257718278</c:v>
                </c:pt>
                <c:pt idx="48">
                  <c:v>0.13847952602670444</c:v>
                </c:pt>
                <c:pt idx="49">
                  <c:v>0.13256865427873077</c:v>
                </c:pt>
                <c:pt idx="50">
                  <c:v>0.12719091984724717</c:v>
                </c:pt>
                <c:pt idx="51">
                  <c:v>0.12083233364270463</c:v>
                </c:pt>
                <c:pt idx="52">
                  <c:v>0.11526756268693572</c:v>
                </c:pt>
                <c:pt idx="53">
                  <c:v>0.10665185056426862</c:v>
                </c:pt>
                <c:pt idx="54">
                  <c:v>0.10085938651313664</c:v>
                </c:pt>
                <c:pt idx="55">
                  <c:v>9.9313656632992853E-2</c:v>
                </c:pt>
                <c:pt idx="56">
                  <c:v>9.728756949422368E-2</c:v>
                </c:pt>
                <c:pt idx="57">
                  <c:v>9.440150886182308E-2</c:v>
                </c:pt>
                <c:pt idx="58">
                  <c:v>8.5637157929449481E-2</c:v>
                </c:pt>
                <c:pt idx="59">
                  <c:v>8.268522578878601E-2</c:v>
                </c:pt>
                <c:pt idx="60">
                  <c:v>8.0878894998294149E-2</c:v>
                </c:pt>
                <c:pt idx="61">
                  <c:v>7.8977819411727657E-2</c:v>
                </c:pt>
                <c:pt idx="62">
                  <c:v>7.6687782884527156E-2</c:v>
                </c:pt>
                <c:pt idx="63">
                  <c:v>6.7580313357938238E-2</c:v>
                </c:pt>
                <c:pt idx="64">
                  <c:v>6.4114976463553131E-2</c:v>
                </c:pt>
                <c:pt idx="65">
                  <c:v>6.1735972477662271E-2</c:v>
                </c:pt>
                <c:pt idx="66">
                  <c:v>6.2580417239023189E-2</c:v>
                </c:pt>
                <c:pt idx="67">
                  <c:v>6.4743995368597762E-2</c:v>
                </c:pt>
                <c:pt idx="68">
                  <c:v>6.4438121156881412E-2</c:v>
                </c:pt>
                <c:pt idx="69">
                  <c:v>6.4136129357440064E-2</c:v>
                </c:pt>
                <c:pt idx="70">
                  <c:v>6.1931078230513803E-2</c:v>
                </c:pt>
                <c:pt idx="71">
                  <c:v>6.1060331709805293E-2</c:v>
                </c:pt>
                <c:pt idx="72">
                  <c:v>5.7474340376348021E-2</c:v>
                </c:pt>
                <c:pt idx="73">
                  <c:v>5.7077557689044989E-2</c:v>
                </c:pt>
                <c:pt idx="74">
                  <c:v>5.5929408567946481E-2</c:v>
                </c:pt>
                <c:pt idx="75">
                  <c:v>5.2482067576366198E-2</c:v>
                </c:pt>
                <c:pt idx="76">
                  <c:v>4.9471771371818685E-2</c:v>
                </c:pt>
                <c:pt idx="77">
                  <c:v>4.4095855581390841E-2</c:v>
                </c:pt>
                <c:pt idx="78">
                  <c:v>4.3738574171579447E-2</c:v>
                </c:pt>
                <c:pt idx="79">
                  <c:v>4.022844629858513E-2</c:v>
                </c:pt>
                <c:pt idx="80">
                  <c:v>3.5459109886868623E-2</c:v>
                </c:pt>
                <c:pt idx="81">
                  <c:v>3.4562570619950828E-2</c:v>
                </c:pt>
                <c:pt idx="82">
                  <c:v>3.5839120579463257E-2</c:v>
                </c:pt>
                <c:pt idx="83">
                  <c:v>4.0302249799741396E-2</c:v>
                </c:pt>
                <c:pt idx="84">
                  <c:v>4.3936884361635453E-2</c:v>
                </c:pt>
                <c:pt idx="85">
                  <c:v>4.5583227132850457E-2</c:v>
                </c:pt>
                <c:pt idx="86">
                  <c:v>4.7531252058638396E-2</c:v>
                </c:pt>
                <c:pt idx="87">
                  <c:v>5.0369091867373372E-2</c:v>
                </c:pt>
                <c:pt idx="88">
                  <c:v>5.683850451352801E-2</c:v>
                </c:pt>
                <c:pt idx="89">
                  <c:v>6.2023859082149135E-2</c:v>
                </c:pt>
                <c:pt idx="90">
                  <c:v>7.0998074096061847E-2</c:v>
                </c:pt>
                <c:pt idx="91">
                  <c:v>8.1671847591945568E-2</c:v>
                </c:pt>
                <c:pt idx="92">
                  <c:v>9.5005261121781093E-2</c:v>
                </c:pt>
                <c:pt idx="93">
                  <c:v>0.10395628400631463</c:v>
                </c:pt>
                <c:pt idx="94">
                  <c:v>0.11322339014483807</c:v>
                </c:pt>
                <c:pt idx="95">
                  <c:v>0.12446456441827114</c:v>
                </c:pt>
                <c:pt idx="96">
                  <c:v>0.13864315538805272</c:v>
                </c:pt>
                <c:pt idx="97">
                  <c:v>0.15025913186956008</c:v>
                </c:pt>
                <c:pt idx="98">
                  <c:v>0.15893220332727775</c:v>
                </c:pt>
                <c:pt idx="99">
                  <c:v>0.16668114214002783</c:v>
                </c:pt>
                <c:pt idx="100">
                  <c:v>0.17331900176343473</c:v>
                </c:pt>
                <c:pt idx="101">
                  <c:v>0.17635499869690507</c:v>
                </c:pt>
                <c:pt idx="102">
                  <c:v>0.17786508453769212</c:v>
                </c:pt>
                <c:pt idx="103">
                  <c:v>0.17821225860235712</c:v>
                </c:pt>
                <c:pt idx="104">
                  <c:v>0.17438691575262921</c:v>
                </c:pt>
                <c:pt idx="105">
                  <c:v>0.1716521189884761</c:v>
                </c:pt>
                <c:pt idx="106">
                  <c:v>0.17050521327153034</c:v>
                </c:pt>
                <c:pt idx="107">
                  <c:v>0.16825872683151744</c:v>
                </c:pt>
                <c:pt idx="108">
                  <c:v>0.16337519447709137</c:v>
                </c:pt>
                <c:pt idx="109">
                  <c:v>0.15987967457902297</c:v>
                </c:pt>
                <c:pt idx="110">
                  <c:v>0.15435375480399083</c:v>
                </c:pt>
                <c:pt idx="111">
                  <c:v>0.15028769545654641</c:v>
                </c:pt>
                <c:pt idx="112">
                  <c:v>0.14512146819199967</c:v>
                </c:pt>
                <c:pt idx="113">
                  <c:v>0.14054549965397012</c:v>
                </c:pt>
                <c:pt idx="114">
                  <c:v>0.13439526845835892</c:v>
                </c:pt>
                <c:pt idx="115">
                  <c:v>0.12571455493618999</c:v>
                </c:pt>
                <c:pt idx="116">
                  <c:v>0.11070771922204647</c:v>
                </c:pt>
                <c:pt idx="117">
                  <c:v>9.8318308900968931E-2</c:v>
                </c:pt>
                <c:pt idx="118">
                  <c:v>8.6832878562218996E-2</c:v>
                </c:pt>
                <c:pt idx="119">
                  <c:v>7.7171443423911468E-2</c:v>
                </c:pt>
                <c:pt idx="120">
                  <c:v>6.7593698141520386E-2</c:v>
                </c:pt>
                <c:pt idx="121">
                  <c:v>5.7223696953066394E-2</c:v>
                </c:pt>
                <c:pt idx="122">
                  <c:v>4.7228387787119797E-2</c:v>
                </c:pt>
                <c:pt idx="123">
                  <c:v>4.1591667910326313E-2</c:v>
                </c:pt>
                <c:pt idx="124">
                  <c:v>3.9415067340521137E-2</c:v>
                </c:pt>
                <c:pt idx="125">
                  <c:v>3.2313917092983591E-2</c:v>
                </c:pt>
                <c:pt idx="126">
                  <c:v>2.4025712915422437E-2</c:v>
                </c:pt>
                <c:pt idx="127">
                  <c:v>1.7265087436111548E-2</c:v>
                </c:pt>
                <c:pt idx="128">
                  <c:v>1.1871852980352982E-2</c:v>
                </c:pt>
                <c:pt idx="129">
                  <c:v>1.0802932598183546E-2</c:v>
                </c:pt>
                <c:pt idx="130">
                  <c:v>9.3888378279700646E-3</c:v>
                </c:pt>
                <c:pt idx="131">
                  <c:v>5.0504811583746978E-3</c:v>
                </c:pt>
                <c:pt idx="132">
                  <c:v>3.2767552381072207E-3</c:v>
                </c:pt>
                <c:pt idx="133">
                  <c:v>9.8792895717791929E-4</c:v>
                </c:pt>
                <c:pt idx="134">
                  <c:v>2.5616973655138153E-3</c:v>
                </c:pt>
                <c:pt idx="135">
                  <c:v>1.5965169391880529E-3</c:v>
                </c:pt>
                <c:pt idx="136">
                  <c:v>6.0639061351837054E-3</c:v>
                </c:pt>
                <c:pt idx="137">
                  <c:v>1.0366507195666896E-2</c:v>
                </c:pt>
                <c:pt idx="138">
                  <c:v>1.5496214532090269E-2</c:v>
                </c:pt>
                <c:pt idx="139">
                  <c:v>2.1072574622609253E-2</c:v>
                </c:pt>
                <c:pt idx="140">
                  <c:v>2.8127035751881468E-2</c:v>
                </c:pt>
                <c:pt idx="141">
                  <c:v>3.5970447747845746E-2</c:v>
                </c:pt>
                <c:pt idx="142">
                  <c:v>4.3691722217201301E-2</c:v>
                </c:pt>
                <c:pt idx="143">
                  <c:v>4.8654700869452006E-2</c:v>
                </c:pt>
                <c:pt idx="144">
                  <c:v>5.1591527271012794E-2</c:v>
                </c:pt>
                <c:pt idx="145">
                  <c:v>5.8493406827847316E-2</c:v>
                </c:pt>
                <c:pt idx="146">
                  <c:v>6.3837457192385649E-2</c:v>
                </c:pt>
                <c:pt idx="147">
                  <c:v>6.7939858493308192E-2</c:v>
                </c:pt>
                <c:pt idx="148">
                  <c:v>6.8761333256101675E-2</c:v>
                </c:pt>
                <c:pt idx="149">
                  <c:v>6.9877880393701242E-2</c:v>
                </c:pt>
                <c:pt idx="150">
                  <c:v>7.0131684787694493E-2</c:v>
                </c:pt>
                <c:pt idx="151">
                  <c:v>6.9716439079306358E-2</c:v>
                </c:pt>
                <c:pt idx="152">
                  <c:v>6.6957521113821139E-2</c:v>
                </c:pt>
                <c:pt idx="153">
                  <c:v>7.0888463946755742E-2</c:v>
                </c:pt>
                <c:pt idx="154">
                  <c:v>7.2338081261938081E-2</c:v>
                </c:pt>
                <c:pt idx="155">
                  <c:v>7.8148896644262278E-2</c:v>
                </c:pt>
                <c:pt idx="156">
                  <c:v>8.2014066210677639E-2</c:v>
                </c:pt>
                <c:pt idx="157">
                  <c:v>8.7274698958363706E-2</c:v>
                </c:pt>
                <c:pt idx="158">
                  <c:v>9.5678511269670974E-2</c:v>
                </c:pt>
                <c:pt idx="159">
                  <c:v>0.10750633769025897</c:v>
                </c:pt>
                <c:pt idx="160">
                  <c:v>0.12114443779823003</c:v>
                </c:pt>
                <c:pt idx="161">
                  <c:v>0.1352953399822534</c:v>
                </c:pt>
                <c:pt idx="162">
                  <c:v>0.14834999936513404</c:v>
                </c:pt>
                <c:pt idx="163">
                  <c:v>0.15922274025500682</c:v>
                </c:pt>
                <c:pt idx="164">
                  <c:v>0.17065114281213933</c:v>
                </c:pt>
                <c:pt idx="165">
                  <c:v>0.1852282660079998</c:v>
                </c:pt>
                <c:pt idx="166">
                  <c:v>0.19811785595477072</c:v>
                </c:pt>
                <c:pt idx="167">
                  <c:v>0.2098468993110052</c:v>
                </c:pt>
                <c:pt idx="168">
                  <c:v>0.22594589926529607</c:v>
                </c:pt>
                <c:pt idx="169">
                  <c:v>0.24030788189002683</c:v>
                </c:pt>
                <c:pt idx="170">
                  <c:v>0.25799850704995664</c:v>
                </c:pt>
                <c:pt idx="171">
                  <c:v>0.27191348250384895</c:v>
                </c:pt>
                <c:pt idx="172">
                  <c:v>0.28834432430428913</c:v>
                </c:pt>
                <c:pt idx="173">
                  <c:v>0.30314775588806797</c:v>
                </c:pt>
                <c:pt idx="174">
                  <c:v>0.31875371615800963</c:v>
                </c:pt>
                <c:pt idx="175">
                  <c:v>0.33201756247294045</c:v>
                </c:pt>
                <c:pt idx="176">
                  <c:v>0.34523000741056054</c:v>
                </c:pt>
                <c:pt idx="177">
                  <c:v>0.35804860973379737</c:v>
                </c:pt>
                <c:pt idx="178">
                  <c:v>0.36467358244902237</c:v>
                </c:pt>
                <c:pt idx="179">
                  <c:v>0.36379239650852258</c:v>
                </c:pt>
                <c:pt idx="180">
                  <c:v>0.3644391007784038</c:v>
                </c:pt>
                <c:pt idx="181">
                  <c:v>0.36833084885113254</c:v>
                </c:pt>
                <c:pt idx="182">
                  <c:v>0.37207466200994044</c:v>
                </c:pt>
                <c:pt idx="183">
                  <c:v>0.37914308833440402</c:v>
                </c:pt>
                <c:pt idx="184">
                  <c:v>0.38622094615181357</c:v>
                </c:pt>
                <c:pt idx="185">
                  <c:v>0.39206597634027851</c:v>
                </c:pt>
                <c:pt idx="186">
                  <c:v>0.40111946343476168</c:v>
                </c:pt>
                <c:pt idx="187">
                  <c:v>0.41356490394676837</c:v>
                </c:pt>
                <c:pt idx="188">
                  <c:v>0.41934680541568037</c:v>
                </c:pt>
                <c:pt idx="189">
                  <c:v>0.42480070771776068</c:v>
                </c:pt>
                <c:pt idx="190">
                  <c:v>0.42532410982123947</c:v>
                </c:pt>
                <c:pt idx="191">
                  <c:v>0.4368099313140188</c:v>
                </c:pt>
                <c:pt idx="192">
                  <c:v>0.44521936948875562</c:v>
                </c:pt>
                <c:pt idx="193">
                  <c:v>0.45206520655308768</c:v>
                </c:pt>
                <c:pt idx="194">
                  <c:v>0.46122010423740378</c:v>
                </c:pt>
                <c:pt idx="195">
                  <c:v>0.47203908524193938</c:v>
                </c:pt>
                <c:pt idx="196">
                  <c:v>0.48301798961102138</c:v>
                </c:pt>
                <c:pt idx="197">
                  <c:v>0.4865803223968328</c:v>
                </c:pt>
                <c:pt idx="198">
                  <c:v>0.48978355577275279</c:v>
                </c:pt>
                <c:pt idx="199">
                  <c:v>0.49576736559142809</c:v>
                </c:pt>
                <c:pt idx="200">
                  <c:v>0.49724054144621999</c:v>
                </c:pt>
                <c:pt idx="201">
                  <c:v>0.49432903479867552</c:v>
                </c:pt>
                <c:pt idx="202">
                  <c:v>0.48854134482669576</c:v>
                </c:pt>
                <c:pt idx="203">
                  <c:v>0.48768222847414777</c:v>
                </c:pt>
                <c:pt idx="204">
                  <c:v>0.48615808758098189</c:v>
                </c:pt>
                <c:pt idx="205">
                  <c:v>0.48555274323989828</c:v>
                </c:pt>
                <c:pt idx="206">
                  <c:v>0.48521980951900501</c:v>
                </c:pt>
                <c:pt idx="207">
                  <c:v>0.48232858986572213</c:v>
                </c:pt>
                <c:pt idx="208">
                  <c:v>0.48414554354348316</c:v>
                </c:pt>
                <c:pt idx="209">
                  <c:v>0.48704543851353543</c:v>
                </c:pt>
                <c:pt idx="210">
                  <c:v>0.49167307648430336</c:v>
                </c:pt>
                <c:pt idx="211">
                  <c:v>0.48577211011991461</c:v>
                </c:pt>
                <c:pt idx="212">
                  <c:v>0.48160203959979286</c:v>
                </c:pt>
                <c:pt idx="213">
                  <c:v>0.47341708803874405</c:v>
                </c:pt>
                <c:pt idx="214">
                  <c:v>0.46218735688173629</c:v>
                </c:pt>
                <c:pt idx="215">
                  <c:v>0.45015625320597064</c:v>
                </c:pt>
                <c:pt idx="216">
                  <c:v>0.43839168272332341</c:v>
                </c:pt>
                <c:pt idx="217">
                  <c:v>0.43202232368917204</c:v>
                </c:pt>
                <c:pt idx="218">
                  <c:v>0.42918776007858606</c:v>
                </c:pt>
                <c:pt idx="219">
                  <c:v>0.42526798627678519</c:v>
                </c:pt>
                <c:pt idx="220">
                  <c:v>0.42489530980770773</c:v>
                </c:pt>
                <c:pt idx="221">
                  <c:v>0.42146136870218398</c:v>
                </c:pt>
                <c:pt idx="222">
                  <c:v>0.42138707673301723</c:v>
                </c:pt>
                <c:pt idx="223">
                  <c:v>0.42305096454940072</c:v>
                </c:pt>
                <c:pt idx="224">
                  <c:v>0.42189287898536043</c:v>
                </c:pt>
                <c:pt idx="225">
                  <c:v>0.42463485929765366</c:v>
                </c:pt>
                <c:pt idx="226">
                  <c:v>0.42737252764394262</c:v>
                </c:pt>
                <c:pt idx="227">
                  <c:v>0.42580121881527822</c:v>
                </c:pt>
                <c:pt idx="228">
                  <c:v>0.41990782951033379</c:v>
                </c:pt>
                <c:pt idx="229">
                  <c:v>0.40750073019694377</c:v>
                </c:pt>
                <c:pt idx="230">
                  <c:v>0.39888305312536221</c:v>
                </c:pt>
                <c:pt idx="231">
                  <c:v>0.39464907976468377</c:v>
                </c:pt>
                <c:pt idx="232">
                  <c:v>0.38659160526043479</c:v>
                </c:pt>
                <c:pt idx="233">
                  <c:v>0.3788540513057328</c:v>
                </c:pt>
                <c:pt idx="234">
                  <c:v>0.37475201272942127</c:v>
                </c:pt>
                <c:pt idx="235">
                  <c:v>0.37293963647419304</c:v>
                </c:pt>
                <c:pt idx="236">
                  <c:v>0.36498180094889521</c:v>
                </c:pt>
                <c:pt idx="237">
                  <c:v>0.35719930716220682</c:v>
                </c:pt>
                <c:pt idx="238">
                  <c:v>0.34854797977863172</c:v>
                </c:pt>
                <c:pt idx="239">
                  <c:v>0.33754664317216565</c:v>
                </c:pt>
                <c:pt idx="240">
                  <c:v>0.32727990838614907</c:v>
                </c:pt>
                <c:pt idx="241">
                  <c:v>0.32118472911001517</c:v>
                </c:pt>
                <c:pt idx="242">
                  <c:v>0.31197224815469937</c:v>
                </c:pt>
                <c:pt idx="243">
                  <c:v>0.29805746839763003</c:v>
                </c:pt>
                <c:pt idx="244">
                  <c:v>0.28728652367864993</c:v>
                </c:pt>
                <c:pt idx="245">
                  <c:v>0.27579180197290598</c:v>
                </c:pt>
                <c:pt idx="246">
                  <c:v>0.26380473190310649</c:v>
                </c:pt>
                <c:pt idx="247">
                  <c:v>0.25552492033336582</c:v>
                </c:pt>
                <c:pt idx="248">
                  <c:v>0.24991382653148797</c:v>
                </c:pt>
                <c:pt idx="249">
                  <c:v>0.24693911307366978</c:v>
                </c:pt>
                <c:pt idx="250">
                  <c:v>0.23894749642428859</c:v>
                </c:pt>
                <c:pt idx="251">
                  <c:v>0.23400394071168606</c:v>
                </c:pt>
                <c:pt idx="252">
                  <c:v>0.22999111972710207</c:v>
                </c:pt>
                <c:pt idx="253">
                  <c:v>0.2287929150654533</c:v>
                </c:pt>
                <c:pt idx="254">
                  <c:v>0.22577687516925393</c:v>
                </c:pt>
                <c:pt idx="255">
                  <c:v>0.22070755864343017</c:v>
                </c:pt>
                <c:pt idx="256">
                  <c:v>0.22032810497972988</c:v>
                </c:pt>
                <c:pt idx="257">
                  <c:v>0.22128738726438768</c:v>
                </c:pt>
                <c:pt idx="258">
                  <c:v>0.21954000004311536</c:v>
                </c:pt>
                <c:pt idx="259">
                  <c:v>0.21711041544610721</c:v>
                </c:pt>
                <c:pt idx="260">
                  <c:v>0.21060092359381644</c:v>
                </c:pt>
                <c:pt idx="261">
                  <c:v>0.20519660181250154</c:v>
                </c:pt>
                <c:pt idx="262">
                  <c:v>0.20497061841380737</c:v>
                </c:pt>
                <c:pt idx="263">
                  <c:v>0.20719590966400103</c:v>
                </c:pt>
                <c:pt idx="264">
                  <c:v>0.21237949879093998</c:v>
                </c:pt>
                <c:pt idx="265">
                  <c:v>0.21478325148896427</c:v>
                </c:pt>
                <c:pt idx="266">
                  <c:v>0.21300686136327274</c:v>
                </c:pt>
                <c:pt idx="267">
                  <c:v>0.21091416033777688</c:v>
                </c:pt>
                <c:pt idx="268">
                  <c:v>0.20607953823547964</c:v>
                </c:pt>
                <c:pt idx="269">
                  <c:v>0.19791935010143913</c:v>
                </c:pt>
                <c:pt idx="270">
                  <c:v>0.19022600428922654</c:v>
                </c:pt>
                <c:pt idx="271">
                  <c:v>0.17925863969699907</c:v>
                </c:pt>
                <c:pt idx="272">
                  <c:v>0.16852411064010209</c:v>
                </c:pt>
                <c:pt idx="273">
                  <c:v>0.15665515595802426</c:v>
                </c:pt>
                <c:pt idx="274">
                  <c:v>0.14485786934269562</c:v>
                </c:pt>
                <c:pt idx="275">
                  <c:v>0.13557963108905247</c:v>
                </c:pt>
                <c:pt idx="276">
                  <c:v>0.12403903363003677</c:v>
                </c:pt>
                <c:pt idx="277">
                  <c:v>0.11183957275619316</c:v>
                </c:pt>
                <c:pt idx="278">
                  <c:v>0.10181648901647766</c:v>
                </c:pt>
                <c:pt idx="279">
                  <c:v>9.627464791923912E-2</c:v>
                </c:pt>
                <c:pt idx="280">
                  <c:v>9.2753321085650597E-2</c:v>
                </c:pt>
                <c:pt idx="281">
                  <c:v>9.1525230259026813E-2</c:v>
                </c:pt>
                <c:pt idx="282">
                  <c:v>9.0401334693753554E-2</c:v>
                </c:pt>
                <c:pt idx="283">
                  <c:v>8.4090595357636522E-2</c:v>
                </c:pt>
                <c:pt idx="284">
                  <c:v>7.3028245538946157E-2</c:v>
                </c:pt>
                <c:pt idx="285">
                  <c:v>6.0224526051415594E-2</c:v>
                </c:pt>
                <c:pt idx="286">
                  <c:v>5.1413253712128792E-2</c:v>
                </c:pt>
                <c:pt idx="287">
                  <c:v>4.2301983103284035E-2</c:v>
                </c:pt>
                <c:pt idx="288">
                  <c:v>3.820624363941505E-2</c:v>
                </c:pt>
                <c:pt idx="289">
                  <c:v>4.0791705771322517E-2</c:v>
                </c:pt>
                <c:pt idx="290">
                  <c:v>4.5744968770108585E-2</c:v>
                </c:pt>
                <c:pt idx="291">
                  <c:v>5.244605926823076E-2</c:v>
                </c:pt>
                <c:pt idx="292">
                  <c:v>6.1774065776671438E-2</c:v>
                </c:pt>
                <c:pt idx="293">
                  <c:v>6.9800407769879946E-2</c:v>
                </c:pt>
                <c:pt idx="294">
                  <c:v>8.2119032617939736E-2</c:v>
                </c:pt>
                <c:pt idx="295">
                  <c:v>9.4367545962080079E-2</c:v>
                </c:pt>
                <c:pt idx="296">
                  <c:v>0.10980197320554663</c:v>
                </c:pt>
                <c:pt idx="297">
                  <c:v>0.12570537779154622</c:v>
                </c:pt>
                <c:pt idx="298">
                  <c:v>0.14162804029545351</c:v>
                </c:pt>
                <c:pt idx="299">
                  <c:v>0.15894679166971315</c:v>
                </c:pt>
                <c:pt idx="300">
                  <c:v>0.18020799094409323</c:v>
                </c:pt>
                <c:pt idx="301">
                  <c:v>0.19817773482456991</c:v>
                </c:pt>
                <c:pt idx="302">
                  <c:v>0.21432060444364698</c:v>
                </c:pt>
                <c:pt idx="303">
                  <c:v>0.23318698931734372</c:v>
                </c:pt>
                <c:pt idx="304">
                  <c:v>0.25737348935289694</c:v>
                </c:pt>
                <c:pt idx="305">
                  <c:v>0.28016039130773396</c:v>
                </c:pt>
                <c:pt idx="306">
                  <c:v>0.30175122842067514</c:v>
                </c:pt>
                <c:pt idx="307">
                  <c:v>0.32278326283723957</c:v>
                </c:pt>
                <c:pt idx="308">
                  <c:v>0.34073753618781222</c:v>
                </c:pt>
                <c:pt idx="309">
                  <c:v>0.35316952533270252</c:v>
                </c:pt>
                <c:pt idx="310">
                  <c:v>0.36602159938387491</c:v>
                </c:pt>
                <c:pt idx="311">
                  <c:v>0.37773388156724796</c:v>
                </c:pt>
                <c:pt idx="312">
                  <c:v>0.38981442709245107</c:v>
                </c:pt>
                <c:pt idx="313">
                  <c:v>0.40462761665336511</c:v>
                </c:pt>
                <c:pt idx="314">
                  <c:v>0.41450632005434507</c:v>
                </c:pt>
                <c:pt idx="315">
                  <c:v>0.41916594498323678</c:v>
                </c:pt>
                <c:pt idx="316">
                  <c:v>0.41664887900730507</c:v>
                </c:pt>
                <c:pt idx="317">
                  <c:v>0.41325410491543391</c:v>
                </c:pt>
                <c:pt idx="318">
                  <c:v>0.41098735046434975</c:v>
                </c:pt>
                <c:pt idx="319">
                  <c:v>0.40900611908237017</c:v>
                </c:pt>
                <c:pt idx="320">
                  <c:v>0.4014659544989847</c:v>
                </c:pt>
                <c:pt idx="321">
                  <c:v>0.39873284900440376</c:v>
                </c:pt>
                <c:pt idx="322">
                  <c:v>0.3971343366670701</c:v>
                </c:pt>
                <c:pt idx="323">
                  <c:v>0.39633111269495958</c:v>
                </c:pt>
                <c:pt idx="324">
                  <c:v>0.38788499587565517</c:v>
                </c:pt>
                <c:pt idx="325">
                  <c:v>0.38564616587007738</c:v>
                </c:pt>
                <c:pt idx="326">
                  <c:v>0.38237211078836864</c:v>
                </c:pt>
                <c:pt idx="327">
                  <c:v>0.38414526163548213</c:v>
                </c:pt>
                <c:pt idx="328">
                  <c:v>0.38606286479991669</c:v>
                </c:pt>
                <c:pt idx="329">
                  <c:v>0.38764588961824975</c:v>
                </c:pt>
                <c:pt idx="330">
                  <c:v>0.38523136762083299</c:v>
                </c:pt>
                <c:pt idx="331">
                  <c:v>0.38347811899424888</c:v>
                </c:pt>
                <c:pt idx="332">
                  <c:v>0.37823479898567536</c:v>
                </c:pt>
                <c:pt idx="333">
                  <c:v>0.37660264396361942</c:v>
                </c:pt>
                <c:pt idx="334">
                  <c:v>0.37406784481309008</c:v>
                </c:pt>
                <c:pt idx="335">
                  <c:v>0.37627066334133819</c:v>
                </c:pt>
                <c:pt idx="336">
                  <c:v>0.38302997762953717</c:v>
                </c:pt>
                <c:pt idx="337">
                  <c:v>0.38846339334684155</c:v>
                </c:pt>
                <c:pt idx="338">
                  <c:v>0.3932808752520156</c:v>
                </c:pt>
                <c:pt idx="339">
                  <c:v>0.39458350922237084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31-4246-91E1-0BBFF132BDAD}"/>
            </c:ext>
          </c:extLst>
        </c:ser>
        <c:ser>
          <c:idx val="3"/>
          <c:order val="5"/>
          <c:tx>
            <c:strRef>
              <c:f>Tech_Fund_Risk!$P$2</c:f>
              <c:strCache>
                <c:ptCount val="1"/>
                <c:pt idx="0">
                  <c:v>INDEX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val>
            <c:numRef>
              <c:f>Tech_Fund_Risk!$EX$28:$EX$367</c:f>
              <c:numCache>
                <c:formatCode>General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31-4246-91E1-0BBFF132B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83456"/>
        <c:axId val="73284992"/>
      </c:lineChart>
      <c:catAx>
        <c:axId val="73283456"/>
        <c:scaling>
          <c:orientation val="minMax"/>
        </c:scaling>
        <c:delete val="0"/>
        <c:axPos val="b"/>
        <c:majorTickMark val="out"/>
        <c:minorTickMark val="none"/>
        <c:tickLblPos val="nextTo"/>
        <c:crossAx val="73284992"/>
        <c:crosses val="autoZero"/>
        <c:auto val="1"/>
        <c:lblAlgn val="ctr"/>
        <c:lblOffset val="100"/>
        <c:noMultiLvlLbl val="0"/>
      </c:catAx>
      <c:valAx>
        <c:axId val="73284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328345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2534266634497516"/>
          <c:y val="0.95021619971922067"/>
          <c:w val="0.40682924805971366"/>
          <c:h val="2.942877023561930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Return Day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Return Day Histogram</a:t>
          </a:r>
        </a:p>
      </cx:txPr>
    </cx:title>
    <cx:plotArea>
      <cx:plotAreaRegion>
        <cx:series layoutId="clusteredColumn" uniqueId="{14679EA1-E4FC-42AA-BD8E-3C5A8C1C23A7}">
          <cx:tx>
            <cx:txData>
              <cx:f>_xlchart.v1.0</cx:f>
              <cx:v>Return Day</cx:v>
            </cx:txData>
          </cx:tx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200" b="0" i="0" baseline="0">
                <a:effectLst/>
              </a:rPr>
              <a:t>Return Week Histogram</a:t>
            </a:r>
            <a:endParaRPr lang="en-US" sz="1100">
              <a:effectLst/>
            </a:endParaRPr>
          </a:p>
        </cx:rich>
      </cx:tx>
    </cx:title>
    <cx:plotArea>
      <cx:plotAreaRegion>
        <cx:series layoutId="clusteredColumn" uniqueId="{9CE5101C-B3BA-4BDE-80CE-8A4C181A74A0}">
          <cx:tx>
            <cx:txData>
              <cx:f>_xlchart.v1.3</cx:f>
              <cx:v>Return Week</cx:v>
            </cx:txData>
          </cx:tx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200" b="0" i="0" baseline="0">
                <a:effectLst/>
              </a:rPr>
              <a:t>Return Month Histogram</a:t>
            </a:r>
            <a:endParaRPr lang="en-US" sz="1050">
              <a:effectLst/>
            </a:endParaRPr>
          </a:p>
        </cx:rich>
      </cx:tx>
    </cx:title>
    <cx:plotArea>
      <cx:plotAreaRegion>
        <cx:series layoutId="clusteredColumn" uniqueId="{5BF53049-EF27-4043-A885-5408D5F5AFC5}">
          <cx:tx>
            <cx:txData>
              <cx:f>_xlchart.v1.5</cx:f>
              <cx:v>Return Month</cx:v>
            </cx:txData>
          </cx:tx>
          <cx:dataId val="0"/>
          <cx:layoutPr>
            <cx:binning intervalClosed="r">
              <cx:binCount val="5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562993</xdr:colOff>
      <xdr:row>4</xdr:row>
      <xdr:rowOff>189371</xdr:rowOff>
    </xdr:from>
    <xdr:to>
      <xdr:col>16</xdr:col>
      <xdr:colOff>350270</xdr:colOff>
      <xdr:row>38</xdr:row>
      <xdr:rowOff>105452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023BA-9AD0-4F53-985D-622CC9D4A1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381000</xdr:colOff>
      <xdr:row>5</xdr:row>
      <xdr:rowOff>9525</xdr:rowOff>
    </xdr:from>
    <xdr:to>
      <xdr:col>32</xdr:col>
      <xdr:colOff>85727</xdr:colOff>
      <xdr:row>38</xdr:row>
      <xdr:rowOff>116106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57F4DA-7636-4471-9336-463B343C27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31180</xdr:colOff>
      <xdr:row>6</xdr:row>
      <xdr:rowOff>83010</xdr:rowOff>
    </xdr:from>
    <xdr:to>
      <xdr:col>14</xdr:col>
      <xdr:colOff>892174</xdr:colOff>
      <xdr:row>47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C69FF-C20A-4C8F-B998-54B19B8B9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6</xdr:row>
      <xdr:rowOff>49212</xdr:rowOff>
    </xdr:from>
    <xdr:to>
      <xdr:col>17</xdr:col>
      <xdr:colOff>0</xdr:colOff>
      <xdr:row>20</xdr:row>
      <xdr:rowOff>125412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84C4C0D-DBDE-4C5C-8C1E-C0B5BEA5F1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26250" y="1192212"/>
              <a:ext cx="4622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238125</xdr:colOff>
      <xdr:row>21</xdr:row>
      <xdr:rowOff>158750</xdr:rowOff>
    </xdr:from>
    <xdr:to>
      <xdr:col>16</xdr:col>
      <xdr:colOff>587375</xdr:colOff>
      <xdr:row>36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6990289-27C4-4AF8-81A0-FFCCF83F6A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0375" y="4159250"/>
              <a:ext cx="46164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222250</xdr:colOff>
      <xdr:row>36</xdr:row>
      <xdr:rowOff>79375</xdr:rowOff>
    </xdr:from>
    <xdr:to>
      <xdr:col>16</xdr:col>
      <xdr:colOff>571500</xdr:colOff>
      <xdr:row>50</xdr:row>
      <xdr:rowOff>155575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9FCC24A-C5BF-4DE3-900C-034318F91E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94500" y="6937375"/>
              <a:ext cx="46164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19</xdr:col>
      <xdr:colOff>5603</xdr:colOff>
      <xdr:row>1</xdr:row>
      <xdr:rowOff>30255</xdr:rowOff>
    </xdr:from>
    <xdr:ext cx="2603439" cy="3503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4F808C3D-18C1-496B-B0A1-B0A246EEF418}"/>
                </a:ext>
              </a:extLst>
            </xdr:cNvPr>
            <xdr:cNvSpPr txBox="1"/>
          </xdr:nvSpPr>
          <xdr:spPr>
            <a:xfrm>
              <a:off x="5901578" y="220755"/>
              <a:ext cx="2603439" cy="3503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𝑉𝑎𝑟𝑖𝑎𝑛𝑐𝑒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𝑟𝑎𝑡𝑖𝑜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𝑑𝑎𝑦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  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𝑣𝑎𝑟𝑖𝑎𝑛𝑐𝑒</m:t>
                        </m:r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𝑘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∗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𝑑𝑎𝑖𝑙𝑦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𝑣𝑎𝑟𝑖𝑎𝑛𝑐𝑒</m:t>
                        </m:r>
                      </m:den>
                    </m:f>
                    <m:r>
                      <a:rPr lang="en-GB" sz="1100" b="0" i="1">
                        <a:latin typeface="Cambria Math" panose="02040503050406030204" pitchFamily="18" charset="0"/>
                      </a:rPr>
                      <m:t>−1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4F808C3D-18C1-496B-B0A1-B0A246EEF418}"/>
                </a:ext>
              </a:extLst>
            </xdr:cNvPr>
            <xdr:cNvSpPr txBox="1"/>
          </xdr:nvSpPr>
          <xdr:spPr>
            <a:xfrm>
              <a:off x="5901578" y="220755"/>
              <a:ext cx="2603439" cy="3503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𝑉𝑎𝑟𝑖𝑎𝑛𝑐𝑒 𝑟𝑎𝑡𝑖𝑜=(𝑘−𝑑𝑎𝑦  𝑣𝑎𝑟𝑖𝑎𝑛𝑐𝑒)/(𝑘∗𝑑𝑎𝑖𝑙𝑦 𝑣𝑎𝑟𝑖𝑎𝑛𝑐𝑒)−1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19</xdr:col>
      <xdr:colOff>33619</xdr:colOff>
      <xdr:row>6</xdr:row>
      <xdr:rowOff>20173</xdr:rowOff>
    </xdr:from>
    <xdr:ext cx="1512794" cy="32855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B56EC18D-CCF5-4891-963D-653E4292FD5A}"/>
                </a:ext>
              </a:extLst>
            </xdr:cNvPr>
            <xdr:cNvSpPr txBox="1"/>
          </xdr:nvSpPr>
          <xdr:spPr>
            <a:xfrm>
              <a:off x="5929594" y="1163173"/>
              <a:ext cx="1512794" cy="3285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GB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2</m:t>
                        </m:r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−1</m:t>
                            </m:r>
                          </m:e>
                        </m:d>
                        <m:d>
                          <m:dPr>
                            <m:ctrlPr>
                              <a:rPr lang="en-GB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  <m:r>
                              <a:rPr lang="en-GB" sz="1100" b="0" i="1">
                                <a:latin typeface="Cambria Math" panose="02040503050406030204" pitchFamily="18" charset="0"/>
                              </a:rPr>
                              <m:t>−1</m:t>
                            </m:r>
                          </m:e>
                        </m:d>
                      </m:num>
                      <m:den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3</m:t>
                        </m:r>
                        <m:r>
                          <a:rPr lang="en-GB" sz="1100" b="0" i="1">
                            <a:latin typeface="Cambria Math" panose="02040503050406030204" pitchFamily="18" charset="0"/>
                          </a:rPr>
                          <m:t>𝑘𝑛</m:t>
                        </m:r>
                      </m:den>
                    </m:f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B56EC18D-CCF5-4891-963D-653E4292FD5A}"/>
                </a:ext>
              </a:extLst>
            </xdr:cNvPr>
            <xdr:cNvSpPr txBox="1"/>
          </xdr:nvSpPr>
          <xdr:spPr>
            <a:xfrm>
              <a:off x="5929594" y="1163173"/>
              <a:ext cx="1512794" cy="3285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𝜎^2=</a:t>
              </a:r>
              <a:r>
                <a:rPr lang="en-GB" sz="1100" b="0" i="0">
                  <a:latin typeface="Cambria Math" panose="02040503050406030204" pitchFamily="18" charset="0"/>
                </a:rPr>
                <a:t>2(𝑘−1)(2𝑘−1)/3𝑘𝑛</a:t>
              </a:r>
              <a:endParaRPr lang="en-GB" sz="1100"/>
            </a:p>
          </xdr:txBody>
        </xdr:sp>
      </mc:Fallback>
    </mc:AlternateContent>
    <xdr:clientData/>
  </xdr:oneCellAnchor>
  <xdr:oneCellAnchor>
    <xdr:from>
      <xdr:col>19</xdr:col>
      <xdr:colOff>58270</xdr:colOff>
      <xdr:row>4</xdr:row>
      <xdr:rowOff>19049</xdr:rowOff>
    </xdr:from>
    <xdr:ext cx="17604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5DA9FC44-D910-4EE8-87B6-40DA364F4132}"/>
                </a:ext>
              </a:extLst>
            </xdr:cNvPr>
            <xdr:cNvSpPr txBox="1"/>
          </xdr:nvSpPr>
          <xdr:spPr>
            <a:xfrm>
              <a:off x="5954245" y="781049"/>
              <a:ext cx="17604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GB" sz="1100" b="0" i="1">
                        <a:latin typeface="Cambria Math" panose="02040503050406030204" pitchFamily="18" charset="0"/>
                      </a:rPr>
                      <m:t>𝑉𝑎𝑟𝑖𝑎𝑛𝑐𝑒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𝑟𝑎𝑡𝑖𝑜</m:t>
                    </m:r>
                    <m:r>
                      <a:rPr lang="en-GB" sz="1100" b="0" i="1">
                        <a:latin typeface="Cambria Math" panose="02040503050406030204" pitchFamily="18" charset="0"/>
                      </a:rPr>
                      <m:t>   ~   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𝑁</m:t>
                    </m:r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(0,</m:t>
                    </m:r>
                    <m:sSup>
                      <m:sSupPr>
                        <m:ctrlP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</m:e>
                      <m:sup>
                        <m:r>
                          <a:rPr lang="en-GB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GB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n-GB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5DA9FC44-D910-4EE8-87B6-40DA364F4132}"/>
                </a:ext>
              </a:extLst>
            </xdr:cNvPr>
            <xdr:cNvSpPr txBox="1"/>
          </xdr:nvSpPr>
          <xdr:spPr>
            <a:xfrm>
              <a:off x="5954245" y="781049"/>
              <a:ext cx="17604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GB" sz="1100" b="0" i="0">
                  <a:latin typeface="Cambria Math" panose="02040503050406030204" pitchFamily="18" charset="0"/>
                </a:rPr>
                <a:t>𝑉𝑎𝑟𝑖𝑎𝑛𝑐𝑒 𝑟𝑎𝑡𝑖𝑜   ~   </a:t>
              </a:r>
              <a:r>
                <a:rPr lang="en-GB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𝑁(0,𝜎^2)</a:t>
              </a:r>
              <a:endParaRPr lang="en-GB" sz="1100"/>
            </a:p>
          </xdr:txBody>
        </xdr:sp>
      </mc:Fallback>
    </mc:AlternateContent>
    <xdr:clientData/>
  </xdr:oneCellAnchor>
  <xdr:twoCellAnchor>
    <xdr:from>
      <xdr:col>17</xdr:col>
      <xdr:colOff>63500</xdr:colOff>
      <xdr:row>17</xdr:row>
      <xdr:rowOff>17462</xdr:rowOff>
    </xdr:from>
    <xdr:to>
      <xdr:col>27</xdr:col>
      <xdr:colOff>15875</xdr:colOff>
      <xdr:row>39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80C5E0A-6564-434B-BBE0-732500D70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154</xdr:col>
      <xdr:colOff>125413</xdr:colOff>
      <xdr:row>2</xdr:row>
      <xdr:rowOff>154781</xdr:rowOff>
    </xdr:from>
    <xdr:to>
      <xdr:col>176</xdr:col>
      <xdr:colOff>150587</xdr:colOff>
      <xdr:row>43</xdr:row>
      <xdr:rowOff>147971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7DD898-8619-48A8-BE93-BAB6CDCD8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154</xdr:col>
      <xdr:colOff>95250</xdr:colOff>
      <xdr:row>45</xdr:row>
      <xdr:rowOff>71437</xdr:rowOff>
    </xdr:from>
    <xdr:to>
      <xdr:col>176</xdr:col>
      <xdr:colOff>120424</xdr:colOff>
      <xdr:row>86</xdr:row>
      <xdr:rowOff>64627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BA07623-6A4D-44A1-A245-69370AD2D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176</xdr:col>
      <xdr:colOff>247650</xdr:colOff>
      <xdr:row>3</xdr:row>
      <xdr:rowOff>0</xdr:rowOff>
    </xdr:from>
    <xdr:to>
      <xdr:col>198</xdr:col>
      <xdr:colOff>272824</xdr:colOff>
      <xdr:row>43</xdr:row>
      <xdr:rowOff>183690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A5E645-4B49-413E-9026-4D86E4B0D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176</xdr:col>
      <xdr:colOff>222250</xdr:colOff>
      <xdr:row>45</xdr:row>
      <xdr:rowOff>0</xdr:rowOff>
    </xdr:from>
    <xdr:to>
      <xdr:col>198</xdr:col>
      <xdr:colOff>247424</xdr:colOff>
      <xdr:row>85</xdr:row>
      <xdr:rowOff>183690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799ED7-3C22-4FDD-9471-60671E05C2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154</xdr:col>
      <xdr:colOff>95250</xdr:colOff>
      <xdr:row>87</xdr:row>
      <xdr:rowOff>0</xdr:rowOff>
    </xdr:from>
    <xdr:to>
      <xdr:col>176</xdr:col>
      <xdr:colOff>120424</xdr:colOff>
      <xdr:row>127</xdr:row>
      <xdr:rowOff>183690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661A2EE-0EFD-4CB5-95EA-D6D241E2D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176</xdr:col>
      <xdr:colOff>214313</xdr:colOff>
      <xdr:row>86</xdr:row>
      <xdr:rowOff>95250</xdr:rowOff>
    </xdr:from>
    <xdr:to>
      <xdr:col>198</xdr:col>
      <xdr:colOff>239487</xdr:colOff>
      <xdr:row>127</xdr:row>
      <xdr:rowOff>88440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1062096-8618-490F-A1A8-3B61DEE46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154</xdr:col>
      <xdr:colOff>71438</xdr:colOff>
      <xdr:row>128</xdr:row>
      <xdr:rowOff>0</xdr:rowOff>
    </xdr:from>
    <xdr:to>
      <xdr:col>176</xdr:col>
      <xdr:colOff>96612</xdr:colOff>
      <xdr:row>168</xdr:row>
      <xdr:rowOff>183690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0C57574-633E-47B9-9CF0-64E44460E1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176</xdr:col>
      <xdr:colOff>166687</xdr:colOff>
      <xdr:row>128</xdr:row>
      <xdr:rowOff>23812</xdr:rowOff>
    </xdr:from>
    <xdr:to>
      <xdr:col>198</xdr:col>
      <xdr:colOff>191861</xdr:colOff>
      <xdr:row>169</xdr:row>
      <xdr:rowOff>17002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4FC4F5-262B-4171-A1B5-57355BAF4B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154</xdr:col>
      <xdr:colOff>95250</xdr:colOff>
      <xdr:row>169</xdr:row>
      <xdr:rowOff>95250</xdr:rowOff>
    </xdr:from>
    <xdr:to>
      <xdr:col>176</xdr:col>
      <xdr:colOff>120424</xdr:colOff>
      <xdr:row>210</xdr:row>
      <xdr:rowOff>88440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148B1E8-E977-48B5-B8EE-B2D4940C0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176</xdr:col>
      <xdr:colOff>190500</xdr:colOff>
      <xdr:row>169</xdr:row>
      <xdr:rowOff>95250</xdr:rowOff>
    </xdr:from>
    <xdr:to>
      <xdr:col>198</xdr:col>
      <xdr:colOff>215674</xdr:colOff>
      <xdr:row>210</xdr:row>
      <xdr:rowOff>88440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E398B5A-BC43-489F-9A35-9AE00830F1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7F688-47A8-4A4E-B669-B0DA155672AB}">
  <dimension ref="A2:Q382"/>
  <sheetViews>
    <sheetView topLeftCell="A3" zoomScale="60" zoomScaleNormal="60" workbookViewId="0">
      <selection activeCell="J45" sqref="J45"/>
    </sheetView>
  </sheetViews>
  <sheetFormatPr defaultRowHeight="15" x14ac:dyDescent="0.25"/>
  <cols>
    <col min="1" max="1" width="13" style="1" customWidth="1"/>
    <col min="2" max="2" width="12.5703125" style="5" customWidth="1"/>
    <col min="8" max="8" width="12.42578125" bestFit="1" customWidth="1"/>
    <col min="9" max="9" width="12.140625" bestFit="1" customWidth="1"/>
    <col min="10" max="10" width="15.85546875" bestFit="1" customWidth="1"/>
    <col min="11" max="11" width="13.85546875" bestFit="1" customWidth="1"/>
    <col min="12" max="12" width="14" bestFit="1" customWidth="1"/>
    <col min="13" max="13" width="9.140625" style="3"/>
    <col min="14" max="14" width="12.28515625" bestFit="1" customWidth="1"/>
    <col min="15" max="15" width="9.140625" style="3"/>
    <col min="16" max="17" width="18.7109375" style="3" bestFit="1" customWidth="1"/>
  </cols>
  <sheetData>
    <row r="2" spans="1:17" x14ac:dyDescent="0.25">
      <c r="A2" s="1" t="s">
        <v>0</v>
      </c>
      <c r="B2" s="2">
        <v>0.05</v>
      </c>
    </row>
    <row r="3" spans="1:17" x14ac:dyDescent="0.25">
      <c r="A3" s="1" t="s">
        <v>1</v>
      </c>
      <c r="B3" s="4">
        <v>3.0000000000000001E-3</v>
      </c>
    </row>
    <row r="5" spans="1:17" x14ac:dyDescent="0.25">
      <c r="E5" s="6" t="str">
        <f>"MA " &amp; E6</f>
        <v>MA 20</v>
      </c>
      <c r="F5" s="6" t="str">
        <f>"MA " &amp; F6</f>
        <v>MA 50</v>
      </c>
      <c r="G5" s="3" t="s">
        <v>2</v>
      </c>
      <c r="H5" s="3" t="s">
        <v>3</v>
      </c>
      <c r="I5" s="3" t="s">
        <v>4</v>
      </c>
      <c r="J5" s="3" t="s">
        <v>5</v>
      </c>
      <c r="K5" s="3" t="s">
        <v>6</v>
      </c>
      <c r="L5" s="3" t="s">
        <v>7</v>
      </c>
      <c r="M5" s="3" t="s">
        <v>8</v>
      </c>
      <c r="N5" s="3" t="s">
        <v>9</v>
      </c>
      <c r="O5" s="3" t="s">
        <v>10</v>
      </c>
      <c r="P5" s="3" t="s">
        <v>11</v>
      </c>
      <c r="Q5" s="3" t="s">
        <v>12</v>
      </c>
    </row>
    <row r="6" spans="1:17" x14ac:dyDescent="0.25">
      <c r="A6" s="1" t="s">
        <v>13</v>
      </c>
      <c r="B6" s="5" t="s">
        <v>14</v>
      </c>
      <c r="C6" s="5" t="s">
        <v>15</v>
      </c>
      <c r="E6" s="6">
        <v>20</v>
      </c>
      <c r="F6" s="6">
        <v>50</v>
      </c>
      <c r="G6" s="3">
        <v>20</v>
      </c>
      <c r="H6" s="3">
        <v>20</v>
      </c>
      <c r="I6" s="3">
        <v>20</v>
      </c>
      <c r="J6" s="7" t="s">
        <v>16</v>
      </c>
    </row>
    <row r="7" spans="1:17" x14ac:dyDescent="0.25">
      <c r="A7" s="1">
        <v>1</v>
      </c>
      <c r="B7" s="8">
        <v>100</v>
      </c>
      <c r="C7" s="9">
        <f ca="1">RAND()*RANDBETWEEN(-1,1)*$B$2</f>
        <v>-2.7211371388115193E-3</v>
      </c>
      <c r="E7" t="e">
        <f ca="1">IF(A7&lt;E$6,NA(),SUM(OFFSET(B7,0,0,-E$6,1))/E$6)</f>
        <v>#N/A</v>
      </c>
      <c r="F7" t="e">
        <f t="shared" ref="F7:F70" ca="1" si="0">IF(A7&lt;F$6,NA(),SUM(OFFSET(B7,0,0,-F$6,1))/F$6)</f>
        <v>#N/A</v>
      </c>
    </row>
    <row r="8" spans="1:17" x14ac:dyDescent="0.25">
      <c r="A8" s="1">
        <v>2</v>
      </c>
      <c r="B8" s="8">
        <f ca="1">B7*(1+C7+$B$3)</f>
        <v>100.02788628611884</v>
      </c>
      <c r="C8" s="9">
        <f t="shared" ref="C8:C71" ca="1" si="1">RAND()*RANDBETWEEN(-1,1)*$B$2</f>
        <v>0</v>
      </c>
      <c r="E8" t="e">
        <f t="shared" ref="E8:E71" ca="1" si="2">IF(A8&lt;E$6,NA(),SUM(OFFSET(B8,0,0,-E$6,1))/E$6)</f>
        <v>#N/A</v>
      </c>
      <c r="F8" t="e">
        <f t="shared" ca="1" si="0"/>
        <v>#N/A</v>
      </c>
      <c r="J8" s="10">
        <f ca="1">B8/B7-1</f>
        <v>2.7886286118850023E-4</v>
      </c>
      <c r="K8" s="11">
        <f ca="1">IF(J8&lt;0,-J8,0)</f>
        <v>0</v>
      </c>
      <c r="L8" s="11">
        <f ca="1">IF(J8&gt;=0,J8,0)</f>
        <v>2.7886286118850023E-4</v>
      </c>
    </row>
    <row r="9" spans="1:17" x14ac:dyDescent="0.25">
      <c r="A9" s="1">
        <v>3</v>
      </c>
      <c r="B9" s="8">
        <f t="shared" ref="B9:B72" ca="1" si="3">B8*(1+C8+$B$3)</f>
        <v>100.32796994497718</v>
      </c>
      <c r="C9" s="9">
        <f t="shared" ca="1" si="1"/>
        <v>2.9430603096526349E-2</v>
      </c>
      <c r="E9" t="e">
        <f t="shared" ca="1" si="2"/>
        <v>#N/A</v>
      </c>
      <c r="F9" t="e">
        <f t="shared" ca="1" si="0"/>
        <v>#N/A</v>
      </c>
      <c r="J9" s="10">
        <f t="shared" ref="J9:J72" ca="1" si="4">B9/B8-1</f>
        <v>2.9999999999998916E-3</v>
      </c>
      <c r="K9" s="11">
        <f t="shared" ref="K9:K72" ca="1" si="5">IF(J9&lt;0,-J9,0)</f>
        <v>0</v>
      </c>
      <c r="L9" s="11">
        <f t="shared" ref="L9:L72" ca="1" si="6">IF(J9&gt;=0,J9,0)</f>
        <v>2.9999999999998916E-3</v>
      </c>
    </row>
    <row r="10" spans="1:17" x14ac:dyDescent="0.25">
      <c r="A10" s="1">
        <v>4</v>
      </c>
      <c r="B10" s="8">
        <f t="shared" ca="1" si="3"/>
        <v>103.58166651774295</v>
      </c>
      <c r="C10" s="9">
        <f t="shared" ca="1" si="1"/>
        <v>7.1110444921948235E-3</v>
      </c>
      <c r="E10" t="e">
        <f t="shared" ca="1" si="2"/>
        <v>#N/A</v>
      </c>
      <c r="F10" t="e">
        <f t="shared" ca="1" si="0"/>
        <v>#N/A</v>
      </c>
      <c r="J10" s="10">
        <f t="shared" ca="1" si="4"/>
        <v>3.2430603096526234E-2</v>
      </c>
      <c r="K10" s="11">
        <f t="shared" ca="1" si="5"/>
        <v>0</v>
      </c>
      <c r="L10" s="11">
        <f t="shared" ca="1" si="6"/>
        <v>3.2430603096526234E-2</v>
      </c>
    </row>
    <row r="11" spans="1:17" x14ac:dyDescent="0.25">
      <c r="A11" s="1">
        <v>5</v>
      </c>
      <c r="B11" s="8">
        <f t="shared" ca="1" si="3"/>
        <v>104.62898535647953</v>
      </c>
      <c r="C11" s="9">
        <f t="shared" ca="1" si="1"/>
        <v>-1.4414638564721761E-2</v>
      </c>
      <c r="E11" t="e">
        <f t="shared" ca="1" si="2"/>
        <v>#N/A</v>
      </c>
      <c r="F11" t="e">
        <f t="shared" ca="1" si="0"/>
        <v>#N/A</v>
      </c>
      <c r="J11" s="10">
        <f t="shared" ca="1" si="4"/>
        <v>1.0111044492194798E-2</v>
      </c>
      <c r="K11" s="11">
        <f t="shared" ca="1" si="5"/>
        <v>0</v>
      </c>
      <c r="L11" s="11">
        <f t="shared" ca="1" si="6"/>
        <v>1.0111044492194798E-2</v>
      </c>
    </row>
    <row r="12" spans="1:17" x14ac:dyDescent="0.25">
      <c r="A12" s="1">
        <v>6</v>
      </c>
      <c r="B12" s="8">
        <f t="shared" ca="1" si="3"/>
        <v>103.43468330524175</v>
      </c>
      <c r="C12" s="9">
        <f t="shared" ca="1" si="1"/>
        <v>-3.8474647532286937E-2</v>
      </c>
      <c r="E12" t="e">
        <f t="shared" ca="1" si="2"/>
        <v>#N/A</v>
      </c>
      <c r="F12" t="e">
        <f t="shared" ca="1" si="0"/>
        <v>#N/A</v>
      </c>
      <c r="J12" s="10">
        <f t="shared" ca="1" si="4"/>
        <v>-1.1414638564721802E-2</v>
      </c>
      <c r="K12" s="11">
        <f t="shared" ca="1" si="5"/>
        <v>1.1414638564721802E-2</v>
      </c>
      <c r="L12" s="11">
        <f t="shared" ca="1" si="6"/>
        <v>0</v>
      </c>
    </row>
    <row r="13" spans="1:17" x14ac:dyDescent="0.25">
      <c r="A13" s="1">
        <v>7</v>
      </c>
      <c r="B13" s="8">
        <f t="shared" ca="1" si="3"/>
        <v>99.765374372374581</v>
      </c>
      <c r="C13" s="9">
        <f t="shared" ca="1" si="1"/>
        <v>2.7589069947220071E-2</v>
      </c>
      <c r="E13" t="e">
        <f t="shared" ca="1" si="2"/>
        <v>#N/A</v>
      </c>
      <c r="F13" t="e">
        <f t="shared" ca="1" si="0"/>
        <v>#N/A</v>
      </c>
      <c r="J13" s="10">
        <f t="shared" ca="1" si="4"/>
        <v>-3.5474647532286907E-2</v>
      </c>
      <c r="K13" s="11">
        <f t="shared" ca="1" si="5"/>
        <v>3.5474647532286907E-2</v>
      </c>
      <c r="L13" s="11">
        <f t="shared" ca="1" si="6"/>
        <v>0</v>
      </c>
    </row>
    <row r="14" spans="1:17" x14ac:dyDescent="0.25">
      <c r="A14" s="1">
        <v>8</v>
      </c>
      <c r="B14" s="8">
        <f t="shared" ca="1" si="3"/>
        <v>102.81710438736174</v>
      </c>
      <c r="C14" s="9">
        <f t="shared" ca="1" si="1"/>
        <v>-2.7533914521617665E-2</v>
      </c>
      <c r="E14" t="e">
        <f t="shared" ca="1" si="2"/>
        <v>#N/A</v>
      </c>
      <c r="F14" t="e">
        <f t="shared" ca="1" si="0"/>
        <v>#N/A</v>
      </c>
      <c r="J14" s="10">
        <f t="shared" ca="1" si="4"/>
        <v>3.0589069947219993E-2</v>
      </c>
      <c r="K14" s="11">
        <f t="shared" ca="1" si="5"/>
        <v>0</v>
      </c>
      <c r="L14" s="11">
        <f t="shared" ca="1" si="6"/>
        <v>3.0589069947219993E-2</v>
      </c>
    </row>
    <row r="15" spans="1:17" x14ac:dyDescent="0.25">
      <c r="A15" s="1">
        <v>9</v>
      </c>
      <c r="B15" s="8">
        <f t="shared" ca="1" si="3"/>
        <v>100.29459833696197</v>
      </c>
      <c r="C15" s="9">
        <f t="shared" ca="1" si="1"/>
        <v>-1.4608012927166037E-2</v>
      </c>
      <c r="E15" t="e">
        <f t="shared" ca="1" si="2"/>
        <v>#N/A</v>
      </c>
      <c r="F15" t="e">
        <f t="shared" ca="1" si="0"/>
        <v>#N/A</v>
      </c>
      <c r="J15" s="10">
        <f t="shared" ca="1" si="4"/>
        <v>-2.4533914521617572E-2</v>
      </c>
      <c r="K15" s="11">
        <f t="shared" ca="1" si="5"/>
        <v>2.4533914521617572E-2</v>
      </c>
      <c r="L15" s="11">
        <f t="shared" ca="1" si="6"/>
        <v>0</v>
      </c>
    </row>
    <row r="16" spans="1:17" x14ac:dyDescent="0.25">
      <c r="A16" s="1">
        <v>10</v>
      </c>
      <c r="B16" s="8">
        <f t="shared" ca="1" si="3"/>
        <v>99.130377342941586</v>
      </c>
      <c r="C16" s="9">
        <f t="shared" ca="1" si="1"/>
        <v>4.3308961100254062E-2</v>
      </c>
      <c r="E16" t="e">
        <f t="shared" ca="1" si="2"/>
        <v>#N/A</v>
      </c>
      <c r="F16" t="e">
        <f t="shared" ca="1" si="0"/>
        <v>#N/A</v>
      </c>
      <c r="J16" s="10">
        <f t="shared" ca="1" si="4"/>
        <v>-1.1608012927166067E-2</v>
      </c>
      <c r="K16" s="11">
        <f t="shared" ca="1" si="5"/>
        <v>1.1608012927166067E-2</v>
      </c>
      <c r="L16" s="11">
        <f t="shared" ca="1" si="6"/>
        <v>0</v>
      </c>
    </row>
    <row r="17" spans="1:13" x14ac:dyDescent="0.25">
      <c r="A17" s="1">
        <v>11</v>
      </c>
      <c r="B17" s="8">
        <f t="shared" ca="1" si="3"/>
        <v>103.72100213116937</v>
      </c>
      <c r="C17" s="9">
        <f t="shared" ca="1" si="1"/>
        <v>0</v>
      </c>
      <c r="E17" t="e">
        <f t="shared" ca="1" si="2"/>
        <v>#N/A</v>
      </c>
      <c r="F17" t="e">
        <f t="shared" ca="1" si="0"/>
        <v>#N/A</v>
      </c>
      <c r="J17" s="10">
        <f t="shared" ca="1" si="4"/>
        <v>4.6308961100254065E-2</v>
      </c>
      <c r="K17" s="11">
        <f t="shared" ca="1" si="5"/>
        <v>0</v>
      </c>
      <c r="L17" s="11">
        <f t="shared" ca="1" si="6"/>
        <v>4.6308961100254065E-2</v>
      </c>
    </row>
    <row r="18" spans="1:13" x14ac:dyDescent="0.25">
      <c r="A18" s="1">
        <v>12</v>
      </c>
      <c r="B18" s="8">
        <f t="shared" ca="1" si="3"/>
        <v>104.03216513756287</v>
      </c>
      <c r="C18" s="9">
        <f t="shared" ca="1" si="1"/>
        <v>-4.8262838363103251E-2</v>
      </c>
      <c r="E18" t="e">
        <f t="shared" ca="1" si="2"/>
        <v>#N/A</v>
      </c>
      <c r="F18" t="e">
        <f t="shared" ca="1" si="0"/>
        <v>#N/A</v>
      </c>
      <c r="J18" s="10">
        <f t="shared" ca="1" si="4"/>
        <v>2.9999999999998916E-3</v>
      </c>
      <c r="K18" s="11">
        <f t="shared" ca="1" si="5"/>
        <v>0</v>
      </c>
      <c r="L18" s="11">
        <f t="shared" ca="1" si="6"/>
        <v>2.9999999999998916E-3</v>
      </c>
    </row>
    <row r="19" spans="1:13" x14ac:dyDescent="0.25">
      <c r="A19" s="1">
        <v>13</v>
      </c>
      <c r="B19" s="8">
        <f t="shared" ca="1" si="3"/>
        <v>99.323374062377695</v>
      </c>
      <c r="C19" s="9">
        <f t="shared" ca="1" si="1"/>
        <v>4.4371896582949037E-2</v>
      </c>
      <c r="E19" t="e">
        <f t="shared" ca="1" si="2"/>
        <v>#N/A</v>
      </c>
      <c r="F19" t="e">
        <f t="shared" ca="1" si="0"/>
        <v>#N/A</v>
      </c>
      <c r="J19" s="10">
        <f t="shared" ca="1" si="4"/>
        <v>-4.5262838363103297E-2</v>
      </c>
      <c r="K19" s="11">
        <f t="shared" ca="1" si="5"/>
        <v>4.5262838363103297E-2</v>
      </c>
      <c r="L19" s="11">
        <f t="shared" ca="1" si="6"/>
        <v>0</v>
      </c>
    </row>
    <row r="20" spans="1:13" x14ac:dyDescent="0.25">
      <c r="A20" s="1">
        <v>14</v>
      </c>
      <c r="B20" s="8">
        <f t="shared" ca="1" si="3"/>
        <v>104.0285106667302</v>
      </c>
      <c r="C20" s="9">
        <f t="shared" ca="1" si="1"/>
        <v>4.7338065278875852E-2</v>
      </c>
      <c r="E20" t="e">
        <f t="shared" ca="1" si="2"/>
        <v>#N/A</v>
      </c>
      <c r="F20" t="e">
        <f t="shared" ca="1" si="0"/>
        <v>#N/A</v>
      </c>
      <c r="J20" s="10">
        <f t="shared" ca="1" si="4"/>
        <v>4.7371896582948825E-2</v>
      </c>
      <c r="K20" s="11">
        <f t="shared" ca="1" si="5"/>
        <v>0</v>
      </c>
      <c r="L20" s="11">
        <f t="shared" ca="1" si="6"/>
        <v>4.7371896582948825E-2</v>
      </c>
    </row>
    <row r="21" spans="1:13" x14ac:dyDescent="0.25">
      <c r="A21" s="1">
        <v>15</v>
      </c>
      <c r="B21" s="8">
        <f t="shared" ca="1" si="3"/>
        <v>109.2651046275363</v>
      </c>
      <c r="C21" s="9">
        <f t="shared" ca="1" si="1"/>
        <v>0</v>
      </c>
      <c r="E21" t="e">
        <f t="shared" ca="1" si="2"/>
        <v>#N/A</v>
      </c>
      <c r="F21" t="e">
        <f t="shared" ca="1" si="0"/>
        <v>#N/A</v>
      </c>
      <c r="J21" s="10">
        <f t="shared" ca="1" si="4"/>
        <v>5.0338065278875854E-2</v>
      </c>
      <c r="K21" s="11">
        <f t="shared" ca="1" si="5"/>
        <v>0</v>
      </c>
      <c r="L21" s="11">
        <f t="shared" ca="1" si="6"/>
        <v>5.0338065278875854E-2</v>
      </c>
    </row>
    <row r="22" spans="1:13" x14ac:dyDescent="0.25">
      <c r="A22" s="1">
        <v>16</v>
      </c>
      <c r="B22" s="8">
        <f t="shared" ca="1" si="3"/>
        <v>109.59289994141891</v>
      </c>
      <c r="C22" s="9">
        <f t="shared" ca="1" si="1"/>
        <v>4.231378288701225E-2</v>
      </c>
      <c r="E22" t="e">
        <f t="shared" ca="1" si="2"/>
        <v>#N/A</v>
      </c>
      <c r="F22" t="e">
        <f t="shared" ca="1" si="0"/>
        <v>#N/A</v>
      </c>
      <c r="J22" s="10">
        <f t="shared" ca="1" si="4"/>
        <v>2.9999999999998916E-3</v>
      </c>
      <c r="K22" s="11">
        <f t="shared" ca="1" si="5"/>
        <v>0</v>
      </c>
      <c r="L22" s="11">
        <f t="shared" ca="1" si="6"/>
        <v>2.9999999999998916E-3</v>
      </c>
    </row>
    <row r="23" spans="1:13" x14ac:dyDescent="0.25">
      <c r="A23" s="1">
        <v>17</v>
      </c>
      <c r="B23" s="8">
        <f t="shared" ca="1" si="3"/>
        <v>114.5589688153224</v>
      </c>
      <c r="C23" s="9">
        <f t="shared" ca="1" si="1"/>
        <v>-2.5084755931231481E-2</v>
      </c>
      <c r="E23" t="e">
        <f t="shared" ca="1" si="2"/>
        <v>#N/A</v>
      </c>
      <c r="F23" t="e">
        <f t="shared" ca="1" si="0"/>
        <v>#N/A</v>
      </c>
      <c r="J23" s="10">
        <f t="shared" ca="1" si="4"/>
        <v>4.5313782887012044E-2</v>
      </c>
      <c r="K23" s="11">
        <f t="shared" ca="1" si="5"/>
        <v>0</v>
      </c>
      <c r="L23" s="11">
        <f t="shared" ca="1" si="6"/>
        <v>4.5313782887012044E-2</v>
      </c>
    </row>
    <row r="24" spans="1:13" x14ac:dyDescent="0.25">
      <c r="A24" s="1">
        <v>18</v>
      </c>
      <c r="B24" s="8">
        <f t="shared" ca="1" si="3"/>
        <v>112.02896194930244</v>
      </c>
      <c r="C24" s="9">
        <f t="shared" ca="1" si="1"/>
        <v>-3.8742233040209857E-2</v>
      </c>
      <c r="E24" t="e">
        <f t="shared" ca="1" si="2"/>
        <v>#N/A</v>
      </c>
      <c r="F24" t="e">
        <f t="shared" ca="1" si="0"/>
        <v>#N/A</v>
      </c>
      <c r="J24" s="10">
        <f t="shared" ca="1" si="4"/>
        <v>-2.2084755931231492E-2</v>
      </c>
      <c r="K24" s="11">
        <f t="shared" ca="1" si="5"/>
        <v>2.2084755931231492E-2</v>
      </c>
      <c r="L24" s="11">
        <f t="shared" ca="1" si="6"/>
        <v>0</v>
      </c>
    </row>
    <row r="25" spans="1:13" x14ac:dyDescent="0.25">
      <c r="A25" s="1">
        <v>19</v>
      </c>
      <c r="B25" s="8">
        <f t="shared" ca="1" si="3"/>
        <v>108.02479668405768</v>
      </c>
      <c r="C25" s="9">
        <f t="shared" ca="1" si="1"/>
        <v>-1.0057889499555267E-2</v>
      </c>
      <c r="E25" t="e">
        <f t="shared" ca="1" si="2"/>
        <v>#N/A</v>
      </c>
      <c r="F25" t="e">
        <f t="shared" ca="1" si="0"/>
        <v>#N/A</v>
      </c>
      <c r="J25" s="10">
        <f t="shared" ca="1" si="4"/>
        <v>-3.5742233040209848E-2</v>
      </c>
      <c r="K25" s="11">
        <f t="shared" ca="1" si="5"/>
        <v>3.5742233040209848E-2</v>
      </c>
      <c r="L25" s="11">
        <f t="shared" ca="1" si="6"/>
        <v>0</v>
      </c>
    </row>
    <row r="26" spans="1:13" x14ac:dyDescent="0.25">
      <c r="A26" s="1">
        <v>20</v>
      </c>
      <c r="B26" s="8">
        <f t="shared" ca="1" si="3"/>
        <v>107.26236960584968</v>
      </c>
      <c r="C26" s="9">
        <f t="shared" ca="1" si="1"/>
        <v>0</v>
      </c>
      <c r="E26">
        <f t="shared" ca="1" si="2"/>
        <v>104.29233997357639</v>
      </c>
      <c r="F26" t="e">
        <f t="shared" ca="1" si="0"/>
        <v>#N/A</v>
      </c>
      <c r="G26">
        <f ca="1">_xlfn.STDEV.S(B7:B26)</f>
        <v>4.5012713993765612</v>
      </c>
      <c r="H26">
        <f t="shared" ref="H26:H89" ca="1" si="7">E26-2*G26</f>
        <v>95.289797174823264</v>
      </c>
      <c r="I26">
        <f t="shared" ref="I26:I89" ca="1" si="8">E26+2*G26</f>
        <v>113.29488277232952</v>
      </c>
      <c r="J26" s="10">
        <f t="shared" ca="1" si="4"/>
        <v>-7.0578894995552144E-3</v>
      </c>
      <c r="K26" s="11">
        <f t="shared" ca="1" si="5"/>
        <v>7.0578894995552144E-3</v>
      </c>
      <c r="L26" s="11">
        <f t="shared" ca="1" si="6"/>
        <v>0</v>
      </c>
      <c r="M26" s="3">
        <f t="shared" ref="M26:M89" ca="1" si="9">100*SUM(L13:L26)/(SUM(K13:K26)+SUM(L13:L26))</f>
        <v>55.415623379018875</v>
      </c>
    </row>
    <row r="27" spans="1:13" x14ac:dyDescent="0.25">
      <c r="A27" s="1">
        <v>21</v>
      </c>
      <c r="B27" s="8">
        <f t="shared" ca="1" si="3"/>
        <v>107.58415671466722</v>
      </c>
      <c r="C27" s="9">
        <f t="shared" ca="1" si="1"/>
        <v>0</v>
      </c>
      <c r="E27">
        <f t="shared" ca="1" si="2"/>
        <v>104.67154780930976</v>
      </c>
      <c r="F27" t="e">
        <f t="shared" ca="1" si="0"/>
        <v>#N/A</v>
      </c>
      <c r="G27">
        <f t="shared" ref="G27:G90" ca="1" si="10">_xlfn.STDEV.S(B8:B27)</f>
        <v>4.439673668428413</v>
      </c>
      <c r="H27">
        <f t="shared" ca="1" si="7"/>
        <v>95.792200472452933</v>
      </c>
      <c r="I27">
        <f t="shared" ca="1" si="8"/>
        <v>113.55089514616658</v>
      </c>
      <c r="J27" s="10">
        <f t="shared" ca="1" si="4"/>
        <v>2.9999999999998916E-3</v>
      </c>
      <c r="K27" s="11">
        <f t="shared" ca="1" si="5"/>
        <v>0</v>
      </c>
      <c r="L27" s="11">
        <f t="shared" ca="1" si="6"/>
        <v>2.9999999999998916E-3</v>
      </c>
      <c r="M27" s="3">
        <f t="shared" ca="1" si="9"/>
        <v>61.011409446970752</v>
      </c>
    </row>
    <row r="28" spans="1:13" x14ac:dyDescent="0.25">
      <c r="A28" s="1">
        <v>22</v>
      </c>
      <c r="B28" s="8">
        <f t="shared" ca="1" si="3"/>
        <v>107.90690918481121</v>
      </c>
      <c r="C28" s="9">
        <f t="shared" ca="1" si="1"/>
        <v>2.7631534597237925E-2</v>
      </c>
      <c r="E28">
        <f t="shared" ca="1" si="2"/>
        <v>105.06549895424436</v>
      </c>
      <c r="F28" t="e">
        <f t="shared" ca="1" si="0"/>
        <v>#N/A</v>
      </c>
      <c r="G28">
        <f t="shared" ca="1" si="10"/>
        <v>4.354691143539541</v>
      </c>
      <c r="H28">
        <f t="shared" ca="1" si="7"/>
        <v>96.356116667165281</v>
      </c>
      <c r="I28">
        <f t="shared" ca="1" si="8"/>
        <v>113.77488124132344</v>
      </c>
      <c r="J28" s="10">
        <f t="shared" ca="1" si="4"/>
        <v>2.9999999999998916E-3</v>
      </c>
      <c r="K28" s="11">
        <f t="shared" ca="1" si="5"/>
        <v>0</v>
      </c>
      <c r="L28" s="11">
        <f t="shared" ca="1" si="6"/>
        <v>2.9999999999998916E-3</v>
      </c>
      <c r="M28" s="3">
        <f t="shared" ca="1" si="9"/>
        <v>57.917077475788005</v>
      </c>
    </row>
    <row r="29" spans="1:13" x14ac:dyDescent="0.25">
      <c r="A29" s="1">
        <v>23</v>
      </c>
      <c r="B29" s="8">
        <f t="shared" ca="1" si="3"/>
        <v>111.21226340678676</v>
      </c>
      <c r="C29" s="9">
        <f t="shared" ca="1" si="1"/>
        <v>2.251283483024677E-2</v>
      </c>
      <c r="E29">
        <f t="shared" ca="1" si="2"/>
        <v>105.60971362733486</v>
      </c>
      <c r="F29" t="e">
        <f t="shared" ca="1" si="0"/>
        <v>#N/A</v>
      </c>
      <c r="G29">
        <f t="shared" ca="1" si="10"/>
        <v>4.4112207647392268</v>
      </c>
      <c r="H29">
        <f t="shared" ca="1" si="7"/>
        <v>96.787272097856402</v>
      </c>
      <c r="I29">
        <f t="shared" ca="1" si="8"/>
        <v>114.43215515681331</v>
      </c>
      <c r="J29" s="10">
        <f t="shared" ca="1" si="4"/>
        <v>3.0631534597237886E-2</v>
      </c>
      <c r="K29" s="11">
        <f t="shared" ca="1" si="5"/>
        <v>0</v>
      </c>
      <c r="L29" s="11">
        <f t="shared" ca="1" si="6"/>
        <v>3.0631534597237886E-2</v>
      </c>
      <c r="M29" s="3">
        <f t="shared" ca="1" si="9"/>
        <v>65.578497111766438</v>
      </c>
    </row>
    <row r="30" spans="1:13" x14ac:dyDescent="0.25">
      <c r="A30" s="1">
        <v>24</v>
      </c>
      <c r="B30" s="8">
        <f t="shared" ca="1" si="3"/>
        <v>114.049603514182</v>
      </c>
      <c r="C30" s="9">
        <f t="shared" ca="1" si="1"/>
        <v>-3.586180742721691E-2</v>
      </c>
      <c r="E30">
        <f t="shared" ca="1" si="2"/>
        <v>106.13311047715679</v>
      </c>
      <c r="F30" t="e">
        <f t="shared" ca="1" si="0"/>
        <v>#N/A</v>
      </c>
      <c r="G30">
        <f t="shared" ca="1" si="10"/>
        <v>4.7647741706323226</v>
      </c>
      <c r="H30">
        <f t="shared" ca="1" si="7"/>
        <v>96.603562135892147</v>
      </c>
      <c r="I30">
        <f t="shared" ca="1" si="8"/>
        <v>115.66265881842143</v>
      </c>
      <c r="J30" s="10">
        <f t="shared" ca="1" si="4"/>
        <v>2.5512834830246689E-2</v>
      </c>
      <c r="K30" s="11">
        <f t="shared" ca="1" si="5"/>
        <v>0</v>
      </c>
      <c r="L30" s="11">
        <f t="shared" ca="1" si="6"/>
        <v>2.5512834830246689E-2</v>
      </c>
      <c r="M30" s="3">
        <f t="shared" ca="1" si="9"/>
        <v>70.03800635922849</v>
      </c>
    </row>
    <row r="31" spans="1:13" x14ac:dyDescent="0.25">
      <c r="A31" s="1">
        <v>25</v>
      </c>
      <c r="B31" s="8">
        <f t="shared" ca="1" si="3"/>
        <v>110.3017274063485</v>
      </c>
      <c r="C31" s="9">
        <f t="shared" ca="1" si="1"/>
        <v>0</v>
      </c>
      <c r="E31">
        <f t="shared" ca="1" si="2"/>
        <v>106.41674757965025</v>
      </c>
      <c r="F31" t="e">
        <f t="shared" ca="1" si="0"/>
        <v>#N/A</v>
      </c>
      <c r="G31">
        <f t="shared" ca="1" si="10"/>
        <v>4.8387925834689467</v>
      </c>
      <c r="H31">
        <f t="shared" ca="1" si="7"/>
        <v>96.739162412712361</v>
      </c>
      <c r="I31">
        <f t="shared" ca="1" si="8"/>
        <v>116.09433274658814</v>
      </c>
      <c r="J31" s="10">
        <f t="shared" ca="1" si="4"/>
        <v>-3.2861807427216894E-2</v>
      </c>
      <c r="K31" s="11">
        <f t="shared" ca="1" si="5"/>
        <v>3.2861807427216894E-2</v>
      </c>
      <c r="L31" s="11">
        <f t="shared" ca="1" si="6"/>
        <v>0</v>
      </c>
      <c r="M31" s="3">
        <f t="shared" ca="1" si="9"/>
        <v>59.622091080575835</v>
      </c>
    </row>
    <row r="32" spans="1:13" x14ac:dyDescent="0.25">
      <c r="A32" s="1">
        <v>26</v>
      </c>
      <c r="B32" s="8">
        <f t="shared" ca="1" si="3"/>
        <v>110.63263258856753</v>
      </c>
      <c r="C32" s="9">
        <f t="shared" ca="1" si="1"/>
        <v>-1.8215377823469605E-3</v>
      </c>
      <c r="E32">
        <f t="shared" ca="1" si="2"/>
        <v>106.77664504381656</v>
      </c>
      <c r="F32" t="e">
        <f t="shared" ca="1" si="0"/>
        <v>#N/A</v>
      </c>
      <c r="G32">
        <f t="shared" ca="1" si="10"/>
        <v>4.8728831572947566</v>
      </c>
      <c r="H32">
        <f t="shared" ca="1" si="7"/>
        <v>97.030878729227041</v>
      </c>
      <c r="I32">
        <f t="shared" ca="1" si="8"/>
        <v>116.52241135840607</v>
      </c>
      <c r="J32" s="10">
        <f t="shared" ca="1" si="4"/>
        <v>2.9999999999998916E-3</v>
      </c>
      <c r="K32" s="11">
        <f t="shared" ca="1" si="5"/>
        <v>0</v>
      </c>
      <c r="L32" s="11">
        <f t="shared" ca="1" si="6"/>
        <v>2.9999999999998916E-3</v>
      </c>
      <c r="M32" s="3">
        <f t="shared" ca="1" si="9"/>
        <v>59.622091080575835</v>
      </c>
    </row>
    <row r="33" spans="1:17" x14ac:dyDescent="0.25">
      <c r="A33" s="1">
        <v>27</v>
      </c>
      <c r="B33" s="8">
        <f t="shared" ca="1" si="3"/>
        <v>110.76300896611264</v>
      </c>
      <c r="C33" s="9">
        <f t="shared" ca="1" si="1"/>
        <v>-4.0392205750165888E-2</v>
      </c>
      <c r="E33">
        <f t="shared" ca="1" si="2"/>
        <v>107.32652677350343</v>
      </c>
      <c r="F33" t="e">
        <f t="shared" ca="1" si="0"/>
        <v>#N/A</v>
      </c>
      <c r="G33">
        <f t="shared" ca="1" si="10"/>
        <v>4.6557299025710126</v>
      </c>
      <c r="H33">
        <f t="shared" ca="1" si="7"/>
        <v>98.01506696836141</v>
      </c>
      <c r="I33">
        <f t="shared" ca="1" si="8"/>
        <v>116.63798657864545</v>
      </c>
      <c r="J33" s="10">
        <f t="shared" ca="1" si="4"/>
        <v>1.1784622176529425E-3</v>
      </c>
      <c r="K33" s="11">
        <f t="shared" ca="1" si="5"/>
        <v>0</v>
      </c>
      <c r="L33" s="11">
        <f t="shared" ca="1" si="6"/>
        <v>1.1784622176529425E-3</v>
      </c>
      <c r="M33" s="3">
        <f t="shared" ca="1" si="9"/>
        <v>68.478294182957427</v>
      </c>
    </row>
    <row r="34" spans="1:17" x14ac:dyDescent="0.25">
      <c r="A34" s="1">
        <v>28</v>
      </c>
      <c r="B34" s="8">
        <f t="shared" ca="1" si="3"/>
        <v>106.62133574534428</v>
      </c>
      <c r="C34" s="9">
        <f t="shared" ca="1" si="1"/>
        <v>-4.1181012662303181E-2</v>
      </c>
      <c r="E34">
        <f t="shared" ca="1" si="2"/>
        <v>107.51673834140256</v>
      </c>
      <c r="F34" t="e">
        <f t="shared" ca="1" si="0"/>
        <v>#N/A</v>
      </c>
      <c r="G34">
        <f t="shared" ca="1" si="10"/>
        <v>4.5380229459794919</v>
      </c>
      <c r="H34">
        <f t="shared" ca="1" si="7"/>
        <v>98.440692449443574</v>
      </c>
      <c r="I34">
        <f t="shared" ca="1" si="8"/>
        <v>116.59278423336154</v>
      </c>
      <c r="J34" s="10">
        <f t="shared" ca="1" si="4"/>
        <v>-3.7392205750165886E-2</v>
      </c>
      <c r="K34" s="11">
        <f t="shared" ca="1" si="5"/>
        <v>3.7392205750165886E-2</v>
      </c>
      <c r="L34" s="11">
        <f t="shared" ca="1" si="6"/>
        <v>0</v>
      </c>
      <c r="M34" s="3">
        <f t="shared" ca="1" si="9"/>
        <v>54.97074957616195</v>
      </c>
    </row>
    <row r="35" spans="1:17" x14ac:dyDescent="0.25">
      <c r="A35" s="1">
        <v>29</v>
      </c>
      <c r="B35" s="8">
        <f t="shared" ca="1" si="3"/>
        <v>102.55042517517961</v>
      </c>
      <c r="C35" s="9">
        <f t="shared" ca="1" si="1"/>
        <v>8.2614040612751637E-3</v>
      </c>
      <c r="E35">
        <f t="shared" ca="1" si="2"/>
        <v>107.62952968331345</v>
      </c>
      <c r="F35" t="e">
        <f t="shared" ca="1" si="0"/>
        <v>#N/A</v>
      </c>
      <c r="G35">
        <f t="shared" ca="1" si="10"/>
        <v>4.3741460242726742</v>
      </c>
      <c r="H35">
        <f t="shared" ca="1" si="7"/>
        <v>98.881237634768098</v>
      </c>
      <c r="I35">
        <f t="shared" ca="1" si="8"/>
        <v>116.3778217318588</v>
      </c>
      <c r="J35" s="10">
        <f t="shared" ca="1" si="4"/>
        <v>-3.8181012662303226E-2</v>
      </c>
      <c r="K35" s="11">
        <f t="shared" ca="1" si="5"/>
        <v>3.8181012662303226E-2</v>
      </c>
      <c r="L35" s="11">
        <f t="shared" ca="1" si="6"/>
        <v>0</v>
      </c>
      <c r="M35" s="3">
        <f t="shared" ca="1" si="9"/>
        <v>39.810390468957728</v>
      </c>
    </row>
    <row r="36" spans="1:17" x14ac:dyDescent="0.25">
      <c r="A36" s="1">
        <v>30</v>
      </c>
      <c r="B36" s="8">
        <f t="shared" ca="1" si="3"/>
        <v>103.70528694973287</v>
      </c>
      <c r="C36" s="9">
        <f t="shared" ca="1" si="1"/>
        <v>-4.8141587773760854E-2</v>
      </c>
      <c r="E36">
        <f t="shared" ca="1" si="2"/>
        <v>107.85827516365302</v>
      </c>
      <c r="F36" t="e">
        <f t="shared" ca="1" si="0"/>
        <v>#N/A</v>
      </c>
      <c r="G36">
        <f t="shared" ca="1" si="10"/>
        <v>4.0108242755878054</v>
      </c>
      <c r="H36">
        <f t="shared" ca="1" si="7"/>
        <v>99.836626612477403</v>
      </c>
      <c r="I36">
        <f t="shared" ca="1" si="8"/>
        <v>115.87992371482864</v>
      </c>
      <c r="J36" s="10">
        <f t="shared" ca="1" si="4"/>
        <v>1.1261404061275071E-2</v>
      </c>
      <c r="K36" s="11">
        <f t="shared" ca="1" si="5"/>
        <v>0</v>
      </c>
      <c r="L36" s="11">
        <f t="shared" ca="1" si="6"/>
        <v>1.1261404061275071E-2</v>
      </c>
      <c r="M36" s="3">
        <f t="shared" ca="1" si="9"/>
        <v>41.489055553606548</v>
      </c>
    </row>
    <row r="37" spans="1:17" x14ac:dyDescent="0.25">
      <c r="A37" s="1">
        <v>31</v>
      </c>
      <c r="B37" s="8">
        <f t="shared" ca="1" si="3"/>
        <v>99.023865636288448</v>
      </c>
      <c r="C37" s="9">
        <f t="shared" ca="1" si="1"/>
        <v>0</v>
      </c>
      <c r="E37">
        <f t="shared" ca="1" si="2"/>
        <v>107.62341833890898</v>
      </c>
      <c r="F37" t="e">
        <f t="shared" ca="1" si="0"/>
        <v>#N/A</v>
      </c>
      <c r="G37">
        <f t="shared" ca="1" si="10"/>
        <v>4.3858272040537498</v>
      </c>
      <c r="H37">
        <f t="shared" ca="1" si="7"/>
        <v>98.851763930801482</v>
      </c>
      <c r="I37">
        <f t="shared" ca="1" si="8"/>
        <v>116.39507274701647</v>
      </c>
      <c r="J37" s="10">
        <f t="shared" ca="1" si="4"/>
        <v>-4.5141587773760761E-2</v>
      </c>
      <c r="K37" s="11">
        <f t="shared" ca="1" si="5"/>
        <v>4.5141587773760761E-2</v>
      </c>
      <c r="L37" s="11">
        <f t="shared" ca="1" si="6"/>
        <v>0</v>
      </c>
      <c r="M37" s="3">
        <f t="shared" ca="1" si="9"/>
        <v>26.20684185695205</v>
      </c>
    </row>
    <row r="38" spans="1:17" x14ac:dyDescent="0.25">
      <c r="A38" s="1">
        <v>32</v>
      </c>
      <c r="B38" s="8">
        <f t="shared" ca="1" si="3"/>
        <v>99.320937233197299</v>
      </c>
      <c r="C38" s="9">
        <f t="shared" ca="1" si="1"/>
        <v>4.5623592594142302E-2</v>
      </c>
      <c r="E38">
        <f t="shared" ca="1" si="2"/>
        <v>107.38785694369071</v>
      </c>
      <c r="F38" t="e">
        <f t="shared" ca="1" si="0"/>
        <v>#N/A</v>
      </c>
      <c r="G38">
        <f t="shared" ca="1" si="10"/>
        <v>4.7038530373833884</v>
      </c>
      <c r="H38">
        <f t="shared" ca="1" si="7"/>
        <v>97.980150868923928</v>
      </c>
      <c r="I38">
        <f t="shared" ca="1" si="8"/>
        <v>116.79556301845749</v>
      </c>
      <c r="J38" s="10">
        <f t="shared" ca="1" si="4"/>
        <v>2.9999999999998916E-3</v>
      </c>
      <c r="K38" s="11">
        <f t="shared" ca="1" si="5"/>
        <v>0</v>
      </c>
      <c r="L38" s="11">
        <f t="shared" ca="1" si="6"/>
        <v>2.9999999999998916E-3</v>
      </c>
      <c r="M38" s="3">
        <f t="shared" ca="1" si="9"/>
        <v>29.095881331343605</v>
      </c>
    </row>
    <row r="39" spans="1:17" x14ac:dyDescent="0.25">
      <c r="A39" s="1">
        <v>33</v>
      </c>
      <c r="B39" s="8">
        <f t="shared" ca="1" si="3"/>
        <v>104.15027802129266</v>
      </c>
      <c r="C39" s="9">
        <f t="shared" ca="1" si="1"/>
        <v>-1.1804821481658635E-2</v>
      </c>
      <c r="E39">
        <f t="shared" ca="1" si="2"/>
        <v>107.62920214163645</v>
      </c>
      <c r="F39" t="e">
        <f t="shared" ca="1" si="0"/>
        <v>#N/A</v>
      </c>
      <c r="G39">
        <f t="shared" ca="1" si="10"/>
        <v>4.3810568155054828</v>
      </c>
      <c r="H39">
        <f t="shared" ca="1" si="7"/>
        <v>98.867088510625493</v>
      </c>
      <c r="I39">
        <f t="shared" ca="1" si="8"/>
        <v>116.39131577264742</v>
      </c>
      <c r="J39" s="10">
        <f t="shared" ca="1" si="4"/>
        <v>4.8623592594142284E-2</v>
      </c>
      <c r="K39" s="11">
        <f t="shared" ca="1" si="5"/>
        <v>0</v>
      </c>
      <c r="L39" s="11">
        <f t="shared" ca="1" si="6"/>
        <v>4.8623592594142284E-2</v>
      </c>
      <c r="M39" s="3">
        <f t="shared" ca="1" si="9"/>
        <v>44.578660291065809</v>
      </c>
    </row>
    <row r="40" spans="1:17" x14ac:dyDescent="0.25">
      <c r="A40" s="1">
        <v>34</v>
      </c>
      <c r="B40" s="8">
        <f t="shared" ca="1" si="3"/>
        <v>103.23325341605006</v>
      </c>
      <c r="C40" s="9">
        <f t="shared" ca="1" si="1"/>
        <v>-3.5620422888361682E-2</v>
      </c>
      <c r="E40">
        <f t="shared" ca="1" si="2"/>
        <v>107.58943927910244</v>
      </c>
      <c r="F40" t="e">
        <f t="shared" ca="1" si="0"/>
        <v>#N/A</v>
      </c>
      <c r="G40">
        <f t="shared" ca="1" si="10"/>
        <v>4.4189024714338405</v>
      </c>
      <c r="H40">
        <f t="shared" ca="1" si="7"/>
        <v>98.751634336234758</v>
      </c>
      <c r="I40">
        <f t="shared" ca="1" si="8"/>
        <v>116.42724422197011</v>
      </c>
      <c r="J40" s="10">
        <f t="shared" ca="1" si="4"/>
        <v>-8.8048214816587311E-3</v>
      </c>
      <c r="K40" s="11">
        <f t="shared" ca="1" si="5"/>
        <v>8.8048214816587311E-3</v>
      </c>
      <c r="L40" s="11">
        <f t="shared" ca="1" si="6"/>
        <v>0</v>
      </c>
      <c r="M40" s="3">
        <f t="shared" ca="1" si="9"/>
        <v>44.311586371831268</v>
      </c>
    </row>
    <row r="41" spans="1:17" x14ac:dyDescent="0.25">
      <c r="A41" s="1">
        <v>35</v>
      </c>
      <c r="B41" s="8">
        <f t="shared" ca="1" si="3"/>
        <v>99.865741033477107</v>
      </c>
      <c r="C41" s="9">
        <f t="shared" ca="1" si="1"/>
        <v>2.3237071273325971E-2</v>
      </c>
      <c r="E41">
        <f t="shared" ca="1" si="2"/>
        <v>107.11947109939948</v>
      </c>
      <c r="F41" t="e">
        <f t="shared" ca="1" si="0"/>
        <v>#N/A</v>
      </c>
      <c r="G41">
        <f t="shared" ca="1" si="10"/>
        <v>4.7208247518711408</v>
      </c>
      <c r="H41">
        <f t="shared" ca="1" si="7"/>
        <v>97.677821595657193</v>
      </c>
      <c r="I41">
        <f t="shared" ca="1" si="8"/>
        <v>116.56112060314176</v>
      </c>
      <c r="J41" s="10">
        <f t="shared" ca="1" si="4"/>
        <v>-3.2620422888361644E-2</v>
      </c>
      <c r="K41" s="11">
        <f t="shared" ca="1" si="5"/>
        <v>3.2620422888361644E-2</v>
      </c>
      <c r="L41" s="11">
        <f t="shared" ca="1" si="6"/>
        <v>0</v>
      </c>
      <c r="M41" s="3">
        <f t="shared" ca="1" si="9"/>
        <v>39.291414203791604</v>
      </c>
    </row>
    <row r="42" spans="1:17" x14ac:dyDescent="0.25">
      <c r="A42" s="1">
        <v>36</v>
      </c>
      <c r="B42" s="8">
        <f t="shared" ca="1" si="3"/>
        <v>102.48592559873593</v>
      </c>
      <c r="C42" s="9">
        <f t="shared" ca="1" si="1"/>
        <v>0</v>
      </c>
      <c r="E42">
        <f t="shared" ca="1" si="2"/>
        <v>106.76412238226536</v>
      </c>
      <c r="F42" t="e">
        <f t="shared" ca="1" si="0"/>
        <v>#N/A</v>
      </c>
      <c r="G42">
        <f t="shared" ca="1" si="10"/>
        <v>4.7917911159250863</v>
      </c>
      <c r="H42">
        <f t="shared" ca="1" si="7"/>
        <v>97.180540150415183</v>
      </c>
      <c r="I42">
        <f t="shared" ca="1" si="8"/>
        <v>116.34770461411553</v>
      </c>
      <c r="J42" s="10">
        <f t="shared" ca="1" si="4"/>
        <v>2.6237071273325752E-2</v>
      </c>
      <c r="K42" s="11">
        <f t="shared" ca="1" si="5"/>
        <v>0</v>
      </c>
      <c r="L42" s="11">
        <f t="shared" ca="1" si="6"/>
        <v>2.6237071273325752E-2</v>
      </c>
      <c r="M42" s="3">
        <f t="shared" ca="1" si="9"/>
        <v>43.386937544040912</v>
      </c>
    </row>
    <row r="43" spans="1:17" x14ac:dyDescent="0.25">
      <c r="A43" s="1">
        <v>37</v>
      </c>
      <c r="B43" s="8">
        <f t="shared" ca="1" si="3"/>
        <v>102.79338337553213</v>
      </c>
      <c r="C43" s="9">
        <f t="shared" ca="1" si="1"/>
        <v>0</v>
      </c>
      <c r="E43">
        <f t="shared" ca="1" si="2"/>
        <v>106.17584311027581</v>
      </c>
      <c r="F43" t="e">
        <f t="shared" ca="1" si="0"/>
        <v>#N/A</v>
      </c>
      <c r="G43">
        <f t="shared" ca="1" si="10"/>
        <v>4.4976582631064961</v>
      </c>
      <c r="H43">
        <f t="shared" ca="1" si="7"/>
        <v>97.180526584062818</v>
      </c>
      <c r="I43">
        <f t="shared" ca="1" si="8"/>
        <v>115.1711596364888</v>
      </c>
      <c r="J43" s="10">
        <f t="shared" ca="1" si="4"/>
        <v>2.9999999999998916E-3</v>
      </c>
      <c r="K43" s="11">
        <f t="shared" ca="1" si="5"/>
        <v>0</v>
      </c>
      <c r="L43" s="11">
        <f t="shared" ca="1" si="6"/>
        <v>2.9999999999998916E-3</v>
      </c>
      <c r="M43" s="3">
        <f t="shared" ca="1" si="9"/>
        <v>38.449340861370167</v>
      </c>
    </row>
    <row r="44" spans="1:17" x14ac:dyDescent="0.25">
      <c r="A44" s="1">
        <v>38</v>
      </c>
      <c r="B44" s="8">
        <f t="shared" ca="1" si="3"/>
        <v>103.10176352565871</v>
      </c>
      <c r="C44" s="9">
        <f t="shared" ca="1" si="1"/>
        <v>-4.1768655744574217E-2</v>
      </c>
      <c r="E44">
        <f t="shared" ca="1" si="2"/>
        <v>105.72948318909364</v>
      </c>
      <c r="F44" t="e">
        <f t="shared" ca="1" si="0"/>
        <v>#N/A</v>
      </c>
      <c r="G44">
        <f t="shared" ca="1" si="10"/>
        <v>4.3259065903859559</v>
      </c>
      <c r="H44">
        <f t="shared" ca="1" si="7"/>
        <v>97.077670008321732</v>
      </c>
      <c r="I44">
        <f t="shared" ca="1" si="8"/>
        <v>114.38129636986555</v>
      </c>
      <c r="J44" s="10">
        <f t="shared" ca="1" si="4"/>
        <v>2.9999999999998916E-3</v>
      </c>
      <c r="K44" s="11">
        <f t="shared" ca="1" si="5"/>
        <v>0</v>
      </c>
      <c r="L44" s="11">
        <f t="shared" ca="1" si="6"/>
        <v>2.9999999999998916E-3</v>
      </c>
      <c r="M44" s="3">
        <f t="shared" ca="1" si="9"/>
        <v>33.740986873194736</v>
      </c>
    </row>
    <row r="45" spans="1:17" x14ac:dyDescent="0.25">
      <c r="A45" s="1">
        <v>39</v>
      </c>
      <c r="B45" s="8">
        <f t="shared" ca="1" si="3"/>
        <v>99.104646748873947</v>
      </c>
      <c r="C45" s="9">
        <f t="shared" ca="1" si="1"/>
        <v>-4.2098834017591416E-2</v>
      </c>
      <c r="E45">
        <f t="shared" ca="1" si="2"/>
        <v>105.28347569233445</v>
      </c>
      <c r="F45" t="e">
        <f t="shared" ca="1" si="0"/>
        <v>#N/A</v>
      </c>
      <c r="G45">
        <f t="shared" ca="1" si="10"/>
        <v>4.5317443418757737</v>
      </c>
      <c r="H45">
        <f t="shared" ca="1" si="7"/>
        <v>96.219987008582905</v>
      </c>
      <c r="I45">
        <f t="shared" ca="1" si="8"/>
        <v>114.34696437608599</v>
      </c>
      <c r="J45" s="10">
        <f t="shared" ca="1" si="4"/>
        <v>-3.8768655744574221E-2</v>
      </c>
      <c r="K45" s="11">
        <f t="shared" ca="1" si="5"/>
        <v>3.8768655744574221E-2</v>
      </c>
      <c r="L45" s="11">
        <f t="shared" ca="1" si="6"/>
        <v>0</v>
      </c>
      <c r="M45" s="3">
        <f t="shared" ca="1" si="9"/>
        <v>33.077106927672325</v>
      </c>
    </row>
    <row r="46" spans="1:17" x14ac:dyDescent="0.25">
      <c r="A46" s="1">
        <v>40</v>
      </c>
      <c r="B46" s="8">
        <f t="shared" ca="1" si="3"/>
        <v>95.229770615267697</v>
      </c>
      <c r="C46" s="9">
        <f t="shared" ca="1" si="1"/>
        <v>0</v>
      </c>
      <c r="E46">
        <f t="shared" ca="1" si="2"/>
        <v>104.68184574280535</v>
      </c>
      <c r="F46" t="e">
        <f t="shared" ca="1" si="0"/>
        <v>#N/A</v>
      </c>
      <c r="G46">
        <f t="shared" ca="1" si="10"/>
        <v>5.0268710659217328</v>
      </c>
      <c r="H46">
        <f t="shared" ca="1" si="7"/>
        <v>94.628103610961887</v>
      </c>
      <c r="I46">
        <f t="shared" ca="1" si="8"/>
        <v>114.73558787464881</v>
      </c>
      <c r="J46" s="10">
        <f t="shared" ca="1" si="4"/>
        <v>-3.90988340175914E-2</v>
      </c>
      <c r="K46" s="11">
        <f t="shared" ca="1" si="5"/>
        <v>3.90988340175914E-2</v>
      </c>
      <c r="L46" s="11">
        <f t="shared" ca="1" si="6"/>
        <v>0</v>
      </c>
      <c r="M46" s="3">
        <f t="shared" ca="1" si="9"/>
        <v>28.63461766269798</v>
      </c>
      <c r="N46" s="11">
        <f ca="1">AVERAGE(M27:M46)</f>
        <v>46.965551813027474</v>
      </c>
      <c r="O46" s="12">
        <f ca="1">_xlfn.STDEV.S(M27:M46)</f>
        <v>14.021531083477267</v>
      </c>
      <c r="P46" s="12">
        <f ca="1">N46-2*O46</f>
        <v>18.92248964607294</v>
      </c>
      <c r="Q46" s="12">
        <f ca="1">N46+2*O46</f>
        <v>75.008613979982016</v>
      </c>
    </row>
    <row r="47" spans="1:17" x14ac:dyDescent="0.25">
      <c r="A47" s="1">
        <v>41</v>
      </c>
      <c r="B47" s="8">
        <f t="shared" ca="1" si="3"/>
        <v>95.515459927113483</v>
      </c>
      <c r="C47" s="9">
        <f t="shared" ca="1" si="1"/>
        <v>-1.8393595928141881E-2</v>
      </c>
      <c r="E47">
        <f t="shared" ca="1" si="2"/>
        <v>104.07841090342765</v>
      </c>
      <c r="F47" t="e">
        <f t="shared" ca="1" si="0"/>
        <v>#N/A</v>
      </c>
      <c r="G47">
        <f t="shared" ca="1" si="10"/>
        <v>5.372619518848138</v>
      </c>
      <c r="H47">
        <f t="shared" ca="1" si="7"/>
        <v>93.333171865731373</v>
      </c>
      <c r="I47">
        <f t="shared" ca="1" si="8"/>
        <v>114.82364994112393</v>
      </c>
      <c r="J47" s="10">
        <f t="shared" ca="1" si="4"/>
        <v>2.9999999999998916E-3</v>
      </c>
      <c r="K47" s="11">
        <f t="shared" ca="1" si="5"/>
        <v>0</v>
      </c>
      <c r="L47" s="11">
        <f t="shared" ca="1" si="6"/>
        <v>2.9999999999998916E-3</v>
      </c>
      <c r="M47" s="3">
        <f t="shared" ca="1" si="9"/>
        <v>29.019070065292702</v>
      </c>
      <c r="N47" s="11">
        <f t="shared" ref="N47:N110" ca="1" si="11">AVERAGE(M28:M47)</f>
        <v>45.365934843943577</v>
      </c>
      <c r="O47" s="12">
        <f t="shared" ref="O47:O110" ca="1" si="12">_xlfn.STDEV.S(M28:M47)</f>
        <v>14.159017855595968</v>
      </c>
      <c r="P47" s="12">
        <f t="shared" ref="P47:P110" ca="1" si="13">N47-2*O47</f>
        <v>17.047899132751642</v>
      </c>
      <c r="Q47" s="12">
        <f t="shared" ref="Q47:Q110" ca="1" si="14">N47+2*O47</f>
        <v>73.683970555135517</v>
      </c>
    </row>
    <row r="48" spans="1:17" x14ac:dyDescent="0.25">
      <c r="A48" s="1">
        <v>42</v>
      </c>
      <c r="B48" s="8">
        <f t="shared" ca="1" si="3"/>
        <v>94.04513353210487</v>
      </c>
      <c r="C48" s="9">
        <f t="shared" ca="1" si="1"/>
        <v>2.4366112130248557E-2</v>
      </c>
      <c r="E48">
        <f t="shared" ca="1" si="2"/>
        <v>103.38532212079232</v>
      </c>
      <c r="F48" t="e">
        <f t="shared" ca="1" si="0"/>
        <v>#N/A</v>
      </c>
      <c r="G48">
        <f t="shared" ca="1" si="10"/>
        <v>5.7346480821631598</v>
      </c>
      <c r="H48">
        <f t="shared" ca="1" si="7"/>
        <v>91.916025956466001</v>
      </c>
      <c r="I48">
        <f t="shared" ca="1" si="8"/>
        <v>114.85461828511865</v>
      </c>
      <c r="J48" s="10">
        <f t="shared" ca="1" si="4"/>
        <v>-1.5393595928141823E-2</v>
      </c>
      <c r="K48" s="11">
        <f t="shared" ca="1" si="5"/>
        <v>1.5393595928141823E-2</v>
      </c>
      <c r="L48" s="11">
        <f t="shared" ca="1" si="6"/>
        <v>0</v>
      </c>
      <c r="M48" s="3">
        <f t="shared" ca="1" si="9"/>
        <v>31.038420280692513</v>
      </c>
      <c r="N48" s="11">
        <f t="shared" ca="1" si="11"/>
        <v>44.022001984188805</v>
      </c>
      <c r="O48" s="12">
        <f t="shared" ca="1" si="12"/>
        <v>14.180604484983823</v>
      </c>
      <c r="P48" s="12">
        <f t="shared" ca="1" si="13"/>
        <v>15.660793014221159</v>
      </c>
      <c r="Q48" s="12">
        <f t="shared" ca="1" si="14"/>
        <v>72.383210954156453</v>
      </c>
    </row>
    <row r="49" spans="1:17" x14ac:dyDescent="0.25">
      <c r="A49" s="1">
        <v>43</v>
      </c>
      <c r="B49" s="8">
        <f t="shared" ca="1" si="3"/>
        <v>96.61878320164864</v>
      </c>
      <c r="C49" s="9">
        <f t="shared" ca="1" si="1"/>
        <v>-2.0946797670634017E-2</v>
      </c>
      <c r="E49">
        <f t="shared" ca="1" si="2"/>
        <v>102.65564811053541</v>
      </c>
      <c r="F49" t="e">
        <f t="shared" ca="1" si="0"/>
        <v>#N/A</v>
      </c>
      <c r="G49">
        <f t="shared" ca="1" si="10"/>
        <v>5.6134900473576703</v>
      </c>
      <c r="H49">
        <f t="shared" ca="1" si="7"/>
        <v>91.428668015820065</v>
      </c>
      <c r="I49">
        <f t="shared" ca="1" si="8"/>
        <v>113.88262820525075</v>
      </c>
      <c r="J49" s="10">
        <f t="shared" ca="1" si="4"/>
        <v>2.7366112130248421E-2</v>
      </c>
      <c r="K49" s="11">
        <f t="shared" ca="1" si="5"/>
        <v>0</v>
      </c>
      <c r="L49" s="11">
        <f t="shared" ca="1" si="6"/>
        <v>2.7366112130248421E-2</v>
      </c>
      <c r="M49" s="3">
        <f t="shared" ca="1" si="9"/>
        <v>41.101068998640386</v>
      </c>
      <c r="N49" s="11">
        <f t="shared" ca="1" si="11"/>
        <v>42.798130578532501</v>
      </c>
      <c r="O49" s="12">
        <f t="shared" ca="1" si="12"/>
        <v>13.247826972952474</v>
      </c>
      <c r="P49" s="12">
        <f t="shared" ca="1" si="13"/>
        <v>16.302476632627553</v>
      </c>
      <c r="Q49" s="12">
        <f t="shared" ca="1" si="14"/>
        <v>69.293784524437456</v>
      </c>
    </row>
    <row r="50" spans="1:17" x14ac:dyDescent="0.25">
      <c r="A50" s="1">
        <v>44</v>
      </c>
      <c r="B50" s="8">
        <f t="shared" ca="1" si="3"/>
        <v>94.884785448345795</v>
      </c>
      <c r="C50" s="9">
        <f t="shared" ca="1" si="1"/>
        <v>-4.3989319227153302E-2</v>
      </c>
      <c r="E50">
        <f t="shared" ca="1" si="2"/>
        <v>101.69740720724363</v>
      </c>
      <c r="F50" t="e">
        <f t="shared" ca="1" si="0"/>
        <v>#N/A</v>
      </c>
      <c r="G50">
        <f t="shared" ca="1" si="10"/>
        <v>5.1855757124596886</v>
      </c>
      <c r="H50">
        <f t="shared" ca="1" si="7"/>
        <v>91.326255782324253</v>
      </c>
      <c r="I50">
        <f t="shared" ca="1" si="8"/>
        <v>112.068558632163</v>
      </c>
      <c r="J50" s="10">
        <f t="shared" ca="1" si="4"/>
        <v>-1.7946797670634007E-2</v>
      </c>
      <c r="K50" s="11">
        <f t="shared" ca="1" si="5"/>
        <v>1.7946797670634007E-2</v>
      </c>
      <c r="L50" s="11">
        <f t="shared" ca="1" si="6"/>
        <v>0</v>
      </c>
      <c r="M50" s="3">
        <f t="shared" ca="1" si="9"/>
        <v>36.610971135957932</v>
      </c>
      <c r="N50" s="11">
        <f t="shared" ca="1" si="11"/>
        <v>41.126778817368965</v>
      </c>
      <c r="O50" s="12">
        <f t="shared" ca="1" si="12"/>
        <v>11.641566285083025</v>
      </c>
      <c r="P50" s="12">
        <f t="shared" ca="1" si="13"/>
        <v>17.843646247202916</v>
      </c>
      <c r="Q50" s="12">
        <f t="shared" ca="1" si="14"/>
        <v>64.409911387535018</v>
      </c>
    </row>
    <row r="51" spans="1:17" x14ac:dyDescent="0.25">
      <c r="A51" s="1">
        <v>45</v>
      </c>
      <c r="B51" s="8">
        <f t="shared" ca="1" si="3"/>
        <v>90.9955226878036</v>
      </c>
      <c r="C51" s="9">
        <f t="shared" ca="1" si="1"/>
        <v>0</v>
      </c>
      <c r="E51">
        <f t="shared" ca="1" si="2"/>
        <v>100.73209697131638</v>
      </c>
      <c r="F51" t="e">
        <f t="shared" ca="1" si="0"/>
        <v>#N/A</v>
      </c>
      <c r="G51">
        <f t="shared" ca="1" si="10"/>
        <v>5.2953467312069149</v>
      </c>
      <c r="H51">
        <f t="shared" ca="1" si="7"/>
        <v>90.141403508902556</v>
      </c>
      <c r="I51">
        <f t="shared" ca="1" si="8"/>
        <v>111.3227904337302</v>
      </c>
      <c r="J51" s="10">
        <f t="shared" ca="1" si="4"/>
        <v>-4.098931922715332E-2</v>
      </c>
      <c r="K51" s="11">
        <f t="shared" ca="1" si="5"/>
        <v>4.098931922715332E-2</v>
      </c>
      <c r="L51" s="11">
        <f t="shared" ca="1" si="6"/>
        <v>0</v>
      </c>
      <c r="M51" s="3">
        <f t="shared" ca="1" si="9"/>
        <v>37.104779703830786</v>
      </c>
      <c r="N51" s="11">
        <f t="shared" ca="1" si="11"/>
        <v>40.000913248531717</v>
      </c>
      <c r="O51" s="12">
        <f t="shared" ca="1" si="12"/>
        <v>10.818462974309364</v>
      </c>
      <c r="P51" s="12">
        <f t="shared" ca="1" si="13"/>
        <v>18.363987299912989</v>
      </c>
      <c r="Q51" s="12">
        <f t="shared" ca="1" si="14"/>
        <v>61.637839197150441</v>
      </c>
    </row>
    <row r="52" spans="1:17" x14ac:dyDescent="0.25">
      <c r="A52" s="1">
        <v>46</v>
      </c>
      <c r="B52" s="8">
        <f t="shared" ca="1" si="3"/>
        <v>91.268509255867002</v>
      </c>
      <c r="C52" s="9">
        <f t="shared" ca="1" si="1"/>
        <v>0</v>
      </c>
      <c r="E52">
        <f t="shared" ca="1" si="2"/>
        <v>99.763890804681324</v>
      </c>
      <c r="F52" t="e">
        <f t="shared" ca="1" si="0"/>
        <v>#N/A</v>
      </c>
      <c r="G52">
        <f t="shared" ca="1" si="10"/>
        <v>5.1583538091532688</v>
      </c>
      <c r="H52">
        <f t="shared" ca="1" si="7"/>
        <v>89.447183186374787</v>
      </c>
      <c r="I52">
        <f t="shared" ca="1" si="8"/>
        <v>110.08059842298786</v>
      </c>
      <c r="J52" s="10">
        <f t="shared" ca="1" si="4"/>
        <v>2.9999999999998916E-3</v>
      </c>
      <c r="K52" s="11">
        <f t="shared" ca="1" si="5"/>
        <v>0</v>
      </c>
      <c r="L52" s="11">
        <f t="shared" ca="1" si="6"/>
        <v>2.9999999999998916E-3</v>
      </c>
      <c r="M52" s="3">
        <f t="shared" ca="1" si="9"/>
        <v>37.104779703830786</v>
      </c>
      <c r="N52" s="11">
        <f t="shared" ca="1" si="11"/>
        <v>38.875047679694461</v>
      </c>
      <c r="O52" s="12">
        <f t="shared" ca="1" si="12"/>
        <v>9.7920192687013206</v>
      </c>
      <c r="P52" s="12">
        <f t="shared" ca="1" si="13"/>
        <v>19.29100914229182</v>
      </c>
      <c r="Q52" s="12">
        <f t="shared" ca="1" si="14"/>
        <v>58.459086217097102</v>
      </c>
    </row>
    <row r="53" spans="1:17" x14ac:dyDescent="0.25">
      <c r="A53" s="1">
        <v>47</v>
      </c>
      <c r="B53" s="8">
        <f t="shared" ca="1" si="3"/>
        <v>91.542314783634595</v>
      </c>
      <c r="C53" s="9">
        <f t="shared" ca="1" si="1"/>
        <v>1.837080736933186E-2</v>
      </c>
      <c r="E53">
        <f t="shared" ca="1" si="2"/>
        <v>98.802856095557431</v>
      </c>
      <c r="F53" t="e">
        <f t="shared" ca="1" si="0"/>
        <v>#N/A</v>
      </c>
      <c r="G53">
        <f t="shared" ca="1" si="10"/>
        <v>4.7777203553556822</v>
      </c>
      <c r="H53">
        <f t="shared" ca="1" si="7"/>
        <v>89.247415384846065</v>
      </c>
      <c r="I53">
        <f t="shared" ca="1" si="8"/>
        <v>108.3582968062688</v>
      </c>
      <c r="J53" s="10">
        <f t="shared" ca="1" si="4"/>
        <v>2.9999999999998916E-3</v>
      </c>
      <c r="K53" s="11">
        <f t="shared" ca="1" si="5"/>
        <v>0</v>
      </c>
      <c r="L53" s="11">
        <f t="shared" ca="1" si="6"/>
        <v>2.9999999999998916E-3</v>
      </c>
      <c r="M53" s="3">
        <f t="shared" ca="1" si="9"/>
        <v>26.161890929177673</v>
      </c>
      <c r="N53" s="11">
        <f t="shared" ca="1" si="11"/>
        <v>36.759227517005471</v>
      </c>
      <c r="O53" s="12">
        <f t="shared" ca="1" si="12"/>
        <v>7.3180650218885237</v>
      </c>
      <c r="P53" s="12">
        <f t="shared" ca="1" si="13"/>
        <v>22.123097473228423</v>
      </c>
      <c r="Q53" s="12">
        <f t="shared" ca="1" si="14"/>
        <v>51.395357560782514</v>
      </c>
    </row>
    <row r="54" spans="1:17" x14ac:dyDescent="0.25">
      <c r="A54" s="1">
        <v>48</v>
      </c>
      <c r="B54" s="8">
        <f t="shared" ca="1" si="3"/>
        <v>93.498647959018371</v>
      </c>
      <c r="C54" s="9">
        <f t="shared" ca="1" si="1"/>
        <v>-2.524124449933134E-2</v>
      </c>
      <c r="E54">
        <f t="shared" ca="1" si="2"/>
        <v>98.146721706241138</v>
      </c>
      <c r="F54" t="e">
        <f t="shared" ca="1" si="0"/>
        <v>#N/A</v>
      </c>
      <c r="G54">
        <f t="shared" ca="1" si="10"/>
        <v>4.5427870952947131</v>
      </c>
      <c r="H54">
        <f t="shared" ca="1" si="7"/>
        <v>89.061147515651712</v>
      </c>
      <c r="I54">
        <f t="shared" ca="1" si="8"/>
        <v>107.23229589683056</v>
      </c>
      <c r="J54" s="10">
        <f t="shared" ca="1" si="4"/>
        <v>2.1370807369331724E-2</v>
      </c>
      <c r="K54" s="11">
        <f t="shared" ca="1" si="5"/>
        <v>0</v>
      </c>
      <c r="L54" s="11">
        <f t="shared" ca="1" si="6"/>
        <v>2.1370807369331724E-2</v>
      </c>
      <c r="M54" s="3">
        <f t="shared" ca="1" si="9"/>
        <v>32.742625848984325</v>
      </c>
      <c r="N54" s="11">
        <f t="shared" ca="1" si="11"/>
        <v>35.647821330646579</v>
      </c>
      <c r="O54" s="12">
        <f t="shared" ca="1" si="12"/>
        <v>5.9705263659961831</v>
      </c>
      <c r="P54" s="12">
        <f t="shared" ca="1" si="13"/>
        <v>23.706768598654214</v>
      </c>
      <c r="Q54" s="12">
        <f t="shared" ca="1" si="14"/>
        <v>47.588874062638943</v>
      </c>
    </row>
    <row r="55" spans="1:17" x14ac:dyDescent="0.25">
      <c r="A55" s="1">
        <v>49</v>
      </c>
      <c r="B55" s="8">
        <f t="shared" ca="1" si="3"/>
        <v>91.419121669404944</v>
      </c>
      <c r="C55" s="9">
        <f t="shared" ca="1" si="1"/>
        <v>2.2596194825698641E-2</v>
      </c>
      <c r="E55">
        <f t="shared" ca="1" si="2"/>
        <v>97.590156530952413</v>
      </c>
      <c r="F55" t="e">
        <f t="shared" ca="1" si="0"/>
        <v>#N/A</v>
      </c>
      <c r="G55">
        <f t="shared" ca="1" si="10"/>
        <v>4.6553539036522888</v>
      </c>
      <c r="H55">
        <f t="shared" ca="1" si="7"/>
        <v>88.279448723647832</v>
      </c>
      <c r="I55">
        <f t="shared" ca="1" si="8"/>
        <v>106.90086433825699</v>
      </c>
      <c r="J55" s="10">
        <f t="shared" ca="1" si="4"/>
        <v>-2.2241244499331292E-2</v>
      </c>
      <c r="K55" s="11">
        <f t="shared" ca="1" si="5"/>
        <v>2.2241244499331292E-2</v>
      </c>
      <c r="L55" s="11">
        <f t="shared" ca="1" si="6"/>
        <v>0</v>
      </c>
      <c r="M55" s="3">
        <f t="shared" ca="1" si="9"/>
        <v>34.027896532020037</v>
      </c>
      <c r="N55" s="11">
        <f t="shared" ca="1" si="11"/>
        <v>35.358696633799703</v>
      </c>
      <c r="O55" s="12">
        <f t="shared" ca="1" si="12"/>
        <v>5.8979114473260843</v>
      </c>
      <c r="P55" s="12">
        <f t="shared" ca="1" si="13"/>
        <v>23.562873739147534</v>
      </c>
      <c r="Q55" s="12">
        <f t="shared" ca="1" si="14"/>
        <v>47.154519528451871</v>
      </c>
    </row>
    <row r="56" spans="1:17" x14ac:dyDescent="0.25">
      <c r="A56" s="1">
        <v>50</v>
      </c>
      <c r="B56" s="8">
        <f t="shared" ca="1" si="3"/>
        <v>93.759103318449277</v>
      </c>
      <c r="C56" s="9">
        <f t="shared" ca="1" si="1"/>
        <v>-1.8183912085155129E-3</v>
      </c>
      <c r="E56">
        <f t="shared" ca="1" si="2"/>
        <v>97.092847349388251</v>
      </c>
      <c r="F56">
        <f t="shared" ca="1" si="0"/>
        <v>102.26062192222049</v>
      </c>
      <c r="G56">
        <f t="shared" ca="1" si="10"/>
        <v>4.4962551648053521</v>
      </c>
      <c r="H56">
        <f t="shared" ca="1" si="7"/>
        <v>88.100337019777541</v>
      </c>
      <c r="I56">
        <f t="shared" ca="1" si="8"/>
        <v>106.08535767899896</v>
      </c>
      <c r="J56" s="10">
        <f t="shared" ca="1" si="4"/>
        <v>2.5596194825698637E-2</v>
      </c>
      <c r="K56" s="11">
        <f t="shared" ca="1" si="5"/>
        <v>0</v>
      </c>
      <c r="L56" s="11">
        <f t="shared" ca="1" si="6"/>
        <v>2.5596194825698637E-2</v>
      </c>
      <c r="M56" s="3">
        <f t="shared" ca="1" si="9"/>
        <v>33.867606442039886</v>
      </c>
      <c r="N56" s="11">
        <f t="shared" ca="1" si="11"/>
        <v>34.977624178221376</v>
      </c>
      <c r="O56" s="12">
        <f t="shared" ca="1" si="12"/>
        <v>5.7246445741924692</v>
      </c>
      <c r="P56" s="12">
        <f t="shared" ca="1" si="13"/>
        <v>23.528335029836438</v>
      </c>
      <c r="Q56" s="12">
        <f t="shared" ca="1" si="14"/>
        <v>46.426913326606311</v>
      </c>
    </row>
    <row r="57" spans="1:17" x14ac:dyDescent="0.25">
      <c r="A57" s="1">
        <v>51</v>
      </c>
      <c r="B57" s="8">
        <f t="shared" ca="1" si="3"/>
        <v>93.869889899212055</v>
      </c>
      <c r="C57" s="9">
        <f t="shared" ca="1" si="1"/>
        <v>3.7415317557718E-2</v>
      </c>
      <c r="E57">
        <f t="shared" ca="1" si="2"/>
        <v>96.835148562534428</v>
      </c>
      <c r="F57">
        <f t="shared" ca="1" si="0"/>
        <v>102.13801972020474</v>
      </c>
      <c r="G57">
        <f t="shared" ca="1" si="10"/>
        <v>4.5273458556695783</v>
      </c>
      <c r="H57">
        <f t="shared" ca="1" si="7"/>
        <v>87.780456851195268</v>
      </c>
      <c r="I57">
        <f t="shared" ca="1" si="8"/>
        <v>105.88984027387359</v>
      </c>
      <c r="J57" s="10">
        <f t="shared" ca="1" si="4"/>
        <v>1.1816087914844342E-3</v>
      </c>
      <c r="K57" s="11">
        <f t="shared" ca="1" si="5"/>
        <v>0</v>
      </c>
      <c r="L57" s="11">
        <f t="shared" ca="1" si="6"/>
        <v>1.1816087914844342E-3</v>
      </c>
      <c r="M57" s="3">
        <f t="shared" ca="1" si="9"/>
        <v>33.408537506358968</v>
      </c>
      <c r="N57" s="11">
        <f t="shared" ca="1" si="11"/>
        <v>35.337708960691707</v>
      </c>
      <c r="O57" s="12">
        <f t="shared" ca="1" si="12"/>
        <v>5.3587201140865366</v>
      </c>
      <c r="P57" s="12">
        <f t="shared" ca="1" si="13"/>
        <v>24.620268732518632</v>
      </c>
      <c r="Q57" s="12">
        <f t="shared" ca="1" si="14"/>
        <v>46.055149188864782</v>
      </c>
    </row>
    <row r="58" spans="1:17" x14ac:dyDescent="0.25">
      <c r="A58" s="1">
        <v>52</v>
      </c>
      <c r="B58" s="8">
        <f t="shared" ca="1" si="3"/>
        <v>97.663671308596733</v>
      </c>
      <c r="C58" s="9">
        <f t="shared" ca="1" si="1"/>
        <v>1.4361069326932575E-2</v>
      </c>
      <c r="E58">
        <f t="shared" ca="1" si="2"/>
        <v>96.752285266304384</v>
      </c>
      <c r="F58">
        <f t="shared" ca="1" si="0"/>
        <v>102.09073542065427</v>
      </c>
      <c r="G58">
        <f t="shared" ca="1" si="10"/>
        <v>4.4945014801622145</v>
      </c>
      <c r="H58">
        <f t="shared" ca="1" si="7"/>
        <v>87.763282305979956</v>
      </c>
      <c r="I58">
        <f t="shared" ca="1" si="8"/>
        <v>105.74128822662881</v>
      </c>
      <c r="J58" s="10">
        <f t="shared" ca="1" si="4"/>
        <v>4.0415317557717989E-2</v>
      </c>
      <c r="K58" s="11">
        <f t="shared" ca="1" si="5"/>
        <v>0</v>
      </c>
      <c r="L58" s="11">
        <f t="shared" ca="1" si="6"/>
        <v>4.0415317557717989E-2</v>
      </c>
      <c r="M58" s="3">
        <f t="shared" ca="1" si="9"/>
        <v>41.731192754609481</v>
      </c>
      <c r="N58" s="11">
        <f t="shared" ca="1" si="11"/>
        <v>35.969474531855006</v>
      </c>
      <c r="O58" s="12">
        <f t="shared" ca="1" si="12"/>
        <v>5.3288460886389091</v>
      </c>
      <c r="P58" s="12">
        <f t="shared" ca="1" si="13"/>
        <v>25.31178235457719</v>
      </c>
      <c r="Q58" s="12">
        <f t="shared" ca="1" si="14"/>
        <v>46.627166709132823</v>
      </c>
    </row>
    <row r="59" spans="1:17" x14ac:dyDescent="0.25">
      <c r="A59" s="1">
        <v>53</v>
      </c>
      <c r="B59" s="8">
        <f t="shared" ca="1" si="3"/>
        <v>99.359217076908024</v>
      </c>
      <c r="C59" s="9">
        <f t="shared" ca="1" si="1"/>
        <v>-4.0163543004613646E-2</v>
      </c>
      <c r="E59">
        <f t="shared" ca="1" si="2"/>
        <v>96.512732219085152</v>
      </c>
      <c r="F59">
        <f t="shared" ca="1" si="0"/>
        <v>102.0713603632929</v>
      </c>
      <c r="G59">
        <f t="shared" ca="1" si="10"/>
        <v>4.1972949369179497</v>
      </c>
      <c r="H59">
        <f t="shared" ca="1" si="7"/>
        <v>88.118142345249254</v>
      </c>
      <c r="I59">
        <f t="shared" ca="1" si="8"/>
        <v>104.90732209292105</v>
      </c>
      <c r="J59" s="10">
        <f t="shared" ca="1" si="4"/>
        <v>1.7361069326932377E-2</v>
      </c>
      <c r="K59" s="11">
        <f t="shared" ca="1" si="5"/>
        <v>0</v>
      </c>
      <c r="L59" s="11">
        <f t="shared" ca="1" si="6"/>
        <v>1.7361069326932377E-2</v>
      </c>
      <c r="M59" s="3">
        <f t="shared" ca="1" si="9"/>
        <v>51.191052163548839</v>
      </c>
      <c r="N59" s="11">
        <f t="shared" ca="1" si="11"/>
        <v>36.300094125479163</v>
      </c>
      <c r="O59" s="12">
        <f t="shared" ca="1" si="12"/>
        <v>6.0477380370852689</v>
      </c>
      <c r="P59" s="12">
        <f t="shared" ca="1" si="13"/>
        <v>24.204618051308625</v>
      </c>
      <c r="Q59" s="12">
        <f t="shared" ca="1" si="14"/>
        <v>48.395570199649697</v>
      </c>
    </row>
    <row r="60" spans="1:17" x14ac:dyDescent="0.25">
      <c r="A60" s="1">
        <v>54</v>
      </c>
      <c r="B60" s="8">
        <f t="shared" ca="1" si="3"/>
        <v>95.666676540165611</v>
      </c>
      <c r="C60" s="9">
        <f t="shared" ca="1" si="1"/>
        <v>-4.1872928506438679E-2</v>
      </c>
      <c r="E60">
        <f t="shared" ca="1" si="2"/>
        <v>96.13440337529093</v>
      </c>
      <c r="F60">
        <f t="shared" ca="1" si="0"/>
        <v>101.91306056374134</v>
      </c>
      <c r="G60">
        <f t="shared" ca="1" si="10"/>
        <v>3.8893658103935533</v>
      </c>
      <c r="H60">
        <f t="shared" ca="1" si="7"/>
        <v>88.355671754503817</v>
      </c>
      <c r="I60">
        <f t="shared" ca="1" si="8"/>
        <v>103.91313499607804</v>
      </c>
      <c r="J60" s="10">
        <f t="shared" ca="1" si="4"/>
        <v>-3.7163543004613664E-2</v>
      </c>
      <c r="K60" s="11">
        <f t="shared" ca="1" si="5"/>
        <v>3.7163543004613664E-2</v>
      </c>
      <c r="L60" s="11">
        <f t="shared" ca="1" si="6"/>
        <v>0</v>
      </c>
      <c r="M60" s="3">
        <f t="shared" ca="1" si="9"/>
        <v>51.549966624703679</v>
      </c>
      <c r="N60" s="11">
        <f t="shared" ca="1" si="11"/>
        <v>36.662013138122788</v>
      </c>
      <c r="O60" s="12">
        <f t="shared" ca="1" si="12"/>
        <v>6.7304589181685595</v>
      </c>
      <c r="P60" s="12">
        <f t="shared" ca="1" si="13"/>
        <v>23.201095301785671</v>
      </c>
      <c r="Q60" s="12">
        <f t="shared" ca="1" si="14"/>
        <v>50.122930974459905</v>
      </c>
    </row>
    <row r="61" spans="1:17" x14ac:dyDescent="0.25">
      <c r="A61" s="1">
        <v>55</v>
      </c>
      <c r="B61" s="8">
        <f t="shared" ca="1" si="3"/>
        <v>91.947832662571159</v>
      </c>
      <c r="C61" s="9">
        <f t="shared" ca="1" si="1"/>
        <v>0</v>
      </c>
      <c r="E61">
        <f t="shared" ca="1" si="2"/>
        <v>95.738507956745622</v>
      </c>
      <c r="F61">
        <f t="shared" ca="1" si="0"/>
        <v>101.65943750986318</v>
      </c>
      <c r="G61">
        <f t="shared" ca="1" si="10"/>
        <v>3.8925434229995854</v>
      </c>
      <c r="H61">
        <f t="shared" ca="1" si="7"/>
        <v>87.953421110746447</v>
      </c>
      <c r="I61">
        <f t="shared" ca="1" si="8"/>
        <v>103.5235948027448</v>
      </c>
      <c r="J61" s="10">
        <f t="shared" ca="1" si="4"/>
        <v>-3.8872928506438642E-2</v>
      </c>
      <c r="K61" s="11">
        <f t="shared" ca="1" si="5"/>
        <v>3.8872928506438642E-2</v>
      </c>
      <c r="L61" s="11">
        <f t="shared" ca="1" si="6"/>
        <v>0</v>
      </c>
      <c r="M61" s="3">
        <f t="shared" ca="1" si="9"/>
        <v>44.659109504159439</v>
      </c>
      <c r="N61" s="11">
        <f t="shared" ca="1" si="11"/>
        <v>36.930397903141177</v>
      </c>
      <c r="O61" s="12">
        <f t="shared" ca="1" si="12"/>
        <v>6.944447461691194</v>
      </c>
      <c r="P61" s="12">
        <f t="shared" ca="1" si="13"/>
        <v>23.041502979758789</v>
      </c>
      <c r="Q61" s="12">
        <f t="shared" ca="1" si="14"/>
        <v>50.819292826523565</v>
      </c>
    </row>
    <row r="62" spans="1:17" x14ac:dyDescent="0.25">
      <c r="A62" s="1">
        <v>56</v>
      </c>
      <c r="B62" s="8">
        <f t="shared" ca="1" si="3"/>
        <v>92.223676160558867</v>
      </c>
      <c r="C62" s="9">
        <f t="shared" ca="1" si="1"/>
        <v>-3.6880188316978722E-2</v>
      </c>
      <c r="E62">
        <f t="shared" ca="1" si="2"/>
        <v>95.225395484836767</v>
      </c>
      <c r="F62">
        <f t="shared" ca="1" si="0"/>
        <v>101.43521736696954</v>
      </c>
      <c r="G62">
        <f t="shared" ca="1" si="10"/>
        <v>3.6233649760400786</v>
      </c>
      <c r="H62">
        <f t="shared" ca="1" si="7"/>
        <v>87.978665532756608</v>
      </c>
      <c r="I62">
        <f t="shared" ca="1" si="8"/>
        <v>102.47212543691693</v>
      </c>
      <c r="J62" s="10">
        <f t="shared" ca="1" si="4"/>
        <v>2.9999999999998916E-3</v>
      </c>
      <c r="K62" s="11">
        <f t="shared" ca="1" si="5"/>
        <v>0</v>
      </c>
      <c r="L62" s="11">
        <f t="shared" ca="1" si="6"/>
        <v>2.9999999999998916E-3</v>
      </c>
      <c r="M62" s="3">
        <f t="shared" ca="1" si="9"/>
        <v>47.508768509496257</v>
      </c>
      <c r="N62" s="11">
        <f t="shared" ca="1" si="11"/>
        <v>37.136489451413951</v>
      </c>
      <c r="O62" s="12">
        <f t="shared" ca="1" si="12"/>
        <v>7.2025112814946066</v>
      </c>
      <c r="P62" s="12">
        <f t="shared" ca="1" si="13"/>
        <v>22.731466888424738</v>
      </c>
      <c r="Q62" s="12">
        <f t="shared" ca="1" si="14"/>
        <v>51.541512014403168</v>
      </c>
    </row>
    <row r="63" spans="1:17" x14ac:dyDescent="0.25">
      <c r="A63" s="1">
        <v>57</v>
      </c>
      <c r="B63" s="8">
        <f t="shared" ca="1" si="3"/>
        <v>89.099120644955079</v>
      </c>
      <c r="C63" s="9">
        <f t="shared" ca="1" si="1"/>
        <v>0</v>
      </c>
      <c r="E63">
        <f t="shared" ca="1" si="2"/>
        <v>94.540682348307911</v>
      </c>
      <c r="F63">
        <f t="shared" ca="1" si="0"/>
        <v>101.22189229242115</v>
      </c>
      <c r="G63">
        <f t="shared" ca="1" si="10"/>
        <v>3.40531212230196</v>
      </c>
      <c r="H63">
        <f t="shared" ca="1" si="7"/>
        <v>87.730058103703996</v>
      </c>
      <c r="I63">
        <f t="shared" ca="1" si="8"/>
        <v>101.35130659291183</v>
      </c>
      <c r="J63" s="10">
        <f t="shared" ca="1" si="4"/>
        <v>-3.3880188316978588E-2</v>
      </c>
      <c r="K63" s="11">
        <f t="shared" ca="1" si="5"/>
        <v>3.3880188316978588E-2</v>
      </c>
      <c r="L63" s="11">
        <f t="shared" ca="1" si="6"/>
        <v>0</v>
      </c>
      <c r="M63" s="3">
        <f t="shared" ca="1" si="9"/>
        <v>37.554854665746809</v>
      </c>
      <c r="N63" s="11">
        <f t="shared" ca="1" si="11"/>
        <v>37.091765141632777</v>
      </c>
      <c r="O63" s="12">
        <f t="shared" ca="1" si="12"/>
        <v>7.1967048446213129</v>
      </c>
      <c r="P63" s="12">
        <f t="shared" ca="1" si="13"/>
        <v>22.698355452390153</v>
      </c>
      <c r="Q63" s="12">
        <f t="shared" ca="1" si="14"/>
        <v>51.485174830875401</v>
      </c>
    </row>
    <row r="64" spans="1:17" x14ac:dyDescent="0.25">
      <c r="A64" s="1">
        <v>58</v>
      </c>
      <c r="B64" s="8">
        <f t="shared" ca="1" si="3"/>
        <v>89.36641800688993</v>
      </c>
      <c r="C64" s="9">
        <f t="shared" ca="1" si="1"/>
        <v>4.9076122512445607E-2</v>
      </c>
      <c r="E64">
        <f t="shared" ca="1" si="2"/>
        <v>93.853915072369475</v>
      </c>
      <c r="F64">
        <f t="shared" ca="1" si="0"/>
        <v>100.95287856481171</v>
      </c>
      <c r="G64">
        <f t="shared" ca="1" si="10"/>
        <v>2.9413099219236045</v>
      </c>
      <c r="H64">
        <f t="shared" ca="1" si="7"/>
        <v>87.971295228522266</v>
      </c>
      <c r="I64">
        <f t="shared" ca="1" si="8"/>
        <v>99.736534916216684</v>
      </c>
      <c r="J64" s="10">
        <f t="shared" ca="1" si="4"/>
        <v>2.9999999999998916E-3</v>
      </c>
      <c r="K64" s="11">
        <f t="shared" ca="1" si="5"/>
        <v>0</v>
      </c>
      <c r="L64" s="11">
        <f t="shared" ca="1" si="6"/>
        <v>2.9999999999998916E-3</v>
      </c>
      <c r="M64" s="3">
        <f t="shared" ca="1" si="9"/>
        <v>40.513999341319703</v>
      </c>
      <c r="N64" s="11">
        <f t="shared" ca="1" si="11"/>
        <v>37.430415765039029</v>
      </c>
      <c r="O64" s="12">
        <f t="shared" ca="1" si="12"/>
        <v>7.1900843227978459</v>
      </c>
      <c r="P64" s="12">
        <f t="shared" ca="1" si="13"/>
        <v>23.050247119443338</v>
      </c>
      <c r="Q64" s="12">
        <f t="shared" ca="1" si="14"/>
        <v>51.810584410634718</v>
      </c>
    </row>
    <row r="65" spans="1:17" x14ac:dyDescent="0.25">
      <c r="A65" s="1">
        <v>59</v>
      </c>
      <c r="B65" s="8">
        <f t="shared" ca="1" si="3"/>
        <v>94.020274539515142</v>
      </c>
      <c r="C65" s="9">
        <f t="shared" ca="1" si="1"/>
        <v>4.6137041036763492E-2</v>
      </c>
      <c r="E65">
        <f t="shared" ca="1" si="2"/>
        <v>93.59969646190153</v>
      </c>
      <c r="F65">
        <f t="shared" ca="1" si="0"/>
        <v>100.82739208886278</v>
      </c>
      <c r="G65">
        <f t="shared" ca="1" si="10"/>
        <v>2.6708930831900362</v>
      </c>
      <c r="H65">
        <f t="shared" ca="1" si="7"/>
        <v>88.257910295521455</v>
      </c>
      <c r="I65">
        <f t="shared" ca="1" si="8"/>
        <v>98.941482628281605</v>
      </c>
      <c r="J65" s="10">
        <f t="shared" ca="1" si="4"/>
        <v>5.2076122512445533E-2</v>
      </c>
      <c r="K65" s="11">
        <f t="shared" ca="1" si="5"/>
        <v>0</v>
      </c>
      <c r="L65" s="11">
        <f t="shared" ca="1" si="6"/>
        <v>5.2076122512445533E-2</v>
      </c>
      <c r="M65" s="3">
        <f t="shared" ca="1" si="9"/>
        <v>56.26213565728289</v>
      </c>
      <c r="N65" s="11">
        <f t="shared" ca="1" si="11"/>
        <v>38.589667201519561</v>
      </c>
      <c r="O65" s="12">
        <f t="shared" ca="1" si="12"/>
        <v>8.2431918869507186</v>
      </c>
      <c r="P65" s="12">
        <f t="shared" ca="1" si="13"/>
        <v>22.103283427618123</v>
      </c>
      <c r="Q65" s="12">
        <f t="shared" ca="1" si="14"/>
        <v>55.076050975420998</v>
      </c>
    </row>
    <row r="66" spans="1:17" x14ac:dyDescent="0.25">
      <c r="A66" s="1">
        <v>60</v>
      </c>
      <c r="B66" s="8">
        <f t="shared" ca="1" si="3"/>
        <v>98.640152627851052</v>
      </c>
      <c r="C66" s="9">
        <f t="shared" ca="1" si="1"/>
        <v>0</v>
      </c>
      <c r="E66">
        <f t="shared" ca="1" si="2"/>
        <v>93.770215562530694</v>
      </c>
      <c r="F66">
        <f t="shared" ca="1" si="0"/>
        <v>100.81758759456099</v>
      </c>
      <c r="G66">
        <f t="shared" ca="1" si="10"/>
        <v>2.8810382696869397</v>
      </c>
      <c r="H66">
        <f t="shared" ca="1" si="7"/>
        <v>88.008139023156815</v>
      </c>
      <c r="I66">
        <f t="shared" ca="1" si="8"/>
        <v>99.532292101904574</v>
      </c>
      <c r="J66" s="10">
        <f t="shared" ca="1" si="4"/>
        <v>4.9137041036763307E-2</v>
      </c>
      <c r="K66" s="11">
        <f t="shared" ca="1" si="5"/>
        <v>0</v>
      </c>
      <c r="L66" s="11">
        <f t="shared" ca="1" si="6"/>
        <v>4.9137041036763307E-2</v>
      </c>
      <c r="M66" s="3">
        <f t="shared" ca="1" si="9"/>
        <v>62.055872194926941</v>
      </c>
      <c r="N66" s="11">
        <f t="shared" ca="1" si="11"/>
        <v>40.260729928130999</v>
      </c>
      <c r="O66" s="12">
        <f t="shared" ca="1" si="12"/>
        <v>9.4221597422569534</v>
      </c>
      <c r="P66" s="12">
        <f t="shared" ca="1" si="13"/>
        <v>21.416410443617092</v>
      </c>
      <c r="Q66" s="12">
        <f t="shared" ca="1" si="14"/>
        <v>59.105049412644902</v>
      </c>
    </row>
    <row r="67" spans="1:17" x14ac:dyDescent="0.25">
      <c r="A67" s="1">
        <v>61</v>
      </c>
      <c r="B67" s="8">
        <f t="shared" ca="1" si="3"/>
        <v>98.936073085734591</v>
      </c>
      <c r="C67" s="9">
        <f t="shared" ca="1" si="1"/>
        <v>0</v>
      </c>
      <c r="E67">
        <f t="shared" ca="1" si="2"/>
        <v>93.941246220461764</v>
      </c>
      <c r="F67">
        <f t="shared" ca="1" si="0"/>
        <v>100.72188901365229</v>
      </c>
      <c r="G67">
        <f t="shared" ca="1" si="10"/>
        <v>3.0844467648228879</v>
      </c>
      <c r="H67">
        <f t="shared" ca="1" si="7"/>
        <v>87.772352690815993</v>
      </c>
      <c r="I67">
        <f t="shared" ca="1" si="8"/>
        <v>100.11013975010754</v>
      </c>
      <c r="J67" s="10">
        <f t="shared" ca="1" si="4"/>
        <v>2.9999999999998916E-3</v>
      </c>
      <c r="K67" s="11">
        <f t="shared" ca="1" si="5"/>
        <v>0</v>
      </c>
      <c r="L67" s="11">
        <f t="shared" ca="1" si="6"/>
        <v>2.9999999999998916E-3</v>
      </c>
      <c r="M67" s="3">
        <f t="shared" ca="1" si="9"/>
        <v>62.055872194926941</v>
      </c>
      <c r="N67" s="11">
        <f t="shared" ca="1" si="11"/>
        <v>41.912570034612713</v>
      </c>
      <c r="O67" s="12">
        <f t="shared" ca="1" si="12"/>
        <v>10.210537861945031</v>
      </c>
      <c r="P67" s="12">
        <f t="shared" ca="1" si="13"/>
        <v>21.491494310722651</v>
      </c>
      <c r="Q67" s="12">
        <f t="shared" ca="1" si="14"/>
        <v>62.333645758502776</v>
      </c>
    </row>
    <row r="68" spans="1:17" x14ac:dyDescent="0.25">
      <c r="A68" s="1">
        <v>62</v>
      </c>
      <c r="B68" s="8">
        <f t="shared" ca="1" si="3"/>
        <v>99.232881304991778</v>
      </c>
      <c r="C68" s="9">
        <f t="shared" ca="1" si="1"/>
        <v>-2.879164618738789E-3</v>
      </c>
      <c r="E68">
        <f t="shared" ca="1" si="2"/>
        <v>94.200633609106106</v>
      </c>
      <c r="F68">
        <f t="shared" ca="1" si="0"/>
        <v>100.62590333700089</v>
      </c>
      <c r="G68">
        <f t="shared" ca="1" si="10"/>
        <v>3.3039641103095274</v>
      </c>
      <c r="H68">
        <f t="shared" ca="1" si="7"/>
        <v>87.592705388487047</v>
      </c>
      <c r="I68">
        <f t="shared" ca="1" si="8"/>
        <v>100.80856182972516</v>
      </c>
      <c r="J68" s="10">
        <f t="shared" ca="1" si="4"/>
        <v>2.9999999999998916E-3</v>
      </c>
      <c r="K68" s="11">
        <f t="shared" ca="1" si="5"/>
        <v>0</v>
      </c>
      <c r="L68" s="11">
        <f t="shared" ca="1" si="6"/>
        <v>2.9999999999998916E-3</v>
      </c>
      <c r="M68" s="3">
        <f t="shared" ca="1" si="9"/>
        <v>59.943077721019712</v>
      </c>
      <c r="N68" s="11">
        <f t="shared" ca="1" si="11"/>
        <v>43.357802906629068</v>
      </c>
      <c r="O68" s="12">
        <f t="shared" ca="1" si="12"/>
        <v>10.627483483491503</v>
      </c>
      <c r="P68" s="12">
        <f t="shared" ca="1" si="13"/>
        <v>22.102835939646063</v>
      </c>
      <c r="Q68" s="12">
        <f t="shared" ca="1" si="14"/>
        <v>64.612769873612081</v>
      </c>
    </row>
    <row r="69" spans="1:17" x14ac:dyDescent="0.25">
      <c r="A69" s="1">
        <v>63</v>
      </c>
      <c r="B69" s="8">
        <f t="shared" ca="1" si="3"/>
        <v>99.244872148037913</v>
      </c>
      <c r="C69" s="9">
        <f t="shared" ca="1" si="1"/>
        <v>0</v>
      </c>
      <c r="E69">
        <f t="shared" ca="1" si="2"/>
        <v>94.331938056425571</v>
      </c>
      <c r="F69">
        <f t="shared" ca="1" si="0"/>
        <v>100.62433329871406</v>
      </c>
      <c r="G69">
        <f t="shared" ca="1" si="10"/>
        <v>3.4539030235835249</v>
      </c>
      <c r="H69">
        <f t="shared" ca="1" si="7"/>
        <v>87.424132009258528</v>
      </c>
      <c r="I69">
        <f t="shared" ca="1" si="8"/>
        <v>101.23974410359261</v>
      </c>
      <c r="J69" s="10">
        <f t="shared" ca="1" si="4"/>
        <v>1.208353812611751E-4</v>
      </c>
      <c r="K69" s="11">
        <f t="shared" ca="1" si="5"/>
        <v>0</v>
      </c>
      <c r="L69" s="11">
        <f t="shared" ca="1" si="6"/>
        <v>1.208353812611751E-4</v>
      </c>
      <c r="M69" s="3">
        <f t="shared" ca="1" si="9"/>
        <v>64.290146795229333</v>
      </c>
      <c r="N69" s="11">
        <f t="shared" ca="1" si="11"/>
        <v>44.517256796458518</v>
      </c>
      <c r="O69" s="12">
        <f t="shared" ca="1" si="12"/>
        <v>11.589714598302786</v>
      </c>
      <c r="P69" s="12">
        <f t="shared" ca="1" si="13"/>
        <v>21.337827599852947</v>
      </c>
      <c r="Q69" s="12">
        <f t="shared" ca="1" si="14"/>
        <v>67.696685993064094</v>
      </c>
    </row>
    <row r="70" spans="1:17" x14ac:dyDescent="0.25">
      <c r="A70" s="1">
        <v>64</v>
      </c>
      <c r="B70" s="8">
        <f t="shared" ca="1" si="3"/>
        <v>99.542606764482017</v>
      </c>
      <c r="C70" s="9">
        <f t="shared" ca="1" si="1"/>
        <v>-1.3398100434484778E-2</v>
      </c>
      <c r="E70">
        <f t="shared" ca="1" si="2"/>
        <v>94.564829122232382</v>
      </c>
      <c r="F70">
        <f t="shared" ca="1" si="0"/>
        <v>100.5346152206691</v>
      </c>
      <c r="G70">
        <f t="shared" ca="1" si="10"/>
        <v>3.6448964970199795</v>
      </c>
      <c r="H70">
        <f t="shared" ca="1" si="7"/>
        <v>87.275036128192426</v>
      </c>
      <c r="I70">
        <f t="shared" ca="1" si="8"/>
        <v>101.85462211627234</v>
      </c>
      <c r="J70" s="10">
        <f t="shared" ca="1" si="4"/>
        <v>2.9999999999998916E-3</v>
      </c>
      <c r="K70" s="11">
        <f t="shared" ca="1" si="5"/>
        <v>0</v>
      </c>
      <c r="L70" s="11">
        <f t="shared" ca="1" si="6"/>
        <v>2.9999999999998916E-3</v>
      </c>
      <c r="M70" s="3">
        <f t="shared" ca="1" si="9"/>
        <v>61.460966166711522</v>
      </c>
      <c r="N70" s="11">
        <f t="shared" ca="1" si="11"/>
        <v>45.75975654799619</v>
      </c>
      <c r="O70" s="12">
        <f t="shared" ca="1" si="12"/>
        <v>12.021498344651908</v>
      </c>
      <c r="P70" s="12">
        <f t="shared" ca="1" si="13"/>
        <v>21.716759858692374</v>
      </c>
      <c r="Q70" s="12">
        <f t="shared" ca="1" si="14"/>
        <v>69.80275323730001</v>
      </c>
    </row>
    <row r="71" spans="1:17" x14ac:dyDescent="0.25">
      <c r="A71" s="1">
        <v>65</v>
      </c>
      <c r="B71" s="8">
        <f t="shared" ca="1" si="3"/>
        <v>98.507552741834516</v>
      </c>
      <c r="C71" s="9">
        <f t="shared" ca="1" si="1"/>
        <v>1.9674976454115985E-2</v>
      </c>
      <c r="E71">
        <f t="shared" ca="1" si="2"/>
        <v>94.940430624933938</v>
      </c>
      <c r="F71">
        <f t="shared" ref="F71:F134" ca="1" si="15">IF(A71&lt;F$6,NA(),SUM(OFFSET(B71,0,0,-F$6,1))/F$6)</f>
        <v>100.31946418295507</v>
      </c>
      <c r="G71">
        <f t="shared" ca="1" si="10"/>
        <v>3.6447780262124581</v>
      </c>
      <c r="H71">
        <f t="shared" ca="1" si="7"/>
        <v>87.650874572509025</v>
      </c>
      <c r="I71">
        <f t="shared" ca="1" si="8"/>
        <v>102.22998667735885</v>
      </c>
      <c r="J71" s="10">
        <f t="shared" ca="1" si="4"/>
        <v>-1.0398100434484747E-2</v>
      </c>
      <c r="K71" s="11">
        <f t="shared" ca="1" si="5"/>
        <v>1.0398100434484747E-2</v>
      </c>
      <c r="L71" s="11">
        <f t="shared" ca="1" si="6"/>
        <v>0</v>
      </c>
      <c r="M71" s="3">
        <f t="shared" ca="1" si="9"/>
        <v>59.135704994847679</v>
      </c>
      <c r="N71" s="11">
        <f t="shared" ca="1" si="11"/>
        <v>46.861302812547038</v>
      </c>
      <c r="O71" s="12">
        <f t="shared" ca="1" si="12"/>
        <v>12.194803284444715</v>
      </c>
      <c r="P71" s="12">
        <f t="shared" ca="1" si="13"/>
        <v>22.471696243657608</v>
      </c>
      <c r="Q71" s="12">
        <f t="shared" ca="1" si="14"/>
        <v>71.250909381436472</v>
      </c>
    </row>
    <row r="72" spans="1:17" x14ac:dyDescent="0.25">
      <c r="A72" s="1">
        <v>66</v>
      </c>
      <c r="B72" s="8">
        <f t="shared" ca="1" si="3"/>
        <v>100.74120918080818</v>
      </c>
      <c r="C72" s="9">
        <f t="shared" ref="C72:C135" ca="1" si="16">RAND()*RANDBETWEEN(-1,1)*$B$2</f>
        <v>-1.0041699183950571E-2</v>
      </c>
      <c r="E72">
        <f t="shared" ref="E72:E135" ca="1" si="17">IF(A72&lt;E$6,NA(),SUM(OFFSET(B72,0,0,-E$6,1))/E$6)</f>
        <v>95.414065621180995</v>
      </c>
      <c r="F72">
        <f t="shared" ca="1" si="15"/>
        <v>100.14243036774288</v>
      </c>
      <c r="G72">
        <f t="shared" ca="1" si="10"/>
        <v>3.7562800289868505</v>
      </c>
      <c r="H72">
        <f t="shared" ca="1" si="7"/>
        <v>87.901505563207294</v>
      </c>
      <c r="I72">
        <f t="shared" ca="1" si="8"/>
        <v>102.9266256791547</v>
      </c>
      <c r="J72" s="10">
        <f t="shared" ca="1" si="4"/>
        <v>2.2674976454115869E-2</v>
      </c>
      <c r="K72" s="11">
        <f t="shared" ca="1" si="5"/>
        <v>0</v>
      </c>
      <c r="L72" s="11">
        <f t="shared" ca="1" si="6"/>
        <v>2.2674976454115869E-2</v>
      </c>
      <c r="M72" s="3">
        <f t="shared" ca="1" si="9"/>
        <v>56.515588098953586</v>
      </c>
      <c r="N72" s="11">
        <f t="shared" ca="1" si="11"/>
        <v>47.831843232303171</v>
      </c>
      <c r="O72" s="12">
        <f t="shared" ca="1" si="12"/>
        <v>12.149784106534518</v>
      </c>
      <c r="P72" s="12">
        <f t="shared" ca="1" si="13"/>
        <v>23.532275019234135</v>
      </c>
      <c r="Q72" s="12">
        <f t="shared" ca="1" si="14"/>
        <v>72.131411445372208</v>
      </c>
    </row>
    <row r="73" spans="1:17" x14ac:dyDescent="0.25">
      <c r="A73" s="1">
        <v>67</v>
      </c>
      <c r="B73" s="8">
        <f t="shared" ref="B73:B136" ca="1" si="18">B72*(1+C72+$B$3)</f>
        <v>100.03181989032949</v>
      </c>
      <c r="C73" s="9">
        <f t="shared" ca="1" si="16"/>
        <v>0</v>
      </c>
      <c r="E73">
        <f t="shared" ca="1" si="17"/>
        <v>95.838540876515736</v>
      </c>
      <c r="F73">
        <f t="shared" ca="1" si="15"/>
        <v>99.851887389243004</v>
      </c>
      <c r="G73">
        <f t="shared" ca="1" si="10"/>
        <v>3.7753547659128159</v>
      </c>
      <c r="H73">
        <f t="shared" ca="1" si="7"/>
        <v>88.287831344690105</v>
      </c>
      <c r="I73">
        <f t="shared" ca="1" si="8"/>
        <v>103.38925040834137</v>
      </c>
      <c r="J73" s="10">
        <f t="shared" ref="J73:J136" ca="1" si="19">B73/B72-1</f>
        <v>-7.0416991839505894E-3</v>
      </c>
      <c r="K73" s="11">
        <f t="shared" ref="K73:K136" ca="1" si="20">IF(J73&lt;0,-J73,0)</f>
        <v>7.0416991839505894E-3</v>
      </c>
      <c r="L73" s="11">
        <f t="shared" ref="L73:L136" ca="1" si="21">IF(J73&gt;=0,J73,0)</f>
        <v>0</v>
      </c>
      <c r="M73" s="3">
        <f t="shared" ca="1" si="9"/>
        <v>52.187317574727736</v>
      </c>
      <c r="N73" s="11">
        <f t="shared" ca="1" si="11"/>
        <v>49.13311456458068</v>
      </c>
      <c r="O73" s="12">
        <f t="shared" ca="1" si="12"/>
        <v>11.050708491686001</v>
      </c>
      <c r="P73" s="12">
        <f t="shared" ca="1" si="13"/>
        <v>27.031697581208679</v>
      </c>
      <c r="Q73" s="12">
        <f t="shared" ca="1" si="14"/>
        <v>71.234531547952685</v>
      </c>
    </row>
    <row r="74" spans="1:17" x14ac:dyDescent="0.25">
      <c r="A74" s="1">
        <v>68</v>
      </c>
      <c r="B74" s="8">
        <f t="shared" ca="1" si="18"/>
        <v>100.33191535000047</v>
      </c>
      <c r="C74" s="9">
        <f t="shared" ca="1" si="16"/>
        <v>-2.1291059349345134E-2</v>
      </c>
      <c r="E74">
        <f t="shared" ca="1" si="17"/>
        <v>96.180204246064832</v>
      </c>
      <c r="F74">
        <f t="shared" ca="1" si="15"/>
        <v>99.617946457256963</v>
      </c>
      <c r="G74">
        <f t="shared" ca="1" si="10"/>
        <v>3.8606885579844468</v>
      </c>
      <c r="H74">
        <f t="shared" ca="1" si="7"/>
        <v>88.458827130095941</v>
      </c>
      <c r="I74">
        <f t="shared" ca="1" si="8"/>
        <v>103.90158136203372</v>
      </c>
      <c r="J74" s="10">
        <f t="shared" ca="1" si="19"/>
        <v>2.9999999999998916E-3</v>
      </c>
      <c r="K74" s="11">
        <f t="shared" ca="1" si="20"/>
        <v>0</v>
      </c>
      <c r="L74" s="11">
        <f t="shared" ca="1" si="21"/>
        <v>2.9999999999998916E-3</v>
      </c>
      <c r="M74" s="3">
        <f t="shared" ca="1" si="9"/>
        <v>61.157544526265795</v>
      </c>
      <c r="N74" s="11">
        <f t="shared" ca="1" si="11"/>
        <v>50.553860498444763</v>
      </c>
      <c r="O74" s="12">
        <f t="shared" ca="1" si="12"/>
        <v>10.651941806153072</v>
      </c>
      <c r="P74" s="12">
        <f t="shared" ca="1" si="13"/>
        <v>29.249976886138619</v>
      </c>
      <c r="Q74" s="12">
        <f t="shared" ca="1" si="14"/>
        <v>71.8577441107509</v>
      </c>
    </row>
    <row r="75" spans="1:17" x14ac:dyDescent="0.25">
      <c r="A75" s="1">
        <v>69</v>
      </c>
      <c r="B75" s="8">
        <f t="shared" ca="1" si="18"/>
        <v>98.496738331700143</v>
      </c>
      <c r="C75" s="9">
        <f t="shared" ca="1" si="16"/>
        <v>0</v>
      </c>
      <c r="E75">
        <f t="shared" ca="1" si="17"/>
        <v>96.53408507917959</v>
      </c>
      <c r="F75">
        <f t="shared" ca="1" si="15"/>
        <v>99.427385290209799</v>
      </c>
      <c r="G75">
        <f t="shared" ca="1" si="10"/>
        <v>3.7232356943680074</v>
      </c>
      <c r="H75">
        <f t="shared" ca="1" si="7"/>
        <v>89.087613690443575</v>
      </c>
      <c r="I75">
        <f t="shared" ca="1" si="8"/>
        <v>103.9805564679156</v>
      </c>
      <c r="J75" s="10">
        <f t="shared" ca="1" si="19"/>
        <v>-1.8291059349345162E-2</v>
      </c>
      <c r="K75" s="11">
        <f t="shared" ca="1" si="20"/>
        <v>1.8291059349345162E-2</v>
      </c>
      <c r="L75" s="11">
        <f t="shared" ca="1" si="21"/>
        <v>0</v>
      </c>
      <c r="M75" s="3">
        <f t="shared" ca="1" si="9"/>
        <v>67.105642270190017</v>
      </c>
      <c r="N75" s="11">
        <f t="shared" ca="1" si="11"/>
        <v>52.207747785353263</v>
      </c>
      <c r="O75" s="12">
        <f t="shared" ca="1" si="12"/>
        <v>10.518056034707547</v>
      </c>
      <c r="P75" s="12">
        <f t="shared" ca="1" si="13"/>
        <v>31.171635715938169</v>
      </c>
      <c r="Q75" s="12">
        <f t="shared" ca="1" si="14"/>
        <v>73.24385985476836</v>
      </c>
    </row>
    <row r="76" spans="1:17" x14ac:dyDescent="0.25">
      <c r="A76" s="1">
        <v>70</v>
      </c>
      <c r="B76" s="8">
        <f t="shared" ca="1" si="18"/>
        <v>98.792228546695227</v>
      </c>
      <c r="C76" s="9">
        <f t="shared" ca="1" si="16"/>
        <v>-1.4926144446180773E-2</v>
      </c>
      <c r="E76">
        <f t="shared" ca="1" si="17"/>
        <v>96.785741340591898</v>
      </c>
      <c r="F76">
        <f t="shared" ca="1" si="15"/>
        <v>99.257982469026715</v>
      </c>
      <c r="G76">
        <f t="shared" ca="1" si="10"/>
        <v>3.6957960993385979</v>
      </c>
      <c r="H76">
        <f t="shared" ca="1" si="7"/>
        <v>89.394149141914696</v>
      </c>
      <c r="I76">
        <f t="shared" ca="1" si="8"/>
        <v>104.1773335392691</v>
      </c>
      <c r="J76" s="10">
        <f t="shared" ca="1" si="19"/>
        <v>2.9999999999998916E-3</v>
      </c>
      <c r="K76" s="11">
        <f t="shared" ca="1" si="20"/>
        <v>0</v>
      </c>
      <c r="L76" s="11">
        <f t="shared" ca="1" si="21"/>
        <v>2.9999999999998916E-3</v>
      </c>
      <c r="M76" s="3">
        <f t="shared" ca="1" si="9"/>
        <v>67.105642270190017</v>
      </c>
      <c r="N76" s="11">
        <f t="shared" ca="1" si="11"/>
        <v>53.869649576760764</v>
      </c>
      <c r="O76" s="12">
        <f t="shared" ca="1" si="12"/>
        <v>10.084664429713541</v>
      </c>
      <c r="P76" s="12">
        <f t="shared" ca="1" si="13"/>
        <v>33.700320717333682</v>
      </c>
      <c r="Q76" s="12">
        <f t="shared" ca="1" si="14"/>
        <v>74.038978436187847</v>
      </c>
    </row>
    <row r="77" spans="1:17" x14ac:dyDescent="0.25">
      <c r="A77" s="1">
        <v>71</v>
      </c>
      <c r="B77" s="8">
        <f t="shared" ca="1" si="18"/>
        <v>97.614018158887234</v>
      </c>
      <c r="C77" s="9">
        <f t="shared" ca="1" si="16"/>
        <v>3.6793162707484152E-2</v>
      </c>
      <c r="E77">
        <f t="shared" ca="1" si="17"/>
        <v>96.972947753575653</v>
      </c>
      <c r="F77">
        <f t="shared" ca="1" si="15"/>
        <v>99.058579697911114</v>
      </c>
      <c r="G77">
        <f t="shared" ca="1" si="10"/>
        <v>3.6346446679879043</v>
      </c>
      <c r="H77">
        <f t="shared" ca="1" si="7"/>
        <v>89.70365841759984</v>
      </c>
      <c r="I77">
        <f t="shared" ca="1" si="8"/>
        <v>104.24223708955147</v>
      </c>
      <c r="J77" s="10">
        <f t="shared" ca="1" si="19"/>
        <v>-1.1926144446180786E-2</v>
      </c>
      <c r="K77" s="11">
        <f t="shared" ca="1" si="20"/>
        <v>1.1926144446180786E-2</v>
      </c>
      <c r="L77" s="11">
        <f t="shared" ca="1" si="21"/>
        <v>0</v>
      </c>
      <c r="M77" s="3">
        <f t="shared" ca="1" si="9"/>
        <v>74.873193539585657</v>
      </c>
      <c r="N77" s="11">
        <f t="shared" ca="1" si="11"/>
        <v>55.942882378422098</v>
      </c>
      <c r="O77" s="12">
        <f t="shared" ca="1" si="12"/>
        <v>9.9176465358251971</v>
      </c>
      <c r="P77" s="12">
        <f t="shared" ca="1" si="13"/>
        <v>36.1075893067717</v>
      </c>
      <c r="Q77" s="12">
        <f t="shared" ca="1" si="14"/>
        <v>75.778175450072496</v>
      </c>
    </row>
    <row r="78" spans="1:17" x14ac:dyDescent="0.25">
      <c r="A78" s="1">
        <v>72</v>
      </c>
      <c r="B78" s="8">
        <f t="shared" ca="1" si="18"/>
        <v>101.49838866601515</v>
      </c>
      <c r="C78" s="9">
        <f t="shared" ca="1" si="16"/>
        <v>1.859380053806085E-2</v>
      </c>
      <c r="E78">
        <f t="shared" ca="1" si="17"/>
        <v>97.164683621446585</v>
      </c>
      <c r="F78">
        <f t="shared" ca="1" si="15"/>
        <v>98.93040928753517</v>
      </c>
      <c r="G78">
        <f t="shared" ca="1" si="10"/>
        <v>3.7715657711080341</v>
      </c>
      <c r="H78">
        <f t="shared" ca="1" si="7"/>
        <v>89.621552079230511</v>
      </c>
      <c r="I78">
        <f t="shared" ca="1" si="8"/>
        <v>104.70781516366266</v>
      </c>
      <c r="J78" s="10">
        <f t="shared" ca="1" si="19"/>
        <v>3.979316270748412E-2</v>
      </c>
      <c r="K78" s="11">
        <f t="shared" ca="1" si="20"/>
        <v>0</v>
      </c>
      <c r="L78" s="11">
        <f t="shared" ca="1" si="21"/>
        <v>3.979316270748412E-2</v>
      </c>
      <c r="M78" s="3">
        <f t="shared" ca="1" si="9"/>
        <v>78.955584174246212</v>
      </c>
      <c r="N78" s="11">
        <f t="shared" ca="1" si="11"/>
        <v>57.804101949403943</v>
      </c>
      <c r="O78" s="12">
        <f t="shared" ca="1" si="12"/>
        <v>10.580926482997969</v>
      </c>
      <c r="P78" s="12">
        <f t="shared" ca="1" si="13"/>
        <v>36.64224898340801</v>
      </c>
      <c r="Q78" s="12">
        <f t="shared" ca="1" si="14"/>
        <v>78.965954915399877</v>
      </c>
    </row>
    <row r="79" spans="1:17" x14ac:dyDescent="0.25">
      <c r="A79" s="1">
        <v>73</v>
      </c>
      <c r="B79" s="8">
        <f t="shared" ca="1" si="18"/>
        <v>103.69012462580363</v>
      </c>
      <c r="C79" s="9">
        <f t="shared" ca="1" si="16"/>
        <v>-3.299626156333043E-2</v>
      </c>
      <c r="E79">
        <f t="shared" ca="1" si="17"/>
        <v>97.381228998891373</v>
      </c>
      <c r="F79">
        <f t="shared" ca="1" si="15"/>
        <v>98.779966511915504</v>
      </c>
      <c r="G79">
        <f t="shared" ca="1" si="10"/>
        <v>4.0203235281859957</v>
      </c>
      <c r="H79">
        <f t="shared" ca="1" si="7"/>
        <v>89.340581942519378</v>
      </c>
      <c r="I79">
        <f t="shared" ca="1" si="8"/>
        <v>105.42187605526337</v>
      </c>
      <c r="J79" s="10">
        <f t="shared" ca="1" si="19"/>
        <v>2.1593800538060703E-2</v>
      </c>
      <c r="K79" s="11">
        <f t="shared" ca="1" si="20"/>
        <v>0</v>
      </c>
      <c r="L79" s="11">
        <f t="shared" ca="1" si="21"/>
        <v>2.1593800538060703E-2</v>
      </c>
      <c r="M79" s="3">
        <f t="shared" ca="1" si="9"/>
        <v>75.682326344588049</v>
      </c>
      <c r="N79" s="11">
        <f t="shared" ca="1" si="11"/>
        <v>59.028665658455907</v>
      </c>
      <c r="O79" s="12">
        <f t="shared" ca="1" si="12"/>
        <v>11.175799639440321</v>
      </c>
      <c r="P79" s="12">
        <f t="shared" ca="1" si="13"/>
        <v>36.677066379575265</v>
      </c>
      <c r="Q79" s="12">
        <f t="shared" ca="1" si="14"/>
        <v>81.380264937336548</v>
      </c>
    </row>
    <row r="80" spans="1:17" x14ac:dyDescent="0.25">
      <c r="A80" s="1">
        <v>74</v>
      </c>
      <c r="B80" s="8">
        <f t="shared" ca="1" si="18"/>
        <v>100.5798085259937</v>
      </c>
      <c r="C80" s="9">
        <f t="shared" ca="1" si="16"/>
        <v>0</v>
      </c>
      <c r="E80">
        <f t="shared" ca="1" si="17"/>
        <v>97.626885598182753</v>
      </c>
      <c r="F80">
        <f t="shared" ca="1" si="15"/>
        <v>98.510570612151753</v>
      </c>
      <c r="G80">
        <f t="shared" ca="1" si="10"/>
        <v>4.0599539906415538</v>
      </c>
      <c r="H80">
        <f t="shared" ca="1" si="7"/>
        <v>89.506977616899647</v>
      </c>
      <c r="I80">
        <f t="shared" ca="1" si="8"/>
        <v>105.74679357946586</v>
      </c>
      <c r="J80" s="10">
        <f t="shared" ca="1" si="19"/>
        <v>-2.9996261563330462E-2</v>
      </c>
      <c r="K80" s="11">
        <f t="shared" ca="1" si="20"/>
        <v>2.9996261563330462E-2</v>
      </c>
      <c r="L80" s="11">
        <f t="shared" ca="1" si="21"/>
        <v>0</v>
      </c>
      <c r="M80" s="3">
        <f t="shared" ca="1" si="9"/>
        <v>56.08742146016791</v>
      </c>
      <c r="N80" s="11">
        <f t="shared" ca="1" si="11"/>
        <v>59.255538400229128</v>
      </c>
      <c r="O80" s="12">
        <f t="shared" ca="1" si="12"/>
        <v>11.061459900351663</v>
      </c>
      <c r="P80" s="12">
        <f t="shared" ca="1" si="13"/>
        <v>37.132618599525799</v>
      </c>
      <c r="Q80" s="12">
        <f t="shared" ca="1" si="14"/>
        <v>81.378458200932457</v>
      </c>
    </row>
    <row r="81" spans="1:17" x14ac:dyDescent="0.25">
      <c r="A81" s="1">
        <v>75</v>
      </c>
      <c r="B81" s="8">
        <f t="shared" ca="1" si="18"/>
        <v>100.88154795157166</v>
      </c>
      <c r="C81" s="9">
        <f t="shared" ca="1" si="16"/>
        <v>0</v>
      </c>
      <c r="E81">
        <f t="shared" ca="1" si="17"/>
        <v>98.073571362632777</v>
      </c>
      <c r="F81">
        <f t="shared" ca="1" si="15"/>
        <v>98.32216702305621</v>
      </c>
      <c r="G81">
        <f t="shared" ca="1" si="10"/>
        <v>3.8901489828204543</v>
      </c>
      <c r="H81">
        <f t="shared" ca="1" si="7"/>
        <v>90.293273396991864</v>
      </c>
      <c r="I81">
        <f t="shared" ca="1" si="8"/>
        <v>105.85386932827369</v>
      </c>
      <c r="J81" s="10">
        <f t="shared" ca="1" si="19"/>
        <v>2.9999999999998916E-3</v>
      </c>
      <c r="K81" s="11">
        <f t="shared" ca="1" si="20"/>
        <v>0</v>
      </c>
      <c r="L81" s="11">
        <f t="shared" ca="1" si="21"/>
        <v>2.9999999999998916E-3</v>
      </c>
      <c r="M81" s="3">
        <f t="shared" ca="1" si="9"/>
        <v>56.08742146016791</v>
      </c>
      <c r="N81" s="11">
        <f t="shared" ca="1" si="11"/>
        <v>59.826953998029545</v>
      </c>
      <c r="O81" s="12">
        <f t="shared" ca="1" si="12"/>
        <v>10.551160874356215</v>
      </c>
      <c r="P81" s="12">
        <f t="shared" ca="1" si="13"/>
        <v>38.724632249317111</v>
      </c>
      <c r="Q81" s="12">
        <f t="shared" ca="1" si="14"/>
        <v>80.929275746741979</v>
      </c>
    </row>
    <row r="82" spans="1:17" x14ac:dyDescent="0.25">
      <c r="A82" s="1">
        <v>76</v>
      </c>
      <c r="B82" s="8">
        <f t="shared" ca="1" si="18"/>
        <v>101.18419259542637</v>
      </c>
      <c r="C82" s="9">
        <f t="shared" ca="1" si="16"/>
        <v>8.2919722650585947E-3</v>
      </c>
      <c r="E82">
        <f t="shared" ca="1" si="17"/>
        <v>98.521597184376162</v>
      </c>
      <c r="F82">
        <f t="shared" ca="1" si="15"/>
        <v>98.133198223193389</v>
      </c>
      <c r="G82">
        <f t="shared" ca="1" si="10"/>
        <v>3.6918977497810097</v>
      </c>
      <c r="H82">
        <f t="shared" ca="1" si="7"/>
        <v>91.13780168481415</v>
      </c>
      <c r="I82">
        <f t="shared" ca="1" si="8"/>
        <v>105.90539268393817</v>
      </c>
      <c r="J82" s="10">
        <f t="shared" ca="1" si="19"/>
        <v>2.9999999999998916E-3</v>
      </c>
      <c r="K82" s="11">
        <f t="shared" ca="1" si="20"/>
        <v>0</v>
      </c>
      <c r="L82" s="11">
        <f t="shared" ca="1" si="21"/>
        <v>2.9999999999998916E-3</v>
      </c>
      <c r="M82" s="3">
        <f t="shared" ca="1" si="9"/>
        <v>56.08742146016791</v>
      </c>
      <c r="N82" s="11">
        <f t="shared" ca="1" si="11"/>
        <v>60.255886645563137</v>
      </c>
      <c r="O82" s="12">
        <f t="shared" ca="1" si="12"/>
        <v>10.192307898564744</v>
      </c>
      <c r="P82" s="12">
        <f t="shared" ca="1" si="13"/>
        <v>39.871270848433653</v>
      </c>
      <c r="Q82" s="12">
        <f t="shared" ca="1" si="14"/>
        <v>80.640502442692622</v>
      </c>
    </row>
    <row r="83" spans="1:17" x14ac:dyDescent="0.25">
      <c r="A83" s="1">
        <v>77</v>
      </c>
      <c r="B83" s="8">
        <f t="shared" ca="1" si="18"/>
        <v>102.32676169187624</v>
      </c>
      <c r="C83" s="9">
        <f t="shared" ca="1" si="16"/>
        <v>0</v>
      </c>
      <c r="E83">
        <f t="shared" ca="1" si="17"/>
        <v>99.182979236722232</v>
      </c>
      <c r="F83">
        <f t="shared" ca="1" si="15"/>
        <v>97.964473277708677</v>
      </c>
      <c r="G83">
        <f t="shared" ca="1" si="10"/>
        <v>3.042849766357461</v>
      </c>
      <c r="H83">
        <f t="shared" ca="1" si="7"/>
        <v>93.097279704007306</v>
      </c>
      <c r="I83">
        <f t="shared" ca="1" si="8"/>
        <v>105.26867876943716</v>
      </c>
      <c r="J83" s="10">
        <f t="shared" ca="1" si="19"/>
        <v>1.1291972265058403E-2</v>
      </c>
      <c r="K83" s="11">
        <f t="shared" ca="1" si="20"/>
        <v>0</v>
      </c>
      <c r="L83" s="11">
        <f t="shared" ca="1" si="21"/>
        <v>1.1291972265058403E-2</v>
      </c>
      <c r="M83" s="3">
        <f t="shared" ca="1" si="9"/>
        <v>58.696648585259368</v>
      </c>
      <c r="N83" s="11">
        <f t="shared" ca="1" si="11"/>
        <v>61.31297634153875</v>
      </c>
      <c r="O83" s="12">
        <f t="shared" ca="1" si="12"/>
        <v>8.7012559999512948</v>
      </c>
      <c r="P83" s="12">
        <f t="shared" ca="1" si="13"/>
        <v>43.910464341636157</v>
      </c>
      <c r="Q83" s="12">
        <f t="shared" ca="1" si="14"/>
        <v>78.715488341441343</v>
      </c>
    </row>
    <row r="84" spans="1:17" x14ac:dyDescent="0.25">
      <c r="A84" s="1">
        <v>78</v>
      </c>
      <c r="B84" s="8">
        <f t="shared" ca="1" si="18"/>
        <v>102.63374197695187</v>
      </c>
      <c r="C84" s="9">
        <f t="shared" ca="1" si="16"/>
        <v>4.3478401080756984E-2</v>
      </c>
      <c r="E84">
        <f t="shared" ca="1" si="17"/>
        <v>99.846345435225331</v>
      </c>
      <c r="F84">
        <f t="shared" ca="1" si="15"/>
        <v>97.884721402340844</v>
      </c>
      <c r="G84">
        <f t="shared" ca="1" si="10"/>
        <v>2.0858111404110389</v>
      </c>
      <c r="H84">
        <f t="shared" ca="1" si="7"/>
        <v>95.674723154403253</v>
      </c>
      <c r="I84">
        <f t="shared" ca="1" si="8"/>
        <v>104.01796771604741</v>
      </c>
      <c r="J84" s="10">
        <f t="shared" ca="1" si="19"/>
        <v>2.9999999999998916E-3</v>
      </c>
      <c r="K84" s="11">
        <f t="shared" ca="1" si="20"/>
        <v>0</v>
      </c>
      <c r="L84" s="11">
        <f t="shared" ca="1" si="21"/>
        <v>2.9999999999998916E-3</v>
      </c>
      <c r="M84" s="3">
        <f t="shared" ca="1" si="9"/>
        <v>58.696648585259368</v>
      </c>
      <c r="N84" s="11">
        <f t="shared" ca="1" si="11"/>
        <v>62.22210880373575</v>
      </c>
      <c r="O84" s="12">
        <f t="shared" ca="1" si="12"/>
        <v>7.241119982990611</v>
      </c>
      <c r="P84" s="12">
        <f t="shared" ca="1" si="13"/>
        <v>47.739868837754528</v>
      </c>
      <c r="Q84" s="12">
        <f t="shared" ca="1" si="14"/>
        <v>76.704348769716972</v>
      </c>
    </row>
    <row r="85" spans="1:17" x14ac:dyDescent="0.25">
      <c r="A85" s="1">
        <v>79</v>
      </c>
      <c r="B85" s="8">
        <f t="shared" ca="1" si="18"/>
        <v>107.40399420097555</v>
      </c>
      <c r="C85" s="9">
        <f t="shared" ca="1" si="16"/>
        <v>-4.8861955669034923E-2</v>
      </c>
      <c r="E85">
        <f t="shared" ca="1" si="17"/>
        <v>100.51553141829837</v>
      </c>
      <c r="F85">
        <f t="shared" ca="1" si="15"/>
        <v>97.981792782856772</v>
      </c>
      <c r="G85">
        <f t="shared" ca="1" si="10"/>
        <v>2.25808849462467</v>
      </c>
      <c r="H85">
        <f t="shared" ca="1" si="7"/>
        <v>95.999354429049021</v>
      </c>
      <c r="I85">
        <f t="shared" ca="1" si="8"/>
        <v>105.03170840754771</v>
      </c>
      <c r="J85" s="10">
        <f t="shared" ca="1" si="19"/>
        <v>4.6478401080756848E-2</v>
      </c>
      <c r="K85" s="11">
        <f t="shared" ca="1" si="20"/>
        <v>0</v>
      </c>
      <c r="L85" s="11">
        <f t="shared" ca="1" si="21"/>
        <v>4.6478401080756848E-2</v>
      </c>
      <c r="M85" s="3">
        <f t="shared" ca="1" si="9"/>
        <v>69.987093760600303</v>
      </c>
      <c r="N85" s="11">
        <f t="shared" ca="1" si="11"/>
        <v>62.908356708901614</v>
      </c>
      <c r="O85" s="12">
        <f t="shared" ca="1" si="12"/>
        <v>7.2967099337205967</v>
      </c>
      <c r="P85" s="12">
        <f t="shared" ca="1" si="13"/>
        <v>48.314936841460423</v>
      </c>
      <c r="Q85" s="12">
        <f t="shared" ca="1" si="14"/>
        <v>77.501776576342806</v>
      </c>
    </row>
    <row r="86" spans="1:17" x14ac:dyDescent="0.25">
      <c r="A86" s="1">
        <v>80</v>
      </c>
      <c r="B86" s="8">
        <f t="shared" ca="1" si="18"/>
        <v>102.47823698025312</v>
      </c>
      <c r="C86" s="9">
        <f t="shared" ca="1" si="16"/>
        <v>1.9804557737838929E-2</v>
      </c>
      <c r="E86">
        <f t="shared" ca="1" si="17"/>
        <v>100.70743563591846</v>
      </c>
      <c r="F86">
        <f t="shared" ca="1" si="15"/>
        <v>97.957251783467186</v>
      </c>
      <c r="G86">
        <f t="shared" ca="1" si="10"/>
        <v>2.2534059867586045</v>
      </c>
      <c r="H86">
        <f t="shared" ca="1" si="7"/>
        <v>96.200623662401256</v>
      </c>
      <c r="I86">
        <f t="shared" ca="1" si="8"/>
        <v>105.21424760943566</v>
      </c>
      <c r="J86" s="10">
        <f t="shared" ca="1" si="19"/>
        <v>-4.5861955669034948E-2</v>
      </c>
      <c r="K86" s="11">
        <f t="shared" ca="1" si="20"/>
        <v>4.5861955669034948E-2</v>
      </c>
      <c r="L86" s="11">
        <f t="shared" ca="1" si="21"/>
        <v>0</v>
      </c>
      <c r="M86" s="3">
        <f t="shared" ca="1" si="9"/>
        <v>54.254425760656481</v>
      </c>
      <c r="N86" s="11">
        <f t="shared" ca="1" si="11"/>
        <v>62.518284387188089</v>
      </c>
      <c r="O86" s="12">
        <f t="shared" ca="1" si="12"/>
        <v>7.54885213988599</v>
      </c>
      <c r="P86" s="12">
        <f t="shared" ca="1" si="13"/>
        <v>47.420580107416107</v>
      </c>
      <c r="Q86" s="12">
        <f t="shared" ca="1" si="14"/>
        <v>77.615988666960064</v>
      </c>
    </row>
    <row r="87" spans="1:17" x14ac:dyDescent="0.25">
      <c r="A87" s="1">
        <v>81</v>
      </c>
      <c r="B87" s="8">
        <f t="shared" ca="1" si="18"/>
        <v>104.81520785234123</v>
      </c>
      <c r="C87" s="9">
        <f t="shared" ca="1" si="16"/>
        <v>0</v>
      </c>
      <c r="E87">
        <f t="shared" ca="1" si="17"/>
        <v>101.00139237424879</v>
      </c>
      <c r="F87">
        <f t="shared" ca="1" si="15"/>
        <v>98.07307862778822</v>
      </c>
      <c r="G87">
        <f t="shared" ca="1" si="10"/>
        <v>2.3895252589457563</v>
      </c>
      <c r="H87">
        <f t="shared" ca="1" si="7"/>
        <v>96.222341856357275</v>
      </c>
      <c r="I87">
        <f t="shared" ca="1" si="8"/>
        <v>105.78044289214031</v>
      </c>
      <c r="J87" s="10">
        <f t="shared" ca="1" si="19"/>
        <v>2.2804557737838849E-2</v>
      </c>
      <c r="K87" s="11">
        <f t="shared" ca="1" si="20"/>
        <v>0</v>
      </c>
      <c r="L87" s="11">
        <f t="shared" ca="1" si="21"/>
        <v>2.2804557737838849E-2</v>
      </c>
      <c r="M87" s="3">
        <f t="shared" ca="1" si="9"/>
        <v>59.672862048532053</v>
      </c>
      <c r="N87" s="11">
        <f t="shared" ca="1" si="11"/>
        <v>62.399133879868337</v>
      </c>
      <c r="O87" s="12">
        <f t="shared" ca="1" si="12"/>
        <v>7.5752952707756069</v>
      </c>
      <c r="P87" s="12">
        <f t="shared" ca="1" si="13"/>
        <v>47.24854333831712</v>
      </c>
      <c r="Q87" s="12">
        <f t="shared" ca="1" si="14"/>
        <v>77.549724421419555</v>
      </c>
    </row>
    <row r="88" spans="1:17" x14ac:dyDescent="0.25">
      <c r="A88" s="1">
        <v>82</v>
      </c>
      <c r="B88" s="8">
        <f t="shared" ca="1" si="18"/>
        <v>105.12965347589824</v>
      </c>
      <c r="C88" s="9">
        <f t="shared" ca="1" si="16"/>
        <v>-1.3956927618466437E-2</v>
      </c>
      <c r="E88">
        <f t="shared" ca="1" si="17"/>
        <v>101.2962309827941</v>
      </c>
      <c r="F88">
        <f t="shared" ca="1" si="15"/>
        <v>98.189252952642235</v>
      </c>
      <c r="G88">
        <f t="shared" ca="1" si="10"/>
        <v>2.5200574400218967</v>
      </c>
      <c r="H88">
        <f t="shared" ca="1" si="7"/>
        <v>96.256116102750312</v>
      </c>
      <c r="I88">
        <f t="shared" ca="1" si="8"/>
        <v>106.33634586283789</v>
      </c>
      <c r="J88" s="10">
        <f t="shared" ca="1" si="19"/>
        <v>2.9999999999998916E-3</v>
      </c>
      <c r="K88" s="11">
        <f t="shared" ca="1" si="20"/>
        <v>0</v>
      </c>
      <c r="L88" s="11">
        <f t="shared" ca="1" si="21"/>
        <v>2.9999999999998916E-3</v>
      </c>
      <c r="M88" s="3">
        <f t="shared" ca="1" si="9"/>
        <v>59.672862048532053</v>
      </c>
      <c r="N88" s="11">
        <f t="shared" ca="1" si="11"/>
        <v>62.385623096243954</v>
      </c>
      <c r="O88" s="12">
        <f t="shared" ca="1" si="12"/>
        <v>7.5801456928322732</v>
      </c>
      <c r="P88" s="12">
        <f t="shared" ca="1" si="13"/>
        <v>47.225331710579411</v>
      </c>
      <c r="Q88" s="12">
        <f t="shared" ca="1" si="14"/>
        <v>77.545914481908497</v>
      </c>
    </row>
    <row r="89" spans="1:17" x14ac:dyDescent="0.25">
      <c r="A89" s="1">
        <v>83</v>
      </c>
      <c r="B89" s="8">
        <f t="shared" ca="1" si="18"/>
        <v>103.97775547220836</v>
      </c>
      <c r="C89" s="9">
        <f t="shared" ca="1" si="16"/>
        <v>0</v>
      </c>
      <c r="E89">
        <f t="shared" ca="1" si="17"/>
        <v>101.53287514900262</v>
      </c>
      <c r="F89">
        <f t="shared" ca="1" si="15"/>
        <v>98.185802501660547</v>
      </c>
      <c r="G89">
        <f t="shared" ca="1" si="10"/>
        <v>2.5394320936773309</v>
      </c>
      <c r="H89">
        <f t="shared" ca="1" si="7"/>
        <v>96.454010961647953</v>
      </c>
      <c r="I89">
        <f t="shared" ca="1" si="8"/>
        <v>106.61173933635729</v>
      </c>
      <c r="J89" s="10">
        <f t="shared" ca="1" si="19"/>
        <v>-1.095692761846645E-2</v>
      </c>
      <c r="K89" s="11">
        <f t="shared" ca="1" si="20"/>
        <v>1.095692761846645E-2</v>
      </c>
      <c r="L89" s="11">
        <f t="shared" ca="1" si="21"/>
        <v>0</v>
      </c>
      <c r="M89" s="3">
        <f t="shared" ca="1" si="9"/>
        <v>61.384411450522464</v>
      </c>
      <c r="N89" s="11">
        <f t="shared" ca="1" si="11"/>
        <v>62.240336329008606</v>
      </c>
      <c r="O89" s="12">
        <f t="shared" ca="1" si="12"/>
        <v>7.5695602844953553</v>
      </c>
      <c r="P89" s="12">
        <f t="shared" ca="1" si="13"/>
        <v>47.101215760017894</v>
      </c>
      <c r="Q89" s="12">
        <f t="shared" ca="1" si="14"/>
        <v>77.379456897999319</v>
      </c>
    </row>
    <row r="90" spans="1:17" x14ac:dyDescent="0.25">
      <c r="A90" s="1">
        <v>84</v>
      </c>
      <c r="B90" s="8">
        <f t="shared" ca="1" si="18"/>
        <v>104.28968873862497</v>
      </c>
      <c r="C90" s="9">
        <f t="shared" ca="1" si="16"/>
        <v>6.4653433386828718E-3</v>
      </c>
      <c r="E90">
        <f t="shared" ca="1" si="17"/>
        <v>101.77022924770978</v>
      </c>
      <c r="F90">
        <f t="shared" ca="1" si="15"/>
        <v>98.206931208112039</v>
      </c>
      <c r="G90">
        <f t="shared" ca="1" si="10"/>
        <v>2.5653326999950377</v>
      </c>
      <c r="H90">
        <f t="shared" ref="H90:H153" ca="1" si="22">E90-2*G90</f>
        <v>96.6395638477197</v>
      </c>
      <c r="I90">
        <f t="shared" ref="I90:I153" ca="1" si="23">E90+2*G90</f>
        <v>106.90089464769986</v>
      </c>
      <c r="J90" s="10">
        <f t="shared" ca="1" si="19"/>
        <v>2.9999999999998916E-3</v>
      </c>
      <c r="K90" s="11">
        <f t="shared" ca="1" si="20"/>
        <v>0</v>
      </c>
      <c r="L90" s="11">
        <f t="shared" ca="1" si="21"/>
        <v>2.9999999999998916E-3</v>
      </c>
      <c r="M90" s="3">
        <f t="shared" ref="M90:M153" ca="1" si="24">100*SUM(L77:L90)/(SUM(K77:K90)+SUM(L77:L90))</f>
        <v>61.384411450522464</v>
      </c>
      <c r="N90" s="11">
        <f t="shared" ca="1" si="11"/>
        <v>62.236508593199154</v>
      </c>
      <c r="O90" s="12">
        <f t="shared" ca="1" si="12"/>
        <v>7.5699944782991313</v>
      </c>
      <c r="P90" s="12">
        <f t="shared" ca="1" si="13"/>
        <v>47.096519636600888</v>
      </c>
      <c r="Q90" s="12">
        <f t="shared" ca="1" si="14"/>
        <v>77.376497549797421</v>
      </c>
    </row>
    <row r="91" spans="1:17" x14ac:dyDescent="0.25">
      <c r="A91" s="1">
        <v>85</v>
      </c>
      <c r="B91" s="8">
        <f t="shared" ca="1" si="18"/>
        <v>105.27682644922041</v>
      </c>
      <c r="C91" s="9">
        <f t="shared" ca="1" si="16"/>
        <v>4.2287513439496834E-2</v>
      </c>
      <c r="E91">
        <f t="shared" ca="1" si="17"/>
        <v>102.10869293307907</v>
      </c>
      <c r="F91">
        <f t="shared" ca="1" si="15"/>
        <v>98.315152916426882</v>
      </c>
      <c r="G91">
        <f t="shared" ref="G91:G154" ca="1" si="25">_xlfn.STDEV.S(B72:B91)</f>
        <v>2.5587591359154973</v>
      </c>
      <c r="H91">
        <f t="shared" ca="1" si="22"/>
        <v>96.991174661248081</v>
      </c>
      <c r="I91">
        <f t="shared" ca="1" si="23"/>
        <v>107.22621120491006</v>
      </c>
      <c r="J91" s="10">
        <f t="shared" ca="1" si="19"/>
        <v>9.4653433386826524E-3</v>
      </c>
      <c r="K91" s="11">
        <f t="shared" ca="1" si="20"/>
        <v>0</v>
      </c>
      <c r="L91" s="11">
        <f t="shared" ca="1" si="21"/>
        <v>9.4653433386826524E-3</v>
      </c>
      <c r="M91" s="3">
        <f t="shared" ca="1" si="24"/>
        <v>65.718556275067101</v>
      </c>
      <c r="N91" s="11">
        <f t="shared" ca="1" si="11"/>
        <v>62.565651157210119</v>
      </c>
      <c r="O91" s="12">
        <f t="shared" ca="1" si="12"/>
        <v>7.5711866836763777</v>
      </c>
      <c r="P91" s="12">
        <f t="shared" ca="1" si="13"/>
        <v>47.423277789857366</v>
      </c>
      <c r="Q91" s="12">
        <f t="shared" ca="1" si="14"/>
        <v>77.708024524562873</v>
      </c>
    </row>
    <row r="92" spans="1:17" x14ac:dyDescent="0.25">
      <c r="A92" s="1">
        <v>86</v>
      </c>
      <c r="B92" s="8">
        <f t="shared" ca="1" si="18"/>
        <v>110.04455214190705</v>
      </c>
      <c r="C92" s="9">
        <f t="shared" ca="1" si="16"/>
        <v>0</v>
      </c>
      <c r="E92">
        <f t="shared" ca="1" si="17"/>
        <v>102.57386008113401</v>
      </c>
      <c r="F92">
        <f t="shared" ca="1" si="15"/>
        <v>98.466325447290316</v>
      </c>
      <c r="G92">
        <f t="shared" ca="1" si="25"/>
        <v>3.0879899615838777</v>
      </c>
      <c r="H92">
        <f t="shared" ca="1" si="22"/>
        <v>96.397880157966256</v>
      </c>
      <c r="I92">
        <f t="shared" ca="1" si="23"/>
        <v>108.74984000430177</v>
      </c>
      <c r="J92" s="10">
        <f t="shared" ca="1" si="19"/>
        <v>4.5287513439496774E-2</v>
      </c>
      <c r="K92" s="11">
        <f t="shared" ca="1" si="20"/>
        <v>0</v>
      </c>
      <c r="L92" s="11">
        <f t="shared" ca="1" si="21"/>
        <v>4.5287513439496774E-2</v>
      </c>
      <c r="M92" s="3">
        <f t="shared" ca="1" si="24"/>
        <v>66.446532828910392</v>
      </c>
      <c r="N92" s="11">
        <f t="shared" ca="1" si="11"/>
        <v>63.062198393707959</v>
      </c>
      <c r="O92" s="12">
        <f t="shared" ca="1" si="12"/>
        <v>7.478605571410391</v>
      </c>
      <c r="P92" s="12">
        <f t="shared" ca="1" si="13"/>
        <v>48.104987250887177</v>
      </c>
      <c r="Q92" s="12">
        <f t="shared" ca="1" si="14"/>
        <v>78.019409536528741</v>
      </c>
    </row>
    <row r="93" spans="1:17" x14ac:dyDescent="0.25">
      <c r="A93" s="1">
        <v>87</v>
      </c>
      <c r="B93" s="8">
        <f t="shared" ca="1" si="18"/>
        <v>110.37468579833276</v>
      </c>
      <c r="C93" s="9">
        <f t="shared" ca="1" si="16"/>
        <v>1.1053304297964729E-2</v>
      </c>
      <c r="E93">
        <f t="shared" ca="1" si="17"/>
        <v>103.09100337653418</v>
      </c>
      <c r="F93">
        <f t="shared" ca="1" si="15"/>
        <v>98.617951495746311</v>
      </c>
      <c r="G93">
        <f t="shared" ca="1" si="25"/>
        <v>3.4809264331943406</v>
      </c>
      <c r="H93">
        <f t="shared" ca="1" si="22"/>
        <v>96.129150510145493</v>
      </c>
      <c r="I93">
        <f t="shared" ca="1" si="23"/>
        <v>110.05285624292286</v>
      </c>
      <c r="J93" s="10">
        <f t="shared" ca="1" si="19"/>
        <v>2.9999999999998916E-3</v>
      </c>
      <c r="K93" s="11">
        <f t="shared" ca="1" si="20"/>
        <v>0</v>
      </c>
      <c r="L93" s="11">
        <f t="shared" ca="1" si="21"/>
        <v>2.9999999999998916E-3</v>
      </c>
      <c r="M93" s="3">
        <f t="shared" ca="1" si="24"/>
        <v>63.848553080382452</v>
      </c>
      <c r="N93" s="11">
        <f t="shared" ca="1" si="11"/>
        <v>63.645260168990703</v>
      </c>
      <c r="O93" s="12">
        <f t="shared" ca="1" si="12"/>
        <v>7.0270806424415664</v>
      </c>
      <c r="P93" s="12">
        <f t="shared" ca="1" si="13"/>
        <v>49.591098884107566</v>
      </c>
      <c r="Q93" s="12">
        <f t="shared" ca="1" si="14"/>
        <v>77.699421453873839</v>
      </c>
    </row>
    <row r="94" spans="1:17" x14ac:dyDescent="0.25">
      <c r="A94" s="1">
        <v>88</v>
      </c>
      <c r="B94" s="8">
        <f t="shared" ca="1" si="18"/>
        <v>111.92581484464898</v>
      </c>
      <c r="C94" s="9">
        <f t="shared" ca="1" si="16"/>
        <v>-9.5194470574777601E-5</v>
      </c>
      <c r="E94">
        <f t="shared" ca="1" si="17"/>
        <v>103.67069835126661</v>
      </c>
      <c r="F94">
        <f t="shared" ca="1" si="15"/>
        <v>98.794432522126129</v>
      </c>
      <c r="G94">
        <f t="shared" ca="1" si="25"/>
        <v>3.9332625368855605</v>
      </c>
      <c r="H94">
        <f t="shared" ca="1" si="22"/>
        <v>95.804173277495494</v>
      </c>
      <c r="I94">
        <f t="shared" ca="1" si="23"/>
        <v>111.53722342503772</v>
      </c>
      <c r="J94" s="10">
        <f t="shared" ca="1" si="19"/>
        <v>1.4053304297964697E-2</v>
      </c>
      <c r="K94" s="11">
        <f t="shared" ca="1" si="20"/>
        <v>0</v>
      </c>
      <c r="L94" s="11">
        <f t="shared" ca="1" si="21"/>
        <v>1.4053304297964697E-2</v>
      </c>
      <c r="M94" s="3">
        <f t="shared" ca="1" si="24"/>
        <v>74.657051958126829</v>
      </c>
      <c r="N94" s="11">
        <f t="shared" ca="1" si="11"/>
        <v>64.320235540583752</v>
      </c>
      <c r="O94" s="12">
        <f t="shared" ca="1" si="12"/>
        <v>7.4132753574965733</v>
      </c>
      <c r="P94" s="12">
        <f t="shared" ca="1" si="13"/>
        <v>49.493684825590606</v>
      </c>
      <c r="Q94" s="12">
        <f t="shared" ca="1" si="14"/>
        <v>79.146786255576899</v>
      </c>
    </row>
    <row r="95" spans="1:17" x14ac:dyDescent="0.25">
      <c r="A95" s="1">
        <v>89</v>
      </c>
      <c r="B95" s="8">
        <f t="shared" ca="1" si="18"/>
        <v>112.25093757049514</v>
      </c>
      <c r="C95" s="9">
        <f t="shared" ca="1" si="16"/>
        <v>0</v>
      </c>
      <c r="E95">
        <f t="shared" ca="1" si="17"/>
        <v>104.35840831320635</v>
      </c>
      <c r="F95">
        <f t="shared" ca="1" si="15"/>
        <v>99.057358338558529</v>
      </c>
      <c r="G95">
        <f t="shared" ca="1" si="25"/>
        <v>4.1759478749858214</v>
      </c>
      <c r="H95">
        <f t="shared" ca="1" si="22"/>
        <v>96.006512563234708</v>
      </c>
      <c r="I95">
        <f t="shared" ca="1" si="23"/>
        <v>112.710304063178</v>
      </c>
      <c r="J95" s="10">
        <f t="shared" ca="1" si="19"/>
        <v>2.9048055294251807E-3</v>
      </c>
      <c r="K95" s="11">
        <f t="shared" ca="1" si="20"/>
        <v>0</v>
      </c>
      <c r="L95" s="11">
        <f t="shared" ca="1" si="21"/>
        <v>2.9048055294251807E-3</v>
      </c>
      <c r="M95" s="3">
        <f t="shared" ca="1" si="24"/>
        <v>74.646286866408857</v>
      </c>
      <c r="N95" s="11">
        <f t="shared" ca="1" si="11"/>
        <v>64.697267770394689</v>
      </c>
      <c r="O95" s="12">
        <f t="shared" ca="1" si="12"/>
        <v>7.7466534651835994</v>
      </c>
      <c r="P95" s="12">
        <f t="shared" ca="1" si="13"/>
        <v>49.203960840027491</v>
      </c>
      <c r="Q95" s="12">
        <f t="shared" ca="1" si="14"/>
        <v>80.190574700761886</v>
      </c>
    </row>
    <row r="96" spans="1:17" x14ac:dyDescent="0.25">
      <c r="A96" s="1">
        <v>90</v>
      </c>
      <c r="B96" s="8">
        <f t="shared" ca="1" si="18"/>
        <v>112.58769038320661</v>
      </c>
      <c r="C96" s="9">
        <f t="shared" ca="1" si="16"/>
        <v>0</v>
      </c>
      <c r="E96">
        <f t="shared" ca="1" si="17"/>
        <v>105.04818140503194</v>
      </c>
      <c r="F96">
        <f t="shared" ca="1" si="15"/>
        <v>99.404516733917319</v>
      </c>
      <c r="G96">
        <f t="shared" ca="1" si="25"/>
        <v>4.3441143502187396</v>
      </c>
      <c r="H96">
        <f t="shared" ca="1" si="22"/>
        <v>96.359952704594463</v>
      </c>
      <c r="I96">
        <f t="shared" ca="1" si="23"/>
        <v>113.73641010546942</v>
      </c>
      <c r="J96" s="10">
        <f t="shared" ca="1" si="19"/>
        <v>2.9999999999998916E-3</v>
      </c>
      <c r="K96" s="11">
        <f t="shared" ca="1" si="20"/>
        <v>0</v>
      </c>
      <c r="L96" s="11">
        <f t="shared" ca="1" si="21"/>
        <v>2.9999999999998916E-3</v>
      </c>
      <c r="M96" s="3">
        <f t="shared" ca="1" si="24"/>
        <v>74.646286866408857</v>
      </c>
      <c r="N96" s="11">
        <f t="shared" ca="1" si="11"/>
        <v>65.074300000205639</v>
      </c>
      <c r="O96" s="12">
        <f t="shared" ca="1" si="12"/>
        <v>8.0476927241959064</v>
      </c>
      <c r="P96" s="12">
        <f t="shared" ca="1" si="13"/>
        <v>48.97891455181383</v>
      </c>
      <c r="Q96" s="12">
        <f t="shared" ca="1" si="14"/>
        <v>81.169685448597448</v>
      </c>
    </row>
    <row r="97" spans="1:17" x14ac:dyDescent="0.25">
      <c r="A97" s="1">
        <v>91</v>
      </c>
      <c r="B97" s="8">
        <f t="shared" ca="1" si="18"/>
        <v>112.92545345435622</v>
      </c>
      <c r="C97" s="9">
        <f t="shared" ca="1" si="16"/>
        <v>7.0710170732993134E-3</v>
      </c>
      <c r="E97">
        <f t="shared" ca="1" si="17"/>
        <v>105.81375316980538</v>
      </c>
      <c r="F97">
        <f t="shared" ca="1" si="15"/>
        <v>99.752716604462165</v>
      </c>
      <c r="G97">
        <f t="shared" ca="1" si="25"/>
        <v>4.3141010498384205</v>
      </c>
      <c r="H97">
        <f t="shared" ca="1" si="22"/>
        <v>97.18555107012854</v>
      </c>
      <c r="I97">
        <f t="shared" ca="1" si="23"/>
        <v>114.44195526948222</v>
      </c>
      <c r="J97" s="10">
        <f t="shared" ca="1" si="19"/>
        <v>2.9999999999998916E-3</v>
      </c>
      <c r="K97" s="11">
        <f t="shared" ca="1" si="20"/>
        <v>0</v>
      </c>
      <c r="L97" s="11">
        <f t="shared" ca="1" si="21"/>
        <v>2.9999999999998916E-3</v>
      </c>
      <c r="M97" s="3">
        <f t="shared" ca="1" si="24"/>
        <v>73.672145028512361</v>
      </c>
      <c r="N97" s="11">
        <f t="shared" ca="1" si="11"/>
        <v>65.014247574651975</v>
      </c>
      <c r="O97" s="12">
        <f t="shared" ca="1" si="12"/>
        <v>7.9748760232463587</v>
      </c>
      <c r="P97" s="12">
        <f t="shared" ca="1" si="13"/>
        <v>49.064495528159256</v>
      </c>
      <c r="Q97" s="12">
        <f t="shared" ca="1" si="14"/>
        <v>80.963999621144694</v>
      </c>
    </row>
    <row r="98" spans="1:17" x14ac:dyDescent="0.25">
      <c r="A98" s="1">
        <v>92</v>
      </c>
      <c r="B98" s="8">
        <f t="shared" ca="1" si="18"/>
        <v>114.06272762410509</v>
      </c>
      <c r="C98" s="9">
        <f t="shared" ca="1" si="16"/>
        <v>0</v>
      </c>
      <c r="E98">
        <f t="shared" ca="1" si="17"/>
        <v>106.44197011770989</v>
      </c>
      <c r="F98">
        <f t="shared" ca="1" si="15"/>
        <v>100.15306848630216</v>
      </c>
      <c r="G98">
        <f t="shared" ca="1" si="25"/>
        <v>4.5604014572273783</v>
      </c>
      <c r="H98">
        <f t="shared" ca="1" si="22"/>
        <v>97.321167203255129</v>
      </c>
      <c r="I98">
        <f t="shared" ca="1" si="23"/>
        <v>115.56277303216464</v>
      </c>
      <c r="J98" s="10">
        <f t="shared" ca="1" si="19"/>
        <v>1.007101707329916E-2</v>
      </c>
      <c r="K98" s="11">
        <f t="shared" ca="1" si="20"/>
        <v>0</v>
      </c>
      <c r="L98" s="11">
        <f t="shared" ca="1" si="21"/>
        <v>1.007101707329916E-2</v>
      </c>
      <c r="M98" s="3">
        <f t="shared" ca="1" si="24"/>
        <v>74.507399499540441</v>
      </c>
      <c r="N98" s="11">
        <f t="shared" ca="1" si="11"/>
        <v>64.791838340916698</v>
      </c>
      <c r="O98" s="12">
        <f t="shared" ca="1" si="12"/>
        <v>7.6197252819577264</v>
      </c>
      <c r="P98" s="12">
        <f t="shared" ca="1" si="13"/>
        <v>49.552387777001243</v>
      </c>
      <c r="Q98" s="12">
        <f t="shared" ca="1" si="14"/>
        <v>80.031288904832152</v>
      </c>
    </row>
    <row r="99" spans="1:17" x14ac:dyDescent="0.25">
      <c r="A99" s="1">
        <v>93</v>
      </c>
      <c r="B99" s="8">
        <f t="shared" ca="1" si="18"/>
        <v>114.4049158069774</v>
      </c>
      <c r="C99" s="9">
        <f t="shared" ca="1" si="16"/>
        <v>4.0401998253775585E-2</v>
      </c>
      <c r="E99">
        <f t="shared" ca="1" si="17"/>
        <v>106.97770967676854</v>
      </c>
      <c r="F99">
        <f t="shared" ca="1" si="15"/>
        <v>100.50879113840874</v>
      </c>
      <c r="G99">
        <f t="shared" ca="1" si="25"/>
        <v>4.8408539943987607</v>
      </c>
      <c r="H99">
        <f t="shared" ca="1" si="22"/>
        <v>97.296001687971014</v>
      </c>
      <c r="I99">
        <f t="shared" ca="1" si="23"/>
        <v>116.65941766556607</v>
      </c>
      <c r="J99" s="10">
        <f t="shared" ca="1" si="19"/>
        <v>2.9999999999998916E-3</v>
      </c>
      <c r="K99" s="11">
        <f t="shared" ca="1" si="20"/>
        <v>0</v>
      </c>
      <c r="L99" s="11">
        <f t="shared" ca="1" si="21"/>
        <v>2.9999999999998916E-3</v>
      </c>
      <c r="M99" s="3">
        <f t="shared" ca="1" si="24"/>
        <v>68.329339326734043</v>
      </c>
      <c r="N99" s="11">
        <f t="shared" ca="1" si="11"/>
        <v>64.424188990023993</v>
      </c>
      <c r="O99" s="12">
        <f t="shared" ca="1" si="12"/>
        <v>7.2342457412094205</v>
      </c>
      <c r="P99" s="12">
        <f t="shared" ca="1" si="13"/>
        <v>49.955697507605151</v>
      </c>
      <c r="Q99" s="12">
        <f t="shared" ca="1" si="14"/>
        <v>78.892680472442834</v>
      </c>
    </row>
    <row r="100" spans="1:17" x14ac:dyDescent="0.25">
      <c r="A100" s="1">
        <v>94</v>
      </c>
      <c r="B100" s="8">
        <f t="shared" ca="1" si="18"/>
        <v>119.37031776305516</v>
      </c>
      <c r="C100" s="9">
        <f t="shared" ca="1" si="16"/>
        <v>-1.5347843651558175E-2</v>
      </c>
      <c r="E100">
        <f t="shared" ca="1" si="17"/>
        <v>107.91723513862163</v>
      </c>
      <c r="F100">
        <f t="shared" ca="1" si="15"/>
        <v>100.99850178470292</v>
      </c>
      <c r="G100">
        <f t="shared" ca="1" si="25"/>
        <v>5.3322894988059488</v>
      </c>
      <c r="H100">
        <f t="shared" ca="1" si="22"/>
        <v>97.252656141009737</v>
      </c>
      <c r="I100">
        <f t="shared" ca="1" si="23"/>
        <v>118.58181413623353</v>
      </c>
      <c r="J100" s="10">
        <f t="shared" ca="1" si="19"/>
        <v>4.3401998253775442E-2</v>
      </c>
      <c r="K100" s="11">
        <f t="shared" ca="1" si="20"/>
        <v>0</v>
      </c>
      <c r="L100" s="11">
        <f t="shared" ca="1" si="21"/>
        <v>4.3401998253775442E-2</v>
      </c>
      <c r="M100" s="3">
        <f t="shared" ca="1" si="24"/>
        <v>93.807737611851906</v>
      </c>
      <c r="N100" s="11">
        <f t="shared" ca="1" si="11"/>
        <v>66.310204797608193</v>
      </c>
      <c r="O100" s="12">
        <f t="shared" ca="1" si="12"/>
        <v>9.5065131182320108</v>
      </c>
      <c r="P100" s="12">
        <f t="shared" ca="1" si="13"/>
        <v>47.297178561144172</v>
      </c>
      <c r="Q100" s="12">
        <f t="shared" ca="1" si="14"/>
        <v>85.323231034072222</v>
      </c>
    </row>
    <row r="101" spans="1:17" x14ac:dyDescent="0.25">
      <c r="A101" s="1">
        <v>95</v>
      </c>
      <c r="B101" s="8">
        <f t="shared" ca="1" si="18"/>
        <v>117.89635174268014</v>
      </c>
      <c r="C101" s="9">
        <f t="shared" ca="1" si="16"/>
        <v>1.8098789202747934E-3</v>
      </c>
      <c r="E101">
        <f t="shared" ca="1" si="17"/>
        <v>108.76797532817707</v>
      </c>
      <c r="F101">
        <f t="shared" ca="1" si="15"/>
        <v>101.53651836580046</v>
      </c>
      <c r="G101">
        <f t="shared" ca="1" si="25"/>
        <v>5.505210982540131</v>
      </c>
      <c r="H101">
        <f t="shared" ca="1" si="22"/>
        <v>97.757553363096804</v>
      </c>
      <c r="I101">
        <f t="shared" ca="1" si="23"/>
        <v>119.77839729325734</v>
      </c>
      <c r="J101" s="10">
        <f t="shared" ca="1" si="19"/>
        <v>-1.2347843651558166E-2</v>
      </c>
      <c r="K101" s="11">
        <f t="shared" ca="1" si="20"/>
        <v>1.2347843651558166E-2</v>
      </c>
      <c r="L101" s="11">
        <f t="shared" ca="1" si="21"/>
        <v>0</v>
      </c>
      <c r="M101" s="3">
        <f t="shared" ca="1" si="24"/>
        <v>86.002194849969499</v>
      </c>
      <c r="N101" s="11">
        <f t="shared" ca="1" si="11"/>
        <v>67.805943467098274</v>
      </c>
      <c r="O101" s="12">
        <f t="shared" ca="1" si="12"/>
        <v>10.145329574644883</v>
      </c>
      <c r="P101" s="12">
        <f t="shared" ca="1" si="13"/>
        <v>47.515284317808508</v>
      </c>
      <c r="Q101" s="12">
        <f t="shared" ca="1" si="14"/>
        <v>88.09660261638804</v>
      </c>
    </row>
    <row r="102" spans="1:17" x14ac:dyDescent="0.25">
      <c r="A102" s="1">
        <v>96</v>
      </c>
      <c r="B102" s="8">
        <f t="shared" ca="1" si="18"/>
        <v>118.46341891970454</v>
      </c>
      <c r="C102" s="9">
        <f t="shared" ca="1" si="16"/>
        <v>-2.5422883653904601E-2</v>
      </c>
      <c r="E102">
        <f t="shared" ca="1" si="17"/>
        <v>109.63193664439095</v>
      </c>
      <c r="F102">
        <f t="shared" ca="1" si="15"/>
        <v>102.08041655907722</v>
      </c>
      <c r="G102">
        <f t="shared" ca="1" si="25"/>
        <v>5.607320844752735</v>
      </c>
      <c r="H102">
        <f t="shared" ca="1" si="22"/>
        <v>98.417294954885477</v>
      </c>
      <c r="I102">
        <f t="shared" ca="1" si="23"/>
        <v>120.84657833389642</v>
      </c>
      <c r="J102" s="10">
        <f t="shared" ca="1" si="19"/>
        <v>4.8098789202746239E-3</v>
      </c>
      <c r="K102" s="11">
        <f t="shared" ca="1" si="20"/>
        <v>0</v>
      </c>
      <c r="L102" s="11">
        <f t="shared" ca="1" si="21"/>
        <v>4.8098789202746239E-3</v>
      </c>
      <c r="M102" s="3">
        <f t="shared" ca="1" si="24"/>
        <v>86.152726866490269</v>
      </c>
      <c r="N102" s="11">
        <f t="shared" ca="1" si="11"/>
        <v>69.30920873741438</v>
      </c>
      <c r="O102" s="12">
        <f t="shared" ca="1" si="12"/>
        <v>10.537429789998207</v>
      </c>
      <c r="P102" s="12">
        <f t="shared" ca="1" si="13"/>
        <v>48.234349157417967</v>
      </c>
      <c r="Q102" s="12">
        <f t="shared" ca="1" si="14"/>
        <v>90.384068317410794</v>
      </c>
    </row>
    <row r="103" spans="1:17" x14ac:dyDescent="0.25">
      <c r="A103" s="1">
        <v>97</v>
      </c>
      <c r="B103" s="8">
        <f t="shared" ca="1" si="18"/>
        <v>115.80712746002425</v>
      </c>
      <c r="C103" s="9">
        <f t="shared" ca="1" si="16"/>
        <v>4.648058399040661E-2</v>
      </c>
      <c r="E103">
        <f t="shared" ca="1" si="17"/>
        <v>110.30595493279836</v>
      </c>
      <c r="F103">
        <f t="shared" ca="1" si="15"/>
        <v>102.56571281260501</v>
      </c>
      <c r="G103">
        <f t="shared" ca="1" si="25"/>
        <v>5.4920051056271193</v>
      </c>
      <c r="H103">
        <f t="shared" ca="1" si="22"/>
        <v>99.321944721544114</v>
      </c>
      <c r="I103">
        <f t="shared" ca="1" si="23"/>
        <v>121.2899651440526</v>
      </c>
      <c r="J103" s="10">
        <f t="shared" ca="1" si="19"/>
        <v>-2.2422883653904546E-2</v>
      </c>
      <c r="K103" s="11">
        <f t="shared" ca="1" si="20"/>
        <v>2.2422883653904546E-2</v>
      </c>
      <c r="L103" s="11">
        <f t="shared" ca="1" si="21"/>
        <v>0</v>
      </c>
      <c r="M103" s="3">
        <f t="shared" ca="1" si="24"/>
        <v>80.657632483863765</v>
      </c>
      <c r="N103" s="11">
        <f t="shared" ca="1" si="11"/>
        <v>70.407257932344606</v>
      </c>
      <c r="O103" s="12">
        <f t="shared" ca="1" si="12"/>
        <v>10.517547124635948</v>
      </c>
      <c r="P103" s="12">
        <f t="shared" ca="1" si="13"/>
        <v>49.372163683072714</v>
      </c>
      <c r="Q103" s="12">
        <f t="shared" ca="1" si="14"/>
        <v>91.442352181616499</v>
      </c>
    </row>
    <row r="104" spans="1:17" x14ac:dyDescent="0.25">
      <c r="A104" s="1">
        <v>98</v>
      </c>
      <c r="B104" s="8">
        <f t="shared" ca="1" si="18"/>
        <v>121.53733175699769</v>
      </c>
      <c r="C104" s="9">
        <f t="shared" ca="1" si="16"/>
        <v>-4.674531207838753E-2</v>
      </c>
      <c r="E104">
        <f t="shared" ca="1" si="17"/>
        <v>111.25113442180066</v>
      </c>
      <c r="F104">
        <f t="shared" ca="1" si="15"/>
        <v>103.12648648856458</v>
      </c>
      <c r="G104">
        <f t="shared" ca="1" si="25"/>
        <v>5.723883342825105</v>
      </c>
      <c r="H104">
        <f t="shared" ca="1" si="22"/>
        <v>99.803367736150449</v>
      </c>
      <c r="I104">
        <f t="shared" ca="1" si="23"/>
        <v>122.69890110745087</v>
      </c>
      <c r="J104" s="10">
        <f t="shared" ca="1" si="19"/>
        <v>4.9480583990406446E-2</v>
      </c>
      <c r="K104" s="11">
        <f t="shared" ca="1" si="20"/>
        <v>0</v>
      </c>
      <c r="L104" s="11">
        <f t="shared" ca="1" si="21"/>
        <v>4.9480583990406446E-2</v>
      </c>
      <c r="M104" s="3">
        <f t="shared" ca="1" si="24"/>
        <v>84.631394793875998</v>
      </c>
      <c r="N104" s="11">
        <f t="shared" ca="1" si="11"/>
        <v>71.703995242775449</v>
      </c>
      <c r="O104" s="12">
        <f t="shared" ca="1" si="12"/>
        <v>10.59621158217468</v>
      </c>
      <c r="P104" s="12">
        <f t="shared" ca="1" si="13"/>
        <v>50.511572078426084</v>
      </c>
      <c r="Q104" s="12">
        <f t="shared" ca="1" si="14"/>
        <v>92.896418407124813</v>
      </c>
    </row>
    <row r="105" spans="1:17" x14ac:dyDescent="0.25">
      <c r="A105" s="1">
        <v>99</v>
      </c>
      <c r="B105" s="8">
        <f t="shared" ca="1" si="18"/>
        <v>116.22064325011331</v>
      </c>
      <c r="C105" s="9">
        <f t="shared" ca="1" si="16"/>
        <v>-4.3089617408975246E-2</v>
      </c>
      <c r="E105">
        <f t="shared" ca="1" si="17"/>
        <v>111.69196687425753</v>
      </c>
      <c r="F105">
        <f t="shared" ca="1" si="15"/>
        <v>103.62251692017877</v>
      </c>
      <c r="G105">
        <f t="shared" ca="1" si="25"/>
        <v>5.7514429997877716</v>
      </c>
      <c r="H105">
        <f t="shared" ca="1" si="22"/>
        <v>100.18908087468199</v>
      </c>
      <c r="I105">
        <f t="shared" ca="1" si="23"/>
        <v>123.19485287383307</v>
      </c>
      <c r="J105" s="10">
        <f t="shared" ca="1" si="19"/>
        <v>-4.3745312078387499E-2</v>
      </c>
      <c r="K105" s="11">
        <f t="shared" ca="1" si="20"/>
        <v>4.3745312078387499E-2</v>
      </c>
      <c r="L105" s="11">
        <f t="shared" ca="1" si="21"/>
        <v>0</v>
      </c>
      <c r="M105" s="3">
        <f t="shared" ca="1" si="24"/>
        <v>69.862394425321114</v>
      </c>
      <c r="N105" s="11">
        <f t="shared" ca="1" si="11"/>
        <v>71.697760276011479</v>
      </c>
      <c r="O105" s="12">
        <f t="shared" ca="1" si="12"/>
        <v>10.597311633679892</v>
      </c>
      <c r="P105" s="12">
        <f t="shared" ca="1" si="13"/>
        <v>50.503137008651692</v>
      </c>
      <c r="Q105" s="12">
        <f t="shared" ca="1" si="14"/>
        <v>92.892383543371267</v>
      </c>
    </row>
    <row r="106" spans="1:17" x14ac:dyDescent="0.25">
      <c r="A106" s="1">
        <v>100</v>
      </c>
      <c r="B106" s="8">
        <f t="shared" ca="1" si="18"/>
        <v>111.56140212719127</v>
      </c>
      <c r="C106" s="9">
        <f t="shared" ca="1" si="16"/>
        <v>0</v>
      </c>
      <c r="E106">
        <f t="shared" ca="1" si="17"/>
        <v>112.14612513160444</v>
      </c>
      <c r="F106">
        <f t="shared" ca="1" si="15"/>
        <v>103.97856289635361</v>
      </c>
      <c r="G106">
        <f t="shared" ca="1" si="25"/>
        <v>5.3286804387870621</v>
      </c>
      <c r="H106">
        <f t="shared" ca="1" si="22"/>
        <v>101.48876425403031</v>
      </c>
      <c r="I106">
        <f t="shared" ca="1" si="23"/>
        <v>122.80348600917856</v>
      </c>
      <c r="J106" s="10">
        <f t="shared" ca="1" si="19"/>
        <v>-4.0089617408975209E-2</v>
      </c>
      <c r="K106" s="11">
        <f t="shared" ca="1" si="20"/>
        <v>4.0089617408975209E-2</v>
      </c>
      <c r="L106" s="11">
        <f t="shared" ca="1" si="21"/>
        <v>0</v>
      </c>
      <c r="M106" s="3">
        <f t="shared" ca="1" si="24"/>
        <v>53.547590716845932</v>
      </c>
      <c r="N106" s="11">
        <f t="shared" ca="1" si="11"/>
        <v>71.662418523820946</v>
      </c>
      <c r="O106" s="12">
        <f t="shared" ca="1" si="12"/>
        <v>10.659542348693355</v>
      </c>
      <c r="P106" s="12">
        <f t="shared" ca="1" si="13"/>
        <v>50.343333826434232</v>
      </c>
      <c r="Q106" s="12">
        <f t="shared" ca="1" si="14"/>
        <v>92.98150322120766</v>
      </c>
    </row>
    <row r="107" spans="1:17" x14ac:dyDescent="0.25">
      <c r="A107" s="1">
        <v>101</v>
      </c>
      <c r="B107" s="8">
        <f t="shared" ca="1" si="18"/>
        <v>111.89608633357284</v>
      </c>
      <c r="C107" s="9">
        <f t="shared" ca="1" si="16"/>
        <v>0</v>
      </c>
      <c r="E107">
        <f t="shared" ca="1" si="17"/>
        <v>112.50016905566602</v>
      </c>
      <c r="F107">
        <f t="shared" ca="1" si="15"/>
        <v>104.33908682504084</v>
      </c>
      <c r="G107">
        <f t="shared" ca="1" si="25"/>
        <v>5.043573808100283</v>
      </c>
      <c r="H107">
        <f t="shared" ca="1" si="22"/>
        <v>102.41302143946545</v>
      </c>
      <c r="I107">
        <f t="shared" ca="1" si="23"/>
        <v>122.58731667186659</v>
      </c>
      <c r="J107" s="10">
        <f t="shared" ca="1" si="19"/>
        <v>2.9999999999998916E-3</v>
      </c>
      <c r="K107" s="11">
        <f t="shared" ca="1" si="20"/>
        <v>0</v>
      </c>
      <c r="L107" s="11">
        <f t="shared" ca="1" si="21"/>
        <v>2.9999999999998916E-3</v>
      </c>
      <c r="M107" s="3">
        <f t="shared" ca="1" si="24"/>
        <v>53.547590716845932</v>
      </c>
      <c r="N107" s="11">
        <f t="shared" ca="1" si="11"/>
        <v>71.35615495723664</v>
      </c>
      <c r="O107" s="12">
        <f t="shared" ca="1" si="12"/>
        <v>11.10100183517361</v>
      </c>
      <c r="P107" s="12">
        <f t="shared" ca="1" si="13"/>
        <v>49.154151286889416</v>
      </c>
      <c r="Q107" s="12">
        <f t="shared" ca="1" si="14"/>
        <v>93.558158627583865</v>
      </c>
    </row>
    <row r="108" spans="1:17" x14ac:dyDescent="0.25">
      <c r="A108" s="1">
        <v>102</v>
      </c>
      <c r="B108" s="8">
        <f t="shared" ca="1" si="18"/>
        <v>112.23177459257354</v>
      </c>
      <c r="C108" s="9">
        <f t="shared" ca="1" si="16"/>
        <v>0</v>
      </c>
      <c r="E108">
        <f t="shared" ca="1" si="17"/>
        <v>112.85527511149978</v>
      </c>
      <c r="F108">
        <f t="shared" ca="1" si="15"/>
        <v>104.6304488907204</v>
      </c>
      <c r="G108">
        <f t="shared" ca="1" si="25"/>
        <v>4.7380910427355785</v>
      </c>
      <c r="H108">
        <f t="shared" ca="1" si="22"/>
        <v>103.37909302602863</v>
      </c>
      <c r="I108">
        <f t="shared" ca="1" si="23"/>
        <v>122.33145719697093</v>
      </c>
      <c r="J108" s="10">
        <f t="shared" ca="1" si="19"/>
        <v>2.9999999999998916E-3</v>
      </c>
      <c r="K108" s="11">
        <f t="shared" ca="1" si="20"/>
        <v>0</v>
      </c>
      <c r="L108" s="11">
        <f t="shared" ca="1" si="21"/>
        <v>2.9999999999998916E-3</v>
      </c>
      <c r="M108" s="3">
        <f t="shared" ca="1" si="24"/>
        <v>51.44563659925484</v>
      </c>
      <c r="N108" s="11">
        <f t="shared" ca="1" si="11"/>
        <v>70.944793684772776</v>
      </c>
      <c r="O108" s="12">
        <f t="shared" ca="1" si="12"/>
        <v>11.693357627098692</v>
      </c>
      <c r="P108" s="12">
        <f t="shared" ca="1" si="13"/>
        <v>47.558078430575392</v>
      </c>
      <c r="Q108" s="12">
        <f t="shared" ca="1" si="14"/>
        <v>94.33150893897016</v>
      </c>
    </row>
    <row r="109" spans="1:17" x14ac:dyDescent="0.25">
      <c r="A109" s="1">
        <v>103</v>
      </c>
      <c r="B109" s="8">
        <f t="shared" ca="1" si="18"/>
        <v>112.56846991635125</v>
      </c>
      <c r="C109" s="9">
        <f t="shared" ca="1" si="16"/>
        <v>2.4406333257278742E-2</v>
      </c>
      <c r="E109">
        <f t="shared" ca="1" si="17"/>
        <v>113.28481083370693</v>
      </c>
      <c r="F109">
        <f t="shared" ca="1" si="15"/>
        <v>104.89463394750926</v>
      </c>
      <c r="G109">
        <f t="shared" ca="1" si="25"/>
        <v>4.2557856062237898</v>
      </c>
      <c r="H109">
        <f t="shared" ca="1" si="22"/>
        <v>104.77323962125935</v>
      </c>
      <c r="I109">
        <f t="shared" ca="1" si="23"/>
        <v>121.79638204615451</v>
      </c>
      <c r="J109" s="10">
        <f t="shared" ca="1" si="19"/>
        <v>2.9999999999998916E-3</v>
      </c>
      <c r="K109" s="11">
        <f t="shared" ca="1" si="20"/>
        <v>0</v>
      </c>
      <c r="L109" s="11">
        <f t="shared" ca="1" si="21"/>
        <v>2.9999999999998916E-3</v>
      </c>
      <c r="M109" s="3">
        <f t="shared" ca="1" si="24"/>
        <v>51.464551045702621</v>
      </c>
      <c r="N109" s="11">
        <f t="shared" ca="1" si="11"/>
        <v>70.448800664531774</v>
      </c>
      <c r="O109" s="12">
        <f t="shared" ca="1" si="12"/>
        <v>12.314126254019863</v>
      </c>
      <c r="P109" s="12">
        <f t="shared" ca="1" si="13"/>
        <v>45.820548156492052</v>
      </c>
      <c r="Q109" s="12">
        <f t="shared" ca="1" si="14"/>
        <v>95.077053172571496</v>
      </c>
    </row>
    <row r="110" spans="1:17" x14ac:dyDescent="0.25">
      <c r="A110" s="1">
        <v>104</v>
      </c>
      <c r="B110" s="8">
        <f t="shared" ca="1" si="18"/>
        <v>115.65355891714073</v>
      </c>
      <c r="C110" s="9">
        <f t="shared" ca="1" si="16"/>
        <v>0</v>
      </c>
      <c r="E110">
        <f t="shared" ca="1" si="17"/>
        <v>113.85300434263272</v>
      </c>
      <c r="F110">
        <f t="shared" ca="1" si="15"/>
        <v>105.29437159504876</v>
      </c>
      <c r="G110">
        <f t="shared" ca="1" si="25"/>
        <v>3.7159994058574251</v>
      </c>
      <c r="H110">
        <f t="shared" ca="1" si="22"/>
        <v>106.42100553091787</v>
      </c>
      <c r="I110">
        <f t="shared" ca="1" si="23"/>
        <v>121.28500315434756</v>
      </c>
      <c r="J110" s="10">
        <f t="shared" ca="1" si="19"/>
        <v>2.7406333257278703E-2</v>
      </c>
      <c r="K110" s="11">
        <f t="shared" ca="1" si="20"/>
        <v>0</v>
      </c>
      <c r="L110" s="11">
        <f t="shared" ca="1" si="21"/>
        <v>2.7406333257278703E-2</v>
      </c>
      <c r="M110" s="3">
        <f t="shared" ca="1" si="24"/>
        <v>55.871844425251474</v>
      </c>
      <c r="N110" s="11">
        <f t="shared" ca="1" si="11"/>
        <v>70.173172313268239</v>
      </c>
      <c r="O110" s="12">
        <f t="shared" ca="1" si="12"/>
        <v>12.586378360035221</v>
      </c>
      <c r="P110" s="12">
        <f t="shared" ca="1" si="13"/>
        <v>45.0004155931978</v>
      </c>
      <c r="Q110" s="12">
        <f t="shared" ca="1" si="14"/>
        <v>95.345929033338678</v>
      </c>
    </row>
    <row r="111" spans="1:17" x14ac:dyDescent="0.25">
      <c r="A111" s="1">
        <v>105</v>
      </c>
      <c r="B111" s="8">
        <f t="shared" ca="1" si="18"/>
        <v>116.00051959389214</v>
      </c>
      <c r="C111" s="9">
        <f t="shared" ca="1" si="16"/>
        <v>-4.338997515133735E-2</v>
      </c>
      <c r="E111">
        <f t="shared" ca="1" si="17"/>
        <v>114.38918899986632</v>
      </c>
      <c r="F111">
        <f t="shared" ca="1" si="15"/>
        <v>105.77542533367519</v>
      </c>
      <c r="G111">
        <f t="shared" ca="1" si="25"/>
        <v>3.14287410254243</v>
      </c>
      <c r="H111">
        <f t="shared" ca="1" si="22"/>
        <v>108.10344079478146</v>
      </c>
      <c r="I111">
        <f t="shared" ca="1" si="23"/>
        <v>120.67493720495118</v>
      </c>
      <c r="J111" s="10">
        <f t="shared" ca="1" si="19"/>
        <v>2.9999999999998916E-3</v>
      </c>
      <c r="K111" s="11">
        <f t="shared" ca="1" si="20"/>
        <v>0</v>
      </c>
      <c r="L111" s="11">
        <f t="shared" ca="1" si="21"/>
        <v>2.9999999999998916E-3</v>
      </c>
      <c r="M111" s="3">
        <f t="shared" ca="1" si="24"/>
        <v>55.871844425251474</v>
      </c>
      <c r="N111" s="11">
        <f t="shared" ref="N111:N174" ca="1" si="26">AVERAGE(M92:M111)</f>
        <v>69.680836720777464</v>
      </c>
      <c r="O111" s="12">
        <f t="shared" ref="O111:O174" ca="1" si="27">_xlfn.STDEV.S(M92:M111)</f>
        <v>12.956928593201996</v>
      </c>
      <c r="P111" s="12">
        <f t="shared" ref="P111:P174" ca="1" si="28">N111-2*O111</f>
        <v>43.766979534373476</v>
      </c>
      <c r="Q111" s="12">
        <f t="shared" ref="Q111:Q174" ca="1" si="29">N111+2*O111</f>
        <v>95.594693907181451</v>
      </c>
    </row>
    <row r="112" spans="1:17" x14ac:dyDescent="0.25">
      <c r="A112" s="1">
        <v>106</v>
      </c>
      <c r="B112" s="8">
        <f t="shared" ca="1" si="18"/>
        <v>111.3152614899526</v>
      </c>
      <c r="C112" s="9">
        <f t="shared" ca="1" si="16"/>
        <v>1.9776698430768514E-3</v>
      </c>
      <c r="E112">
        <f t="shared" ca="1" si="17"/>
        <v>114.45272446726858</v>
      </c>
      <c r="F112">
        <f t="shared" ca="1" si="15"/>
        <v>106.15725704026305</v>
      </c>
      <c r="G112">
        <f t="shared" ca="1" si="25"/>
        <v>3.0622310464973381</v>
      </c>
      <c r="H112">
        <f t="shared" ca="1" si="22"/>
        <v>108.3282623742739</v>
      </c>
      <c r="I112">
        <f t="shared" ca="1" si="23"/>
        <v>120.57718656026326</v>
      </c>
      <c r="J112" s="10">
        <f t="shared" ca="1" si="19"/>
        <v>-4.0389975151337465E-2</v>
      </c>
      <c r="K112" s="11">
        <f t="shared" ca="1" si="20"/>
        <v>4.0389975151337465E-2</v>
      </c>
      <c r="L112" s="11">
        <f t="shared" ca="1" si="21"/>
        <v>0</v>
      </c>
      <c r="M112" s="3">
        <f t="shared" ca="1" si="24"/>
        <v>46.840991363157208</v>
      </c>
      <c r="N112" s="11">
        <f t="shared" ca="1" si="26"/>
        <v>68.700559647489797</v>
      </c>
      <c r="O112" s="12">
        <f t="shared" ca="1" si="27"/>
        <v>13.92033144702228</v>
      </c>
      <c r="P112" s="12">
        <f t="shared" ca="1" si="28"/>
        <v>40.859896753445241</v>
      </c>
      <c r="Q112" s="12">
        <f t="shared" ca="1" si="29"/>
        <v>96.541222541534353</v>
      </c>
    </row>
    <row r="113" spans="1:17" x14ac:dyDescent="0.25">
      <c r="A113" s="1">
        <v>107</v>
      </c>
      <c r="B113" s="8">
        <f t="shared" ca="1" si="18"/>
        <v>111.86935211014534</v>
      </c>
      <c r="C113" s="9">
        <f t="shared" ca="1" si="16"/>
        <v>-3.2912235351172894E-2</v>
      </c>
      <c r="E113">
        <f t="shared" ca="1" si="17"/>
        <v>114.52745778285923</v>
      </c>
      <c r="F113">
        <f t="shared" ca="1" si="15"/>
        <v>106.61266166956686</v>
      </c>
      <c r="G113">
        <f t="shared" ca="1" si="25"/>
        <v>2.9744493753293026</v>
      </c>
      <c r="H113">
        <f t="shared" ca="1" si="22"/>
        <v>108.57855903220063</v>
      </c>
      <c r="I113">
        <f t="shared" ca="1" si="23"/>
        <v>120.47635653351783</v>
      </c>
      <c r="J113" s="10">
        <f t="shared" ca="1" si="19"/>
        <v>4.9776698430767929E-3</v>
      </c>
      <c r="K113" s="11">
        <f t="shared" ca="1" si="20"/>
        <v>0</v>
      </c>
      <c r="L113" s="11">
        <f t="shared" ca="1" si="21"/>
        <v>4.9776698430767929E-3</v>
      </c>
      <c r="M113" s="3">
        <f t="shared" ca="1" si="24"/>
        <v>47.190180044515373</v>
      </c>
      <c r="N113" s="11">
        <f t="shared" ca="1" si="26"/>
        <v>67.867640995696433</v>
      </c>
      <c r="O113" s="12">
        <f t="shared" ca="1" si="27"/>
        <v>14.702338370460755</v>
      </c>
      <c r="P113" s="12">
        <f t="shared" ca="1" si="28"/>
        <v>38.462964254774924</v>
      </c>
      <c r="Q113" s="12">
        <f t="shared" ca="1" si="29"/>
        <v>97.272317736617936</v>
      </c>
    </row>
    <row r="114" spans="1:17" x14ac:dyDescent="0.25">
      <c r="A114" s="1">
        <v>108</v>
      </c>
      <c r="B114" s="8">
        <f t="shared" ca="1" si="18"/>
        <v>108.52308972124344</v>
      </c>
      <c r="C114" s="9">
        <f t="shared" ca="1" si="16"/>
        <v>3.9969217940603659E-2</v>
      </c>
      <c r="E114">
        <f t="shared" ca="1" si="17"/>
        <v>114.35732152668898</v>
      </c>
      <c r="F114">
        <f t="shared" ca="1" si="15"/>
        <v>106.99579510385392</v>
      </c>
      <c r="G114">
        <f t="shared" ca="1" si="25"/>
        <v>3.2184059111508208</v>
      </c>
      <c r="H114">
        <f t="shared" ca="1" si="22"/>
        <v>107.92050970438734</v>
      </c>
      <c r="I114">
        <f t="shared" ca="1" si="23"/>
        <v>120.79413334899061</v>
      </c>
      <c r="J114" s="10">
        <f t="shared" ca="1" si="19"/>
        <v>-2.9912235351172933E-2</v>
      </c>
      <c r="K114" s="11">
        <f t="shared" ca="1" si="20"/>
        <v>2.9912235351172933E-2</v>
      </c>
      <c r="L114" s="11">
        <f t="shared" ca="1" si="21"/>
        <v>0</v>
      </c>
      <c r="M114" s="3">
        <f t="shared" ca="1" si="24"/>
        <v>34.311727315291868</v>
      </c>
      <c r="N114" s="11">
        <f t="shared" ca="1" si="26"/>
        <v>65.850374763554683</v>
      </c>
      <c r="O114" s="12">
        <f t="shared" ca="1" si="27"/>
        <v>16.392444180995703</v>
      </c>
      <c r="P114" s="12">
        <f t="shared" ca="1" si="28"/>
        <v>33.065486401563277</v>
      </c>
      <c r="Q114" s="12">
        <f t="shared" ca="1" si="29"/>
        <v>98.635263125546089</v>
      </c>
    </row>
    <row r="115" spans="1:17" x14ac:dyDescent="0.25">
      <c r="A115" s="1">
        <v>109</v>
      </c>
      <c r="B115" s="8">
        <f t="shared" ca="1" si="18"/>
        <v>113.18624201506323</v>
      </c>
      <c r="C115" s="9">
        <f t="shared" ca="1" si="16"/>
        <v>-4.5942217344244078E-2</v>
      </c>
      <c r="E115">
        <f t="shared" ca="1" si="17"/>
        <v>114.40408674891736</v>
      </c>
      <c r="F115">
        <f t="shared" ca="1" si="15"/>
        <v>107.37911445336489</v>
      </c>
      <c r="G115">
        <f t="shared" ca="1" si="25"/>
        <v>3.1928821306241217</v>
      </c>
      <c r="H115">
        <f t="shared" ca="1" si="22"/>
        <v>108.01832248766912</v>
      </c>
      <c r="I115">
        <f t="shared" ca="1" si="23"/>
        <v>120.78985101016561</v>
      </c>
      <c r="J115" s="10">
        <f t="shared" ca="1" si="19"/>
        <v>4.2969217940603599E-2</v>
      </c>
      <c r="K115" s="11">
        <f t="shared" ca="1" si="20"/>
        <v>0</v>
      </c>
      <c r="L115" s="11">
        <f t="shared" ca="1" si="21"/>
        <v>4.2969217940603599E-2</v>
      </c>
      <c r="M115" s="3">
        <f t="shared" ca="1" si="24"/>
        <v>44.513524063564248</v>
      </c>
      <c r="N115" s="11">
        <f t="shared" ca="1" si="26"/>
        <v>64.343736623412454</v>
      </c>
      <c r="O115" s="12">
        <f t="shared" ca="1" si="27"/>
        <v>16.917798563829685</v>
      </c>
      <c r="P115" s="12">
        <f t="shared" ca="1" si="28"/>
        <v>30.508139495753085</v>
      </c>
      <c r="Q115" s="12">
        <f t="shared" ca="1" si="29"/>
        <v>98.179333751071823</v>
      </c>
    </row>
    <row r="116" spans="1:17" x14ac:dyDescent="0.25">
      <c r="A116" s="1">
        <v>110</v>
      </c>
      <c r="B116" s="8">
        <f t="shared" ca="1" si="18"/>
        <v>108.32577381007417</v>
      </c>
      <c r="C116" s="9">
        <f t="shared" ca="1" si="16"/>
        <v>-2.2908834713164319E-2</v>
      </c>
      <c r="E116">
        <f t="shared" ca="1" si="17"/>
        <v>114.19099092026075</v>
      </c>
      <c r="F116">
        <f t="shared" ca="1" si="15"/>
        <v>107.57282687700933</v>
      </c>
      <c r="G116">
        <f t="shared" ca="1" si="25"/>
        <v>3.4521833326510611</v>
      </c>
      <c r="H116">
        <f t="shared" ca="1" si="22"/>
        <v>107.28662425495862</v>
      </c>
      <c r="I116">
        <f t="shared" ca="1" si="23"/>
        <v>121.09535758556287</v>
      </c>
      <c r="J116" s="10">
        <f t="shared" ca="1" si="19"/>
        <v>-4.2942217344244082E-2</v>
      </c>
      <c r="K116" s="11">
        <f t="shared" ca="1" si="20"/>
        <v>4.2942217344244082E-2</v>
      </c>
      <c r="L116" s="11">
        <f t="shared" ca="1" si="21"/>
        <v>0</v>
      </c>
      <c r="M116" s="3">
        <f t="shared" ca="1" si="24"/>
        <v>38.40021422472666</v>
      </c>
      <c r="N116" s="11">
        <f t="shared" ca="1" si="26"/>
        <v>62.531432991328337</v>
      </c>
      <c r="O116" s="12">
        <f t="shared" ca="1" si="27"/>
        <v>17.680291109362713</v>
      </c>
      <c r="P116" s="12">
        <f t="shared" ca="1" si="28"/>
        <v>27.170850772602911</v>
      </c>
      <c r="Q116" s="12">
        <f t="shared" ca="1" si="29"/>
        <v>97.892015210053756</v>
      </c>
    </row>
    <row r="117" spans="1:17" x14ac:dyDescent="0.25">
      <c r="A117" s="1">
        <v>111</v>
      </c>
      <c r="B117" s="8">
        <f t="shared" ca="1" si="18"/>
        <v>106.16913388411378</v>
      </c>
      <c r="C117" s="9">
        <f t="shared" ca="1" si="16"/>
        <v>0</v>
      </c>
      <c r="E117">
        <f t="shared" ca="1" si="17"/>
        <v>113.85317494174861</v>
      </c>
      <c r="F117">
        <f t="shared" ca="1" si="15"/>
        <v>107.71748809297691</v>
      </c>
      <c r="G117">
        <f t="shared" ca="1" si="25"/>
        <v>3.8858721029312817</v>
      </c>
      <c r="H117">
        <f t="shared" ca="1" si="22"/>
        <v>106.08143073588604</v>
      </c>
      <c r="I117">
        <f t="shared" ca="1" si="23"/>
        <v>121.62491914761117</v>
      </c>
      <c r="J117" s="10">
        <f t="shared" ca="1" si="19"/>
        <v>-1.9908834713164292E-2</v>
      </c>
      <c r="K117" s="11">
        <f t="shared" ca="1" si="20"/>
        <v>1.9908834713164292E-2</v>
      </c>
      <c r="L117" s="11">
        <f t="shared" ca="1" si="21"/>
        <v>0</v>
      </c>
      <c r="M117" s="3">
        <f t="shared" ca="1" si="24"/>
        <v>38.673063337254881</v>
      </c>
      <c r="N117" s="11">
        <f t="shared" ca="1" si="26"/>
        <v>60.781478906765457</v>
      </c>
      <c r="O117" s="12">
        <f t="shared" ca="1" si="27"/>
        <v>18.242692455391222</v>
      </c>
      <c r="P117" s="12">
        <f t="shared" ca="1" si="28"/>
        <v>24.296093995983014</v>
      </c>
      <c r="Q117" s="12">
        <f t="shared" ca="1" si="29"/>
        <v>97.2668638175479</v>
      </c>
    </row>
    <row r="118" spans="1:17" x14ac:dyDescent="0.25">
      <c r="A118" s="1">
        <v>112</v>
      </c>
      <c r="B118" s="8">
        <f t="shared" ca="1" si="18"/>
        <v>106.4876412857661</v>
      </c>
      <c r="C118" s="9">
        <f t="shared" ca="1" si="16"/>
        <v>-3.1579077921296904E-2</v>
      </c>
      <c r="E118">
        <f t="shared" ca="1" si="17"/>
        <v>113.47442062483167</v>
      </c>
      <c r="F118">
        <f t="shared" ca="1" si="15"/>
        <v>107.86258329259239</v>
      </c>
      <c r="G118">
        <f t="shared" ca="1" si="25"/>
        <v>4.2192423556937051</v>
      </c>
      <c r="H118">
        <f t="shared" ca="1" si="22"/>
        <v>105.03593591344426</v>
      </c>
      <c r="I118">
        <f t="shared" ca="1" si="23"/>
        <v>121.91290533621907</v>
      </c>
      <c r="J118" s="10">
        <f t="shared" ca="1" si="19"/>
        <v>2.9999999999998916E-3</v>
      </c>
      <c r="K118" s="11">
        <f t="shared" ca="1" si="20"/>
        <v>0</v>
      </c>
      <c r="L118" s="11">
        <f t="shared" ca="1" si="21"/>
        <v>2.9999999999998916E-3</v>
      </c>
      <c r="M118" s="3">
        <f t="shared" ca="1" si="24"/>
        <v>29.398322905158718</v>
      </c>
      <c r="N118" s="11">
        <f t="shared" ca="1" si="26"/>
        <v>58.526025077046384</v>
      </c>
      <c r="O118" s="12">
        <f t="shared" ca="1" si="27"/>
        <v>19.218796826024121</v>
      </c>
      <c r="P118" s="12">
        <f t="shared" ca="1" si="28"/>
        <v>20.088431424998141</v>
      </c>
      <c r="Q118" s="12">
        <f t="shared" ca="1" si="29"/>
        <v>96.963618729094634</v>
      </c>
    </row>
    <row r="119" spans="1:17" x14ac:dyDescent="0.25">
      <c r="A119" s="1">
        <v>113</v>
      </c>
      <c r="B119" s="8">
        <f t="shared" ca="1" si="18"/>
        <v>103.44432268780508</v>
      </c>
      <c r="C119" s="9">
        <f t="shared" ca="1" si="16"/>
        <v>-4.8353408709058202E-2</v>
      </c>
      <c r="E119">
        <f t="shared" ca="1" si="17"/>
        <v>112.92639096887305</v>
      </c>
      <c r="F119">
        <f t="shared" ca="1" si="15"/>
        <v>107.94657230338773</v>
      </c>
      <c r="G119">
        <f t="shared" ca="1" si="25"/>
        <v>4.7681422418493851</v>
      </c>
      <c r="H119">
        <f t="shared" ca="1" si="22"/>
        <v>103.39010648517429</v>
      </c>
      <c r="I119">
        <f t="shared" ca="1" si="23"/>
        <v>122.46267545257182</v>
      </c>
      <c r="J119" s="10">
        <f t="shared" ca="1" si="19"/>
        <v>-2.857907792129688E-2</v>
      </c>
      <c r="K119" s="11">
        <f t="shared" ca="1" si="20"/>
        <v>2.857907792129688E-2</v>
      </c>
      <c r="L119" s="11">
        <f t="shared" ca="1" si="21"/>
        <v>0</v>
      </c>
      <c r="M119" s="3">
        <f t="shared" ca="1" si="24"/>
        <v>30.924331550507969</v>
      </c>
      <c r="N119" s="11">
        <f t="shared" ca="1" si="26"/>
        <v>56.655774688235077</v>
      </c>
      <c r="O119" s="12">
        <f t="shared" ca="1" si="27"/>
        <v>20.017982261059462</v>
      </c>
      <c r="P119" s="12">
        <f t="shared" ca="1" si="28"/>
        <v>16.619810166116153</v>
      </c>
      <c r="Q119" s="12">
        <f t="shared" ca="1" si="29"/>
        <v>96.691739210354001</v>
      </c>
    </row>
    <row r="120" spans="1:17" x14ac:dyDescent="0.25">
      <c r="A120" s="1">
        <v>114</v>
      </c>
      <c r="B120" s="8">
        <f t="shared" ca="1" si="18"/>
        <v>98.752770042313358</v>
      </c>
      <c r="C120" s="9">
        <f t="shared" ca="1" si="16"/>
        <v>-1.0730717141421398E-2</v>
      </c>
      <c r="E120">
        <f t="shared" ca="1" si="17"/>
        <v>111.89551358283595</v>
      </c>
      <c r="F120">
        <f t="shared" ca="1" si="15"/>
        <v>107.93077556894436</v>
      </c>
      <c r="G120">
        <f t="shared" ca="1" si="25"/>
        <v>5.4776176259768832</v>
      </c>
      <c r="H120">
        <f t="shared" ca="1" si="22"/>
        <v>100.94027833088218</v>
      </c>
      <c r="I120">
        <f t="shared" ca="1" si="23"/>
        <v>122.85074883478971</v>
      </c>
      <c r="J120" s="10">
        <f t="shared" ca="1" si="19"/>
        <v>-4.5353408709058241E-2</v>
      </c>
      <c r="K120" s="11">
        <f t="shared" ca="1" si="20"/>
        <v>4.5353408709058241E-2</v>
      </c>
      <c r="L120" s="11">
        <f t="shared" ca="1" si="21"/>
        <v>0</v>
      </c>
      <c r="M120" s="3">
        <f t="shared" ca="1" si="24"/>
        <v>30.377062215726781</v>
      </c>
      <c r="N120" s="11">
        <f t="shared" ca="1" si="26"/>
        <v>53.484240918428817</v>
      </c>
      <c r="O120" s="12">
        <f t="shared" ca="1" si="27"/>
        <v>18.810414966955598</v>
      </c>
      <c r="P120" s="12">
        <f t="shared" ca="1" si="28"/>
        <v>15.863410984517621</v>
      </c>
      <c r="Q120" s="12">
        <f t="shared" ca="1" si="29"/>
        <v>91.10507085234002</v>
      </c>
    </row>
    <row r="121" spans="1:17" x14ac:dyDescent="0.25">
      <c r="A121" s="1">
        <v>115</v>
      </c>
      <c r="B121" s="8">
        <f t="shared" ca="1" si="18"/>
        <v>97.989340310184403</v>
      </c>
      <c r="C121" s="9">
        <f t="shared" ca="1" si="16"/>
        <v>0</v>
      </c>
      <c r="E121">
        <f t="shared" ca="1" si="17"/>
        <v>110.90016301121118</v>
      </c>
      <c r="F121">
        <f t="shared" ca="1" si="15"/>
        <v>107.92041132031135</v>
      </c>
      <c r="G121">
        <f t="shared" ca="1" si="25"/>
        <v>6.102798079274482</v>
      </c>
      <c r="H121">
        <f t="shared" ca="1" si="22"/>
        <v>98.694566852662206</v>
      </c>
      <c r="I121">
        <f t="shared" ca="1" si="23"/>
        <v>123.10575916976015</v>
      </c>
      <c r="J121" s="10">
        <f t="shared" ca="1" si="19"/>
        <v>-7.7307171414213727E-3</v>
      </c>
      <c r="K121" s="11">
        <f t="shared" ca="1" si="20"/>
        <v>7.7307171414213727E-3</v>
      </c>
      <c r="L121" s="11">
        <f t="shared" ca="1" si="21"/>
        <v>0</v>
      </c>
      <c r="M121" s="3">
        <f t="shared" ca="1" si="24"/>
        <v>28.908664466144611</v>
      </c>
      <c r="N121" s="11">
        <f t="shared" ca="1" si="26"/>
        <v>50.62956439923758</v>
      </c>
      <c r="O121" s="12">
        <f t="shared" ca="1" si="27"/>
        <v>17.927280861765833</v>
      </c>
      <c r="P121" s="12">
        <f t="shared" ca="1" si="28"/>
        <v>14.775002675705913</v>
      </c>
      <c r="Q121" s="12">
        <f t="shared" ca="1" si="29"/>
        <v>86.484126122769254</v>
      </c>
    </row>
    <row r="122" spans="1:17" x14ac:dyDescent="0.25">
      <c r="A122" s="1">
        <v>116</v>
      </c>
      <c r="B122" s="8">
        <f t="shared" ca="1" si="18"/>
        <v>98.283308331114952</v>
      </c>
      <c r="C122" s="9">
        <f t="shared" ca="1" si="16"/>
        <v>0</v>
      </c>
      <c r="E122">
        <f t="shared" ca="1" si="17"/>
        <v>109.89115748178168</v>
      </c>
      <c r="F122">
        <f t="shared" ca="1" si="15"/>
        <v>107.87125330331747</v>
      </c>
      <c r="G122">
        <f t="shared" ca="1" si="25"/>
        <v>6.4451494713158217</v>
      </c>
      <c r="H122">
        <f t="shared" ca="1" si="22"/>
        <v>97.00085853915003</v>
      </c>
      <c r="I122">
        <f t="shared" ca="1" si="23"/>
        <v>122.78145642441332</v>
      </c>
      <c r="J122" s="10">
        <f t="shared" ca="1" si="19"/>
        <v>2.9999999999998916E-3</v>
      </c>
      <c r="K122" s="11">
        <f t="shared" ca="1" si="20"/>
        <v>0</v>
      </c>
      <c r="L122" s="11">
        <f t="shared" ca="1" si="21"/>
        <v>2.9999999999998916E-3</v>
      </c>
      <c r="M122" s="3">
        <f t="shared" ca="1" si="24"/>
        <v>28.908664466144611</v>
      </c>
      <c r="N122" s="11">
        <f t="shared" ca="1" si="26"/>
        <v>47.76736127922031</v>
      </c>
      <c r="O122" s="12">
        <f t="shared" ca="1" si="27"/>
        <v>16.467542032194768</v>
      </c>
      <c r="P122" s="12">
        <f t="shared" ca="1" si="28"/>
        <v>14.832277214830775</v>
      </c>
      <c r="Q122" s="12">
        <f t="shared" ca="1" si="29"/>
        <v>80.702445343609838</v>
      </c>
    </row>
    <row r="123" spans="1:17" x14ac:dyDescent="0.25">
      <c r="A123" s="1">
        <v>117</v>
      </c>
      <c r="B123" s="8">
        <f t="shared" ca="1" si="18"/>
        <v>98.578158256108281</v>
      </c>
      <c r="C123" s="9">
        <f t="shared" ca="1" si="16"/>
        <v>1.5346791469598026E-2</v>
      </c>
      <c r="E123">
        <f t="shared" ca="1" si="17"/>
        <v>109.02970902158586</v>
      </c>
      <c r="F123">
        <f t="shared" ca="1" si="15"/>
        <v>107.84218007063306</v>
      </c>
      <c r="G123">
        <f t="shared" ca="1" si="25"/>
        <v>6.7566827120289812</v>
      </c>
      <c r="H123">
        <f t="shared" ca="1" si="22"/>
        <v>95.516343597527893</v>
      </c>
      <c r="I123">
        <f t="shared" ca="1" si="23"/>
        <v>122.54307444564382</v>
      </c>
      <c r="J123" s="10">
        <f t="shared" ca="1" si="19"/>
        <v>2.9999999999998916E-3</v>
      </c>
      <c r="K123" s="11">
        <f t="shared" ca="1" si="20"/>
        <v>0</v>
      </c>
      <c r="L123" s="11">
        <f t="shared" ca="1" si="21"/>
        <v>2.9999999999998916E-3</v>
      </c>
      <c r="M123" s="3">
        <f t="shared" ca="1" si="24"/>
        <v>28.908664466144611</v>
      </c>
      <c r="N123" s="11">
        <f t="shared" ca="1" si="26"/>
        <v>45.179912878334349</v>
      </c>
      <c r="O123" s="12">
        <f t="shared" ca="1" si="27"/>
        <v>15.030498104446282</v>
      </c>
      <c r="P123" s="12">
        <f t="shared" ca="1" si="28"/>
        <v>15.118916669441784</v>
      </c>
      <c r="Q123" s="12">
        <f t="shared" ca="1" si="29"/>
        <v>75.24090908722691</v>
      </c>
    </row>
    <row r="124" spans="1:17" x14ac:dyDescent="0.25">
      <c r="A124" s="1">
        <v>118</v>
      </c>
      <c r="B124" s="8">
        <f t="shared" ca="1" si="18"/>
        <v>100.38675116909012</v>
      </c>
      <c r="C124" s="9">
        <f t="shared" ca="1" si="16"/>
        <v>0</v>
      </c>
      <c r="E124">
        <f t="shared" ca="1" si="17"/>
        <v>107.97217999219049</v>
      </c>
      <c r="F124">
        <f t="shared" ca="1" si="15"/>
        <v>107.84327678701486</v>
      </c>
      <c r="G124">
        <f t="shared" ca="1" si="25"/>
        <v>6.3382514820228977</v>
      </c>
      <c r="H124">
        <f t="shared" ca="1" si="22"/>
        <v>95.295677028144695</v>
      </c>
      <c r="I124">
        <f t="shared" ca="1" si="23"/>
        <v>120.64868295623629</v>
      </c>
      <c r="J124" s="10">
        <f t="shared" ca="1" si="19"/>
        <v>1.8346791469597834E-2</v>
      </c>
      <c r="K124" s="11">
        <f t="shared" ca="1" si="20"/>
        <v>0</v>
      </c>
      <c r="L124" s="11">
        <f t="shared" ca="1" si="21"/>
        <v>1.8346791469597834E-2</v>
      </c>
      <c r="M124" s="3">
        <f t="shared" ca="1" si="24"/>
        <v>26.71135081217458</v>
      </c>
      <c r="N124" s="11">
        <f t="shared" ca="1" si="26"/>
        <v>42.283910679249281</v>
      </c>
      <c r="O124" s="12">
        <f t="shared" ca="1" si="27"/>
        <v>12.37428015302341</v>
      </c>
      <c r="P124" s="12">
        <f t="shared" ca="1" si="28"/>
        <v>17.535350373202462</v>
      </c>
      <c r="Q124" s="12">
        <f t="shared" ca="1" si="29"/>
        <v>67.032470985296101</v>
      </c>
    </row>
    <row r="125" spans="1:17" x14ac:dyDescent="0.25">
      <c r="A125" s="1">
        <v>119</v>
      </c>
      <c r="B125" s="8">
        <f t="shared" ca="1" si="18"/>
        <v>100.68791142259738</v>
      </c>
      <c r="C125" s="9">
        <f t="shared" ca="1" si="16"/>
        <v>4.1423509834329048E-2</v>
      </c>
      <c r="E125">
        <f t="shared" ca="1" si="17"/>
        <v>107.1955434008147</v>
      </c>
      <c r="F125">
        <f t="shared" ca="1" si="15"/>
        <v>107.88710024883281</v>
      </c>
      <c r="G125">
        <f t="shared" ca="1" si="25"/>
        <v>6.2249723724321475</v>
      </c>
      <c r="H125">
        <f t="shared" ca="1" si="22"/>
        <v>94.745598655950403</v>
      </c>
      <c r="I125">
        <f t="shared" ca="1" si="23"/>
        <v>119.645488145679</v>
      </c>
      <c r="J125" s="10">
        <f t="shared" ca="1" si="19"/>
        <v>2.9999999999998916E-3</v>
      </c>
      <c r="K125" s="11">
        <f t="shared" ca="1" si="20"/>
        <v>0</v>
      </c>
      <c r="L125" s="11">
        <f t="shared" ca="1" si="21"/>
        <v>2.9999999999998916E-3</v>
      </c>
      <c r="M125" s="3">
        <f t="shared" ca="1" si="24"/>
        <v>26.71135081217458</v>
      </c>
      <c r="N125" s="11">
        <f t="shared" ca="1" si="26"/>
        <v>40.126358498591955</v>
      </c>
      <c r="O125" s="12">
        <f t="shared" ca="1" si="27"/>
        <v>10.998001262527943</v>
      </c>
      <c r="P125" s="12">
        <f t="shared" ca="1" si="28"/>
        <v>18.130355973536069</v>
      </c>
      <c r="Q125" s="12">
        <f t="shared" ca="1" si="29"/>
        <v>62.122361023647841</v>
      </c>
    </row>
    <row r="126" spans="1:17" x14ac:dyDescent="0.25">
      <c r="A126" s="1">
        <v>120</v>
      </c>
      <c r="B126" s="8">
        <f t="shared" ca="1" si="18"/>
        <v>105.16082184587717</v>
      </c>
      <c r="C126" s="9">
        <f t="shared" ca="1" si="16"/>
        <v>2.4602326871722674E-2</v>
      </c>
      <c r="E126">
        <f t="shared" ca="1" si="17"/>
        <v>106.875514386749</v>
      </c>
      <c r="F126">
        <f t="shared" ca="1" si="15"/>
        <v>108.01447211481646</v>
      </c>
      <c r="G126">
        <f t="shared" ca="1" si="25"/>
        <v>6.1528185141954443</v>
      </c>
      <c r="H126">
        <f t="shared" ca="1" si="22"/>
        <v>94.569877358358113</v>
      </c>
      <c r="I126">
        <f t="shared" ca="1" si="23"/>
        <v>119.18115141513989</v>
      </c>
      <c r="J126" s="10">
        <f t="shared" ca="1" si="19"/>
        <v>4.4423509834328856E-2</v>
      </c>
      <c r="K126" s="11">
        <f t="shared" ca="1" si="20"/>
        <v>0</v>
      </c>
      <c r="L126" s="11">
        <f t="shared" ca="1" si="21"/>
        <v>4.4423509834328856E-2</v>
      </c>
      <c r="M126" s="3">
        <f t="shared" ca="1" si="24"/>
        <v>41.298939616329776</v>
      </c>
      <c r="N126" s="11">
        <f t="shared" ca="1" si="26"/>
        <v>39.51392594356615</v>
      </c>
      <c r="O126" s="12">
        <f t="shared" ca="1" si="27"/>
        <v>10.542916312744197</v>
      </c>
      <c r="P126" s="12">
        <f t="shared" ca="1" si="28"/>
        <v>18.428093318077757</v>
      </c>
      <c r="Q126" s="12">
        <f t="shared" ca="1" si="29"/>
        <v>60.599758569054543</v>
      </c>
    </row>
    <row r="127" spans="1:17" x14ac:dyDescent="0.25">
      <c r="A127" s="1">
        <v>121</v>
      </c>
      <c r="B127" s="8">
        <f t="shared" ca="1" si="18"/>
        <v>108.06350522456604</v>
      </c>
      <c r="C127" s="9">
        <f t="shared" ca="1" si="16"/>
        <v>0</v>
      </c>
      <c r="E127">
        <f t="shared" ca="1" si="17"/>
        <v>106.68388533129864</v>
      </c>
      <c r="F127">
        <f t="shared" ca="1" si="15"/>
        <v>108.22346185613006</v>
      </c>
      <c r="G127">
        <f t="shared" ca="1" si="25"/>
        <v>6.0469961371156717</v>
      </c>
      <c r="H127">
        <f t="shared" ca="1" si="22"/>
        <v>94.5898930570673</v>
      </c>
      <c r="I127">
        <f t="shared" ca="1" si="23"/>
        <v>118.77787760552998</v>
      </c>
      <c r="J127" s="10">
        <f t="shared" ca="1" si="19"/>
        <v>2.7602326871722482E-2</v>
      </c>
      <c r="K127" s="11">
        <f t="shared" ca="1" si="20"/>
        <v>0</v>
      </c>
      <c r="L127" s="11">
        <f t="shared" ca="1" si="21"/>
        <v>2.7602326871722482E-2</v>
      </c>
      <c r="M127" s="3">
        <f t="shared" ca="1" si="24"/>
        <v>45.452231870423248</v>
      </c>
      <c r="N127" s="11">
        <f t="shared" ca="1" si="26"/>
        <v>39.109158001245007</v>
      </c>
      <c r="O127" s="12">
        <f t="shared" ca="1" si="27"/>
        <v>10.122802794063684</v>
      </c>
      <c r="P127" s="12">
        <f t="shared" ca="1" si="28"/>
        <v>18.863552413117638</v>
      </c>
      <c r="Q127" s="12">
        <f t="shared" ca="1" si="29"/>
        <v>59.354763589372375</v>
      </c>
    </row>
    <row r="128" spans="1:17" x14ac:dyDescent="0.25">
      <c r="A128" s="1">
        <v>122</v>
      </c>
      <c r="B128" s="8">
        <f t="shared" ca="1" si="18"/>
        <v>108.38769574023974</v>
      </c>
      <c r="C128" s="9">
        <f t="shared" ca="1" si="16"/>
        <v>0</v>
      </c>
      <c r="E128">
        <f t="shared" ca="1" si="17"/>
        <v>106.49168138868197</v>
      </c>
      <c r="F128">
        <f t="shared" ca="1" si="15"/>
        <v>108.36124799761456</v>
      </c>
      <c r="G128">
        <f t="shared" ca="1" si="25"/>
        <v>5.9211580077702086</v>
      </c>
      <c r="H128">
        <f t="shared" ca="1" si="22"/>
        <v>94.649365373141549</v>
      </c>
      <c r="I128">
        <f t="shared" ca="1" si="23"/>
        <v>118.33399740422239</v>
      </c>
      <c r="J128" s="10">
        <f t="shared" ca="1" si="19"/>
        <v>2.9999999999998916E-3</v>
      </c>
      <c r="K128" s="11">
        <f t="shared" ca="1" si="20"/>
        <v>0</v>
      </c>
      <c r="L128" s="11">
        <f t="shared" ca="1" si="21"/>
        <v>2.9999999999998916E-3</v>
      </c>
      <c r="M128" s="3">
        <f t="shared" ca="1" si="24"/>
        <v>50.653493347354001</v>
      </c>
      <c r="N128" s="11">
        <f t="shared" ca="1" si="26"/>
        <v>39.069550838649967</v>
      </c>
      <c r="O128" s="12">
        <f t="shared" ca="1" si="27"/>
        <v>10.073423062119183</v>
      </c>
      <c r="P128" s="12">
        <f t="shared" ca="1" si="28"/>
        <v>18.922704714411601</v>
      </c>
      <c r="Q128" s="12">
        <f t="shared" ca="1" si="29"/>
        <v>59.216396962888332</v>
      </c>
    </row>
    <row r="129" spans="1:17" x14ac:dyDescent="0.25">
      <c r="A129" s="1">
        <v>123</v>
      </c>
      <c r="B129" s="8">
        <f t="shared" ca="1" si="18"/>
        <v>108.71285882746044</v>
      </c>
      <c r="C129" s="9">
        <f t="shared" ca="1" si="16"/>
        <v>3.0197944958695155E-2</v>
      </c>
      <c r="E129">
        <f t="shared" ca="1" si="17"/>
        <v>106.29890083423743</v>
      </c>
      <c r="F129">
        <f t="shared" ca="1" si="15"/>
        <v>108.46170268164769</v>
      </c>
      <c r="G129">
        <f t="shared" ca="1" si="25"/>
        <v>5.7738298630783458</v>
      </c>
      <c r="H129">
        <f t="shared" ca="1" si="22"/>
        <v>94.751241108080734</v>
      </c>
      <c r="I129">
        <f t="shared" ca="1" si="23"/>
        <v>117.84656056039412</v>
      </c>
      <c r="J129" s="10">
        <f t="shared" ca="1" si="19"/>
        <v>2.9999999999998916E-3</v>
      </c>
      <c r="K129" s="11">
        <f t="shared" ca="1" si="20"/>
        <v>0</v>
      </c>
      <c r="L129" s="11">
        <f t="shared" ca="1" si="21"/>
        <v>2.9999999999998916E-3</v>
      </c>
      <c r="M129" s="3">
        <f t="shared" ca="1" si="24"/>
        <v>42.854190956608576</v>
      </c>
      <c r="N129" s="11">
        <f t="shared" ca="1" si="26"/>
        <v>38.639032834195262</v>
      </c>
      <c r="O129" s="12">
        <f t="shared" ca="1" si="27"/>
        <v>9.6926009415394461</v>
      </c>
      <c r="P129" s="12">
        <f t="shared" ca="1" si="28"/>
        <v>19.25383095111637</v>
      </c>
      <c r="Q129" s="12">
        <f t="shared" ca="1" si="29"/>
        <v>58.024234717274155</v>
      </c>
    </row>
    <row r="130" spans="1:17" x14ac:dyDescent="0.25">
      <c r="A130" s="1">
        <v>124</v>
      </c>
      <c r="B130" s="8">
        <f t="shared" ca="1" si="18"/>
        <v>112.32190233111685</v>
      </c>
      <c r="C130" s="9">
        <f t="shared" ca="1" si="16"/>
        <v>5.3153143821730812E-3</v>
      </c>
      <c r="E130">
        <f t="shared" ca="1" si="17"/>
        <v>106.13231800493622</v>
      </c>
      <c r="F130">
        <f t="shared" ca="1" si="15"/>
        <v>108.69654455775017</v>
      </c>
      <c r="G130">
        <f t="shared" ca="1" si="25"/>
        <v>5.5327590760124021</v>
      </c>
      <c r="H130">
        <f t="shared" ca="1" si="22"/>
        <v>95.066799852911416</v>
      </c>
      <c r="I130">
        <f t="shared" ca="1" si="23"/>
        <v>117.19783615696103</v>
      </c>
      <c r="J130" s="10">
        <f t="shared" ca="1" si="19"/>
        <v>3.3197944958694992E-2</v>
      </c>
      <c r="K130" s="11">
        <f t="shared" ca="1" si="20"/>
        <v>0</v>
      </c>
      <c r="L130" s="11">
        <f t="shared" ca="1" si="21"/>
        <v>3.3197944958694992E-2</v>
      </c>
      <c r="M130" s="3">
        <f t="shared" ca="1" si="24"/>
        <v>58.225323891813936</v>
      </c>
      <c r="N130" s="11">
        <f t="shared" ca="1" si="26"/>
        <v>38.756706807523386</v>
      </c>
      <c r="O130" s="12">
        <f t="shared" ca="1" si="27"/>
        <v>9.9243448836093346</v>
      </c>
      <c r="P130" s="12">
        <f t="shared" ca="1" si="28"/>
        <v>18.908017040304717</v>
      </c>
      <c r="Q130" s="12">
        <f t="shared" ca="1" si="29"/>
        <v>58.605396574742059</v>
      </c>
    </row>
    <row r="131" spans="1:17" x14ac:dyDescent="0.25">
      <c r="A131" s="1">
        <v>125</v>
      </c>
      <c r="B131" s="8">
        <f t="shared" ca="1" si="18"/>
        <v>113.25589426100382</v>
      </c>
      <c r="C131" s="9">
        <f t="shared" ca="1" si="16"/>
        <v>0</v>
      </c>
      <c r="E131">
        <f t="shared" ca="1" si="17"/>
        <v>105.99508673829182</v>
      </c>
      <c r="F131">
        <f t="shared" ca="1" si="15"/>
        <v>108.94403148393882</v>
      </c>
      <c r="G131">
        <f t="shared" ca="1" si="25"/>
        <v>5.3044386802375039</v>
      </c>
      <c r="H131">
        <f t="shared" ca="1" si="22"/>
        <v>95.386209377816812</v>
      </c>
      <c r="I131">
        <f t="shared" ca="1" si="23"/>
        <v>116.60396409876682</v>
      </c>
      <c r="J131" s="10">
        <f t="shared" ca="1" si="19"/>
        <v>8.3153143821730335E-3</v>
      </c>
      <c r="K131" s="11">
        <f t="shared" ca="1" si="20"/>
        <v>0</v>
      </c>
      <c r="L131" s="11">
        <f t="shared" ca="1" si="21"/>
        <v>8.3153143821730335E-3</v>
      </c>
      <c r="M131" s="3">
        <f t="shared" ca="1" si="24"/>
        <v>64.731796908630173</v>
      </c>
      <c r="N131" s="11">
        <f t="shared" ca="1" si="26"/>
        <v>39.199704431692325</v>
      </c>
      <c r="O131" s="12">
        <f t="shared" ca="1" si="27"/>
        <v>10.88023857660755</v>
      </c>
      <c r="P131" s="12">
        <f t="shared" ca="1" si="28"/>
        <v>17.439227278477226</v>
      </c>
      <c r="Q131" s="12">
        <f t="shared" ca="1" si="29"/>
        <v>60.960181584907424</v>
      </c>
    </row>
    <row r="132" spans="1:17" x14ac:dyDescent="0.25">
      <c r="A132" s="1">
        <v>126</v>
      </c>
      <c r="B132" s="8">
        <f t="shared" ca="1" si="18"/>
        <v>113.59566194378682</v>
      </c>
      <c r="C132" s="9">
        <f t="shared" ca="1" si="16"/>
        <v>2.0063495326948567E-3</v>
      </c>
      <c r="E132">
        <f t="shared" ca="1" si="17"/>
        <v>106.10910676098354</v>
      </c>
      <c r="F132">
        <f t="shared" ca="1" si="15"/>
        <v>109.19226087090601</v>
      </c>
      <c r="G132">
        <f t="shared" ca="1" si="25"/>
        <v>5.4473982070162839</v>
      </c>
      <c r="H132">
        <f t="shared" ca="1" si="22"/>
        <v>95.214310346950967</v>
      </c>
      <c r="I132">
        <f t="shared" ca="1" si="23"/>
        <v>117.00390317501611</v>
      </c>
      <c r="J132" s="10">
        <f t="shared" ca="1" si="19"/>
        <v>2.9999999999998916E-3</v>
      </c>
      <c r="K132" s="11">
        <f t="shared" ca="1" si="20"/>
        <v>0</v>
      </c>
      <c r="L132" s="11">
        <f t="shared" ca="1" si="21"/>
        <v>2.9999999999998916E-3</v>
      </c>
      <c r="M132" s="3">
        <f t="shared" ca="1" si="24"/>
        <v>64.731796908630173</v>
      </c>
      <c r="N132" s="11">
        <f t="shared" ca="1" si="26"/>
        <v>40.094244708965967</v>
      </c>
      <c r="O132" s="12">
        <f t="shared" ca="1" si="27"/>
        <v>12.197296232583966</v>
      </c>
      <c r="P132" s="12">
        <f t="shared" ca="1" si="28"/>
        <v>15.699652243798035</v>
      </c>
      <c r="Q132" s="12">
        <f t="shared" ca="1" si="29"/>
        <v>64.488837174133891</v>
      </c>
    </row>
    <row r="133" spans="1:17" x14ac:dyDescent="0.25">
      <c r="A133" s="1">
        <v>127</v>
      </c>
      <c r="B133" s="8">
        <f t="shared" ca="1" si="18"/>
        <v>114.16436153287526</v>
      </c>
      <c r="C133" s="9">
        <f t="shared" ca="1" si="16"/>
        <v>0</v>
      </c>
      <c r="E133">
        <f t="shared" ca="1" si="17"/>
        <v>106.22385723212001</v>
      </c>
      <c r="F133">
        <f t="shared" ca="1" si="15"/>
        <v>109.429012867726</v>
      </c>
      <c r="G133">
        <f t="shared" ca="1" si="25"/>
        <v>5.5972368504247534</v>
      </c>
      <c r="H133">
        <f t="shared" ca="1" si="22"/>
        <v>95.029383531270497</v>
      </c>
      <c r="I133">
        <f t="shared" ca="1" si="23"/>
        <v>117.41833093296952</v>
      </c>
      <c r="J133" s="10">
        <f t="shared" ca="1" si="19"/>
        <v>5.0063495326948537E-3</v>
      </c>
      <c r="K133" s="11">
        <f t="shared" ca="1" si="20"/>
        <v>0</v>
      </c>
      <c r="L133" s="11">
        <f t="shared" ca="1" si="21"/>
        <v>5.0063495326948537E-3</v>
      </c>
      <c r="M133" s="3">
        <f t="shared" ca="1" si="24"/>
        <v>74.475885090805932</v>
      </c>
      <c r="N133" s="11">
        <f t="shared" ca="1" si="26"/>
        <v>41.45852996128049</v>
      </c>
      <c r="O133" s="12">
        <f t="shared" ca="1" si="27"/>
        <v>14.36594306792969</v>
      </c>
      <c r="P133" s="12">
        <f t="shared" ca="1" si="28"/>
        <v>12.72664382542111</v>
      </c>
      <c r="Q133" s="12">
        <f t="shared" ca="1" si="29"/>
        <v>70.190416097139874</v>
      </c>
    </row>
    <row r="134" spans="1:17" x14ac:dyDescent="0.25">
      <c r="A134" s="1">
        <v>128</v>
      </c>
      <c r="B134" s="8">
        <f t="shared" ca="1" si="18"/>
        <v>114.50685461747388</v>
      </c>
      <c r="C134" s="9">
        <f t="shared" ca="1" si="16"/>
        <v>0</v>
      </c>
      <c r="E134">
        <f t="shared" ca="1" si="17"/>
        <v>106.52304547693154</v>
      </c>
      <c r="F134">
        <f t="shared" ca="1" si="15"/>
        <v>109.66647512053643</v>
      </c>
      <c r="G134">
        <f t="shared" ca="1" si="25"/>
        <v>5.8794174897884393</v>
      </c>
      <c r="H134">
        <f t="shared" ca="1" si="22"/>
        <v>94.764210497354668</v>
      </c>
      <c r="I134">
        <f t="shared" ca="1" si="23"/>
        <v>118.28188045650842</v>
      </c>
      <c r="J134" s="10">
        <f t="shared" ca="1" si="19"/>
        <v>2.9999999999998916E-3</v>
      </c>
      <c r="K134" s="11">
        <f t="shared" ca="1" si="20"/>
        <v>0</v>
      </c>
      <c r="L134" s="11">
        <f t="shared" ca="1" si="21"/>
        <v>2.9999999999998916E-3</v>
      </c>
      <c r="M134" s="3">
        <f t="shared" ca="1" si="24"/>
        <v>95.332339542426411</v>
      </c>
      <c r="N134" s="11">
        <f t="shared" ca="1" si="26"/>
        <v>44.509560572637227</v>
      </c>
      <c r="O134" s="12">
        <f t="shared" ca="1" si="27"/>
        <v>18.61855455309523</v>
      </c>
      <c r="P134" s="12">
        <f t="shared" ca="1" si="28"/>
        <v>7.2724514664467677</v>
      </c>
      <c r="Q134" s="12">
        <f t="shared" ca="1" si="29"/>
        <v>81.746669678827686</v>
      </c>
    </row>
    <row r="135" spans="1:17" x14ac:dyDescent="0.25">
      <c r="A135" s="1">
        <v>129</v>
      </c>
      <c r="B135" s="8">
        <f t="shared" ca="1" si="18"/>
        <v>114.85037518132629</v>
      </c>
      <c r="C135" s="9">
        <f t="shared" ca="1" si="16"/>
        <v>3.828657896790514E-2</v>
      </c>
      <c r="E135">
        <f t="shared" ca="1" si="17"/>
        <v>106.6062521352447</v>
      </c>
      <c r="F135">
        <f t="shared" ref="F135:F198" ca="1" si="30">IF(A135&lt;F$6,NA(),SUM(OFFSET(B135,0,0,-F$6,1))/F$6)</f>
        <v>109.81540274014341</v>
      </c>
      <c r="G135">
        <f t="shared" ca="1" si="25"/>
        <v>5.9894258371054745</v>
      </c>
      <c r="H135">
        <f t="shared" ca="1" si="22"/>
        <v>94.627400461033758</v>
      </c>
      <c r="I135">
        <f t="shared" ca="1" si="23"/>
        <v>118.58510380945565</v>
      </c>
      <c r="J135" s="10">
        <f t="shared" ca="1" si="19"/>
        <v>2.9999999999998916E-3</v>
      </c>
      <c r="K135" s="11">
        <f t="shared" ca="1" si="20"/>
        <v>0</v>
      </c>
      <c r="L135" s="11">
        <f t="shared" ca="1" si="21"/>
        <v>2.9999999999998916E-3</v>
      </c>
      <c r="M135" s="3">
        <f t="shared" ca="1" si="24"/>
        <v>100</v>
      </c>
      <c r="N135" s="11">
        <f t="shared" ca="1" si="26"/>
        <v>47.283884369459017</v>
      </c>
      <c r="O135" s="12">
        <f t="shared" ca="1" si="27"/>
        <v>22.374341861329746</v>
      </c>
      <c r="P135" s="12">
        <f t="shared" ca="1" si="28"/>
        <v>2.5352006467995238</v>
      </c>
      <c r="Q135" s="12">
        <f t="shared" ca="1" si="29"/>
        <v>92.03256809211851</v>
      </c>
    </row>
    <row r="136" spans="1:17" x14ac:dyDescent="0.25">
      <c r="A136" s="1">
        <v>130</v>
      </c>
      <c r="B136" s="8">
        <f t="shared" ca="1" si="18"/>
        <v>119.59215426574364</v>
      </c>
      <c r="C136" s="9">
        <f t="shared" ref="C136:C199" ca="1" si="31">RAND()*RANDBETWEEN(-1,1)*$B$2</f>
        <v>2.155371262258109E-2</v>
      </c>
      <c r="E136">
        <f t="shared" ref="E136:E199" ca="1" si="32">IF(A136&lt;E$6,NA(),SUM(OFFSET(B136,0,0,-E$6,1))/E$6)</f>
        <v>107.16957115802818</v>
      </c>
      <c r="F136">
        <f t="shared" ca="1" si="30"/>
        <v>110.15768108585321</v>
      </c>
      <c r="G136">
        <f t="shared" ca="1" si="25"/>
        <v>6.6527459634493473</v>
      </c>
      <c r="H136">
        <f t="shared" ca="1" si="22"/>
        <v>93.86407923112948</v>
      </c>
      <c r="I136">
        <f t="shared" ca="1" si="23"/>
        <v>120.47506308492687</v>
      </c>
      <c r="J136" s="10">
        <f t="shared" ca="1" si="19"/>
        <v>4.1286578967905108E-2</v>
      </c>
      <c r="K136" s="11">
        <f t="shared" ca="1" si="20"/>
        <v>0</v>
      </c>
      <c r="L136" s="11">
        <f t="shared" ca="1" si="21"/>
        <v>4.1286578967905108E-2</v>
      </c>
      <c r="M136" s="3">
        <f t="shared" ca="1" si="24"/>
        <v>100.00000000000001</v>
      </c>
      <c r="N136" s="11">
        <f t="shared" ca="1" si="26"/>
        <v>50.363873658222687</v>
      </c>
      <c r="O136" s="12">
        <f t="shared" ca="1" si="27"/>
        <v>25.15421370202905</v>
      </c>
      <c r="P136" s="12">
        <f t="shared" ca="1" si="28"/>
        <v>5.5446254164586151E-2</v>
      </c>
      <c r="Q136" s="12">
        <f t="shared" ca="1" si="29"/>
        <v>100.67230106228078</v>
      </c>
    </row>
    <row r="137" spans="1:17" x14ac:dyDescent="0.25">
      <c r="A137" s="1">
        <v>131</v>
      </c>
      <c r="B137" s="8">
        <f t="shared" ref="B137:B200" ca="1" si="33">B136*(1+C136+$B$3)</f>
        <v>122.52858565350009</v>
      </c>
      <c r="C137" s="9">
        <f t="shared" ca="1" si="31"/>
        <v>0</v>
      </c>
      <c r="E137">
        <f t="shared" ca="1" si="32"/>
        <v>107.98754374649748</v>
      </c>
      <c r="F137">
        <f t="shared" ca="1" si="30"/>
        <v>110.51194864187639</v>
      </c>
      <c r="G137">
        <f t="shared" ca="1" si="25"/>
        <v>7.4778213005385581</v>
      </c>
      <c r="H137">
        <f t="shared" ca="1" si="22"/>
        <v>93.031901145420363</v>
      </c>
      <c r="I137">
        <f t="shared" ca="1" si="23"/>
        <v>122.9431863475746</v>
      </c>
      <c r="J137" s="10">
        <f t="shared" ref="J137:J200" ca="1" si="34">B137/B136-1</f>
        <v>2.4553712622580992E-2</v>
      </c>
      <c r="K137" s="11">
        <f t="shared" ref="K137:K200" ca="1" si="35">IF(J137&lt;0,-J137,0)</f>
        <v>0</v>
      </c>
      <c r="L137" s="11">
        <f t="shared" ref="L137:L200" ca="1" si="36">IF(J137&gt;=0,J137,0)</f>
        <v>2.4553712622580992E-2</v>
      </c>
      <c r="M137" s="3">
        <f t="shared" ca="1" si="24"/>
        <v>100</v>
      </c>
      <c r="N137" s="11">
        <f t="shared" ca="1" si="26"/>
        <v>53.430220491359933</v>
      </c>
      <c r="O137" s="12">
        <f t="shared" ca="1" si="27"/>
        <v>27.300448431456601</v>
      </c>
      <c r="P137" s="12">
        <f t="shared" ca="1" si="28"/>
        <v>-1.1706763715532702</v>
      </c>
      <c r="Q137" s="12">
        <f t="shared" ca="1" si="29"/>
        <v>108.03111735427314</v>
      </c>
    </row>
    <row r="138" spans="1:17" x14ac:dyDescent="0.25">
      <c r="A138" s="1">
        <v>132</v>
      </c>
      <c r="B138" s="8">
        <f t="shared" ca="1" si="33"/>
        <v>122.89617141046057</v>
      </c>
      <c r="C138" s="9">
        <f t="shared" ca="1" si="31"/>
        <v>0</v>
      </c>
      <c r="E138">
        <f t="shared" ca="1" si="32"/>
        <v>108.8079702527322</v>
      </c>
      <c r="F138">
        <f t="shared" ca="1" si="30"/>
        <v>110.86727900056763</v>
      </c>
      <c r="G138">
        <f t="shared" ca="1" si="25"/>
        <v>8.1724630540978804</v>
      </c>
      <c r="H138">
        <f t="shared" ca="1" si="22"/>
        <v>92.46304414453644</v>
      </c>
      <c r="I138">
        <f t="shared" ca="1" si="23"/>
        <v>125.15289636092797</v>
      </c>
      <c r="J138" s="10">
        <f t="shared" ca="1" si="34"/>
        <v>2.9999999999998916E-3</v>
      </c>
      <c r="K138" s="11">
        <f t="shared" ca="1" si="35"/>
        <v>0</v>
      </c>
      <c r="L138" s="11">
        <f t="shared" ca="1" si="36"/>
        <v>2.9999999999998916E-3</v>
      </c>
      <c r="M138" s="3">
        <f t="shared" ca="1" si="24"/>
        <v>100</v>
      </c>
      <c r="N138" s="11">
        <f t="shared" ca="1" si="26"/>
        <v>56.960304346101999</v>
      </c>
      <c r="O138" s="12">
        <f t="shared" ca="1" si="27"/>
        <v>28.564753426550826</v>
      </c>
      <c r="P138" s="12">
        <f t="shared" ca="1" si="28"/>
        <v>-0.16920250699965322</v>
      </c>
      <c r="Q138" s="12">
        <f t="shared" ca="1" si="29"/>
        <v>114.08981119920365</v>
      </c>
    </row>
    <row r="139" spans="1:17" x14ac:dyDescent="0.25">
      <c r="A139" s="1">
        <v>133</v>
      </c>
      <c r="B139" s="8">
        <f t="shared" ca="1" si="33"/>
        <v>123.26485992469193</v>
      </c>
      <c r="C139" s="9">
        <f t="shared" ca="1" si="31"/>
        <v>0</v>
      </c>
      <c r="E139">
        <f t="shared" ca="1" si="32"/>
        <v>109.79899711457654</v>
      </c>
      <c r="F139">
        <f t="shared" ca="1" si="30"/>
        <v>111.25302108961732</v>
      </c>
      <c r="G139">
        <f t="shared" ca="1" si="25"/>
        <v>8.6741726558603389</v>
      </c>
      <c r="H139">
        <f t="shared" ca="1" si="22"/>
        <v>92.450651802855859</v>
      </c>
      <c r="I139">
        <f t="shared" ca="1" si="23"/>
        <v>127.14734242629721</v>
      </c>
      <c r="J139" s="10">
        <f t="shared" ca="1" si="34"/>
        <v>2.9999999999998916E-3</v>
      </c>
      <c r="K139" s="11">
        <f t="shared" ca="1" si="35"/>
        <v>0</v>
      </c>
      <c r="L139" s="11">
        <f t="shared" ca="1" si="36"/>
        <v>2.9999999999998916E-3</v>
      </c>
      <c r="M139" s="3">
        <f t="shared" ca="1" si="24"/>
        <v>100</v>
      </c>
      <c r="N139" s="11">
        <f t="shared" ca="1" si="26"/>
        <v>60.414087768576607</v>
      </c>
      <c r="O139" s="12">
        <f t="shared" ca="1" si="27"/>
        <v>29.414397434315379</v>
      </c>
      <c r="P139" s="12">
        <f t="shared" ca="1" si="28"/>
        <v>1.5852928999458484</v>
      </c>
      <c r="Q139" s="12">
        <f t="shared" ca="1" si="29"/>
        <v>119.24288263720737</v>
      </c>
    </row>
    <row r="140" spans="1:17" x14ac:dyDescent="0.25">
      <c r="A140" s="1">
        <v>134</v>
      </c>
      <c r="B140" s="8">
        <f t="shared" ca="1" si="33"/>
        <v>123.634654504466</v>
      </c>
      <c r="C140" s="9">
        <f t="shared" ca="1" si="31"/>
        <v>0</v>
      </c>
      <c r="E140">
        <f t="shared" ca="1" si="32"/>
        <v>111.04309133768417</v>
      </c>
      <c r="F140">
        <f t="shared" ca="1" si="30"/>
        <v>111.63992040493414</v>
      </c>
      <c r="G140">
        <f t="shared" ca="1" si="25"/>
        <v>8.790051278722455</v>
      </c>
      <c r="H140">
        <f t="shared" ca="1" si="22"/>
        <v>93.462988780239272</v>
      </c>
      <c r="I140">
        <f t="shared" ca="1" si="23"/>
        <v>128.62319389512908</v>
      </c>
      <c r="J140" s="10">
        <f t="shared" ca="1" si="34"/>
        <v>2.9999999999998916E-3</v>
      </c>
      <c r="K140" s="11">
        <f t="shared" ca="1" si="35"/>
        <v>0</v>
      </c>
      <c r="L140" s="11">
        <f t="shared" ca="1" si="36"/>
        <v>2.9999999999998916E-3</v>
      </c>
      <c r="M140" s="3">
        <f t="shared" ca="1" si="24"/>
        <v>100</v>
      </c>
      <c r="N140" s="11">
        <f t="shared" ca="1" si="26"/>
        <v>63.895234657790262</v>
      </c>
      <c r="O140" s="12">
        <f t="shared" ca="1" si="27"/>
        <v>29.789951168578099</v>
      </c>
      <c r="P140" s="12">
        <f t="shared" ca="1" si="28"/>
        <v>4.315332320634063</v>
      </c>
      <c r="Q140" s="12">
        <f t="shared" ca="1" si="29"/>
        <v>123.47513699494647</v>
      </c>
    </row>
    <row r="141" spans="1:17" x14ac:dyDescent="0.25">
      <c r="A141" s="1">
        <v>135</v>
      </c>
      <c r="B141" s="8">
        <f t="shared" ca="1" si="33"/>
        <v>124.00555846797938</v>
      </c>
      <c r="C141" s="9">
        <f t="shared" ca="1" si="31"/>
        <v>0</v>
      </c>
      <c r="E141">
        <f t="shared" ca="1" si="32"/>
        <v>112.34390224557394</v>
      </c>
      <c r="F141">
        <f t="shared" ca="1" si="30"/>
        <v>112.01449504530932</v>
      </c>
      <c r="G141">
        <f t="shared" ca="1" si="25"/>
        <v>8.6809470318416544</v>
      </c>
      <c r="H141">
        <f t="shared" ca="1" si="22"/>
        <v>94.982008181890635</v>
      </c>
      <c r="I141">
        <f t="shared" ca="1" si="23"/>
        <v>129.70579630925727</v>
      </c>
      <c r="J141" s="10">
        <f t="shared" ca="1" si="34"/>
        <v>2.9999999999998916E-3</v>
      </c>
      <c r="K141" s="11">
        <f t="shared" ca="1" si="35"/>
        <v>0</v>
      </c>
      <c r="L141" s="11">
        <f t="shared" ca="1" si="36"/>
        <v>2.9999999999998916E-3</v>
      </c>
      <c r="M141" s="3">
        <f t="shared" ca="1" si="24"/>
        <v>100</v>
      </c>
      <c r="N141" s="11">
        <f t="shared" ca="1" si="26"/>
        <v>67.449801434483035</v>
      </c>
      <c r="O141" s="12">
        <f t="shared" ca="1" si="27"/>
        <v>29.636550787606136</v>
      </c>
      <c r="P141" s="12">
        <f t="shared" ca="1" si="28"/>
        <v>8.1766998592707623</v>
      </c>
      <c r="Q141" s="12">
        <f t="shared" ca="1" si="29"/>
        <v>126.7229030096953</v>
      </c>
    </row>
    <row r="142" spans="1:17" x14ac:dyDescent="0.25">
      <c r="A142" s="1">
        <v>136</v>
      </c>
      <c r="B142" s="8">
        <f t="shared" ca="1" si="33"/>
        <v>124.37757514338331</v>
      </c>
      <c r="C142" s="9">
        <f t="shared" ca="1" si="31"/>
        <v>-3.4799101788293486E-3</v>
      </c>
      <c r="E142">
        <f t="shared" ca="1" si="32"/>
        <v>113.64861558618733</v>
      </c>
      <c r="F142">
        <f t="shared" ca="1" si="30"/>
        <v>112.30115550533884</v>
      </c>
      <c r="G142">
        <f t="shared" ca="1" si="25"/>
        <v>8.4132771954553949</v>
      </c>
      <c r="H142">
        <f t="shared" ca="1" si="22"/>
        <v>96.822061195276547</v>
      </c>
      <c r="I142">
        <f t="shared" ca="1" si="23"/>
        <v>130.47516997709812</v>
      </c>
      <c r="J142" s="10">
        <f t="shared" ca="1" si="34"/>
        <v>2.9999999999998916E-3</v>
      </c>
      <c r="K142" s="11">
        <f t="shared" ca="1" si="35"/>
        <v>0</v>
      </c>
      <c r="L142" s="11">
        <f t="shared" ca="1" si="36"/>
        <v>2.9999999999998916E-3</v>
      </c>
      <c r="M142" s="3">
        <f t="shared" ca="1" si="24"/>
        <v>100</v>
      </c>
      <c r="N142" s="11">
        <f t="shared" ca="1" si="26"/>
        <v>71.004368211175802</v>
      </c>
      <c r="O142" s="12">
        <f t="shared" ca="1" si="27"/>
        <v>29.02773174740231</v>
      </c>
      <c r="P142" s="12">
        <f t="shared" ca="1" si="28"/>
        <v>12.948904716371182</v>
      </c>
      <c r="Q142" s="12">
        <f t="shared" ca="1" si="29"/>
        <v>129.05983170598043</v>
      </c>
    </row>
    <row r="143" spans="1:17" x14ac:dyDescent="0.25">
      <c r="A143" s="1">
        <v>137</v>
      </c>
      <c r="B143" s="8">
        <f t="shared" ca="1" si="33"/>
        <v>124.31788507905389</v>
      </c>
      <c r="C143" s="9">
        <f t="shared" ca="1" si="31"/>
        <v>1.8434000670824621E-2</v>
      </c>
      <c r="E143">
        <f t="shared" ca="1" si="32"/>
        <v>114.93560192733462</v>
      </c>
      <c r="F143">
        <f t="shared" ca="1" si="30"/>
        <v>112.58001949095328</v>
      </c>
      <c r="G143">
        <f t="shared" ca="1" si="25"/>
        <v>7.9421241382215673</v>
      </c>
      <c r="H143">
        <f t="shared" ca="1" si="22"/>
        <v>99.051353650891485</v>
      </c>
      <c r="I143">
        <f t="shared" ca="1" si="23"/>
        <v>130.81985020377775</v>
      </c>
      <c r="J143" s="10">
        <f t="shared" ca="1" si="34"/>
        <v>-4.7991017882931253E-4</v>
      </c>
      <c r="K143" s="11">
        <f t="shared" ca="1" si="35"/>
        <v>4.7991017882931253E-4</v>
      </c>
      <c r="L143" s="11">
        <f t="shared" ca="1" si="36"/>
        <v>0</v>
      </c>
      <c r="M143" s="3">
        <f t="shared" ca="1" si="24"/>
        <v>99.649290526949216</v>
      </c>
      <c r="N143" s="11">
        <f t="shared" ca="1" si="26"/>
        <v>74.541399514216025</v>
      </c>
      <c r="O143" s="12">
        <f t="shared" ca="1" si="27"/>
        <v>27.917026015542781</v>
      </c>
      <c r="P143" s="12">
        <f t="shared" ca="1" si="28"/>
        <v>18.707347483130462</v>
      </c>
      <c r="Q143" s="12">
        <f t="shared" ca="1" si="29"/>
        <v>130.37545154530159</v>
      </c>
    </row>
    <row r="144" spans="1:17" x14ac:dyDescent="0.25">
      <c r="A144" s="1">
        <v>138</v>
      </c>
      <c r="B144" s="8">
        <f t="shared" ca="1" si="33"/>
        <v>126.98251471123382</v>
      </c>
      <c r="C144" s="9">
        <f t="shared" ca="1" si="31"/>
        <v>0</v>
      </c>
      <c r="E144">
        <f t="shared" ca="1" si="32"/>
        <v>116.26539010444182</v>
      </c>
      <c r="F144">
        <f t="shared" ca="1" si="30"/>
        <v>112.88115348828498</v>
      </c>
      <c r="G144">
        <f t="shared" ca="1" si="25"/>
        <v>7.5969581794614314</v>
      </c>
      <c r="H144">
        <f t="shared" ca="1" si="22"/>
        <v>101.07147374551896</v>
      </c>
      <c r="I144">
        <f t="shared" ca="1" si="23"/>
        <v>131.45930646336467</v>
      </c>
      <c r="J144" s="10">
        <f t="shared" ca="1" si="34"/>
        <v>2.143400067082446E-2</v>
      </c>
      <c r="K144" s="11">
        <f t="shared" ca="1" si="35"/>
        <v>0</v>
      </c>
      <c r="L144" s="11">
        <f t="shared" ca="1" si="36"/>
        <v>2.143400067082446E-2</v>
      </c>
      <c r="M144" s="3">
        <f t="shared" ca="1" si="24"/>
        <v>99.616304733427015</v>
      </c>
      <c r="N144" s="11">
        <f t="shared" ca="1" si="26"/>
        <v>78.186647210278664</v>
      </c>
      <c r="O144" s="12">
        <f t="shared" ca="1" si="27"/>
        <v>26.039572301339536</v>
      </c>
      <c r="P144" s="12">
        <f t="shared" ca="1" si="28"/>
        <v>26.107502607599592</v>
      </c>
      <c r="Q144" s="12">
        <f t="shared" ca="1" si="29"/>
        <v>130.26579181295773</v>
      </c>
    </row>
    <row r="145" spans="1:17" x14ac:dyDescent="0.25">
      <c r="A145" s="1">
        <v>139</v>
      </c>
      <c r="B145" s="8">
        <f t="shared" ca="1" si="33"/>
        <v>127.36346225536751</v>
      </c>
      <c r="C145" s="9">
        <f t="shared" ca="1" si="31"/>
        <v>1.9879040458250348E-2</v>
      </c>
      <c r="E145">
        <f t="shared" ca="1" si="32"/>
        <v>117.59916764608033</v>
      </c>
      <c r="F145">
        <f t="shared" ca="1" si="30"/>
        <v>113.18340398198242</v>
      </c>
      <c r="G145">
        <f t="shared" ca="1" si="25"/>
        <v>7.039332395085423</v>
      </c>
      <c r="H145">
        <f t="shared" ca="1" si="22"/>
        <v>103.52050285590948</v>
      </c>
      <c r="I145">
        <f t="shared" ca="1" si="23"/>
        <v>131.67783243625118</v>
      </c>
      <c r="J145" s="10">
        <f t="shared" ca="1" si="34"/>
        <v>2.9999999999998916E-3</v>
      </c>
      <c r="K145" s="11">
        <f t="shared" ca="1" si="35"/>
        <v>0</v>
      </c>
      <c r="L145" s="11">
        <f t="shared" ca="1" si="36"/>
        <v>2.9999999999998916E-3</v>
      </c>
      <c r="M145" s="3">
        <f t="shared" ca="1" si="24"/>
        <v>99.599275244708139</v>
      </c>
      <c r="N145" s="11">
        <f t="shared" ca="1" si="26"/>
        <v>81.831043431905343</v>
      </c>
      <c r="O145" s="12">
        <f t="shared" ca="1" si="27"/>
        <v>23.425457599036726</v>
      </c>
      <c r="P145" s="12">
        <f t="shared" ca="1" si="28"/>
        <v>34.980128233831891</v>
      </c>
      <c r="Q145" s="12">
        <f t="shared" ca="1" si="29"/>
        <v>128.68195862997879</v>
      </c>
    </row>
    <row r="146" spans="1:17" x14ac:dyDescent="0.25">
      <c r="A146" s="1">
        <v>140</v>
      </c>
      <c r="B146" s="8">
        <f t="shared" ca="1" si="33"/>
        <v>130.27741606121089</v>
      </c>
      <c r="C146" s="9">
        <f t="shared" ca="1" si="31"/>
        <v>3.9188298915446687E-2</v>
      </c>
      <c r="E146">
        <f t="shared" ca="1" si="32"/>
        <v>118.85499735684702</v>
      </c>
      <c r="F146">
        <f t="shared" ca="1" si="30"/>
        <v>113.53719849554251</v>
      </c>
      <c r="G146">
        <f t="shared" ca="1" si="25"/>
        <v>6.9432859738664643</v>
      </c>
      <c r="H146">
        <f t="shared" ca="1" si="22"/>
        <v>104.96842540911409</v>
      </c>
      <c r="I146">
        <f t="shared" ca="1" si="23"/>
        <v>132.74156930457994</v>
      </c>
      <c r="J146" s="10">
        <f t="shared" ca="1" si="34"/>
        <v>2.2879040458250177E-2</v>
      </c>
      <c r="K146" s="11">
        <f t="shared" ca="1" si="35"/>
        <v>0</v>
      </c>
      <c r="L146" s="11">
        <f t="shared" ca="1" si="36"/>
        <v>2.2879040458250177E-2</v>
      </c>
      <c r="M146" s="3">
        <f t="shared" ca="1" si="24"/>
        <v>99.656322271875609</v>
      </c>
      <c r="N146" s="11">
        <f t="shared" ca="1" si="26"/>
        <v>84.748912564682627</v>
      </c>
      <c r="O146" s="12">
        <f t="shared" ca="1" si="27"/>
        <v>21.680574777832962</v>
      </c>
      <c r="P146" s="12">
        <f t="shared" ca="1" si="28"/>
        <v>41.387763009016702</v>
      </c>
      <c r="Q146" s="12">
        <f t="shared" ca="1" si="29"/>
        <v>128.11006212034854</v>
      </c>
    </row>
    <row r="147" spans="1:17" x14ac:dyDescent="0.25">
      <c r="A147" s="1">
        <v>141</v>
      </c>
      <c r="B147" s="8">
        <f t="shared" ca="1" si="33"/>
        <v>135.77359863193325</v>
      </c>
      <c r="C147" s="9">
        <f t="shared" ca="1" si="31"/>
        <v>0</v>
      </c>
      <c r="E147">
        <f t="shared" ca="1" si="32"/>
        <v>120.24050202721534</v>
      </c>
      <c r="F147">
        <f t="shared" ca="1" si="30"/>
        <v>113.99416139909407</v>
      </c>
      <c r="G147">
        <f t="shared" ca="1" si="25"/>
        <v>7.4245874775177061</v>
      </c>
      <c r="H147">
        <f t="shared" ca="1" si="22"/>
        <v>105.39132707217993</v>
      </c>
      <c r="I147">
        <f t="shared" ca="1" si="23"/>
        <v>135.08967698225075</v>
      </c>
      <c r="J147" s="10">
        <f t="shared" ca="1" si="34"/>
        <v>4.2188298915446509E-2</v>
      </c>
      <c r="K147" s="11">
        <f t="shared" ca="1" si="35"/>
        <v>0</v>
      </c>
      <c r="L147" s="11">
        <f t="shared" ca="1" si="36"/>
        <v>4.2188298915446509E-2</v>
      </c>
      <c r="M147" s="3">
        <f t="shared" ca="1" si="24"/>
        <v>99.728590660444198</v>
      </c>
      <c r="N147" s="11">
        <f t="shared" ca="1" si="26"/>
        <v>87.462730504183668</v>
      </c>
      <c r="O147" s="12">
        <f t="shared" ca="1" si="27"/>
        <v>19.819932308209125</v>
      </c>
      <c r="P147" s="12">
        <f t="shared" ca="1" si="28"/>
        <v>47.822865887765417</v>
      </c>
      <c r="Q147" s="12">
        <f t="shared" ca="1" si="29"/>
        <v>127.10259512060192</v>
      </c>
    </row>
    <row r="148" spans="1:17" x14ac:dyDescent="0.25">
      <c r="A148" s="1">
        <v>142</v>
      </c>
      <c r="B148" s="8">
        <f t="shared" ca="1" si="33"/>
        <v>136.18091942782902</v>
      </c>
      <c r="C148" s="9">
        <f t="shared" ca="1" si="31"/>
        <v>0</v>
      </c>
      <c r="E148">
        <f t="shared" ca="1" si="32"/>
        <v>121.63016321159482</v>
      </c>
      <c r="F148">
        <f t="shared" ca="1" si="30"/>
        <v>114.43652523516856</v>
      </c>
      <c r="G148">
        <f t="shared" ca="1" si="25"/>
        <v>7.6857702106820378</v>
      </c>
      <c r="H148">
        <f t="shared" ca="1" si="22"/>
        <v>106.25862279023075</v>
      </c>
      <c r="I148">
        <f t="shared" ca="1" si="23"/>
        <v>137.00170363295891</v>
      </c>
      <c r="J148" s="10">
        <f t="shared" ca="1" si="34"/>
        <v>2.9999999999998916E-3</v>
      </c>
      <c r="K148" s="11">
        <f t="shared" ca="1" si="35"/>
        <v>0</v>
      </c>
      <c r="L148" s="11">
        <f t="shared" ca="1" si="36"/>
        <v>2.9999999999998916E-3</v>
      </c>
      <c r="M148" s="3">
        <f t="shared" ca="1" si="24"/>
        <v>99.728590660444198</v>
      </c>
      <c r="N148" s="11">
        <f t="shared" ca="1" si="26"/>
        <v>89.916485369838185</v>
      </c>
      <c r="O148" s="12">
        <f t="shared" ca="1" si="27"/>
        <v>17.974950031156087</v>
      </c>
      <c r="P148" s="12">
        <f t="shared" ca="1" si="28"/>
        <v>53.96658530752601</v>
      </c>
      <c r="Q148" s="12">
        <f t="shared" ca="1" si="29"/>
        <v>125.86638543215037</v>
      </c>
    </row>
    <row r="149" spans="1:17" x14ac:dyDescent="0.25">
      <c r="A149" s="1">
        <v>143</v>
      </c>
      <c r="B149" s="8">
        <f t="shared" ca="1" si="33"/>
        <v>136.58946218611248</v>
      </c>
      <c r="C149" s="9">
        <f t="shared" ca="1" si="31"/>
        <v>9.6061961966487208E-3</v>
      </c>
      <c r="E149">
        <f t="shared" ca="1" si="32"/>
        <v>123.02399337952743</v>
      </c>
      <c r="F149">
        <f t="shared" ca="1" si="30"/>
        <v>114.88021616275125</v>
      </c>
      <c r="G149">
        <f t="shared" ca="1" si="25"/>
        <v>7.7473894870349973</v>
      </c>
      <c r="H149">
        <f t="shared" ca="1" si="22"/>
        <v>107.52921440545742</v>
      </c>
      <c r="I149">
        <f t="shared" ca="1" si="23"/>
        <v>138.51877235359743</v>
      </c>
      <c r="J149" s="10">
        <f t="shared" ca="1" si="34"/>
        <v>2.9999999999998916E-3</v>
      </c>
      <c r="K149" s="11">
        <f t="shared" ca="1" si="35"/>
        <v>0</v>
      </c>
      <c r="L149" s="11">
        <f t="shared" ca="1" si="36"/>
        <v>2.9999999999998916E-3</v>
      </c>
      <c r="M149" s="3">
        <f t="shared" ca="1" si="24"/>
        <v>99.728590660444198</v>
      </c>
      <c r="N149" s="11">
        <f t="shared" ca="1" si="26"/>
        <v>92.760205355029981</v>
      </c>
      <c r="O149" s="12">
        <f t="shared" ca="1" si="27"/>
        <v>14.250689238255744</v>
      </c>
      <c r="P149" s="12">
        <f t="shared" ca="1" si="28"/>
        <v>64.258826878518491</v>
      </c>
      <c r="Q149" s="12">
        <f t="shared" ca="1" si="29"/>
        <v>121.26158383154147</v>
      </c>
    </row>
    <row r="150" spans="1:17" x14ac:dyDescent="0.25">
      <c r="A150" s="1">
        <v>144</v>
      </c>
      <c r="B150" s="8">
        <f t="shared" ca="1" si="33"/>
        <v>138.31133574482533</v>
      </c>
      <c r="C150" s="9">
        <f t="shared" ca="1" si="31"/>
        <v>3.7032477611329655E-2</v>
      </c>
      <c r="E150">
        <f t="shared" ca="1" si="32"/>
        <v>124.32346505021287</v>
      </c>
      <c r="F150">
        <f t="shared" ca="1" si="30"/>
        <v>115.25903652238665</v>
      </c>
      <c r="G150">
        <f t="shared" ca="1" si="25"/>
        <v>8.0322192802018169</v>
      </c>
      <c r="H150">
        <f t="shared" ca="1" si="22"/>
        <v>108.25902648980924</v>
      </c>
      <c r="I150">
        <f t="shared" ca="1" si="23"/>
        <v>140.38790361061652</v>
      </c>
      <c r="J150" s="10">
        <f t="shared" ca="1" si="34"/>
        <v>1.26061961966486E-2</v>
      </c>
      <c r="K150" s="11">
        <f t="shared" ca="1" si="35"/>
        <v>0</v>
      </c>
      <c r="L150" s="11">
        <f t="shared" ca="1" si="36"/>
        <v>1.26061961966486E-2</v>
      </c>
      <c r="M150" s="3">
        <f t="shared" ca="1" si="24"/>
        <v>99.676045346255606</v>
      </c>
      <c r="N150" s="11">
        <f t="shared" ca="1" si="26"/>
        <v>94.832741427752069</v>
      </c>
      <c r="O150" s="12">
        <f t="shared" ca="1" si="27"/>
        <v>11.760378218928228</v>
      </c>
      <c r="P150" s="12">
        <f t="shared" ca="1" si="28"/>
        <v>71.31198498989562</v>
      </c>
      <c r="Q150" s="12">
        <f t="shared" ca="1" si="29"/>
        <v>118.35349786560852</v>
      </c>
    </row>
    <row r="151" spans="1:17" x14ac:dyDescent="0.25">
      <c r="A151" s="1">
        <v>145</v>
      </c>
      <c r="B151" s="8">
        <f t="shared" ca="1" si="33"/>
        <v>143.84828119642313</v>
      </c>
      <c r="C151" s="9">
        <f t="shared" ca="1" si="31"/>
        <v>1.4920490742984995E-2</v>
      </c>
      <c r="E151">
        <f t="shared" ca="1" si="32"/>
        <v>125.85308439698383</v>
      </c>
      <c r="F151">
        <f t="shared" ca="1" si="30"/>
        <v>115.77807511146152</v>
      </c>
      <c r="G151">
        <f t="shared" ca="1" si="25"/>
        <v>8.6989019276437212</v>
      </c>
      <c r="H151">
        <f t="shared" ca="1" si="22"/>
        <v>108.4552805416964</v>
      </c>
      <c r="I151">
        <f t="shared" ca="1" si="23"/>
        <v>143.25088825227127</v>
      </c>
      <c r="J151" s="10">
        <f t="shared" ca="1" si="34"/>
        <v>4.0032477611329442E-2</v>
      </c>
      <c r="K151" s="11">
        <f t="shared" ca="1" si="35"/>
        <v>0</v>
      </c>
      <c r="L151" s="11">
        <f t="shared" ca="1" si="36"/>
        <v>4.0032477611329442E-2</v>
      </c>
      <c r="M151" s="3">
        <f t="shared" ca="1" si="24"/>
        <v>99.706692090422052</v>
      </c>
      <c r="N151" s="11">
        <f t="shared" ca="1" si="26"/>
        <v>96.581486186841673</v>
      </c>
      <c r="O151" s="12">
        <f t="shared" ca="1" si="27"/>
        <v>9.4154123107936432</v>
      </c>
      <c r="P151" s="12">
        <f t="shared" ca="1" si="28"/>
        <v>77.75066156525439</v>
      </c>
      <c r="Q151" s="12">
        <f t="shared" ca="1" si="29"/>
        <v>115.41231080842896</v>
      </c>
    </row>
    <row r="152" spans="1:17" x14ac:dyDescent="0.25">
      <c r="A152" s="1">
        <v>146</v>
      </c>
      <c r="B152" s="8">
        <f t="shared" ca="1" si="33"/>
        <v>146.42611298799793</v>
      </c>
      <c r="C152" s="9">
        <f t="shared" ca="1" si="31"/>
        <v>0</v>
      </c>
      <c r="E152">
        <f t="shared" ca="1" si="32"/>
        <v>127.49460694919435</v>
      </c>
      <c r="F152">
        <f t="shared" ca="1" si="30"/>
        <v>116.33732899282737</v>
      </c>
      <c r="G152">
        <f t="shared" ca="1" si="25"/>
        <v>9.3382636011613886</v>
      </c>
      <c r="H152">
        <f t="shared" ca="1" si="22"/>
        <v>108.81807974687158</v>
      </c>
      <c r="I152">
        <f t="shared" ca="1" si="23"/>
        <v>146.17113415151712</v>
      </c>
      <c r="J152" s="10">
        <f t="shared" ca="1" si="34"/>
        <v>1.7920490742984851E-2</v>
      </c>
      <c r="K152" s="11">
        <f t="shared" ca="1" si="35"/>
        <v>0</v>
      </c>
      <c r="L152" s="11">
        <f t="shared" ca="1" si="36"/>
        <v>1.7920490742984851E-2</v>
      </c>
      <c r="M152" s="3">
        <f t="shared" ca="1" si="24"/>
        <v>99.731203616035074</v>
      </c>
      <c r="N152" s="11">
        <f t="shared" ca="1" si="26"/>
        <v>98.331456522211923</v>
      </c>
      <c r="O152" s="12">
        <f t="shared" ca="1" si="27"/>
        <v>5.7060442558021203</v>
      </c>
      <c r="P152" s="12">
        <f t="shared" ca="1" si="28"/>
        <v>86.919368010607684</v>
      </c>
      <c r="Q152" s="12">
        <f t="shared" ca="1" si="29"/>
        <v>109.74354503381616</v>
      </c>
    </row>
    <row r="153" spans="1:17" x14ac:dyDescent="0.25">
      <c r="A153" s="1">
        <v>147</v>
      </c>
      <c r="B153" s="8">
        <f t="shared" ca="1" si="33"/>
        <v>146.86539132696191</v>
      </c>
      <c r="C153" s="9">
        <f t="shared" ca="1" si="31"/>
        <v>-3.7685598359068491E-2</v>
      </c>
      <c r="E153">
        <f t="shared" ca="1" si="32"/>
        <v>129.1296584388987</v>
      </c>
      <c r="F153">
        <f t="shared" ca="1" si="30"/>
        <v>116.95849427016611</v>
      </c>
      <c r="G153">
        <f t="shared" ca="1" si="25"/>
        <v>9.7357835672049902</v>
      </c>
      <c r="H153">
        <f t="shared" ca="1" si="22"/>
        <v>109.65809130448872</v>
      </c>
      <c r="I153">
        <f t="shared" ca="1" si="23"/>
        <v>148.60122557330868</v>
      </c>
      <c r="J153" s="10">
        <f t="shared" ca="1" si="34"/>
        <v>2.9999999999998916E-3</v>
      </c>
      <c r="K153" s="11">
        <f t="shared" ca="1" si="35"/>
        <v>0</v>
      </c>
      <c r="L153" s="11">
        <f t="shared" ca="1" si="36"/>
        <v>2.9999999999998916E-3</v>
      </c>
      <c r="M153" s="3">
        <f t="shared" ca="1" si="24"/>
        <v>99.731203616035074</v>
      </c>
      <c r="N153" s="11">
        <f t="shared" ca="1" si="26"/>
        <v>99.594222448473374</v>
      </c>
      <c r="O153" s="12">
        <f t="shared" ca="1" si="27"/>
        <v>1.0156493347268414</v>
      </c>
      <c r="P153" s="12">
        <f t="shared" ca="1" si="28"/>
        <v>97.562923779019698</v>
      </c>
      <c r="Q153" s="12">
        <f t="shared" ca="1" si="29"/>
        <v>101.62552111792705</v>
      </c>
    </row>
    <row r="154" spans="1:17" x14ac:dyDescent="0.25">
      <c r="A154" s="1">
        <v>148</v>
      </c>
      <c r="B154" s="8">
        <f t="shared" ca="1" si="33"/>
        <v>141.77127735054748</v>
      </c>
      <c r="C154" s="9">
        <f t="shared" ca="1" si="31"/>
        <v>-1.6574003002112887E-2</v>
      </c>
      <c r="E154">
        <f t="shared" ca="1" si="32"/>
        <v>130.49287957555237</v>
      </c>
      <c r="F154">
        <f t="shared" ca="1" si="30"/>
        <v>117.36317318203712</v>
      </c>
      <c r="G154">
        <f t="shared" ca="1" si="25"/>
        <v>9.4861140938820565</v>
      </c>
      <c r="H154">
        <f t="shared" ref="H154:H217" ca="1" si="37">E154-2*G154</f>
        <v>111.52065138778825</v>
      </c>
      <c r="I154">
        <f t="shared" ref="I154:I217" ca="1" si="38">E154+2*G154</f>
        <v>149.46510776331647</v>
      </c>
      <c r="J154" s="10">
        <f t="shared" ca="1" si="34"/>
        <v>-3.4685598359068592E-2</v>
      </c>
      <c r="K154" s="11">
        <f t="shared" ca="1" si="35"/>
        <v>3.4685598359068592E-2</v>
      </c>
      <c r="L154" s="11">
        <f t="shared" ca="1" si="36"/>
        <v>0</v>
      </c>
      <c r="M154" s="3">
        <f t="shared" ref="M154:M217" ca="1" si="39">100*SUM(L141:L154)/(SUM(K141:K154)+SUM(L141:L154))</f>
        <v>83.272522741709153</v>
      </c>
      <c r="N154" s="11">
        <f t="shared" ca="1" si="26"/>
        <v>98.991231608437488</v>
      </c>
      <c r="O154" s="12">
        <f t="shared" ca="1" si="27"/>
        <v>3.7032105857164028</v>
      </c>
      <c r="P154" s="12">
        <f t="shared" ca="1" si="28"/>
        <v>91.584810437004677</v>
      </c>
      <c r="Q154" s="12">
        <f t="shared" ca="1" si="29"/>
        <v>106.3976527798703</v>
      </c>
    </row>
    <row r="155" spans="1:17" x14ac:dyDescent="0.25">
      <c r="A155" s="1">
        <v>149</v>
      </c>
      <c r="B155" s="8">
        <f t="shared" ca="1" si="33"/>
        <v>139.84687360617778</v>
      </c>
      <c r="C155" s="9">
        <f t="shared" ca="1" si="31"/>
        <v>0</v>
      </c>
      <c r="E155">
        <f t="shared" ca="1" si="32"/>
        <v>131.74270449679494</v>
      </c>
      <c r="F155">
        <f t="shared" ca="1" si="30"/>
        <v>117.83569778915842</v>
      </c>
      <c r="G155">
        <f t="shared" ref="G155:G218" ca="1" si="40">_xlfn.STDEV.S(B136:B155)</f>
        <v>8.9481220181056056</v>
      </c>
      <c r="H155">
        <f t="shared" ca="1" si="37"/>
        <v>113.84646046058373</v>
      </c>
      <c r="I155">
        <f t="shared" ca="1" si="38"/>
        <v>149.63894853300616</v>
      </c>
      <c r="J155" s="10">
        <f t="shared" ca="1" si="34"/>
        <v>-1.3574003002112756E-2</v>
      </c>
      <c r="K155" s="11">
        <f t="shared" ca="1" si="35"/>
        <v>1.3574003002112756E-2</v>
      </c>
      <c r="L155" s="11">
        <f t="shared" ca="1" si="36"/>
        <v>0</v>
      </c>
      <c r="M155" s="3">
        <f t="shared" ca="1" si="39"/>
        <v>77.925947473617214</v>
      </c>
      <c r="N155" s="11">
        <f t="shared" ca="1" si="26"/>
        <v>97.887528982118354</v>
      </c>
      <c r="O155" s="12">
        <f t="shared" ca="1" si="27"/>
        <v>5.9777085755377684</v>
      </c>
      <c r="P155" s="12">
        <f t="shared" ca="1" si="28"/>
        <v>85.932111831042818</v>
      </c>
      <c r="Q155" s="12">
        <f t="shared" ca="1" si="29"/>
        <v>109.84294613319389</v>
      </c>
    </row>
    <row r="156" spans="1:17" x14ac:dyDescent="0.25">
      <c r="A156" s="1">
        <v>150</v>
      </c>
      <c r="B156" s="8">
        <f t="shared" ca="1" si="33"/>
        <v>140.26641422699629</v>
      </c>
      <c r="C156" s="9">
        <f t="shared" ca="1" si="31"/>
        <v>0</v>
      </c>
      <c r="E156">
        <f t="shared" ca="1" si="32"/>
        <v>132.77641749485758</v>
      </c>
      <c r="F156">
        <f t="shared" ca="1" si="30"/>
        <v>118.40979803115451</v>
      </c>
      <c r="G156">
        <f t="shared" ca="1" si="40"/>
        <v>8.6601184225748167</v>
      </c>
      <c r="H156">
        <f t="shared" ca="1" si="37"/>
        <v>115.45618064970795</v>
      </c>
      <c r="I156">
        <f t="shared" ca="1" si="38"/>
        <v>150.09665434000721</v>
      </c>
      <c r="J156" s="10">
        <f t="shared" ca="1" si="34"/>
        <v>2.9999999999998916E-3</v>
      </c>
      <c r="K156" s="11">
        <f t="shared" ca="1" si="35"/>
        <v>0</v>
      </c>
      <c r="L156" s="11">
        <f t="shared" ca="1" si="36"/>
        <v>2.9999999999998916E-3</v>
      </c>
      <c r="M156" s="3">
        <f t="shared" ca="1" si="39"/>
        <v>77.925947473617214</v>
      </c>
      <c r="N156" s="11">
        <f t="shared" ca="1" si="26"/>
        <v>96.783826355799221</v>
      </c>
      <c r="O156" s="12">
        <f t="shared" ca="1" si="27"/>
        <v>7.4288414101263971</v>
      </c>
      <c r="P156" s="12">
        <f t="shared" ca="1" si="28"/>
        <v>81.92614353554643</v>
      </c>
      <c r="Q156" s="12">
        <f t="shared" ca="1" si="29"/>
        <v>111.64150917605201</v>
      </c>
    </row>
    <row r="157" spans="1:17" x14ac:dyDescent="0.25">
      <c r="A157" s="1">
        <v>151</v>
      </c>
      <c r="B157" s="8">
        <f t="shared" ca="1" si="33"/>
        <v>140.68721346967726</v>
      </c>
      <c r="C157" s="9">
        <f t="shared" ca="1" si="31"/>
        <v>0</v>
      </c>
      <c r="E157">
        <f t="shared" ca="1" si="32"/>
        <v>133.68434888566645</v>
      </c>
      <c r="F157">
        <f t="shared" ca="1" si="30"/>
        <v>118.98562057387659</v>
      </c>
      <c r="G157">
        <f t="shared" ca="1" si="40"/>
        <v>8.4791733027569389</v>
      </c>
      <c r="H157">
        <f t="shared" ca="1" si="37"/>
        <v>116.72600228015257</v>
      </c>
      <c r="I157">
        <f t="shared" ca="1" si="38"/>
        <v>150.64269549118032</v>
      </c>
      <c r="J157" s="10">
        <f t="shared" ca="1" si="34"/>
        <v>2.9999999999998916E-3</v>
      </c>
      <c r="K157" s="11">
        <f t="shared" ca="1" si="35"/>
        <v>0</v>
      </c>
      <c r="L157" s="11">
        <f t="shared" ca="1" si="36"/>
        <v>2.9999999999998916E-3</v>
      </c>
      <c r="M157" s="3">
        <f t="shared" ca="1" si="39"/>
        <v>78.389943370998537</v>
      </c>
      <c r="N157" s="11">
        <f t="shared" ca="1" si="26"/>
        <v>95.703323524349145</v>
      </c>
      <c r="O157" s="12">
        <f t="shared" ca="1" si="27"/>
        <v>8.4392798402308848</v>
      </c>
      <c r="P157" s="12">
        <f t="shared" ca="1" si="28"/>
        <v>78.824763843887382</v>
      </c>
      <c r="Q157" s="12">
        <f t="shared" ca="1" si="29"/>
        <v>112.58188320481091</v>
      </c>
    </row>
    <row r="158" spans="1:17" x14ac:dyDescent="0.25">
      <c r="A158" s="1">
        <v>152</v>
      </c>
      <c r="B158" s="8">
        <f t="shared" ca="1" si="33"/>
        <v>141.10927511008629</v>
      </c>
      <c r="C158" s="9">
        <f t="shared" ca="1" si="31"/>
        <v>0</v>
      </c>
      <c r="E158">
        <f t="shared" ca="1" si="32"/>
        <v>134.59500407064775</v>
      </c>
      <c r="F158">
        <f t="shared" ca="1" si="30"/>
        <v>119.56317058422682</v>
      </c>
      <c r="G158">
        <f t="shared" ca="1" si="40"/>
        <v>8.2340439541813115</v>
      </c>
      <c r="H158">
        <f t="shared" ca="1" si="37"/>
        <v>118.12691616228513</v>
      </c>
      <c r="I158">
        <f t="shared" ca="1" si="38"/>
        <v>151.06309197901038</v>
      </c>
      <c r="J158" s="10">
        <f t="shared" ca="1" si="34"/>
        <v>2.9999999999998916E-3</v>
      </c>
      <c r="K158" s="11">
        <f t="shared" ca="1" si="35"/>
        <v>0</v>
      </c>
      <c r="L158" s="11">
        <f t="shared" ca="1" si="36"/>
        <v>2.9999999999998916E-3</v>
      </c>
      <c r="M158" s="3">
        <f t="shared" ca="1" si="39"/>
        <v>76.445644621018317</v>
      </c>
      <c r="N158" s="11">
        <f t="shared" ca="1" si="26"/>
        <v>94.525605755400051</v>
      </c>
      <c r="O158" s="12">
        <f t="shared" ca="1" si="27"/>
        <v>9.3972667508730936</v>
      </c>
      <c r="P158" s="12">
        <f t="shared" ca="1" si="28"/>
        <v>75.731072253653863</v>
      </c>
      <c r="Q158" s="12">
        <f t="shared" ca="1" si="29"/>
        <v>113.32013925714624</v>
      </c>
    </row>
    <row r="159" spans="1:17" x14ac:dyDescent="0.25">
      <c r="A159" s="1">
        <v>153</v>
      </c>
      <c r="B159" s="8">
        <f t="shared" ca="1" si="33"/>
        <v>141.53260293541652</v>
      </c>
      <c r="C159" s="9">
        <f t="shared" ca="1" si="31"/>
        <v>0</v>
      </c>
      <c r="E159">
        <f t="shared" ca="1" si="32"/>
        <v>135.50839122118401</v>
      </c>
      <c r="F159">
        <f t="shared" ca="1" si="30"/>
        <v>120.14245324460813</v>
      </c>
      <c r="G159">
        <f t="shared" ca="1" si="40"/>
        <v>7.9182092169133407</v>
      </c>
      <c r="H159">
        <f t="shared" ca="1" si="37"/>
        <v>119.67197278735733</v>
      </c>
      <c r="I159">
        <f t="shared" ca="1" si="38"/>
        <v>151.34480965501069</v>
      </c>
      <c r="J159" s="10">
        <f t="shared" ca="1" si="34"/>
        <v>2.9999999999998916E-3</v>
      </c>
      <c r="K159" s="11">
        <f t="shared" ca="1" si="35"/>
        <v>0</v>
      </c>
      <c r="L159" s="11">
        <f t="shared" ca="1" si="36"/>
        <v>2.9999999999998916E-3</v>
      </c>
      <c r="M159" s="3">
        <f t="shared" ca="1" si="39"/>
        <v>76.445644621018317</v>
      </c>
      <c r="N159" s="11">
        <f t="shared" ca="1" si="26"/>
        <v>93.347887986450971</v>
      </c>
      <c r="O159" s="12">
        <f t="shared" ca="1" si="27"/>
        <v>10.123031178985714</v>
      </c>
      <c r="P159" s="12">
        <f t="shared" ca="1" si="28"/>
        <v>73.101825628479546</v>
      </c>
      <c r="Q159" s="12">
        <f t="shared" ca="1" si="29"/>
        <v>113.5939503444224</v>
      </c>
    </row>
    <row r="160" spans="1:17" x14ac:dyDescent="0.25">
      <c r="A160" s="1">
        <v>154</v>
      </c>
      <c r="B160" s="8">
        <f t="shared" ca="1" si="33"/>
        <v>141.95720074422275</v>
      </c>
      <c r="C160" s="9">
        <f t="shared" ca="1" si="31"/>
        <v>0</v>
      </c>
      <c r="E160">
        <f t="shared" ca="1" si="32"/>
        <v>136.42451853317181</v>
      </c>
      <c r="F160">
        <f t="shared" ca="1" si="30"/>
        <v>120.66852608114978</v>
      </c>
      <c r="G160">
        <f t="shared" ca="1" si="40"/>
        <v>7.5221722872575167</v>
      </c>
      <c r="H160">
        <f t="shared" ca="1" si="37"/>
        <v>121.38017395865677</v>
      </c>
      <c r="I160">
        <f t="shared" ca="1" si="38"/>
        <v>151.46886310768684</v>
      </c>
      <c r="J160" s="10">
        <f t="shared" ca="1" si="34"/>
        <v>2.9999999999998916E-3</v>
      </c>
      <c r="K160" s="11">
        <f t="shared" ca="1" si="35"/>
        <v>0</v>
      </c>
      <c r="L160" s="11">
        <f t="shared" ca="1" si="36"/>
        <v>2.9999999999998916E-3</v>
      </c>
      <c r="M160" s="3">
        <f t="shared" ca="1" si="39"/>
        <v>73.914725145142427</v>
      </c>
      <c r="N160" s="11">
        <f t="shared" ca="1" si="26"/>
        <v>92.043624243708081</v>
      </c>
      <c r="O160" s="12">
        <f t="shared" ca="1" si="27"/>
        <v>10.873469862896405</v>
      </c>
      <c r="P160" s="12">
        <f t="shared" ca="1" si="28"/>
        <v>70.296684517915267</v>
      </c>
      <c r="Q160" s="12">
        <f t="shared" ca="1" si="29"/>
        <v>113.79056396950089</v>
      </c>
    </row>
    <row r="161" spans="1:17" x14ac:dyDescent="0.25">
      <c r="A161" s="1">
        <v>155</v>
      </c>
      <c r="B161" s="8">
        <f t="shared" ca="1" si="33"/>
        <v>142.38307234645541</v>
      </c>
      <c r="C161" s="9">
        <f t="shared" ca="1" si="31"/>
        <v>-1.3619699868232178E-2</v>
      </c>
      <c r="E161">
        <f t="shared" ca="1" si="32"/>
        <v>137.34339422709559</v>
      </c>
      <c r="F161">
        <f t="shared" ca="1" si="30"/>
        <v>121.19617713620104</v>
      </c>
      <c r="G161">
        <f t="shared" ca="1" si="40"/>
        <v>7.0317534913224637</v>
      </c>
      <c r="H161">
        <f t="shared" ca="1" si="37"/>
        <v>123.27988724445066</v>
      </c>
      <c r="I161">
        <f t="shared" ca="1" si="38"/>
        <v>151.40690120974051</v>
      </c>
      <c r="J161" s="10">
        <f t="shared" ca="1" si="34"/>
        <v>2.9999999999998916E-3</v>
      </c>
      <c r="K161" s="11">
        <f t="shared" ca="1" si="35"/>
        <v>0</v>
      </c>
      <c r="L161" s="11">
        <f t="shared" ca="1" si="36"/>
        <v>2.9999999999998916E-3</v>
      </c>
      <c r="M161" s="3">
        <f t="shared" ca="1" si="39"/>
        <v>66.904395974481034</v>
      </c>
      <c r="N161" s="11">
        <f t="shared" ca="1" si="26"/>
        <v>90.38884404243214</v>
      </c>
      <c r="O161" s="12">
        <f t="shared" ca="1" si="27"/>
        <v>12.053227396653558</v>
      </c>
      <c r="P161" s="12">
        <f t="shared" ca="1" si="28"/>
        <v>66.282389249125032</v>
      </c>
      <c r="Q161" s="12">
        <f t="shared" ca="1" si="29"/>
        <v>114.49529883573925</v>
      </c>
    </row>
    <row r="162" spans="1:17" x14ac:dyDescent="0.25">
      <c r="A162" s="1">
        <v>156</v>
      </c>
      <c r="B162" s="8">
        <f t="shared" ca="1" si="33"/>
        <v>140.87100685181926</v>
      </c>
      <c r="C162" s="9">
        <f t="shared" ca="1" si="31"/>
        <v>-4.9030036793859227E-2</v>
      </c>
      <c r="E162">
        <f t="shared" ca="1" si="32"/>
        <v>138.1680658125174</v>
      </c>
      <c r="F162">
        <f t="shared" ca="1" si="30"/>
        <v>121.78729204343837</v>
      </c>
      <c r="G162">
        <f t="shared" ca="1" si="40"/>
        <v>6.3668363950043894</v>
      </c>
      <c r="H162">
        <f t="shared" ca="1" si="37"/>
        <v>125.43439302250862</v>
      </c>
      <c r="I162">
        <f t="shared" ca="1" si="38"/>
        <v>150.90173860252617</v>
      </c>
      <c r="J162" s="10">
        <f t="shared" ca="1" si="34"/>
        <v>-1.0619699868232191E-2</v>
      </c>
      <c r="K162" s="11">
        <f t="shared" ca="1" si="35"/>
        <v>1.0619699868232191E-2</v>
      </c>
      <c r="L162" s="11">
        <f t="shared" ca="1" si="36"/>
        <v>0</v>
      </c>
      <c r="M162" s="3">
        <f t="shared" ca="1" si="39"/>
        <v>61.626766189326645</v>
      </c>
      <c r="N162" s="11">
        <f t="shared" ca="1" si="26"/>
        <v>88.470182351898458</v>
      </c>
      <c r="O162" s="12">
        <f t="shared" ca="1" si="27"/>
        <v>13.419512644626151</v>
      </c>
      <c r="P162" s="12">
        <f t="shared" ca="1" si="28"/>
        <v>61.631157062646153</v>
      </c>
      <c r="Q162" s="12">
        <f t="shared" ca="1" si="29"/>
        <v>115.30920764115076</v>
      </c>
    </row>
    <row r="163" spans="1:17" x14ac:dyDescent="0.25">
      <c r="A163" s="1">
        <v>157</v>
      </c>
      <c r="B163" s="8">
        <f t="shared" ca="1" si="33"/>
        <v>134.38670922324204</v>
      </c>
      <c r="C163" s="9">
        <f t="shared" ca="1" si="31"/>
        <v>-4.3502221768683978E-2</v>
      </c>
      <c r="E163">
        <f t="shared" ca="1" si="32"/>
        <v>138.67150701972682</v>
      </c>
      <c r="F163">
        <f t="shared" ca="1" si="30"/>
        <v>122.23763918570029</v>
      </c>
      <c r="G163">
        <f t="shared" ca="1" si="40"/>
        <v>5.5611320234265262</v>
      </c>
      <c r="H163">
        <f t="shared" ca="1" si="37"/>
        <v>127.54924297287377</v>
      </c>
      <c r="I163">
        <f t="shared" ca="1" si="38"/>
        <v>149.79377106657986</v>
      </c>
      <c r="J163" s="10">
        <f t="shared" ca="1" si="34"/>
        <v>-4.6030036793859197E-2</v>
      </c>
      <c r="K163" s="11">
        <f t="shared" ca="1" si="35"/>
        <v>4.6030036793859197E-2</v>
      </c>
      <c r="L163" s="11">
        <f t="shared" ca="1" si="36"/>
        <v>0</v>
      </c>
      <c r="M163" s="3">
        <f t="shared" ca="1" si="39"/>
        <v>46.602464696022643</v>
      </c>
      <c r="N163" s="11">
        <f t="shared" ca="1" si="26"/>
        <v>85.817841060352137</v>
      </c>
      <c r="O163" s="12">
        <f t="shared" ca="1" si="27"/>
        <v>16.073544967057114</v>
      </c>
      <c r="P163" s="12">
        <f t="shared" ca="1" si="28"/>
        <v>53.67075112623791</v>
      </c>
      <c r="Q163" s="12">
        <f t="shared" ca="1" si="29"/>
        <v>117.96493099446636</v>
      </c>
    </row>
    <row r="164" spans="1:17" x14ac:dyDescent="0.25">
      <c r="A164" s="1">
        <v>158</v>
      </c>
      <c r="B164" s="8">
        <f t="shared" ca="1" si="33"/>
        <v>128.94374892351863</v>
      </c>
      <c r="C164" s="9">
        <f t="shared" ca="1" si="31"/>
        <v>-2.3405241396701051E-2</v>
      </c>
      <c r="E164">
        <f t="shared" ca="1" si="32"/>
        <v>138.76956873034106</v>
      </c>
      <c r="F164">
        <f t="shared" ca="1" si="30"/>
        <v>122.64605236974579</v>
      </c>
      <c r="G164">
        <f t="shared" ca="1" si="40"/>
        <v>5.3577391769004477</v>
      </c>
      <c r="H164">
        <f t="shared" ca="1" si="37"/>
        <v>128.05409037654016</v>
      </c>
      <c r="I164">
        <f t="shared" ca="1" si="38"/>
        <v>149.48504708414197</v>
      </c>
      <c r="J164" s="10">
        <f t="shared" ca="1" si="34"/>
        <v>-4.0502221768684121E-2</v>
      </c>
      <c r="K164" s="11">
        <f t="shared" ca="1" si="35"/>
        <v>4.0502221768684121E-2</v>
      </c>
      <c r="L164" s="11">
        <f t="shared" ca="1" si="36"/>
        <v>0</v>
      </c>
      <c r="M164" s="3">
        <f t="shared" ca="1" si="39"/>
        <v>35.189594811012896</v>
      </c>
      <c r="N164" s="11">
        <f t="shared" ca="1" si="26"/>
        <v>82.596505564231435</v>
      </c>
      <c r="O164" s="12">
        <f t="shared" ca="1" si="27"/>
        <v>19.29562232780345</v>
      </c>
      <c r="P164" s="12">
        <f t="shared" ca="1" si="28"/>
        <v>44.005260908624535</v>
      </c>
      <c r="Q164" s="12">
        <f t="shared" ca="1" si="29"/>
        <v>121.18775021983834</v>
      </c>
    </row>
    <row r="165" spans="1:17" x14ac:dyDescent="0.25">
      <c r="A165" s="1">
        <v>159</v>
      </c>
      <c r="B165" s="8">
        <f t="shared" ca="1" si="33"/>
        <v>126.31262060013862</v>
      </c>
      <c r="C165" s="9">
        <f t="shared" ca="1" si="31"/>
        <v>9.4912447988866333E-3</v>
      </c>
      <c r="E165">
        <f t="shared" ca="1" si="32"/>
        <v>138.71702664757962</v>
      </c>
      <c r="F165">
        <f t="shared" ca="1" si="30"/>
        <v>122.90857994144731</v>
      </c>
      <c r="G165">
        <f t="shared" ca="1" si="40"/>
        <v>5.479257974431663</v>
      </c>
      <c r="H165">
        <f t="shared" ca="1" si="37"/>
        <v>127.75851069871629</v>
      </c>
      <c r="I165">
        <f t="shared" ca="1" si="38"/>
        <v>149.67554259644294</v>
      </c>
      <c r="J165" s="10">
        <f t="shared" ca="1" si="34"/>
        <v>-2.0405241396701079E-2</v>
      </c>
      <c r="K165" s="11">
        <f t="shared" ca="1" si="35"/>
        <v>2.0405241396701079E-2</v>
      </c>
      <c r="L165" s="11">
        <f t="shared" ca="1" si="36"/>
        <v>0</v>
      </c>
      <c r="M165" s="3">
        <f t="shared" ca="1" si="39"/>
        <v>19.009966565338239</v>
      </c>
      <c r="N165" s="11">
        <f t="shared" ca="1" si="26"/>
        <v>78.567040130262939</v>
      </c>
      <c r="O165" s="12">
        <f t="shared" ca="1" si="27"/>
        <v>23.512059291828592</v>
      </c>
      <c r="P165" s="12">
        <f t="shared" ca="1" si="28"/>
        <v>31.542921546605754</v>
      </c>
      <c r="Q165" s="12">
        <f t="shared" ca="1" si="29"/>
        <v>125.59115871392012</v>
      </c>
    </row>
    <row r="166" spans="1:17" x14ac:dyDescent="0.25">
      <c r="A166" s="1">
        <v>160</v>
      </c>
      <c r="B166" s="8">
        <f t="shared" ca="1" si="33"/>
        <v>127.89042246524383</v>
      </c>
      <c r="C166" s="9">
        <f t="shared" ca="1" si="31"/>
        <v>0</v>
      </c>
      <c r="E166">
        <f t="shared" ca="1" si="32"/>
        <v>138.5976769677813</v>
      </c>
      <c r="F166">
        <f t="shared" ca="1" si="30"/>
        <v>123.2998729145507</v>
      </c>
      <c r="G166">
        <f t="shared" ca="1" si="40"/>
        <v>5.6945335533167274</v>
      </c>
      <c r="H166">
        <f t="shared" ca="1" si="37"/>
        <v>127.20860986114783</v>
      </c>
      <c r="I166">
        <f t="shared" ca="1" si="38"/>
        <v>149.98674407441476</v>
      </c>
      <c r="J166" s="10">
        <f t="shared" ca="1" si="34"/>
        <v>1.2491244798886525E-2</v>
      </c>
      <c r="K166" s="11">
        <f t="shared" ca="1" si="35"/>
        <v>0</v>
      </c>
      <c r="L166" s="11">
        <f t="shared" ca="1" si="36"/>
        <v>1.2491244798886525E-2</v>
      </c>
      <c r="M166" s="3">
        <f t="shared" ca="1" si="39"/>
        <v>16.803759543645764</v>
      </c>
      <c r="N166" s="11">
        <f t="shared" ca="1" si="26"/>
        <v>74.424411993851464</v>
      </c>
      <c r="O166" s="12">
        <f t="shared" ca="1" si="27"/>
        <v>26.685536552446958</v>
      </c>
      <c r="P166" s="12">
        <f t="shared" ca="1" si="28"/>
        <v>21.053338888957548</v>
      </c>
      <c r="Q166" s="12">
        <f t="shared" ca="1" si="29"/>
        <v>127.79548509874539</v>
      </c>
    </row>
    <row r="167" spans="1:17" x14ac:dyDescent="0.25">
      <c r="A167" s="1">
        <v>161</v>
      </c>
      <c r="B167" s="8">
        <f t="shared" ca="1" si="33"/>
        <v>128.27409373263956</v>
      </c>
      <c r="C167" s="9">
        <f t="shared" ca="1" si="31"/>
        <v>0</v>
      </c>
      <c r="E167">
        <f t="shared" ca="1" si="32"/>
        <v>138.22270172281657</v>
      </c>
      <c r="F167">
        <f t="shared" ca="1" si="30"/>
        <v>123.74197211152122</v>
      </c>
      <c r="G167">
        <f t="shared" ca="1" si="40"/>
        <v>6.1212114344789317</v>
      </c>
      <c r="H167">
        <f t="shared" ca="1" si="37"/>
        <v>125.98027885385871</v>
      </c>
      <c r="I167">
        <f t="shared" ca="1" si="38"/>
        <v>150.46512459177444</v>
      </c>
      <c r="J167" s="10">
        <f t="shared" ca="1" si="34"/>
        <v>2.9999999999998916E-3</v>
      </c>
      <c r="K167" s="11">
        <f t="shared" ca="1" si="35"/>
        <v>0</v>
      </c>
      <c r="L167" s="11">
        <f t="shared" ca="1" si="36"/>
        <v>2.9999999999998916E-3</v>
      </c>
      <c r="M167" s="3">
        <f t="shared" ca="1" si="39"/>
        <v>16.803759543645764</v>
      </c>
      <c r="N167" s="11">
        <f t="shared" ca="1" si="26"/>
        <v>70.278170438011543</v>
      </c>
      <c r="O167" s="12">
        <f t="shared" ca="1" si="27"/>
        <v>28.897505912008473</v>
      </c>
      <c r="P167" s="12">
        <f t="shared" ca="1" si="28"/>
        <v>12.483158613994597</v>
      </c>
      <c r="Q167" s="12">
        <f t="shared" ca="1" si="29"/>
        <v>128.0731822620285</v>
      </c>
    </row>
    <row r="168" spans="1:17" x14ac:dyDescent="0.25">
      <c r="A168" s="1">
        <v>162</v>
      </c>
      <c r="B168" s="8">
        <f t="shared" ca="1" si="33"/>
        <v>128.65891601383746</v>
      </c>
      <c r="C168" s="9">
        <f t="shared" ca="1" si="31"/>
        <v>0</v>
      </c>
      <c r="E168">
        <f t="shared" ca="1" si="32"/>
        <v>137.84660155211697</v>
      </c>
      <c r="F168">
        <f t="shared" ca="1" si="30"/>
        <v>124.18539760608265</v>
      </c>
      <c r="G168">
        <f t="shared" ca="1" si="40"/>
        <v>6.4741732025083207</v>
      </c>
      <c r="H168">
        <f t="shared" ca="1" si="37"/>
        <v>124.89825514710033</v>
      </c>
      <c r="I168">
        <f t="shared" ca="1" si="38"/>
        <v>150.79494795713362</v>
      </c>
      <c r="J168" s="10">
        <f t="shared" ca="1" si="34"/>
        <v>2.9999999999998916E-3</v>
      </c>
      <c r="K168" s="11">
        <f t="shared" ca="1" si="35"/>
        <v>0</v>
      </c>
      <c r="L168" s="11">
        <f t="shared" ca="1" si="36"/>
        <v>2.9999999999998916E-3</v>
      </c>
      <c r="M168" s="3">
        <f t="shared" ca="1" si="39"/>
        <v>21.769903324503584</v>
      </c>
      <c r="N168" s="11">
        <f t="shared" ca="1" si="26"/>
        <v>66.380236071214512</v>
      </c>
      <c r="O168" s="12">
        <f t="shared" ca="1" si="27"/>
        <v>29.954437322880509</v>
      </c>
      <c r="P168" s="12">
        <f t="shared" ca="1" si="28"/>
        <v>6.4713614254534946</v>
      </c>
      <c r="Q168" s="12">
        <f t="shared" ca="1" si="29"/>
        <v>126.28911071697553</v>
      </c>
    </row>
    <row r="169" spans="1:17" x14ac:dyDescent="0.25">
      <c r="A169" s="1">
        <v>163</v>
      </c>
      <c r="B169" s="8">
        <f t="shared" ca="1" si="33"/>
        <v>129.04489276187894</v>
      </c>
      <c r="C169" s="9">
        <f t="shared" ca="1" si="31"/>
        <v>3.2687110273978116E-2</v>
      </c>
      <c r="E169">
        <f t="shared" ca="1" si="32"/>
        <v>137.46937308090531</v>
      </c>
      <c r="F169">
        <f t="shared" ca="1" si="30"/>
        <v>124.69740900756413</v>
      </c>
      <c r="G169">
        <f t="shared" ca="1" si="40"/>
        <v>6.7645636507588964</v>
      </c>
      <c r="H169">
        <f t="shared" ca="1" si="37"/>
        <v>123.94024577938752</v>
      </c>
      <c r="I169">
        <f t="shared" ca="1" si="38"/>
        <v>150.99850038242312</v>
      </c>
      <c r="J169" s="10">
        <f t="shared" ca="1" si="34"/>
        <v>2.9999999999998916E-3</v>
      </c>
      <c r="K169" s="11">
        <f t="shared" ca="1" si="35"/>
        <v>0</v>
      </c>
      <c r="L169" s="11">
        <f t="shared" ca="1" si="36"/>
        <v>2.9999999999998916E-3</v>
      </c>
      <c r="M169" s="3">
        <f t="shared" ca="1" si="39"/>
        <v>25.145899975539493</v>
      </c>
      <c r="N169" s="11">
        <f t="shared" ca="1" si="26"/>
        <v>62.651101536969279</v>
      </c>
      <c r="O169" s="12">
        <f t="shared" ca="1" si="27"/>
        <v>30.22557894028207</v>
      </c>
      <c r="P169" s="12">
        <f t="shared" ca="1" si="28"/>
        <v>2.1999436564051393</v>
      </c>
      <c r="Q169" s="12">
        <f t="shared" ca="1" si="29"/>
        <v>123.10225941753342</v>
      </c>
    </row>
    <row r="170" spans="1:17" x14ac:dyDescent="0.25">
      <c r="A170" s="1">
        <v>164</v>
      </c>
      <c r="B170" s="8">
        <f t="shared" ca="1" si="33"/>
        <v>133.65013208016578</v>
      </c>
      <c r="C170" s="9">
        <f t="shared" ca="1" si="31"/>
        <v>-1.9739513513308507E-2</v>
      </c>
      <c r="E170">
        <f t="shared" ca="1" si="32"/>
        <v>137.23631289767232</v>
      </c>
      <c r="F170">
        <f t="shared" ca="1" si="30"/>
        <v>125.39535624832116</v>
      </c>
      <c r="G170">
        <f t="shared" ca="1" si="40"/>
        <v>6.8141434416811748</v>
      </c>
      <c r="H170">
        <f t="shared" ca="1" si="37"/>
        <v>123.60802601430997</v>
      </c>
      <c r="I170">
        <f t="shared" ca="1" si="38"/>
        <v>150.86459978103466</v>
      </c>
      <c r="J170" s="10">
        <f t="shared" ca="1" si="34"/>
        <v>3.5687110273977973E-2</v>
      </c>
      <c r="K170" s="11">
        <f t="shared" ca="1" si="35"/>
        <v>0</v>
      </c>
      <c r="L170" s="11">
        <f t="shared" ca="1" si="36"/>
        <v>3.5687110273977973E-2</v>
      </c>
      <c r="M170" s="3">
        <f t="shared" ca="1" si="39"/>
        <v>38.041554789652238</v>
      </c>
      <c r="N170" s="11">
        <f t="shared" ca="1" si="26"/>
        <v>59.569377009139103</v>
      </c>
      <c r="O170" s="12">
        <f t="shared" ca="1" si="27"/>
        <v>29.382208749467338</v>
      </c>
      <c r="P170" s="12">
        <f t="shared" ca="1" si="28"/>
        <v>0.80495951020442646</v>
      </c>
      <c r="Q170" s="12">
        <f t="shared" ca="1" si="29"/>
        <v>118.33379450807378</v>
      </c>
    </row>
    <row r="171" spans="1:17" x14ac:dyDescent="0.25">
      <c r="A171" s="1">
        <v>165</v>
      </c>
      <c r="B171" s="8">
        <f t="shared" ca="1" si="33"/>
        <v>131.41289388815437</v>
      </c>
      <c r="C171" s="9">
        <f t="shared" ca="1" si="31"/>
        <v>0</v>
      </c>
      <c r="E171">
        <f t="shared" ca="1" si="32"/>
        <v>136.61454353225889</v>
      </c>
      <c r="F171">
        <f t="shared" ca="1" si="30"/>
        <v>126.06382731988056</v>
      </c>
      <c r="G171">
        <f t="shared" ca="1" si="40"/>
        <v>6.7460733504123178</v>
      </c>
      <c r="H171">
        <f t="shared" ca="1" si="37"/>
        <v>123.12239683143426</v>
      </c>
      <c r="I171">
        <f t="shared" ca="1" si="38"/>
        <v>150.10669023308353</v>
      </c>
      <c r="J171" s="10">
        <f t="shared" ca="1" si="34"/>
        <v>-1.673951351330849E-2</v>
      </c>
      <c r="K171" s="11">
        <f t="shared" ca="1" si="35"/>
        <v>1.673951351330849E-2</v>
      </c>
      <c r="L171" s="11">
        <f t="shared" ca="1" si="36"/>
        <v>0</v>
      </c>
      <c r="M171" s="3">
        <f t="shared" ca="1" si="39"/>
        <v>33.998442960210525</v>
      </c>
      <c r="N171" s="11">
        <f t="shared" ca="1" si="26"/>
        <v>56.283964552628518</v>
      </c>
      <c r="O171" s="12">
        <f t="shared" ca="1" si="27"/>
        <v>28.312131986650474</v>
      </c>
      <c r="P171" s="12">
        <f t="shared" ca="1" si="28"/>
        <v>-0.34029942067243013</v>
      </c>
      <c r="Q171" s="12">
        <f t="shared" ca="1" si="29"/>
        <v>112.90822852592947</v>
      </c>
    </row>
    <row r="172" spans="1:17" x14ac:dyDescent="0.25">
      <c r="A172" s="1">
        <v>166</v>
      </c>
      <c r="B172" s="8">
        <f t="shared" ca="1" si="33"/>
        <v>131.80713256981883</v>
      </c>
      <c r="C172" s="9">
        <f t="shared" ca="1" si="31"/>
        <v>3.1073419425282703E-2</v>
      </c>
      <c r="E172">
        <f t="shared" ca="1" si="32"/>
        <v>135.88359451134994</v>
      </c>
      <c r="F172">
        <f t="shared" ca="1" si="30"/>
        <v>126.73430380465464</v>
      </c>
      <c r="G172">
        <f t="shared" ca="1" si="40"/>
        <v>6.410678520978494</v>
      </c>
      <c r="H172">
        <f t="shared" ca="1" si="37"/>
        <v>123.06223746939295</v>
      </c>
      <c r="I172">
        <f t="shared" ca="1" si="38"/>
        <v>148.70495155330693</v>
      </c>
      <c r="J172" s="10">
        <f t="shared" ca="1" si="34"/>
        <v>2.9999999999998916E-3</v>
      </c>
      <c r="K172" s="11">
        <f t="shared" ca="1" si="35"/>
        <v>0</v>
      </c>
      <c r="L172" s="11">
        <f t="shared" ca="1" si="36"/>
        <v>2.9999999999998916E-3</v>
      </c>
      <c r="M172" s="3">
        <f t="shared" ca="1" si="39"/>
        <v>33.998442960210525</v>
      </c>
      <c r="N172" s="11">
        <f t="shared" ca="1" si="26"/>
        <v>52.99732651983728</v>
      </c>
      <c r="O172" s="12">
        <f t="shared" ca="1" si="27"/>
        <v>26.776759005763886</v>
      </c>
      <c r="P172" s="12">
        <f t="shared" ca="1" si="28"/>
        <v>-0.55619149169049109</v>
      </c>
      <c r="Q172" s="12">
        <f t="shared" ca="1" si="29"/>
        <v>106.55084453136504</v>
      </c>
    </row>
    <row r="173" spans="1:17" x14ac:dyDescent="0.25">
      <c r="A173" s="1">
        <v>167</v>
      </c>
      <c r="B173" s="8">
        <f t="shared" ca="1" si="33"/>
        <v>136.29825228111409</v>
      </c>
      <c r="C173" s="9">
        <f t="shared" ca="1" si="31"/>
        <v>0</v>
      </c>
      <c r="E173">
        <f t="shared" ca="1" si="32"/>
        <v>135.35523755905754</v>
      </c>
      <c r="F173">
        <f t="shared" ca="1" si="30"/>
        <v>127.48870568515478</v>
      </c>
      <c r="G173">
        <f t="shared" ca="1" si="40"/>
        <v>5.8706587152742822</v>
      </c>
      <c r="H173">
        <f t="shared" ca="1" si="37"/>
        <v>123.61392012850898</v>
      </c>
      <c r="I173">
        <f t="shared" ca="1" si="38"/>
        <v>147.09655498960612</v>
      </c>
      <c r="J173" s="10">
        <f t="shared" ca="1" si="34"/>
        <v>3.4073419425282525E-2</v>
      </c>
      <c r="K173" s="11">
        <f t="shared" ca="1" si="35"/>
        <v>0</v>
      </c>
      <c r="L173" s="11">
        <f t="shared" ca="1" si="36"/>
        <v>3.4073419425282525E-2</v>
      </c>
      <c r="M173" s="3">
        <f t="shared" ca="1" si="39"/>
        <v>42.742451857967652</v>
      </c>
      <c r="N173" s="11">
        <f t="shared" ca="1" si="26"/>
        <v>50.147888931933906</v>
      </c>
      <c r="O173" s="12">
        <f t="shared" ca="1" si="27"/>
        <v>24.475146286045685</v>
      </c>
      <c r="P173" s="12">
        <f t="shared" ca="1" si="28"/>
        <v>1.1975963598425352</v>
      </c>
      <c r="Q173" s="12">
        <f t="shared" ca="1" si="29"/>
        <v>99.098181504025277</v>
      </c>
    </row>
    <row r="174" spans="1:17" x14ac:dyDescent="0.25">
      <c r="A174" s="1">
        <v>168</v>
      </c>
      <c r="B174" s="8">
        <f t="shared" ca="1" si="33"/>
        <v>136.70714703795741</v>
      </c>
      <c r="C174" s="9">
        <f t="shared" ca="1" si="31"/>
        <v>-3.0749600692594084E-3</v>
      </c>
      <c r="E174">
        <f t="shared" ca="1" si="32"/>
        <v>135.10203104342804</v>
      </c>
      <c r="F174">
        <f t="shared" ca="1" si="30"/>
        <v>128.21511360253214</v>
      </c>
      <c r="G174">
        <f t="shared" ca="1" si="40"/>
        <v>5.685660000180067</v>
      </c>
      <c r="H174">
        <f t="shared" ca="1" si="37"/>
        <v>123.73071104306791</v>
      </c>
      <c r="I174">
        <f t="shared" ca="1" si="38"/>
        <v>146.47335104378817</v>
      </c>
      <c r="J174" s="10">
        <f t="shared" ca="1" si="34"/>
        <v>2.9999999999998916E-3</v>
      </c>
      <c r="K174" s="11">
        <f t="shared" ca="1" si="35"/>
        <v>0</v>
      </c>
      <c r="L174" s="11">
        <f t="shared" ca="1" si="36"/>
        <v>2.9999999999998916E-3</v>
      </c>
      <c r="M174" s="3">
        <f t="shared" ca="1" si="39"/>
        <v>42.742451857967652</v>
      </c>
      <c r="N174" s="11">
        <f t="shared" ca="1" si="26"/>
        <v>48.121385387746827</v>
      </c>
      <c r="O174" s="12">
        <f t="shared" ca="1" si="27"/>
        <v>23.234601838949843</v>
      </c>
      <c r="P174" s="12">
        <f t="shared" ca="1" si="28"/>
        <v>1.6521817098471416</v>
      </c>
      <c r="Q174" s="12">
        <f t="shared" ca="1" si="29"/>
        <v>94.590589065646512</v>
      </c>
    </row>
    <row r="175" spans="1:17" x14ac:dyDescent="0.25">
      <c r="A175" s="1">
        <v>169</v>
      </c>
      <c r="B175" s="8">
        <f t="shared" ca="1" si="33"/>
        <v>136.69689946074718</v>
      </c>
      <c r="C175" s="9">
        <f t="shared" ca="1" si="31"/>
        <v>-4.508195603303735E-2</v>
      </c>
      <c r="E175">
        <f t="shared" ca="1" si="32"/>
        <v>134.94453233615653</v>
      </c>
      <c r="F175">
        <f t="shared" ca="1" si="30"/>
        <v>128.93529336329513</v>
      </c>
      <c r="G175">
        <f t="shared" ca="1" si="40"/>
        <v>5.5901314389157957</v>
      </c>
      <c r="H175">
        <f t="shared" ca="1" si="37"/>
        <v>123.76426945832493</v>
      </c>
      <c r="I175">
        <f t="shared" ca="1" si="38"/>
        <v>146.12479521398811</v>
      </c>
      <c r="J175" s="10">
        <f t="shared" ca="1" si="34"/>
        <v>-7.496006925955534E-5</v>
      </c>
      <c r="K175" s="11">
        <f t="shared" ca="1" si="35"/>
        <v>7.496006925955534E-5</v>
      </c>
      <c r="L175" s="11">
        <f t="shared" ca="1" si="36"/>
        <v>0</v>
      </c>
      <c r="M175" s="3">
        <f t="shared" ca="1" si="39"/>
        <v>41.987016157662197</v>
      </c>
      <c r="N175" s="11">
        <f t="shared" ref="N175:N238" ca="1" si="41">AVERAGE(M156:M175)</f>
        <v>46.324438821949087</v>
      </c>
      <c r="O175" s="12">
        <f t="shared" ref="O175:O238" ca="1" si="42">_xlfn.STDEV.S(M156:M175)</f>
        <v>22.173746870413108</v>
      </c>
      <c r="P175" s="12">
        <f t="shared" ref="P175:P238" ca="1" si="43">N175-2*O175</f>
        <v>1.9769450811228708</v>
      </c>
      <c r="Q175" s="12">
        <f t="shared" ref="Q175:Q238" ca="1" si="44">N175+2*O175</f>
        <v>90.671932562775311</v>
      </c>
    </row>
    <row r="176" spans="1:17" x14ac:dyDescent="0.25">
      <c r="A176" s="1">
        <v>170</v>
      </c>
      <c r="B176" s="8">
        <f t="shared" ca="1" si="33"/>
        <v>130.94442654778749</v>
      </c>
      <c r="C176" s="9">
        <f t="shared" ca="1" si="31"/>
        <v>-1.0494742262228763E-2</v>
      </c>
      <c r="E176">
        <f t="shared" ca="1" si="32"/>
        <v>134.47843295219607</v>
      </c>
      <c r="F176">
        <f t="shared" ca="1" si="30"/>
        <v>129.45096545733338</v>
      </c>
      <c r="G176">
        <f t="shared" ca="1" si="40"/>
        <v>5.5111144508943317</v>
      </c>
      <c r="H176">
        <f t="shared" ca="1" si="37"/>
        <v>123.45620405040741</v>
      </c>
      <c r="I176">
        <f t="shared" ca="1" si="38"/>
        <v>145.50066185398472</v>
      </c>
      <c r="J176" s="10">
        <f t="shared" ca="1" si="34"/>
        <v>-4.2081956033037327E-2</v>
      </c>
      <c r="K176" s="11">
        <f t="shared" ca="1" si="35"/>
        <v>4.2081956033037327E-2</v>
      </c>
      <c r="L176" s="11">
        <f t="shared" ca="1" si="36"/>
        <v>0</v>
      </c>
      <c r="M176" s="3">
        <f t="shared" ca="1" si="39"/>
        <v>36.965814938831805</v>
      </c>
      <c r="N176" s="11">
        <f t="shared" ca="1" si="41"/>
        <v>44.276432195209814</v>
      </c>
      <c r="O176" s="12">
        <f t="shared" ca="1" si="42"/>
        <v>20.959695438037858</v>
      </c>
      <c r="P176" s="12">
        <f t="shared" ca="1" si="43"/>
        <v>2.3570413191340975</v>
      </c>
      <c r="Q176" s="12">
        <f t="shared" ca="1" si="44"/>
        <v>86.195823071285531</v>
      </c>
    </row>
    <row r="177" spans="1:17" x14ac:dyDescent="0.25">
      <c r="A177" s="1">
        <v>171</v>
      </c>
      <c r="B177" s="8">
        <f t="shared" ca="1" si="33"/>
        <v>129.96303182013648</v>
      </c>
      <c r="C177" s="9">
        <f t="shared" ca="1" si="31"/>
        <v>0</v>
      </c>
      <c r="E177">
        <f t="shared" ca="1" si="32"/>
        <v>133.94222386971904</v>
      </c>
      <c r="F177">
        <f t="shared" ca="1" si="30"/>
        <v>129.88895598924478</v>
      </c>
      <c r="G177">
        <f t="shared" ca="1" si="40"/>
        <v>5.3957329905105968</v>
      </c>
      <c r="H177">
        <f t="shared" ca="1" si="37"/>
        <v>123.15075788869785</v>
      </c>
      <c r="I177">
        <f t="shared" ca="1" si="38"/>
        <v>144.73368985074023</v>
      </c>
      <c r="J177" s="10">
        <f t="shared" ca="1" si="34"/>
        <v>-7.4947422622286819E-3</v>
      </c>
      <c r="K177" s="11">
        <f t="shared" ca="1" si="35"/>
        <v>7.4947422622286819E-3</v>
      </c>
      <c r="L177" s="11">
        <f t="shared" ca="1" si="36"/>
        <v>0</v>
      </c>
      <c r="M177" s="3">
        <f t="shared" ca="1" si="39"/>
        <v>43.30955115903771</v>
      </c>
      <c r="N177" s="11">
        <f t="shared" ca="1" si="41"/>
        <v>42.522412584611764</v>
      </c>
      <c r="O177" s="12">
        <f t="shared" ca="1" si="42"/>
        <v>19.361572552706999</v>
      </c>
      <c r="P177" s="12">
        <f t="shared" ca="1" si="43"/>
        <v>3.7992674791977663</v>
      </c>
      <c r="Q177" s="12">
        <f t="shared" ca="1" si="44"/>
        <v>81.245557690025763</v>
      </c>
    </row>
    <row r="178" spans="1:17" x14ac:dyDescent="0.25">
      <c r="A178" s="1">
        <v>172</v>
      </c>
      <c r="B178" s="8">
        <f t="shared" ca="1" si="33"/>
        <v>130.35292091559688</v>
      </c>
      <c r="C178" s="9">
        <f t="shared" ca="1" si="31"/>
        <v>0</v>
      </c>
      <c r="E178">
        <f t="shared" ca="1" si="32"/>
        <v>133.40440615999461</v>
      </c>
      <c r="F178">
        <f t="shared" ca="1" si="30"/>
        <v>130.32826049275189</v>
      </c>
      <c r="G178">
        <f t="shared" ca="1" si="40"/>
        <v>5.1753274497437864</v>
      </c>
      <c r="H178">
        <f t="shared" ca="1" si="37"/>
        <v>123.05375126050703</v>
      </c>
      <c r="I178">
        <f t="shared" ca="1" si="38"/>
        <v>143.75506105948219</v>
      </c>
      <c r="J178" s="10">
        <f t="shared" ca="1" si="34"/>
        <v>2.9999999999998916E-3</v>
      </c>
      <c r="K178" s="11">
        <f t="shared" ca="1" si="35"/>
        <v>0</v>
      </c>
      <c r="L178" s="11">
        <f t="shared" ca="1" si="36"/>
        <v>2.9999999999998916E-3</v>
      </c>
      <c r="M178" s="3">
        <f t="shared" ca="1" si="39"/>
        <v>53.596763321749869</v>
      </c>
      <c r="N178" s="11">
        <f t="shared" ca="1" si="41"/>
        <v>41.379968519648358</v>
      </c>
      <c r="O178" s="12">
        <f t="shared" ca="1" si="42"/>
        <v>17.871310949738827</v>
      </c>
      <c r="P178" s="12">
        <f t="shared" ca="1" si="43"/>
        <v>5.6373466201707032</v>
      </c>
      <c r="Q178" s="12">
        <f t="shared" ca="1" si="44"/>
        <v>77.122590419126013</v>
      </c>
    </row>
    <row r="179" spans="1:17" x14ac:dyDescent="0.25">
      <c r="A179" s="1">
        <v>173</v>
      </c>
      <c r="B179" s="8">
        <f t="shared" ca="1" si="33"/>
        <v>130.74397967834366</v>
      </c>
      <c r="C179" s="9">
        <f t="shared" ca="1" si="31"/>
        <v>3.4553747920917234E-2</v>
      </c>
      <c r="E179">
        <f t="shared" ca="1" si="32"/>
        <v>132.86497499714093</v>
      </c>
      <c r="F179">
        <f t="shared" ca="1" si="30"/>
        <v>130.76888290976956</v>
      </c>
      <c r="G179">
        <f t="shared" ca="1" si="40"/>
        <v>4.8345621729839365</v>
      </c>
      <c r="H179">
        <f t="shared" ca="1" si="37"/>
        <v>123.19585065117306</v>
      </c>
      <c r="I179">
        <f t="shared" ca="1" si="38"/>
        <v>142.53409934310881</v>
      </c>
      <c r="J179" s="10">
        <f t="shared" ca="1" si="34"/>
        <v>2.9999999999998916E-3</v>
      </c>
      <c r="K179" s="11">
        <f t="shared" ca="1" si="35"/>
        <v>0</v>
      </c>
      <c r="L179" s="11">
        <f t="shared" ca="1" si="36"/>
        <v>2.9999999999998916E-3</v>
      </c>
      <c r="M179" s="3">
        <f t="shared" ca="1" si="39"/>
        <v>60.864171899790612</v>
      </c>
      <c r="N179" s="11">
        <f t="shared" ca="1" si="41"/>
        <v>40.600894883586967</v>
      </c>
      <c r="O179" s="12">
        <f t="shared" ca="1" si="42"/>
        <v>16.553239105013613</v>
      </c>
      <c r="P179" s="12">
        <f t="shared" ca="1" si="43"/>
        <v>7.4944166735597406</v>
      </c>
      <c r="Q179" s="12">
        <f t="shared" ca="1" si="44"/>
        <v>73.707373093614194</v>
      </c>
    </row>
    <row r="180" spans="1:17" x14ac:dyDescent="0.25">
      <c r="A180" s="1">
        <v>174</v>
      </c>
      <c r="B180" s="8">
        <f t="shared" ca="1" si="33"/>
        <v>135.65390613336169</v>
      </c>
      <c r="C180" s="9">
        <f t="shared" ca="1" si="31"/>
        <v>3.9241937500476352E-2</v>
      </c>
      <c r="E180">
        <f t="shared" ca="1" si="32"/>
        <v>132.54981026659786</v>
      </c>
      <c r="F180">
        <f t="shared" ca="1" si="30"/>
        <v>131.23552298581447</v>
      </c>
      <c r="G180">
        <f t="shared" ca="1" si="40"/>
        <v>4.3962294153992723</v>
      </c>
      <c r="H180">
        <f t="shared" ca="1" si="37"/>
        <v>123.75735143579931</v>
      </c>
      <c r="I180">
        <f t="shared" ca="1" si="38"/>
        <v>141.34226909739641</v>
      </c>
      <c r="J180" s="10">
        <f t="shared" ca="1" si="34"/>
        <v>3.7553747920917147E-2</v>
      </c>
      <c r="K180" s="11">
        <f t="shared" ca="1" si="35"/>
        <v>0</v>
      </c>
      <c r="L180" s="11">
        <f t="shared" ca="1" si="36"/>
        <v>3.7553747920917147E-2</v>
      </c>
      <c r="M180" s="3">
        <f t="shared" ca="1" si="39"/>
        <v>65.901739243044517</v>
      </c>
      <c r="N180" s="11">
        <f t="shared" ca="1" si="41"/>
        <v>40.200245588482062</v>
      </c>
      <c r="O180" s="12">
        <f t="shared" ca="1" si="42"/>
        <v>15.783562092018913</v>
      </c>
      <c r="P180" s="12">
        <f t="shared" ca="1" si="43"/>
        <v>8.6331214044442355</v>
      </c>
      <c r="Q180" s="12">
        <f t="shared" ca="1" si="44"/>
        <v>71.767369772519885</v>
      </c>
    </row>
    <row r="181" spans="1:17" x14ac:dyDescent="0.25">
      <c r="A181" s="1">
        <v>175</v>
      </c>
      <c r="B181" s="8">
        <f t="shared" ca="1" si="33"/>
        <v>141.38418995794262</v>
      </c>
      <c r="C181" s="9">
        <f t="shared" ca="1" si="31"/>
        <v>0</v>
      </c>
      <c r="E181">
        <f t="shared" ca="1" si="32"/>
        <v>132.49986614717221</v>
      </c>
      <c r="F181">
        <f t="shared" ca="1" si="30"/>
        <v>131.79808889975322</v>
      </c>
      <c r="G181">
        <f t="shared" ca="1" si="40"/>
        <v>4.2828492820476862</v>
      </c>
      <c r="H181">
        <f t="shared" ca="1" si="37"/>
        <v>123.93416758307684</v>
      </c>
      <c r="I181">
        <f t="shared" ca="1" si="38"/>
        <v>141.0655647112676</v>
      </c>
      <c r="J181" s="10">
        <f t="shared" ca="1" si="34"/>
        <v>4.2241937500476334E-2</v>
      </c>
      <c r="K181" s="11">
        <f t="shared" ca="1" si="35"/>
        <v>0</v>
      </c>
      <c r="L181" s="11">
        <f t="shared" ca="1" si="36"/>
        <v>4.2241937500476334E-2</v>
      </c>
      <c r="M181" s="3">
        <f t="shared" ca="1" si="39"/>
        <v>71.621323610567487</v>
      </c>
      <c r="N181" s="11">
        <f t="shared" ca="1" si="41"/>
        <v>40.436091970286391</v>
      </c>
      <c r="O181" s="12">
        <f t="shared" ca="1" si="42"/>
        <v>16.232449372290358</v>
      </c>
      <c r="P181" s="12">
        <f t="shared" ca="1" si="43"/>
        <v>7.9711932257056759</v>
      </c>
      <c r="Q181" s="12">
        <f t="shared" ca="1" si="44"/>
        <v>72.900990714867106</v>
      </c>
    </row>
    <row r="182" spans="1:17" x14ac:dyDescent="0.25">
      <c r="A182" s="1">
        <v>176</v>
      </c>
      <c r="B182" s="8">
        <f t="shared" ca="1" si="33"/>
        <v>141.80834252781645</v>
      </c>
      <c r="C182" s="9">
        <f t="shared" ca="1" si="31"/>
        <v>-4.0187601200560752E-2</v>
      </c>
      <c r="E182">
        <f t="shared" ca="1" si="32"/>
        <v>132.54673293097207</v>
      </c>
      <c r="F182">
        <f t="shared" ca="1" si="30"/>
        <v>132.36234251143381</v>
      </c>
      <c r="G182">
        <f t="shared" ca="1" si="40"/>
        <v>4.3832274062644592</v>
      </c>
      <c r="H182">
        <f t="shared" ca="1" si="37"/>
        <v>123.78027811844315</v>
      </c>
      <c r="I182">
        <f t="shared" ca="1" si="38"/>
        <v>141.31318774350098</v>
      </c>
      <c r="J182" s="10">
        <f t="shared" ca="1" si="34"/>
        <v>2.9999999999998916E-3</v>
      </c>
      <c r="K182" s="11">
        <f t="shared" ca="1" si="35"/>
        <v>0</v>
      </c>
      <c r="L182" s="11">
        <f t="shared" ca="1" si="36"/>
        <v>2.9999999999998916E-3</v>
      </c>
      <c r="M182" s="3">
        <f t="shared" ca="1" si="39"/>
        <v>71.621323610567487</v>
      </c>
      <c r="N182" s="11">
        <f t="shared" ca="1" si="41"/>
        <v>40.935819841348433</v>
      </c>
      <c r="O182" s="12">
        <f t="shared" ca="1" si="42"/>
        <v>17.052296155856297</v>
      </c>
      <c r="P182" s="12">
        <f t="shared" ca="1" si="43"/>
        <v>6.8312275296358393</v>
      </c>
      <c r="Q182" s="12">
        <f t="shared" ca="1" si="44"/>
        <v>75.040412153061027</v>
      </c>
    </row>
    <row r="183" spans="1:17" x14ac:dyDescent="0.25">
      <c r="A183" s="1">
        <v>177</v>
      </c>
      <c r="B183" s="8">
        <f t="shared" ca="1" si="33"/>
        <v>136.5348304389795</v>
      </c>
      <c r="C183" s="9">
        <f t="shared" ca="1" si="31"/>
        <v>3.3365519471149213E-2</v>
      </c>
      <c r="E183">
        <f t="shared" ca="1" si="32"/>
        <v>132.65413899175897</v>
      </c>
      <c r="F183">
        <f t="shared" ca="1" si="30"/>
        <v>132.80975188955591</v>
      </c>
      <c r="G183">
        <f t="shared" ca="1" si="40"/>
        <v>4.4563949032758323</v>
      </c>
      <c r="H183">
        <f t="shared" ca="1" si="37"/>
        <v>123.7413491852073</v>
      </c>
      <c r="I183">
        <f t="shared" ca="1" si="38"/>
        <v>141.56692879831064</v>
      </c>
      <c r="J183" s="10">
        <f t="shared" ca="1" si="34"/>
        <v>-3.7187601200560749E-2</v>
      </c>
      <c r="K183" s="11">
        <f t="shared" ca="1" si="35"/>
        <v>3.7187601200560749E-2</v>
      </c>
      <c r="L183" s="11">
        <f t="shared" ca="1" si="36"/>
        <v>0</v>
      </c>
      <c r="M183" s="3">
        <f t="shared" ca="1" si="39"/>
        <v>61.370661182977059</v>
      </c>
      <c r="N183" s="11">
        <f t="shared" ca="1" si="41"/>
        <v>41.674229665696153</v>
      </c>
      <c r="O183" s="12">
        <f t="shared" ca="1" si="42"/>
        <v>17.620864090958019</v>
      </c>
      <c r="P183" s="12">
        <f t="shared" ca="1" si="43"/>
        <v>6.4325014837801149</v>
      </c>
      <c r="Q183" s="12">
        <f t="shared" ca="1" si="44"/>
        <v>76.915957847612191</v>
      </c>
    </row>
    <row r="184" spans="1:17" x14ac:dyDescent="0.25">
      <c r="A184" s="1">
        <v>178</v>
      </c>
      <c r="B184" s="8">
        <f t="shared" ca="1" si="33"/>
        <v>141.49999047379825</v>
      </c>
      <c r="C184" s="9">
        <f t="shared" ca="1" si="31"/>
        <v>0</v>
      </c>
      <c r="E184">
        <f t="shared" ca="1" si="32"/>
        <v>133.28195106927294</v>
      </c>
      <c r="F184">
        <f t="shared" ca="1" si="30"/>
        <v>133.34961460668239</v>
      </c>
      <c r="G184">
        <f t="shared" ca="1" si="40"/>
        <v>4.7789493947567099</v>
      </c>
      <c r="H184">
        <f t="shared" ca="1" si="37"/>
        <v>123.72405227975952</v>
      </c>
      <c r="I184">
        <f t="shared" ca="1" si="38"/>
        <v>142.83984985878635</v>
      </c>
      <c r="J184" s="10">
        <f t="shared" ca="1" si="34"/>
        <v>3.6365519471149188E-2</v>
      </c>
      <c r="K184" s="11">
        <f t="shared" ca="1" si="35"/>
        <v>0</v>
      </c>
      <c r="L184" s="11">
        <f t="shared" ca="1" si="36"/>
        <v>3.6365519471149188E-2</v>
      </c>
      <c r="M184" s="3">
        <f t="shared" ca="1" si="39"/>
        <v>61.468150738884447</v>
      </c>
      <c r="N184" s="11">
        <f t="shared" ca="1" si="41"/>
        <v>42.988157462089731</v>
      </c>
      <c r="O184" s="12">
        <f t="shared" ca="1" si="42"/>
        <v>18.085502877193601</v>
      </c>
      <c r="P184" s="12">
        <f t="shared" ca="1" si="43"/>
        <v>6.8171517077025285</v>
      </c>
      <c r="Q184" s="12">
        <f t="shared" ca="1" si="44"/>
        <v>79.159163216476941</v>
      </c>
    </row>
    <row r="185" spans="1:17" x14ac:dyDescent="0.25">
      <c r="A185" s="1">
        <v>179</v>
      </c>
      <c r="B185" s="8">
        <f t="shared" ca="1" si="33"/>
        <v>141.92449044521962</v>
      </c>
      <c r="C185" s="9">
        <f t="shared" ca="1" si="31"/>
        <v>0</v>
      </c>
      <c r="E185">
        <f t="shared" ca="1" si="32"/>
        <v>134.06254456152701</v>
      </c>
      <c r="F185">
        <f t="shared" ca="1" si="30"/>
        <v>133.89109691196026</v>
      </c>
      <c r="G185">
        <f t="shared" ca="1" si="40"/>
        <v>4.8550797310872023</v>
      </c>
      <c r="H185">
        <f t="shared" ca="1" si="37"/>
        <v>124.3523850993526</v>
      </c>
      <c r="I185">
        <f t="shared" ca="1" si="38"/>
        <v>143.77270402370141</v>
      </c>
      <c r="J185" s="10">
        <f t="shared" ca="1" si="34"/>
        <v>2.9999999999998916E-3</v>
      </c>
      <c r="K185" s="11">
        <f t="shared" ca="1" si="35"/>
        <v>0</v>
      </c>
      <c r="L185" s="11">
        <f t="shared" ca="1" si="36"/>
        <v>2.9999999999998916E-3</v>
      </c>
      <c r="M185" s="3">
        <f t="shared" ca="1" si="39"/>
        <v>65.955252555393315</v>
      </c>
      <c r="N185" s="11">
        <f t="shared" ca="1" si="41"/>
        <v>45.335421761592485</v>
      </c>
      <c r="O185" s="12">
        <f t="shared" ca="1" si="42"/>
        <v>17.854623014204666</v>
      </c>
      <c r="P185" s="12">
        <f t="shared" ca="1" si="43"/>
        <v>9.6261757331831532</v>
      </c>
      <c r="Q185" s="12">
        <f t="shared" ca="1" si="44"/>
        <v>81.044667790001824</v>
      </c>
    </row>
    <row r="186" spans="1:17" x14ac:dyDescent="0.25">
      <c r="A186" s="1">
        <v>180</v>
      </c>
      <c r="B186" s="8">
        <f t="shared" ca="1" si="33"/>
        <v>142.35026391655526</v>
      </c>
      <c r="C186" s="9">
        <f t="shared" ca="1" si="31"/>
        <v>-2.1965636958608606E-2</v>
      </c>
      <c r="E186">
        <f t="shared" ca="1" si="32"/>
        <v>134.78553663409258</v>
      </c>
      <c r="F186">
        <f t="shared" ca="1" si="30"/>
        <v>134.3462591049765</v>
      </c>
      <c r="G186">
        <f t="shared" ca="1" si="40"/>
        <v>4.9630266386629946</v>
      </c>
      <c r="H186">
        <f t="shared" ca="1" si="37"/>
        <v>124.85948335676659</v>
      </c>
      <c r="I186">
        <f t="shared" ca="1" si="38"/>
        <v>144.71158991141857</v>
      </c>
      <c r="J186" s="10">
        <f t="shared" ca="1" si="34"/>
        <v>2.9999999999998916E-3</v>
      </c>
      <c r="K186" s="11">
        <f t="shared" ca="1" si="35"/>
        <v>0</v>
      </c>
      <c r="L186" s="11">
        <f t="shared" ca="1" si="36"/>
        <v>2.9999999999998916E-3</v>
      </c>
      <c r="M186" s="3">
        <f t="shared" ca="1" si="39"/>
        <v>65.955252555393315</v>
      </c>
      <c r="N186" s="11">
        <f t="shared" ca="1" si="41"/>
        <v>47.792996412179868</v>
      </c>
      <c r="O186" s="12">
        <f t="shared" ca="1" si="42"/>
        <v>17.086916980990154</v>
      </c>
      <c r="P186" s="12">
        <f t="shared" ca="1" si="43"/>
        <v>13.619162450199561</v>
      </c>
      <c r="Q186" s="12">
        <f t="shared" ca="1" si="44"/>
        <v>81.966830374160168</v>
      </c>
    </row>
    <row r="187" spans="1:17" x14ac:dyDescent="0.25">
      <c r="A187" s="1">
        <v>181</v>
      </c>
      <c r="B187" s="8">
        <f t="shared" ca="1" si="33"/>
        <v>139.65050049015176</v>
      </c>
      <c r="C187" s="9">
        <f t="shared" ca="1" si="31"/>
        <v>4.3955895843671544E-2</v>
      </c>
      <c r="E187">
        <f t="shared" ca="1" si="32"/>
        <v>135.35435697196823</v>
      </c>
      <c r="F187">
        <f t="shared" ca="1" si="30"/>
        <v>134.68869740170953</v>
      </c>
      <c r="G187">
        <f t="shared" ca="1" si="40"/>
        <v>4.8275464402996828</v>
      </c>
      <c r="H187">
        <f t="shared" ca="1" si="37"/>
        <v>125.69926409136886</v>
      </c>
      <c r="I187">
        <f t="shared" ca="1" si="38"/>
        <v>145.0094498525676</v>
      </c>
      <c r="J187" s="10">
        <f t="shared" ca="1" si="34"/>
        <v>-1.8965636958608534E-2</v>
      </c>
      <c r="K187" s="11">
        <f t="shared" ca="1" si="35"/>
        <v>1.8965636958608534E-2</v>
      </c>
      <c r="L187" s="11">
        <f t="shared" ca="1" si="36"/>
        <v>0</v>
      </c>
      <c r="M187" s="3">
        <f t="shared" ca="1" si="39"/>
        <v>55.908398769970695</v>
      </c>
      <c r="N187" s="11">
        <f t="shared" ca="1" si="41"/>
        <v>49.748228373496111</v>
      </c>
      <c r="O187" s="12">
        <f t="shared" ca="1" si="42"/>
        <v>15.519699230118409</v>
      </c>
      <c r="P187" s="12">
        <f t="shared" ca="1" si="43"/>
        <v>18.708829913259294</v>
      </c>
      <c r="Q187" s="12">
        <f t="shared" ca="1" si="44"/>
        <v>80.787626833732929</v>
      </c>
    </row>
    <row r="188" spans="1:17" x14ac:dyDescent="0.25">
      <c r="A188" s="1">
        <v>182</v>
      </c>
      <c r="B188" s="8">
        <f t="shared" ca="1" si="33"/>
        <v>146.20791484568392</v>
      </c>
      <c r="C188" s="9">
        <f t="shared" ca="1" si="31"/>
        <v>-5.3372576745515437E-3</v>
      </c>
      <c r="E188">
        <f t="shared" ca="1" si="32"/>
        <v>136.23180691356055</v>
      </c>
      <c r="F188">
        <f t="shared" ca="1" si="30"/>
        <v>135.15493227041398</v>
      </c>
      <c r="G188">
        <f t="shared" ca="1" si="40"/>
        <v>5.1317961815273101</v>
      </c>
      <c r="H188">
        <f t="shared" ca="1" si="37"/>
        <v>125.96821455050593</v>
      </c>
      <c r="I188">
        <f t="shared" ca="1" si="38"/>
        <v>146.49539927661516</v>
      </c>
      <c r="J188" s="10">
        <f t="shared" ca="1" si="34"/>
        <v>4.6955895843671547E-2</v>
      </c>
      <c r="K188" s="11">
        <f t="shared" ca="1" si="35"/>
        <v>0</v>
      </c>
      <c r="L188" s="11">
        <f t="shared" ca="1" si="36"/>
        <v>4.6955895843671547E-2</v>
      </c>
      <c r="M188" s="3">
        <f t="shared" ca="1" si="39"/>
        <v>62.734519500143307</v>
      </c>
      <c r="N188" s="11">
        <f t="shared" ca="1" si="41"/>
        <v>51.796459182278099</v>
      </c>
      <c r="O188" s="12">
        <f t="shared" ca="1" si="42"/>
        <v>14.287116602456354</v>
      </c>
      <c r="P188" s="12">
        <f t="shared" ca="1" si="43"/>
        <v>23.22222597736539</v>
      </c>
      <c r="Q188" s="12">
        <f t="shared" ca="1" si="44"/>
        <v>80.370692387190815</v>
      </c>
    </row>
    <row r="189" spans="1:17" x14ac:dyDescent="0.25">
      <c r="A189" s="1">
        <v>183</v>
      </c>
      <c r="B189" s="8">
        <f t="shared" ca="1" si="33"/>
        <v>145.86618927463067</v>
      </c>
      <c r="C189" s="9">
        <f t="shared" ca="1" si="31"/>
        <v>8.0740736353169754E-3</v>
      </c>
      <c r="E189">
        <f t="shared" ca="1" si="32"/>
        <v>137.07287173919812</v>
      </c>
      <c r="F189">
        <f t="shared" ca="1" si="30"/>
        <v>135.60695885741279</v>
      </c>
      <c r="G189">
        <f t="shared" ca="1" si="40"/>
        <v>5.2685416765991961</v>
      </c>
      <c r="H189">
        <f t="shared" ca="1" si="37"/>
        <v>126.53578838599972</v>
      </c>
      <c r="I189">
        <f t="shared" ca="1" si="38"/>
        <v>147.60995509239652</v>
      </c>
      <c r="J189" s="10">
        <f t="shared" ca="1" si="34"/>
        <v>-2.3372576745515072E-3</v>
      </c>
      <c r="K189" s="11">
        <f t="shared" ca="1" si="35"/>
        <v>2.3372576745515072E-3</v>
      </c>
      <c r="L189" s="11">
        <f t="shared" ca="1" si="36"/>
        <v>0</v>
      </c>
      <c r="M189" s="3">
        <f t="shared" ca="1" si="39"/>
        <v>62.23860076602422</v>
      </c>
      <c r="N189" s="11">
        <f t="shared" ca="1" si="41"/>
        <v>53.651094221802339</v>
      </c>
      <c r="O189" s="12">
        <f t="shared" ca="1" si="42"/>
        <v>12.994543202230355</v>
      </c>
      <c r="P189" s="12">
        <f t="shared" ca="1" si="43"/>
        <v>27.662007817341628</v>
      </c>
      <c r="Q189" s="12">
        <f t="shared" ca="1" si="44"/>
        <v>79.640180626263046</v>
      </c>
    </row>
    <row r="190" spans="1:17" x14ac:dyDescent="0.25">
      <c r="A190" s="1">
        <v>184</v>
      </c>
      <c r="B190" s="8">
        <f t="shared" ca="1" si="33"/>
        <v>147.48152219556098</v>
      </c>
      <c r="C190" s="9">
        <f t="shared" ca="1" si="31"/>
        <v>-4.4798513348872297E-2</v>
      </c>
      <c r="E190">
        <f t="shared" ca="1" si="32"/>
        <v>137.76444124496786</v>
      </c>
      <c r="F190">
        <f t="shared" ca="1" si="30"/>
        <v>136.08389621123467</v>
      </c>
      <c r="G190">
        <f t="shared" ca="1" si="40"/>
        <v>5.6867925771091405</v>
      </c>
      <c r="H190">
        <f t="shared" ca="1" si="37"/>
        <v>126.39085609074958</v>
      </c>
      <c r="I190">
        <f t="shared" ca="1" si="38"/>
        <v>149.13802639918615</v>
      </c>
      <c r="J190" s="10">
        <f t="shared" ca="1" si="34"/>
        <v>1.1074073635316761E-2</v>
      </c>
      <c r="K190" s="11">
        <f t="shared" ca="1" si="35"/>
        <v>0</v>
      </c>
      <c r="L190" s="11">
        <f t="shared" ca="1" si="36"/>
        <v>1.1074073635316761E-2</v>
      </c>
      <c r="M190" s="3">
        <f t="shared" ca="1" si="39"/>
        <v>74.141325423501385</v>
      </c>
      <c r="N190" s="11">
        <f t="shared" ca="1" si="41"/>
        <v>55.456082753494812</v>
      </c>
      <c r="O190" s="12">
        <f t="shared" ca="1" si="42"/>
        <v>13.217486601353761</v>
      </c>
      <c r="P190" s="12">
        <f t="shared" ca="1" si="43"/>
        <v>29.02110955078729</v>
      </c>
      <c r="Q190" s="12">
        <f t="shared" ca="1" si="44"/>
        <v>81.891055956202337</v>
      </c>
    </row>
    <row r="191" spans="1:17" x14ac:dyDescent="0.25">
      <c r="A191" s="1">
        <v>185</v>
      </c>
      <c r="B191" s="8">
        <f t="shared" ca="1" si="33"/>
        <v>141.31701382135782</v>
      </c>
      <c r="C191" s="9">
        <f t="shared" ca="1" si="31"/>
        <v>-2.7320754631024326E-2</v>
      </c>
      <c r="E191">
        <f t="shared" ca="1" si="32"/>
        <v>138.25964724162804</v>
      </c>
      <c r="F191">
        <f t="shared" ca="1" si="30"/>
        <v>136.43012531830226</v>
      </c>
      <c r="G191">
        <f t="shared" ca="1" si="40"/>
        <v>5.5337558625903984</v>
      </c>
      <c r="H191">
        <f t="shared" ca="1" si="37"/>
        <v>127.19213551644725</v>
      </c>
      <c r="I191">
        <f t="shared" ca="1" si="38"/>
        <v>149.32715896680884</v>
      </c>
      <c r="J191" s="10">
        <f t="shared" ca="1" si="34"/>
        <v>-4.1798513348872302E-2</v>
      </c>
      <c r="K191" s="11">
        <f t="shared" ca="1" si="35"/>
        <v>4.1798513348872302E-2</v>
      </c>
      <c r="L191" s="11">
        <f t="shared" ca="1" si="36"/>
        <v>0</v>
      </c>
      <c r="M191" s="3">
        <f t="shared" ca="1" si="39"/>
        <v>65.355483767046096</v>
      </c>
      <c r="N191" s="11">
        <f t="shared" ca="1" si="41"/>
        <v>57.023934793836567</v>
      </c>
      <c r="O191" s="12">
        <f t="shared" ca="1" si="42"/>
        <v>12.37089479723978</v>
      </c>
      <c r="P191" s="12">
        <f t="shared" ca="1" si="43"/>
        <v>32.282145199357004</v>
      </c>
      <c r="Q191" s="12">
        <f t="shared" ca="1" si="44"/>
        <v>81.76572438831613</v>
      </c>
    </row>
    <row r="192" spans="1:17" x14ac:dyDescent="0.25">
      <c r="A192" s="1">
        <v>186</v>
      </c>
      <c r="B192" s="8">
        <f t="shared" ca="1" si="33"/>
        <v>137.8800774030195</v>
      </c>
      <c r="C192" s="9">
        <f t="shared" ca="1" si="31"/>
        <v>3.8892384196438701E-2</v>
      </c>
      <c r="E192">
        <f t="shared" ca="1" si="32"/>
        <v>138.56329448328808</v>
      </c>
      <c r="F192">
        <f t="shared" ca="1" si="30"/>
        <v>136.70017536349496</v>
      </c>
      <c r="G192">
        <f t="shared" ca="1" si="40"/>
        <v>5.3236894592567747</v>
      </c>
      <c r="H192">
        <f t="shared" ca="1" si="37"/>
        <v>127.91591556477452</v>
      </c>
      <c r="I192">
        <f t="shared" ca="1" si="38"/>
        <v>149.21067340180161</v>
      </c>
      <c r="J192" s="10">
        <f t="shared" ca="1" si="34"/>
        <v>-2.4320754631024344E-2</v>
      </c>
      <c r="K192" s="11">
        <f t="shared" ca="1" si="35"/>
        <v>2.4320754631024344E-2</v>
      </c>
      <c r="L192" s="11">
        <f t="shared" ca="1" si="36"/>
        <v>0</v>
      </c>
      <c r="M192" s="3">
        <f t="shared" ca="1" si="39"/>
        <v>59.906889425351139</v>
      </c>
      <c r="N192" s="11">
        <f t="shared" ca="1" si="41"/>
        <v>58.319357117093602</v>
      </c>
      <c r="O192" s="12">
        <f t="shared" ca="1" si="42"/>
        <v>11.126822729257793</v>
      </c>
      <c r="P192" s="12">
        <f t="shared" ca="1" si="43"/>
        <v>36.065711658578017</v>
      </c>
      <c r="Q192" s="12">
        <f t="shared" ca="1" si="44"/>
        <v>80.573002575609195</v>
      </c>
    </row>
    <row r="193" spans="1:17" x14ac:dyDescent="0.25">
      <c r="A193" s="1">
        <v>187</v>
      </c>
      <c r="B193" s="8">
        <f t="shared" ca="1" si="33"/>
        <v>143.6562025786215</v>
      </c>
      <c r="C193" s="9">
        <f t="shared" ca="1" si="31"/>
        <v>0</v>
      </c>
      <c r="E193">
        <f t="shared" ca="1" si="32"/>
        <v>138.93119199816346</v>
      </c>
      <c r="F193">
        <f t="shared" ca="1" si="30"/>
        <v>137.08694171348631</v>
      </c>
      <c r="G193">
        <f t="shared" ca="1" si="40"/>
        <v>5.4124225764453273</v>
      </c>
      <c r="H193">
        <f t="shared" ca="1" si="37"/>
        <v>128.10634684527281</v>
      </c>
      <c r="I193">
        <f t="shared" ca="1" si="38"/>
        <v>149.7560371510541</v>
      </c>
      <c r="J193" s="10">
        <f t="shared" ca="1" si="34"/>
        <v>4.1892384196438703E-2</v>
      </c>
      <c r="K193" s="11">
        <f t="shared" ca="1" si="35"/>
        <v>0</v>
      </c>
      <c r="L193" s="11">
        <f t="shared" ca="1" si="36"/>
        <v>4.1892384196438703E-2</v>
      </c>
      <c r="M193" s="3">
        <f t="shared" ca="1" si="39"/>
        <v>64.365987041170101</v>
      </c>
      <c r="N193" s="11">
        <f t="shared" ca="1" si="41"/>
        <v>59.400533876253725</v>
      </c>
      <c r="O193" s="12">
        <f t="shared" ca="1" si="42"/>
        <v>10.570217318918784</v>
      </c>
      <c r="P193" s="12">
        <f t="shared" ca="1" si="43"/>
        <v>38.26009923841616</v>
      </c>
      <c r="Q193" s="12">
        <f t="shared" ca="1" si="44"/>
        <v>80.54096851409129</v>
      </c>
    </row>
    <row r="194" spans="1:17" x14ac:dyDescent="0.25">
      <c r="A194" s="1">
        <v>188</v>
      </c>
      <c r="B194" s="8">
        <f t="shared" ca="1" si="33"/>
        <v>144.08717118635735</v>
      </c>
      <c r="C194" s="9">
        <f t="shared" ca="1" si="31"/>
        <v>0</v>
      </c>
      <c r="E194">
        <f t="shared" ca="1" si="32"/>
        <v>139.30019320558344</v>
      </c>
      <c r="F194">
        <f t="shared" ca="1" si="30"/>
        <v>137.42903484298876</v>
      </c>
      <c r="G194">
        <f t="shared" ca="1" si="40"/>
        <v>5.5036186772972577</v>
      </c>
      <c r="H194">
        <f t="shared" ca="1" si="37"/>
        <v>128.29295585098893</v>
      </c>
      <c r="I194">
        <f t="shared" ca="1" si="38"/>
        <v>150.30743056017795</v>
      </c>
      <c r="J194" s="10">
        <f t="shared" ca="1" si="34"/>
        <v>2.9999999999998916E-3</v>
      </c>
      <c r="K194" s="11">
        <f t="shared" ca="1" si="35"/>
        <v>0</v>
      </c>
      <c r="L194" s="11">
        <f t="shared" ca="1" si="36"/>
        <v>2.9999999999998916E-3</v>
      </c>
      <c r="M194" s="3">
        <f t="shared" ca="1" si="39"/>
        <v>60.458865241893278</v>
      </c>
      <c r="N194" s="11">
        <f t="shared" ca="1" si="41"/>
        <v>60.28635454545001</v>
      </c>
      <c r="O194" s="12">
        <f t="shared" ca="1" si="42"/>
        <v>9.8161928325927335</v>
      </c>
      <c r="P194" s="12">
        <f t="shared" ca="1" si="43"/>
        <v>40.653968880264543</v>
      </c>
      <c r="Q194" s="12">
        <f t="shared" ca="1" si="44"/>
        <v>79.918740210635477</v>
      </c>
    </row>
    <row r="195" spans="1:17" x14ac:dyDescent="0.25">
      <c r="A195" s="1">
        <v>189</v>
      </c>
      <c r="B195" s="8">
        <f t="shared" ca="1" si="33"/>
        <v>144.51943269991642</v>
      </c>
      <c r="C195" s="9">
        <f t="shared" ca="1" si="31"/>
        <v>3.2283584859778031E-2</v>
      </c>
      <c r="E195">
        <f t="shared" ca="1" si="32"/>
        <v>139.69131986754189</v>
      </c>
      <c r="F195">
        <f t="shared" ca="1" si="30"/>
        <v>137.77215425187975</v>
      </c>
      <c r="G195">
        <f t="shared" ca="1" si="40"/>
        <v>5.5862155234781428</v>
      </c>
      <c r="H195">
        <f t="shared" ca="1" si="37"/>
        <v>128.5188888205856</v>
      </c>
      <c r="I195">
        <f t="shared" ca="1" si="38"/>
        <v>150.86375091449818</v>
      </c>
      <c r="J195" s="10">
        <f t="shared" ca="1" si="34"/>
        <v>2.9999999999998916E-3</v>
      </c>
      <c r="K195" s="11">
        <f t="shared" ca="1" si="35"/>
        <v>0</v>
      </c>
      <c r="L195" s="11">
        <f t="shared" ca="1" si="36"/>
        <v>2.9999999999998916E-3</v>
      </c>
      <c r="M195" s="3">
        <f t="shared" ca="1" si="39"/>
        <v>54.834783948658348</v>
      </c>
      <c r="N195" s="11">
        <f t="shared" ca="1" si="41"/>
        <v>60.928742934999811</v>
      </c>
      <c r="O195" s="12">
        <f t="shared" ca="1" si="42"/>
        <v>8.9366064808762555</v>
      </c>
      <c r="P195" s="12">
        <f t="shared" ca="1" si="43"/>
        <v>43.055529973247303</v>
      </c>
      <c r="Q195" s="12">
        <f t="shared" ca="1" si="44"/>
        <v>78.801955896752318</v>
      </c>
    </row>
    <row r="196" spans="1:17" x14ac:dyDescent="0.25">
      <c r="A196" s="1">
        <v>190</v>
      </c>
      <c r="B196" s="8">
        <f t="shared" ca="1" si="33"/>
        <v>149.61859636747087</v>
      </c>
      <c r="C196" s="9">
        <f t="shared" ca="1" si="31"/>
        <v>-2.6273607626700283E-3</v>
      </c>
      <c r="E196">
        <f t="shared" ca="1" si="32"/>
        <v>140.62502835852607</v>
      </c>
      <c r="F196">
        <f t="shared" ca="1" si="30"/>
        <v>138.15897785800496</v>
      </c>
      <c r="G196">
        <f t="shared" ca="1" si="40"/>
        <v>5.6078737815981121</v>
      </c>
      <c r="H196">
        <f t="shared" ca="1" si="37"/>
        <v>129.40928079532983</v>
      </c>
      <c r="I196">
        <f t="shared" ca="1" si="38"/>
        <v>151.8407759217223</v>
      </c>
      <c r="J196" s="10">
        <f t="shared" ca="1" si="34"/>
        <v>3.5283584859777894E-2</v>
      </c>
      <c r="K196" s="11">
        <f t="shared" ca="1" si="35"/>
        <v>0</v>
      </c>
      <c r="L196" s="11">
        <f t="shared" ca="1" si="36"/>
        <v>3.5283584859777894E-2</v>
      </c>
      <c r="M196" s="3">
        <f t="shared" ca="1" si="39"/>
        <v>59.566075091229862</v>
      </c>
      <c r="N196" s="11">
        <f t="shared" ca="1" si="41"/>
        <v>62.058755942619712</v>
      </c>
      <c r="O196" s="12">
        <f t="shared" ca="1" si="42"/>
        <v>6.956602808395945</v>
      </c>
      <c r="P196" s="12">
        <f t="shared" ca="1" si="43"/>
        <v>48.14555032582782</v>
      </c>
      <c r="Q196" s="12">
        <f t="shared" ca="1" si="44"/>
        <v>75.971961559411596</v>
      </c>
    </row>
    <row r="197" spans="1:17" x14ac:dyDescent="0.25">
      <c r="A197" s="1">
        <v>191</v>
      </c>
      <c r="B197" s="8">
        <f t="shared" ca="1" si="33"/>
        <v>149.67435012711164</v>
      </c>
      <c r="C197" s="9">
        <f t="shared" ca="1" si="31"/>
        <v>4.1279643462105532E-2</v>
      </c>
      <c r="E197">
        <f t="shared" ca="1" si="32"/>
        <v>141.61059427387482</v>
      </c>
      <c r="F197">
        <f t="shared" ca="1" si="30"/>
        <v>138.43699288790853</v>
      </c>
      <c r="G197">
        <f t="shared" ca="1" si="40"/>
        <v>5.3621577033346695</v>
      </c>
      <c r="H197">
        <f t="shared" ca="1" si="37"/>
        <v>130.88627886720548</v>
      </c>
      <c r="I197">
        <f t="shared" ca="1" si="38"/>
        <v>152.33490968054417</v>
      </c>
      <c r="J197" s="10">
        <f t="shared" ca="1" si="34"/>
        <v>3.7263923732999693E-4</v>
      </c>
      <c r="K197" s="11">
        <f t="shared" ca="1" si="35"/>
        <v>0</v>
      </c>
      <c r="L197" s="11">
        <f t="shared" ca="1" si="36"/>
        <v>3.7263923732999693E-4</v>
      </c>
      <c r="M197" s="3">
        <f t="shared" ca="1" si="39"/>
        <v>67.784439134324003</v>
      </c>
      <c r="N197" s="11">
        <f t="shared" ca="1" si="41"/>
        <v>63.282500341384015</v>
      </c>
      <c r="O197" s="12">
        <f t="shared" ca="1" si="42"/>
        <v>5.4810289610560954</v>
      </c>
      <c r="P197" s="12">
        <f t="shared" ca="1" si="43"/>
        <v>52.320442419271828</v>
      </c>
      <c r="Q197" s="12">
        <f t="shared" ca="1" si="44"/>
        <v>74.244558263496202</v>
      </c>
    </row>
    <row r="198" spans="1:17" x14ac:dyDescent="0.25">
      <c r="A198" s="1">
        <v>192</v>
      </c>
      <c r="B198" s="8">
        <f t="shared" ca="1" si="33"/>
        <v>156.30187698616245</v>
      </c>
      <c r="C198" s="9">
        <f t="shared" ca="1" si="31"/>
        <v>2.5415043829736139E-2</v>
      </c>
      <c r="E198">
        <f t="shared" ca="1" si="32"/>
        <v>142.90804207740308</v>
      </c>
      <c r="F198">
        <f t="shared" ca="1" si="30"/>
        <v>138.83941203907517</v>
      </c>
      <c r="G198">
        <f t="shared" ca="1" si="40"/>
        <v>5.6276251497986021</v>
      </c>
      <c r="H198">
        <f t="shared" ca="1" si="37"/>
        <v>131.65279177780587</v>
      </c>
      <c r="I198">
        <f t="shared" ca="1" si="38"/>
        <v>154.16329237700029</v>
      </c>
      <c r="J198" s="10">
        <f t="shared" ca="1" si="34"/>
        <v>4.4279643462105334E-2</v>
      </c>
      <c r="K198" s="11">
        <f t="shared" ca="1" si="35"/>
        <v>0</v>
      </c>
      <c r="L198" s="11">
        <f t="shared" ca="1" si="36"/>
        <v>4.4279643462105334E-2</v>
      </c>
      <c r="M198" s="3">
        <f t="shared" ca="1" si="39"/>
        <v>68.69734944909996</v>
      </c>
      <c r="N198" s="11">
        <f t="shared" ca="1" si="41"/>
        <v>64.037529647751512</v>
      </c>
      <c r="O198" s="12">
        <f t="shared" ca="1" si="42"/>
        <v>5.1036498557050329</v>
      </c>
      <c r="P198" s="12">
        <f t="shared" ca="1" si="43"/>
        <v>53.830229936341446</v>
      </c>
      <c r="Q198" s="12">
        <f t="shared" ca="1" si="44"/>
        <v>74.244829359161571</v>
      </c>
    </row>
    <row r="199" spans="1:17" x14ac:dyDescent="0.25">
      <c r="A199" s="1">
        <v>193</v>
      </c>
      <c r="B199" s="8">
        <f t="shared" ca="1" si="33"/>
        <v>160.74320167139425</v>
      </c>
      <c r="C199" s="9">
        <f t="shared" ca="1" si="31"/>
        <v>4.3549925914681764E-2</v>
      </c>
      <c r="E199">
        <f t="shared" ca="1" si="32"/>
        <v>144.4080031770556</v>
      </c>
      <c r="F199">
        <f t="shared" ref="F199:F262" ca="1" si="45">IF(A199&lt;F$6,NA(),SUM(OFFSET(B199,0,0,-F$6,1))/F$6)</f>
        <v>139.32248682878082</v>
      </c>
      <c r="G199">
        <f t="shared" ca="1" si="40"/>
        <v>6.185143360427535</v>
      </c>
      <c r="H199">
        <f t="shared" ca="1" si="37"/>
        <v>132.03771645620054</v>
      </c>
      <c r="I199">
        <f t="shared" ca="1" si="38"/>
        <v>156.77828989791067</v>
      </c>
      <c r="J199" s="10">
        <f t="shared" ca="1" si="34"/>
        <v>2.841504382973592E-2</v>
      </c>
      <c r="K199" s="11">
        <f t="shared" ca="1" si="35"/>
        <v>0</v>
      </c>
      <c r="L199" s="11">
        <f t="shared" ca="1" si="36"/>
        <v>2.841504382973592E-2</v>
      </c>
      <c r="M199" s="3">
        <f t="shared" ca="1" si="39"/>
        <v>71.308344441057173</v>
      </c>
      <c r="N199" s="11">
        <f t="shared" ca="1" si="41"/>
        <v>64.559738274814848</v>
      </c>
      <c r="O199" s="12">
        <f t="shared" ca="1" si="42"/>
        <v>5.2926866449029317</v>
      </c>
      <c r="P199" s="12">
        <f t="shared" ca="1" si="43"/>
        <v>53.974364985008982</v>
      </c>
      <c r="Q199" s="12">
        <f t="shared" ca="1" si="44"/>
        <v>75.145111564620706</v>
      </c>
    </row>
    <row r="200" spans="1:17" x14ac:dyDescent="0.25">
      <c r="A200" s="1">
        <v>194</v>
      </c>
      <c r="B200" s="8">
        <f t="shared" ca="1" si="33"/>
        <v>168.22578580048639</v>
      </c>
      <c r="C200" s="9">
        <f t="shared" ref="C200:C263" ca="1" si="46">RAND()*RANDBETWEEN(-1,1)*$B$2</f>
        <v>-2.795859315865647E-2</v>
      </c>
      <c r="E200">
        <f t="shared" ref="E200:E263" ca="1" si="47">IF(A200&lt;E$6,NA(),SUM(OFFSET(B200,0,0,-E$6,1))/E$6)</f>
        <v>146.03659716041184</v>
      </c>
      <c r="F200">
        <f t="shared" ca="1" si="45"/>
        <v>139.92077582989404</v>
      </c>
      <c r="G200">
        <f t="shared" ca="1" si="40"/>
        <v>7.8286590778467104</v>
      </c>
      <c r="H200">
        <f t="shared" ca="1" si="37"/>
        <v>130.37927900471843</v>
      </c>
      <c r="I200">
        <f t="shared" ca="1" si="38"/>
        <v>161.69391531610526</v>
      </c>
      <c r="J200" s="10">
        <f t="shared" ca="1" si="34"/>
        <v>4.6549925914681767E-2</v>
      </c>
      <c r="K200" s="11">
        <f t="shared" ca="1" si="35"/>
        <v>0</v>
      </c>
      <c r="L200" s="11">
        <f t="shared" ca="1" si="36"/>
        <v>4.6549925914681767E-2</v>
      </c>
      <c r="M200" s="3">
        <f t="shared" ca="1" si="39"/>
        <v>74.896387931294356</v>
      </c>
      <c r="N200" s="11">
        <f t="shared" ca="1" si="41"/>
        <v>65.009470709227344</v>
      </c>
      <c r="O200" s="12">
        <f t="shared" ca="1" si="42"/>
        <v>5.7730694233627844</v>
      </c>
      <c r="P200" s="12">
        <f t="shared" ca="1" si="43"/>
        <v>53.463331862501775</v>
      </c>
      <c r="Q200" s="12">
        <f t="shared" ca="1" si="44"/>
        <v>76.555609555952913</v>
      </c>
    </row>
    <row r="201" spans="1:17" x14ac:dyDescent="0.25">
      <c r="A201" s="1">
        <v>195</v>
      </c>
      <c r="B201" s="8">
        <f t="shared" ref="B201:B264" ca="1" si="48">B200*(1+C200+$B$3)</f>
        <v>164.02710685389675</v>
      </c>
      <c r="C201" s="9">
        <f t="shared" ca="1" si="46"/>
        <v>-1.064817092770759E-3</v>
      </c>
      <c r="E201">
        <f t="shared" ca="1" si="47"/>
        <v>147.16874300520956</v>
      </c>
      <c r="F201">
        <f t="shared" ca="1" si="45"/>
        <v>140.32435234304353</v>
      </c>
      <c r="G201">
        <f t="shared" ca="1" si="40"/>
        <v>8.7082798415066005</v>
      </c>
      <c r="H201">
        <f t="shared" ca="1" si="37"/>
        <v>129.75218332219637</v>
      </c>
      <c r="I201">
        <f t="shared" ca="1" si="38"/>
        <v>164.58530268822275</v>
      </c>
      <c r="J201" s="10">
        <f t="shared" ref="J201:J264" ca="1" si="49">B201/B200-1</f>
        <v>-2.4958593158656561E-2</v>
      </c>
      <c r="K201" s="11">
        <f t="shared" ref="K201:K264" ca="1" si="50">IF(J201&lt;0,-J201,0)</f>
        <v>2.4958593158656561E-2</v>
      </c>
      <c r="L201" s="11">
        <f t="shared" ref="L201:L264" ca="1" si="51">IF(J201&gt;=0,J201,0)</f>
        <v>0</v>
      </c>
      <c r="M201" s="3">
        <f t="shared" ca="1" si="39"/>
        <v>73.629300888457564</v>
      </c>
      <c r="N201" s="11">
        <f t="shared" ca="1" si="41"/>
        <v>65.109869573121841</v>
      </c>
      <c r="O201" s="12">
        <f t="shared" ca="1" si="42"/>
        <v>5.9099450334283397</v>
      </c>
      <c r="P201" s="12">
        <f t="shared" ca="1" si="43"/>
        <v>53.289979506265162</v>
      </c>
      <c r="Q201" s="12">
        <f t="shared" ca="1" si="44"/>
        <v>76.929759639978528</v>
      </c>
    </row>
    <row r="202" spans="1:17" x14ac:dyDescent="0.25">
      <c r="A202" s="1">
        <v>196</v>
      </c>
      <c r="B202" s="8">
        <f t="shared" ca="1" si="48"/>
        <v>164.34452930740267</v>
      </c>
      <c r="C202" s="9">
        <f t="shared" ca="1" si="46"/>
        <v>0</v>
      </c>
      <c r="E202">
        <f t="shared" ca="1" si="47"/>
        <v>148.29555234418888</v>
      </c>
      <c r="F202">
        <f t="shared" ca="1" si="45"/>
        <v>140.68272066943163</v>
      </c>
      <c r="G202">
        <f t="shared" ca="1" si="40"/>
        <v>9.4080826791428382</v>
      </c>
      <c r="H202">
        <f t="shared" ca="1" si="37"/>
        <v>129.4793869859032</v>
      </c>
      <c r="I202">
        <f t="shared" ca="1" si="38"/>
        <v>167.11171770247455</v>
      </c>
      <c r="J202" s="10">
        <f t="shared" ca="1" si="49"/>
        <v>1.9351829072291604E-3</v>
      </c>
      <c r="K202" s="11">
        <f t="shared" ca="1" si="50"/>
        <v>0</v>
      </c>
      <c r="L202" s="11">
        <f t="shared" ca="1" si="51"/>
        <v>1.9351829072291604E-3</v>
      </c>
      <c r="M202" s="3">
        <f t="shared" ca="1" si="39"/>
        <v>69.789843863028295</v>
      </c>
      <c r="N202" s="11">
        <f t="shared" ca="1" si="41"/>
        <v>65.01829558574488</v>
      </c>
      <c r="O202" s="12">
        <f t="shared" ca="1" si="42"/>
        <v>5.8172021011817669</v>
      </c>
      <c r="P202" s="12">
        <f t="shared" ca="1" si="43"/>
        <v>53.383891383381346</v>
      </c>
      <c r="Q202" s="12">
        <f t="shared" ca="1" si="44"/>
        <v>76.652699788108407</v>
      </c>
    </row>
    <row r="203" spans="1:17" x14ac:dyDescent="0.25">
      <c r="A203" s="1">
        <v>197</v>
      </c>
      <c r="B203" s="8">
        <f t="shared" ca="1" si="48"/>
        <v>164.83756289532485</v>
      </c>
      <c r="C203" s="9">
        <f t="shared" ca="1" si="46"/>
        <v>1.8358719245267625E-2</v>
      </c>
      <c r="E203">
        <f t="shared" ca="1" si="47"/>
        <v>149.71068896700618</v>
      </c>
      <c r="F203">
        <f t="shared" ca="1" si="45"/>
        <v>141.04216410079889</v>
      </c>
      <c r="G203">
        <f t="shared" ca="1" si="40"/>
        <v>9.6708995781745877</v>
      </c>
      <c r="H203">
        <f t="shared" ca="1" si="37"/>
        <v>130.36888981065701</v>
      </c>
      <c r="I203">
        <f t="shared" ca="1" si="38"/>
        <v>169.05248812335535</v>
      </c>
      <c r="J203" s="10">
        <f t="shared" ca="1" si="49"/>
        <v>2.9999999999998916E-3</v>
      </c>
      <c r="K203" s="11">
        <f t="shared" ca="1" si="50"/>
        <v>0</v>
      </c>
      <c r="L203" s="11">
        <f t="shared" ca="1" si="51"/>
        <v>2.9999999999998916E-3</v>
      </c>
      <c r="M203" s="3">
        <f t="shared" ca="1" si="39"/>
        <v>70.60869967445548</v>
      </c>
      <c r="N203" s="11">
        <f t="shared" ca="1" si="41"/>
        <v>65.480197510318803</v>
      </c>
      <c r="O203" s="12">
        <f t="shared" ca="1" si="42"/>
        <v>5.8787632015326432</v>
      </c>
      <c r="P203" s="12">
        <f t="shared" ca="1" si="43"/>
        <v>53.722671107253518</v>
      </c>
      <c r="Q203" s="12">
        <f t="shared" ca="1" si="44"/>
        <v>77.237723913384087</v>
      </c>
    </row>
    <row r="204" spans="1:17" x14ac:dyDescent="0.25">
      <c r="A204" s="1">
        <v>198</v>
      </c>
      <c r="B204" s="8">
        <f t="shared" ca="1" si="48"/>
        <v>168.35828212228023</v>
      </c>
      <c r="C204" s="9">
        <f t="shared" ca="1" si="46"/>
        <v>0</v>
      </c>
      <c r="E204">
        <f t="shared" ca="1" si="47"/>
        <v>151.05360354943028</v>
      </c>
      <c r="F204">
        <f t="shared" ca="1" si="45"/>
        <v>141.57390419623354</v>
      </c>
      <c r="G204">
        <f t="shared" ca="1" si="40"/>
        <v>10.314140634651777</v>
      </c>
      <c r="H204">
        <f t="shared" ca="1" si="37"/>
        <v>130.42532228012672</v>
      </c>
      <c r="I204">
        <f t="shared" ca="1" si="38"/>
        <v>171.68188481873383</v>
      </c>
      <c r="J204" s="10">
        <f t="shared" ca="1" si="49"/>
        <v>2.1358719245267554E-2</v>
      </c>
      <c r="K204" s="11">
        <f t="shared" ca="1" si="50"/>
        <v>0</v>
      </c>
      <c r="L204" s="11">
        <f t="shared" ca="1" si="51"/>
        <v>2.1358719245267554E-2</v>
      </c>
      <c r="M204" s="3">
        <f t="shared" ca="1" si="39"/>
        <v>71.552835111567916</v>
      </c>
      <c r="N204" s="11">
        <f t="shared" ca="1" si="41"/>
        <v>65.984431728952998</v>
      </c>
      <c r="O204" s="12">
        <f t="shared" ca="1" si="42"/>
        <v>5.9486072850767142</v>
      </c>
      <c r="P204" s="12">
        <f t="shared" ca="1" si="43"/>
        <v>54.087217158799568</v>
      </c>
      <c r="Q204" s="12">
        <f t="shared" ca="1" si="44"/>
        <v>77.881646299106421</v>
      </c>
    </row>
    <row r="205" spans="1:17" x14ac:dyDescent="0.25">
      <c r="A205" s="1">
        <v>199</v>
      </c>
      <c r="B205" s="8">
        <f t="shared" ca="1" si="48"/>
        <v>168.86335696864705</v>
      </c>
      <c r="C205" s="9">
        <f t="shared" ca="1" si="46"/>
        <v>-1.4855658621604918E-2</v>
      </c>
      <c r="E205">
        <f t="shared" ca="1" si="47"/>
        <v>152.40054687560166</v>
      </c>
      <c r="F205">
        <f t="shared" ca="1" si="45"/>
        <v>142.15423386348292</v>
      </c>
      <c r="G205">
        <f t="shared" ca="1" si="40"/>
        <v>10.806455010296311</v>
      </c>
      <c r="H205">
        <f t="shared" ca="1" si="37"/>
        <v>130.78763685500905</v>
      </c>
      <c r="I205">
        <f t="shared" ca="1" si="38"/>
        <v>174.01345689619427</v>
      </c>
      <c r="J205" s="10">
        <f t="shared" ca="1" si="49"/>
        <v>2.9999999999998916E-3</v>
      </c>
      <c r="K205" s="11">
        <f t="shared" ca="1" si="50"/>
        <v>0</v>
      </c>
      <c r="L205" s="11">
        <f t="shared" ca="1" si="51"/>
        <v>2.9999999999998916E-3</v>
      </c>
      <c r="M205" s="3">
        <f t="shared" ca="1" si="39"/>
        <v>82.485707150151327</v>
      </c>
      <c r="N205" s="11">
        <f t="shared" ca="1" si="41"/>
        <v>66.810954458690901</v>
      </c>
      <c r="O205" s="12">
        <f t="shared" ca="1" si="42"/>
        <v>6.9998537077037923</v>
      </c>
      <c r="P205" s="12">
        <f t="shared" ca="1" si="43"/>
        <v>52.811247043283316</v>
      </c>
      <c r="Q205" s="12">
        <f t="shared" ca="1" si="44"/>
        <v>80.810661874098486</v>
      </c>
    </row>
    <row r="206" spans="1:17" x14ac:dyDescent="0.25">
      <c r="A206" s="1">
        <v>200</v>
      </c>
      <c r="B206" s="8">
        <f t="shared" ca="1" si="48"/>
        <v>166.86137065472857</v>
      </c>
      <c r="C206" s="9">
        <f t="shared" ca="1" si="46"/>
        <v>1.7049880668039141E-2</v>
      </c>
      <c r="E206">
        <f t="shared" ca="1" si="47"/>
        <v>153.62610221251029</v>
      </c>
      <c r="F206">
        <f t="shared" ca="1" si="45"/>
        <v>142.68613299203756</v>
      </c>
      <c r="G206">
        <f t="shared" ca="1" si="40"/>
        <v>10.994920949523554</v>
      </c>
      <c r="H206">
        <f t="shared" ca="1" si="37"/>
        <v>131.6362603134632</v>
      </c>
      <c r="I206">
        <f t="shared" ca="1" si="38"/>
        <v>175.61594411155738</v>
      </c>
      <c r="J206" s="10">
        <f t="shared" ca="1" si="49"/>
        <v>-1.185565862160487E-2</v>
      </c>
      <c r="K206" s="11">
        <f t="shared" ca="1" si="50"/>
        <v>1.185565862160487E-2</v>
      </c>
      <c r="L206" s="11">
        <f t="shared" ca="1" si="51"/>
        <v>0</v>
      </c>
      <c r="M206" s="3">
        <f t="shared" ca="1" si="39"/>
        <v>86.309385096671704</v>
      </c>
      <c r="N206" s="11">
        <f t="shared" ca="1" si="41"/>
        <v>67.828661085754817</v>
      </c>
      <c r="O206" s="12">
        <f t="shared" ca="1" si="42"/>
        <v>8.2388780619608628</v>
      </c>
      <c r="P206" s="12">
        <f t="shared" ca="1" si="43"/>
        <v>51.350904961833095</v>
      </c>
      <c r="Q206" s="12">
        <f t="shared" ca="1" si="44"/>
        <v>84.306417209676539</v>
      </c>
    </row>
    <row r="207" spans="1:17" x14ac:dyDescent="0.25">
      <c r="A207" s="1">
        <v>201</v>
      </c>
      <c r="B207" s="8">
        <f t="shared" ca="1" si="48"/>
        <v>170.2069212244613</v>
      </c>
      <c r="C207" s="9">
        <f t="shared" ca="1" si="46"/>
        <v>-4.5946095201513847E-2</v>
      </c>
      <c r="E207">
        <f t="shared" ca="1" si="47"/>
        <v>155.15392324922578</v>
      </c>
      <c r="F207">
        <f t="shared" ca="1" si="45"/>
        <v>143.27652714713324</v>
      </c>
      <c r="G207">
        <f t="shared" ca="1" si="40"/>
        <v>11.073436257049059</v>
      </c>
      <c r="H207">
        <f t="shared" ca="1" si="37"/>
        <v>133.00705073512768</v>
      </c>
      <c r="I207">
        <f t="shared" ca="1" si="38"/>
        <v>177.30079576332389</v>
      </c>
      <c r="J207" s="10">
        <f t="shared" ca="1" si="49"/>
        <v>2.0049880668038922E-2</v>
      </c>
      <c r="K207" s="11">
        <f t="shared" ca="1" si="50"/>
        <v>0</v>
      </c>
      <c r="L207" s="11">
        <f t="shared" ca="1" si="51"/>
        <v>2.0049880668038922E-2</v>
      </c>
      <c r="M207" s="3">
        <f t="shared" ca="1" si="39"/>
        <v>85.098996244707749</v>
      </c>
      <c r="N207" s="11">
        <f t="shared" ca="1" si="41"/>
        <v>69.288190959491672</v>
      </c>
      <c r="O207" s="12">
        <f t="shared" ca="1" si="42"/>
        <v>8.5939709480302788</v>
      </c>
      <c r="P207" s="12">
        <f t="shared" ca="1" si="43"/>
        <v>52.100249063431114</v>
      </c>
      <c r="Q207" s="12">
        <f t="shared" ca="1" si="44"/>
        <v>86.476132855552237</v>
      </c>
    </row>
    <row r="208" spans="1:17" x14ac:dyDescent="0.25">
      <c r="A208" s="1">
        <v>202</v>
      </c>
      <c r="B208" s="8">
        <f t="shared" ca="1" si="48"/>
        <v>162.89719858159901</v>
      </c>
      <c r="C208" s="9">
        <f t="shared" ca="1" si="46"/>
        <v>4.6147444368692253E-2</v>
      </c>
      <c r="E208">
        <f t="shared" ca="1" si="47"/>
        <v>155.98838743602155</v>
      </c>
      <c r="F208">
        <f t="shared" ca="1" si="45"/>
        <v>143.71228561656349</v>
      </c>
      <c r="G208">
        <f t="shared" ca="1" si="40"/>
        <v>10.992340532282251</v>
      </c>
      <c r="H208">
        <f t="shared" ca="1" si="37"/>
        <v>134.00370637145704</v>
      </c>
      <c r="I208">
        <f t="shared" ca="1" si="38"/>
        <v>177.97306850058607</v>
      </c>
      <c r="J208" s="10">
        <f t="shared" ca="1" si="49"/>
        <v>-4.2946095201513823E-2</v>
      </c>
      <c r="K208" s="11">
        <f t="shared" ca="1" si="50"/>
        <v>4.2946095201513823E-2</v>
      </c>
      <c r="L208" s="11">
        <f t="shared" ca="1" si="51"/>
        <v>0</v>
      </c>
      <c r="M208" s="3">
        <f t="shared" ca="1" si="39"/>
        <v>72.209419305160139</v>
      </c>
      <c r="N208" s="11">
        <f t="shared" ca="1" si="41"/>
        <v>69.761935949742508</v>
      </c>
      <c r="O208" s="12">
        <f t="shared" ca="1" si="42"/>
        <v>8.4739994770098441</v>
      </c>
      <c r="P208" s="12">
        <f t="shared" ca="1" si="43"/>
        <v>52.81393699572282</v>
      </c>
      <c r="Q208" s="12">
        <f t="shared" ca="1" si="44"/>
        <v>86.709934903762189</v>
      </c>
    </row>
    <row r="209" spans="1:17" x14ac:dyDescent="0.25">
      <c r="A209" s="1">
        <v>203</v>
      </c>
      <c r="B209" s="8">
        <f t="shared" ca="1" si="48"/>
        <v>170.90317958670394</v>
      </c>
      <c r="C209" s="9">
        <f t="shared" ca="1" si="46"/>
        <v>0</v>
      </c>
      <c r="E209">
        <f t="shared" ca="1" si="47"/>
        <v>157.24023695162518</v>
      </c>
      <c r="F209">
        <f t="shared" ca="1" si="45"/>
        <v>144.29969714958924</v>
      </c>
      <c r="G209">
        <f t="shared" ca="1" si="40"/>
        <v>11.202558547658704</v>
      </c>
      <c r="H209">
        <f t="shared" ca="1" si="37"/>
        <v>134.83511985630776</v>
      </c>
      <c r="I209">
        <f t="shared" ca="1" si="38"/>
        <v>179.6453540469426</v>
      </c>
      <c r="J209" s="10">
        <f t="shared" ca="1" si="49"/>
        <v>4.9147444368692117E-2</v>
      </c>
      <c r="K209" s="11">
        <f t="shared" ca="1" si="50"/>
        <v>0</v>
      </c>
      <c r="L209" s="11">
        <f t="shared" ca="1" si="51"/>
        <v>4.9147444368692117E-2</v>
      </c>
      <c r="M209" s="3">
        <f t="shared" ca="1" si="39"/>
        <v>76.058901501348373</v>
      </c>
      <c r="N209" s="11">
        <f t="shared" ca="1" si="41"/>
        <v>70.452950986508711</v>
      </c>
      <c r="O209" s="12">
        <f t="shared" ca="1" si="42"/>
        <v>8.391304530793283</v>
      </c>
      <c r="P209" s="12">
        <f t="shared" ca="1" si="43"/>
        <v>53.670341924922141</v>
      </c>
      <c r="Q209" s="12">
        <f t="shared" ca="1" si="44"/>
        <v>87.23556004809528</v>
      </c>
    </row>
    <row r="210" spans="1:17" x14ac:dyDescent="0.25">
      <c r="A210" s="1">
        <v>204</v>
      </c>
      <c r="B210" s="8">
        <f t="shared" ca="1" si="48"/>
        <v>171.41588912546405</v>
      </c>
      <c r="C210" s="9">
        <f t="shared" ca="1" si="46"/>
        <v>0</v>
      </c>
      <c r="E210">
        <f t="shared" ca="1" si="47"/>
        <v>158.43695529812038</v>
      </c>
      <c r="F210">
        <f t="shared" ca="1" si="45"/>
        <v>144.88887091721404</v>
      </c>
      <c r="G210">
        <f t="shared" ca="1" si="40"/>
        <v>11.382171994898027</v>
      </c>
      <c r="H210">
        <f t="shared" ca="1" si="37"/>
        <v>135.67261130832432</v>
      </c>
      <c r="I210">
        <f t="shared" ca="1" si="38"/>
        <v>181.20129928791644</v>
      </c>
      <c r="J210" s="10">
        <f t="shared" ca="1" si="49"/>
        <v>2.9999999999998916E-3</v>
      </c>
      <c r="K210" s="11">
        <f t="shared" ca="1" si="50"/>
        <v>0</v>
      </c>
      <c r="L210" s="11">
        <f t="shared" ca="1" si="51"/>
        <v>2.9999999999998916E-3</v>
      </c>
      <c r="M210" s="3">
        <f t="shared" ca="1" si="39"/>
        <v>73.489993004866193</v>
      </c>
      <c r="N210" s="11">
        <f t="shared" ca="1" si="41"/>
        <v>70.42038436557695</v>
      </c>
      <c r="O210" s="12">
        <f t="shared" ca="1" si="42"/>
        <v>8.3774891018464483</v>
      </c>
      <c r="P210" s="12">
        <f t="shared" ca="1" si="43"/>
        <v>53.66540616188405</v>
      </c>
      <c r="Q210" s="12">
        <f t="shared" ca="1" si="44"/>
        <v>87.175362569269851</v>
      </c>
    </row>
    <row r="211" spans="1:17" x14ac:dyDescent="0.25">
      <c r="A211" s="1">
        <v>205</v>
      </c>
      <c r="B211" s="8">
        <f t="shared" ca="1" si="48"/>
        <v>171.93013679284041</v>
      </c>
      <c r="C211" s="9">
        <f t="shared" ca="1" si="46"/>
        <v>0</v>
      </c>
      <c r="E211">
        <f t="shared" ca="1" si="47"/>
        <v>159.96761144669449</v>
      </c>
      <c r="F211">
        <f t="shared" ca="1" si="45"/>
        <v>145.47981220614176</v>
      </c>
      <c r="G211">
        <f t="shared" ca="1" si="40"/>
        <v>11.011090898882729</v>
      </c>
      <c r="H211">
        <f t="shared" ca="1" si="37"/>
        <v>137.94542964892904</v>
      </c>
      <c r="I211">
        <f t="shared" ca="1" si="38"/>
        <v>181.98979324445995</v>
      </c>
      <c r="J211" s="10">
        <f t="shared" ca="1" si="49"/>
        <v>2.9999999999998916E-3</v>
      </c>
      <c r="K211" s="11">
        <f t="shared" ca="1" si="50"/>
        <v>0</v>
      </c>
      <c r="L211" s="11">
        <f t="shared" ca="1" si="51"/>
        <v>2.9999999999998916E-3</v>
      </c>
      <c r="M211" s="3">
        <f t="shared" ca="1" si="39"/>
        <v>73.719489634787536</v>
      </c>
      <c r="N211" s="11">
        <f t="shared" ca="1" si="41"/>
        <v>70.838584658964024</v>
      </c>
      <c r="O211" s="12">
        <f t="shared" ca="1" si="42"/>
        <v>8.3199101626478669</v>
      </c>
      <c r="P211" s="12">
        <f t="shared" ca="1" si="43"/>
        <v>54.198764333668294</v>
      </c>
      <c r="Q211" s="12">
        <f t="shared" ca="1" si="44"/>
        <v>87.478404984259754</v>
      </c>
    </row>
    <row r="212" spans="1:17" x14ac:dyDescent="0.25">
      <c r="A212" s="1">
        <v>206</v>
      </c>
      <c r="B212" s="8">
        <f t="shared" ca="1" si="48"/>
        <v>172.44592720321893</v>
      </c>
      <c r="C212" s="9">
        <f t="shared" ca="1" si="46"/>
        <v>-2.7985481195937967E-2</v>
      </c>
      <c r="E212">
        <f t="shared" ca="1" si="47"/>
        <v>161.69590393670447</v>
      </c>
      <c r="F212">
        <f t="shared" ca="1" si="45"/>
        <v>146.11131061316976</v>
      </c>
      <c r="G212">
        <f t="shared" ca="1" si="40"/>
        <v>10.030867198314551</v>
      </c>
      <c r="H212">
        <f t="shared" ca="1" si="37"/>
        <v>141.63416954007536</v>
      </c>
      <c r="I212">
        <f t="shared" ca="1" si="38"/>
        <v>181.75763833333357</v>
      </c>
      <c r="J212" s="10">
        <f t="shared" ca="1" si="49"/>
        <v>2.9999999999998916E-3</v>
      </c>
      <c r="K212" s="11">
        <f t="shared" ca="1" si="50"/>
        <v>0</v>
      </c>
      <c r="L212" s="11">
        <f t="shared" ca="1" si="51"/>
        <v>2.9999999999998916E-3</v>
      </c>
      <c r="M212" s="3">
        <f t="shared" ca="1" si="39"/>
        <v>69.582259841124838</v>
      </c>
      <c r="N212" s="11">
        <f t="shared" ca="1" si="41"/>
        <v>71.322353179752696</v>
      </c>
      <c r="O212" s="12">
        <f t="shared" ca="1" si="42"/>
        <v>7.9226289792338536</v>
      </c>
      <c r="P212" s="12">
        <f t="shared" ca="1" si="43"/>
        <v>55.477095221284991</v>
      </c>
      <c r="Q212" s="12">
        <f t="shared" ca="1" si="44"/>
        <v>87.167611138220408</v>
      </c>
    </row>
    <row r="213" spans="1:17" x14ac:dyDescent="0.25">
      <c r="A213" s="1">
        <v>207</v>
      </c>
      <c r="B213" s="8">
        <f t="shared" ca="1" si="48"/>
        <v>168.13728273176682</v>
      </c>
      <c r="C213" s="9">
        <f t="shared" ca="1" si="46"/>
        <v>0</v>
      </c>
      <c r="E213">
        <f t="shared" ca="1" si="47"/>
        <v>162.91995794436173</v>
      </c>
      <c r="F213">
        <f t="shared" ca="1" si="45"/>
        <v>146.78632208334022</v>
      </c>
      <c r="G213">
        <f t="shared" ca="1" si="40"/>
        <v>9.170438805071484</v>
      </c>
      <c r="H213">
        <f t="shared" ca="1" si="37"/>
        <v>144.57908033421876</v>
      </c>
      <c r="I213">
        <f t="shared" ca="1" si="38"/>
        <v>181.26083555450469</v>
      </c>
      <c r="J213" s="10">
        <f t="shared" ca="1" si="49"/>
        <v>-2.4985481195937909E-2</v>
      </c>
      <c r="K213" s="11">
        <f t="shared" ca="1" si="50"/>
        <v>2.4985481195937909E-2</v>
      </c>
      <c r="L213" s="11">
        <f t="shared" ca="1" si="51"/>
        <v>0</v>
      </c>
      <c r="M213" s="3">
        <f t="shared" ca="1" si="39"/>
        <v>59.524305411745331</v>
      </c>
      <c r="N213" s="11">
        <f t="shared" ca="1" si="41"/>
        <v>71.080269098281477</v>
      </c>
      <c r="O213" s="12">
        <f t="shared" ca="1" si="42"/>
        <v>8.214953490406856</v>
      </c>
      <c r="P213" s="12">
        <f t="shared" ca="1" si="43"/>
        <v>54.650362117467765</v>
      </c>
      <c r="Q213" s="12">
        <f t="shared" ca="1" si="44"/>
        <v>87.510176079095189</v>
      </c>
    </row>
    <row r="214" spans="1:17" x14ac:dyDescent="0.25">
      <c r="A214" s="1">
        <v>208</v>
      </c>
      <c r="B214" s="8">
        <f t="shared" ca="1" si="48"/>
        <v>168.64169457996209</v>
      </c>
      <c r="C214" s="9">
        <f t="shared" ca="1" si="46"/>
        <v>3.1398873485040557E-2</v>
      </c>
      <c r="E214">
        <f t="shared" ca="1" si="47"/>
        <v>164.14768411404197</v>
      </c>
      <c r="F214">
        <f t="shared" ca="1" si="45"/>
        <v>147.58028099646907</v>
      </c>
      <c r="G214">
        <f t="shared" ca="1" si="40"/>
        <v>8.0973036180473486</v>
      </c>
      <c r="H214">
        <f t="shared" ca="1" si="37"/>
        <v>147.95307687794727</v>
      </c>
      <c r="I214">
        <f t="shared" ca="1" si="38"/>
        <v>180.34229135013666</v>
      </c>
      <c r="J214" s="10">
        <f t="shared" ca="1" si="49"/>
        <v>2.9999999999998916E-3</v>
      </c>
      <c r="K214" s="11">
        <f t="shared" ca="1" si="50"/>
        <v>0</v>
      </c>
      <c r="L214" s="11">
        <f t="shared" ca="1" si="51"/>
        <v>2.9999999999998916E-3</v>
      </c>
      <c r="M214" s="3">
        <f t="shared" ca="1" si="39"/>
        <v>51.334667722925097</v>
      </c>
      <c r="N214" s="11">
        <f t="shared" ca="1" si="41"/>
        <v>70.624059222333059</v>
      </c>
      <c r="O214" s="12">
        <f t="shared" ca="1" si="42"/>
        <v>9.0470575644563169</v>
      </c>
      <c r="P214" s="12">
        <f t="shared" ca="1" si="43"/>
        <v>52.529944093420426</v>
      </c>
      <c r="Q214" s="12">
        <f t="shared" ca="1" si="44"/>
        <v>88.718174351245693</v>
      </c>
    </row>
    <row r="215" spans="1:17" x14ac:dyDescent="0.25">
      <c r="A215" s="1">
        <v>209</v>
      </c>
      <c r="B215" s="8">
        <f t="shared" ca="1" si="48"/>
        <v>174.44277889612104</v>
      </c>
      <c r="C215" s="9">
        <f t="shared" ca="1" si="46"/>
        <v>3.3412891242549023E-2</v>
      </c>
      <c r="E215">
        <f t="shared" ca="1" si="47"/>
        <v>165.6438514238522</v>
      </c>
      <c r="F215">
        <f t="shared" ca="1" si="45"/>
        <v>148.54288416238876</v>
      </c>
      <c r="G215">
        <f t="shared" ca="1" si="40"/>
        <v>6.9649898265350103</v>
      </c>
      <c r="H215">
        <f t="shared" ca="1" si="37"/>
        <v>151.71387177078219</v>
      </c>
      <c r="I215">
        <f t="shared" ca="1" si="38"/>
        <v>179.5738310769222</v>
      </c>
      <c r="J215" s="10">
        <f t="shared" ca="1" si="49"/>
        <v>3.4398873485040449E-2</v>
      </c>
      <c r="K215" s="11">
        <f t="shared" ca="1" si="50"/>
        <v>0</v>
      </c>
      <c r="L215" s="11">
        <f t="shared" ca="1" si="51"/>
        <v>3.4398873485040449E-2</v>
      </c>
      <c r="M215" s="3">
        <f t="shared" ca="1" si="39"/>
        <v>64.488080307324324</v>
      </c>
      <c r="N215" s="11">
        <f t="shared" ca="1" si="41"/>
        <v>71.106724040266357</v>
      </c>
      <c r="O215" s="12">
        <f t="shared" ca="1" si="42"/>
        <v>8.3943134823687959</v>
      </c>
      <c r="P215" s="12">
        <f t="shared" ca="1" si="43"/>
        <v>54.318097075528769</v>
      </c>
      <c r="Q215" s="12">
        <f t="shared" ca="1" si="44"/>
        <v>87.895351005003945</v>
      </c>
    </row>
    <row r="216" spans="1:17" x14ac:dyDescent="0.25">
      <c r="A216" s="1">
        <v>210</v>
      </c>
      <c r="B216" s="8">
        <f t="shared" ca="1" si="48"/>
        <v>180.79474483211351</v>
      </c>
      <c r="C216" s="9">
        <f t="shared" ca="1" si="46"/>
        <v>0</v>
      </c>
      <c r="E216">
        <f t="shared" ca="1" si="47"/>
        <v>167.20265884708431</v>
      </c>
      <c r="F216">
        <f t="shared" ca="1" si="45"/>
        <v>149.60097060972615</v>
      </c>
      <c r="G216">
        <f t="shared" ca="1" si="40"/>
        <v>6.6722273649530504</v>
      </c>
      <c r="H216">
        <f t="shared" ca="1" si="37"/>
        <v>153.85820411717822</v>
      </c>
      <c r="I216">
        <f t="shared" ca="1" si="38"/>
        <v>180.5471135769904</v>
      </c>
      <c r="J216" s="10">
        <f t="shared" ca="1" si="49"/>
        <v>3.6412891242548984E-2</v>
      </c>
      <c r="K216" s="11">
        <f t="shared" ca="1" si="50"/>
        <v>0</v>
      </c>
      <c r="L216" s="11">
        <f t="shared" ca="1" si="51"/>
        <v>3.6412891242548984E-2</v>
      </c>
      <c r="M216" s="3">
        <f t="shared" ca="1" si="39"/>
        <v>69.212547910031091</v>
      </c>
      <c r="N216" s="11">
        <f t="shared" ca="1" si="41"/>
        <v>71.589047681206438</v>
      </c>
      <c r="O216" s="12">
        <f t="shared" ca="1" si="42"/>
        <v>7.9623260325390515</v>
      </c>
      <c r="P216" s="12">
        <f t="shared" ca="1" si="43"/>
        <v>55.664395616128331</v>
      </c>
      <c r="Q216" s="12">
        <f t="shared" ca="1" si="44"/>
        <v>87.513699746284544</v>
      </c>
    </row>
    <row r="217" spans="1:17" x14ac:dyDescent="0.25">
      <c r="A217" s="1">
        <v>211</v>
      </c>
      <c r="B217" s="8">
        <f t="shared" ca="1" si="48"/>
        <v>181.33712906660983</v>
      </c>
      <c r="C217" s="9">
        <f t="shared" ca="1" si="46"/>
        <v>0</v>
      </c>
      <c r="E217">
        <f t="shared" ca="1" si="47"/>
        <v>168.78579779405922</v>
      </c>
      <c r="F217">
        <f t="shared" ca="1" si="45"/>
        <v>150.66223131640555</v>
      </c>
      <c r="G217">
        <f t="shared" ca="1" si="40"/>
        <v>6.0186937098131637</v>
      </c>
      <c r="H217">
        <f t="shared" ca="1" si="37"/>
        <v>156.74841037443289</v>
      </c>
      <c r="I217">
        <f t="shared" ca="1" si="38"/>
        <v>180.82318521368555</v>
      </c>
      <c r="J217" s="10">
        <f t="shared" ca="1" si="49"/>
        <v>2.9999999999998916E-3</v>
      </c>
      <c r="K217" s="11">
        <f t="shared" ca="1" si="50"/>
        <v>0</v>
      </c>
      <c r="L217" s="11">
        <f t="shared" ca="1" si="51"/>
        <v>2.9999999999998916E-3</v>
      </c>
      <c r="M217" s="3">
        <f t="shared" ca="1" si="39"/>
        <v>69.212547910031091</v>
      </c>
      <c r="N217" s="11">
        <f t="shared" ca="1" si="41"/>
        <v>71.660453119991786</v>
      </c>
      <c r="O217" s="12">
        <f t="shared" ca="1" si="42"/>
        <v>7.9327595628380436</v>
      </c>
      <c r="P217" s="12">
        <f t="shared" ca="1" si="43"/>
        <v>55.794933994315699</v>
      </c>
      <c r="Q217" s="12">
        <f t="shared" ca="1" si="44"/>
        <v>87.525972245667873</v>
      </c>
    </row>
    <row r="218" spans="1:17" x14ac:dyDescent="0.25">
      <c r="A218" s="1">
        <v>212</v>
      </c>
      <c r="B218" s="8">
        <f t="shared" ca="1" si="48"/>
        <v>181.88114045380965</v>
      </c>
      <c r="C218" s="9">
        <f t="shared" ca="1" si="46"/>
        <v>2.6013993244221115E-2</v>
      </c>
      <c r="E218">
        <f t="shared" ca="1" si="47"/>
        <v>170.06476096744157</v>
      </c>
      <c r="F218">
        <f t="shared" ca="1" si="45"/>
        <v>151.72667580520502</v>
      </c>
      <c r="G218">
        <f t="shared" ca="1" si="40"/>
        <v>5.9435661372942326</v>
      </c>
      <c r="H218">
        <f t="shared" ref="H218:H281" ca="1" si="52">E218-2*G218</f>
        <v>158.17762869285312</v>
      </c>
      <c r="I218">
        <f t="shared" ref="I218:I281" ca="1" si="53">E218+2*G218</f>
        <v>181.95189324203002</v>
      </c>
      <c r="J218" s="10">
        <f t="shared" ca="1" si="49"/>
        <v>2.9999999999998916E-3</v>
      </c>
      <c r="K218" s="11">
        <f t="shared" ca="1" si="50"/>
        <v>0</v>
      </c>
      <c r="L218" s="11">
        <f t="shared" ca="1" si="51"/>
        <v>2.9999999999998916E-3</v>
      </c>
      <c r="M218" s="3">
        <f t="shared" ref="M218:M281" ca="1" si="54">100*SUM(L205:L218)/(SUM(K205:K218)+SUM(L205:L218))</f>
        <v>66.86526046822587</v>
      </c>
      <c r="N218" s="11">
        <f t="shared" ca="1" si="41"/>
        <v>71.568848670948086</v>
      </c>
      <c r="O218" s="12">
        <f t="shared" ca="1" si="42"/>
        <v>7.9792193031107166</v>
      </c>
      <c r="P218" s="12">
        <f t="shared" ca="1" si="43"/>
        <v>55.610410064726651</v>
      </c>
      <c r="Q218" s="12">
        <f t="shared" ca="1" si="44"/>
        <v>87.527287277169521</v>
      </c>
    </row>
    <row r="219" spans="1:17" x14ac:dyDescent="0.25">
      <c r="A219" s="1">
        <v>213</v>
      </c>
      <c r="B219" s="8">
        <f t="shared" ca="1" si="48"/>
        <v>187.15823863418771</v>
      </c>
      <c r="C219" s="9">
        <f t="shared" ca="1" si="46"/>
        <v>0</v>
      </c>
      <c r="E219">
        <f t="shared" ca="1" si="47"/>
        <v>171.38551281558125</v>
      </c>
      <c r="F219">
        <f t="shared" ca="1" si="45"/>
        <v>152.88894272265122</v>
      </c>
      <c r="G219">
        <f t="shared" ref="G219:G282" ca="1" si="55">_xlfn.STDEV.S(B200:B219)</f>
        <v>6.6554346304590517</v>
      </c>
      <c r="H219">
        <f t="shared" ca="1" si="52"/>
        <v>158.07464355466314</v>
      </c>
      <c r="I219">
        <f t="shared" ca="1" si="53"/>
        <v>184.69638207649936</v>
      </c>
      <c r="J219" s="10">
        <f t="shared" ca="1" si="49"/>
        <v>2.9013993244221048E-2</v>
      </c>
      <c r="K219" s="11">
        <f t="shared" ca="1" si="50"/>
        <v>0</v>
      </c>
      <c r="L219" s="11">
        <f t="shared" ca="1" si="51"/>
        <v>2.9013993244221048E-2</v>
      </c>
      <c r="M219" s="3">
        <f t="shared" ca="1" si="54"/>
        <v>70.095895987499318</v>
      </c>
      <c r="N219" s="11">
        <f t="shared" ca="1" si="41"/>
        <v>71.508226248270176</v>
      </c>
      <c r="O219" s="12">
        <f t="shared" ca="1" si="42"/>
        <v>7.9859056720240389</v>
      </c>
      <c r="P219" s="12">
        <f t="shared" ca="1" si="43"/>
        <v>55.536414904222099</v>
      </c>
      <c r="Q219" s="12">
        <f t="shared" ca="1" si="44"/>
        <v>87.480037592318254</v>
      </c>
    </row>
    <row r="220" spans="1:17" x14ac:dyDescent="0.25">
      <c r="A220" s="1">
        <v>214</v>
      </c>
      <c r="B220" s="8">
        <f t="shared" ca="1" si="48"/>
        <v>187.71971335009025</v>
      </c>
      <c r="C220" s="9">
        <f t="shared" ca="1" si="46"/>
        <v>1.6650862722301263E-3</v>
      </c>
      <c r="E220">
        <f t="shared" ca="1" si="47"/>
        <v>172.36020919306142</v>
      </c>
      <c r="F220">
        <f t="shared" ca="1" si="45"/>
        <v>153.97033434804968</v>
      </c>
      <c r="G220">
        <f t="shared" ca="1" si="55"/>
        <v>7.5373559653241129</v>
      </c>
      <c r="H220">
        <f t="shared" ca="1" si="52"/>
        <v>157.2854972624132</v>
      </c>
      <c r="I220">
        <f t="shared" ca="1" si="53"/>
        <v>187.43492112370964</v>
      </c>
      <c r="J220" s="10">
        <f t="shared" ca="1" si="49"/>
        <v>2.9999999999998916E-3</v>
      </c>
      <c r="K220" s="11">
        <f t="shared" ca="1" si="50"/>
        <v>0</v>
      </c>
      <c r="L220" s="11">
        <f t="shared" ca="1" si="51"/>
        <v>2.9999999999998916E-3</v>
      </c>
      <c r="M220" s="3">
        <f t="shared" ca="1" si="54"/>
        <v>73.665303602624661</v>
      </c>
      <c r="N220" s="11">
        <f t="shared" ca="1" si="41"/>
        <v>71.446672031836698</v>
      </c>
      <c r="O220" s="12">
        <f t="shared" ca="1" si="42"/>
        <v>7.9631277356060481</v>
      </c>
      <c r="P220" s="12">
        <f t="shared" ca="1" si="43"/>
        <v>55.520416560624604</v>
      </c>
      <c r="Q220" s="12">
        <f t="shared" ca="1" si="44"/>
        <v>87.3729275030488</v>
      </c>
    </row>
    <row r="221" spans="1:17" x14ac:dyDescent="0.25">
      <c r="A221" s="1">
        <v>215</v>
      </c>
      <c r="B221" s="8">
        <f t="shared" ca="1" si="48"/>
        <v>188.59544200786669</v>
      </c>
      <c r="C221" s="9">
        <f t="shared" ca="1" si="46"/>
        <v>4.9705362819246417E-2</v>
      </c>
      <c r="E221">
        <f t="shared" ca="1" si="47"/>
        <v>173.58862595075993</v>
      </c>
      <c r="F221">
        <f t="shared" ca="1" si="45"/>
        <v>155.11398531044392</v>
      </c>
      <c r="G221">
        <f t="shared" ca="1" si="55"/>
        <v>8.0895806909621992</v>
      </c>
      <c r="H221">
        <f t="shared" ca="1" si="52"/>
        <v>157.40946456883555</v>
      </c>
      <c r="I221">
        <f t="shared" ca="1" si="53"/>
        <v>189.76778733268432</v>
      </c>
      <c r="J221" s="10">
        <f t="shared" ca="1" si="49"/>
        <v>4.6650862722299458E-3</v>
      </c>
      <c r="K221" s="11">
        <f t="shared" ca="1" si="50"/>
        <v>0</v>
      </c>
      <c r="L221" s="11">
        <f t="shared" ca="1" si="51"/>
        <v>4.6650862722299458E-3</v>
      </c>
      <c r="M221" s="3">
        <f t="shared" ca="1" si="54"/>
        <v>71.995047119888596</v>
      </c>
      <c r="N221" s="11">
        <f t="shared" ca="1" si="41"/>
        <v>71.364959343408245</v>
      </c>
      <c r="O221" s="12">
        <f t="shared" ca="1" si="42"/>
        <v>7.947922504391431</v>
      </c>
      <c r="P221" s="12">
        <f t="shared" ca="1" si="43"/>
        <v>55.469114334625381</v>
      </c>
      <c r="Q221" s="12">
        <f t="shared" ca="1" si="44"/>
        <v>87.260804352191101</v>
      </c>
    </row>
    <row r="222" spans="1:17" x14ac:dyDescent="0.25">
      <c r="A222" s="1">
        <v>216</v>
      </c>
      <c r="B222" s="8">
        <f t="shared" ca="1" si="48"/>
        <v>198.53543320494742</v>
      </c>
      <c r="C222" s="9">
        <f t="shared" ca="1" si="46"/>
        <v>-3.8492744499689369E-2</v>
      </c>
      <c r="E222">
        <f t="shared" ca="1" si="47"/>
        <v>175.29817114563716</v>
      </c>
      <c r="F222">
        <f t="shared" ca="1" si="45"/>
        <v>156.44855132314649</v>
      </c>
      <c r="G222">
        <f t="shared" ca="1" si="55"/>
        <v>9.5195753258758895</v>
      </c>
      <c r="H222">
        <f t="shared" ca="1" si="52"/>
        <v>156.25902049388537</v>
      </c>
      <c r="I222">
        <f t="shared" ca="1" si="53"/>
        <v>194.33732179738894</v>
      </c>
      <c r="J222" s="10">
        <f t="shared" ca="1" si="49"/>
        <v>5.2705362819246204E-2</v>
      </c>
      <c r="K222" s="11">
        <f t="shared" ca="1" si="50"/>
        <v>0</v>
      </c>
      <c r="L222" s="11">
        <f t="shared" ca="1" si="51"/>
        <v>5.2705362819246204E-2</v>
      </c>
      <c r="M222" s="3">
        <f t="shared" ca="1" si="54"/>
        <v>90.098059254703074</v>
      </c>
      <c r="N222" s="11">
        <f t="shared" ca="1" si="41"/>
        <v>72.380370112991983</v>
      </c>
      <c r="O222" s="12">
        <f t="shared" ca="1" si="42"/>
        <v>8.9679160093687091</v>
      </c>
      <c r="P222" s="12">
        <f t="shared" ca="1" si="43"/>
        <v>54.444538094254568</v>
      </c>
      <c r="Q222" s="12">
        <f t="shared" ca="1" si="44"/>
        <v>90.316202131729398</v>
      </c>
    </row>
    <row r="223" spans="1:17" x14ac:dyDescent="0.25">
      <c r="A223" s="1">
        <v>217</v>
      </c>
      <c r="B223" s="8">
        <f t="shared" ca="1" si="48"/>
        <v>191.48886580006908</v>
      </c>
      <c r="C223" s="9">
        <f t="shared" ca="1" si="46"/>
        <v>0</v>
      </c>
      <c r="E223">
        <f t="shared" ca="1" si="47"/>
        <v>176.63073629087438</v>
      </c>
      <c r="F223">
        <f t="shared" ca="1" si="45"/>
        <v>157.5523635935256</v>
      </c>
      <c r="G223">
        <f t="shared" ca="1" si="55"/>
        <v>9.8382273874493276</v>
      </c>
      <c r="H223">
        <f t="shared" ca="1" si="52"/>
        <v>156.95428151597574</v>
      </c>
      <c r="I223">
        <f t="shared" ca="1" si="53"/>
        <v>196.30719106577303</v>
      </c>
      <c r="J223" s="10">
        <f t="shared" ca="1" si="49"/>
        <v>-3.5492744499689421E-2</v>
      </c>
      <c r="K223" s="11">
        <f t="shared" ca="1" si="50"/>
        <v>3.5492744499689421E-2</v>
      </c>
      <c r="L223" s="11">
        <f t="shared" ca="1" si="51"/>
        <v>0</v>
      </c>
      <c r="M223" s="3">
        <f t="shared" ca="1" si="54"/>
        <v>74.660785825888254</v>
      </c>
      <c r="N223" s="11">
        <f t="shared" ca="1" si="41"/>
        <v>72.582974420563602</v>
      </c>
      <c r="O223" s="12">
        <f t="shared" ca="1" si="42"/>
        <v>8.9715554687334773</v>
      </c>
      <c r="P223" s="12">
        <f t="shared" ca="1" si="43"/>
        <v>54.639863483096647</v>
      </c>
      <c r="Q223" s="12">
        <f t="shared" ca="1" si="44"/>
        <v>90.526085358030556</v>
      </c>
    </row>
    <row r="224" spans="1:17" x14ac:dyDescent="0.25">
      <c r="A224" s="1">
        <v>218</v>
      </c>
      <c r="B224" s="8">
        <f t="shared" ca="1" si="48"/>
        <v>192.06333239746925</v>
      </c>
      <c r="C224" s="9">
        <f t="shared" ca="1" si="46"/>
        <v>4.3150392337351517E-2</v>
      </c>
      <c r="E224">
        <f t="shared" ca="1" si="47"/>
        <v>177.81598880463383</v>
      </c>
      <c r="F224">
        <f t="shared" ca="1" si="45"/>
        <v>158.65948730071582</v>
      </c>
      <c r="G224">
        <f t="shared" ca="1" si="55"/>
        <v>10.210053607278045</v>
      </c>
      <c r="H224">
        <f t="shared" ca="1" si="52"/>
        <v>157.39588159007775</v>
      </c>
      <c r="I224">
        <f t="shared" ca="1" si="53"/>
        <v>198.23609601918992</v>
      </c>
      <c r="J224" s="10">
        <f t="shared" ca="1" si="49"/>
        <v>2.9999999999998916E-3</v>
      </c>
      <c r="K224" s="11">
        <f t="shared" ca="1" si="50"/>
        <v>0</v>
      </c>
      <c r="L224" s="11">
        <f t="shared" ca="1" si="51"/>
        <v>2.9999999999998916E-3</v>
      </c>
      <c r="M224" s="3">
        <f t="shared" ca="1" si="54"/>
        <v>74.660785825888254</v>
      </c>
      <c r="N224" s="11">
        <f t="shared" ca="1" si="41"/>
        <v>72.738371956279636</v>
      </c>
      <c r="O224" s="12">
        <f t="shared" ca="1" si="42"/>
        <v>8.9796861051711154</v>
      </c>
      <c r="P224" s="12">
        <f t="shared" ca="1" si="43"/>
        <v>54.778999745937405</v>
      </c>
      <c r="Q224" s="12">
        <f t="shared" ca="1" si="44"/>
        <v>90.697744166621874</v>
      </c>
    </row>
    <row r="225" spans="1:17" x14ac:dyDescent="0.25">
      <c r="A225" s="1">
        <v>219</v>
      </c>
      <c r="B225" s="8">
        <f t="shared" ca="1" si="48"/>
        <v>200.92713054123161</v>
      </c>
      <c r="C225" s="9">
        <f t="shared" ca="1" si="46"/>
        <v>-2.8612192506128478E-2</v>
      </c>
      <c r="E225">
        <f t="shared" ca="1" si="47"/>
        <v>179.4191774832631</v>
      </c>
      <c r="F225">
        <f t="shared" ca="1" si="45"/>
        <v>159.94409192232553</v>
      </c>
      <c r="G225">
        <f t="shared" ca="1" si="55"/>
        <v>11.199693781995785</v>
      </c>
      <c r="H225">
        <f t="shared" ca="1" si="52"/>
        <v>157.01978991927152</v>
      </c>
      <c r="I225">
        <f t="shared" ca="1" si="53"/>
        <v>201.81856504725468</v>
      </c>
      <c r="J225" s="10">
        <f t="shared" ca="1" si="49"/>
        <v>4.6150392337351409E-2</v>
      </c>
      <c r="K225" s="11">
        <f t="shared" ca="1" si="50"/>
        <v>0</v>
      </c>
      <c r="L225" s="11">
        <f t="shared" ca="1" si="51"/>
        <v>4.6150392337351409E-2</v>
      </c>
      <c r="M225" s="3">
        <f t="shared" ca="1" si="54"/>
        <v>78.540490293937239</v>
      </c>
      <c r="N225" s="11">
        <f t="shared" ca="1" si="41"/>
        <v>72.541111113468929</v>
      </c>
      <c r="O225" s="12">
        <f t="shared" ca="1" si="42"/>
        <v>8.7957414499141056</v>
      </c>
      <c r="P225" s="12">
        <f t="shared" ca="1" si="43"/>
        <v>54.949628213640722</v>
      </c>
      <c r="Q225" s="12">
        <f t="shared" ca="1" si="44"/>
        <v>90.132594013297137</v>
      </c>
    </row>
    <row r="226" spans="1:17" x14ac:dyDescent="0.25">
      <c r="A226" s="1">
        <v>220</v>
      </c>
      <c r="B226" s="8">
        <f t="shared" ca="1" si="48"/>
        <v>195.78094619410558</v>
      </c>
      <c r="C226" s="9">
        <f t="shared" ca="1" si="46"/>
        <v>-2.9029731161201507E-2</v>
      </c>
      <c r="E226">
        <f t="shared" ca="1" si="47"/>
        <v>180.86515626023191</v>
      </c>
      <c r="F226">
        <f t="shared" ca="1" si="45"/>
        <v>161.2408223152519</v>
      </c>
      <c r="G226">
        <f t="shared" ca="1" si="55"/>
        <v>11.358793361450386</v>
      </c>
      <c r="H226">
        <f t="shared" ca="1" si="52"/>
        <v>158.14756953733115</v>
      </c>
      <c r="I226">
        <f t="shared" ca="1" si="53"/>
        <v>203.58274298313268</v>
      </c>
      <c r="J226" s="10">
        <f t="shared" ca="1" si="49"/>
        <v>-2.5612192506128451E-2</v>
      </c>
      <c r="K226" s="11">
        <f t="shared" ca="1" si="50"/>
        <v>2.5612192506128451E-2</v>
      </c>
      <c r="L226" s="11">
        <f t="shared" ca="1" si="51"/>
        <v>0</v>
      </c>
      <c r="M226" s="3">
        <f t="shared" ca="1" si="54"/>
        <v>71.721435560049656</v>
      </c>
      <c r="N226" s="11">
        <f t="shared" ca="1" si="41"/>
        <v>71.811713636637847</v>
      </c>
      <c r="O226" s="12">
        <f t="shared" ca="1" si="42"/>
        <v>8.1769971691233465</v>
      </c>
      <c r="P226" s="12">
        <f t="shared" ca="1" si="43"/>
        <v>55.457719298391154</v>
      </c>
      <c r="Q226" s="12">
        <f t="shared" ca="1" si="44"/>
        <v>88.16570797488454</v>
      </c>
    </row>
    <row r="227" spans="1:17" x14ac:dyDescent="0.25">
      <c r="A227" s="1">
        <v>221</v>
      </c>
      <c r="B227" s="8">
        <f t="shared" ca="1" si="48"/>
        <v>190.68482079818736</v>
      </c>
      <c r="C227" s="9">
        <f t="shared" ca="1" si="46"/>
        <v>0</v>
      </c>
      <c r="E227">
        <f t="shared" ca="1" si="47"/>
        <v>181.88905123891823</v>
      </c>
      <c r="F227">
        <f t="shared" ca="1" si="45"/>
        <v>162.45525809481288</v>
      </c>
      <c r="G227">
        <f t="shared" ca="1" si="55"/>
        <v>11.270086547435694</v>
      </c>
      <c r="H227">
        <f t="shared" ca="1" si="52"/>
        <v>159.34887814404684</v>
      </c>
      <c r="I227">
        <f t="shared" ca="1" si="53"/>
        <v>204.42922433378962</v>
      </c>
      <c r="J227" s="10">
        <f t="shared" ca="1" si="49"/>
        <v>-2.6029731161201441E-2</v>
      </c>
      <c r="K227" s="11">
        <f t="shared" ca="1" si="50"/>
        <v>2.6029731161201441E-2</v>
      </c>
      <c r="L227" s="11">
        <f t="shared" ca="1" si="51"/>
        <v>0</v>
      </c>
      <c r="M227" s="3">
        <f t="shared" ca="1" si="54"/>
        <v>71.476264695110629</v>
      </c>
      <c r="N227" s="11">
        <f t="shared" ca="1" si="41"/>
        <v>71.130577059157972</v>
      </c>
      <c r="O227" s="12">
        <f t="shared" ca="1" si="42"/>
        <v>7.5557021949450025</v>
      </c>
      <c r="P227" s="12">
        <f t="shared" ca="1" si="43"/>
        <v>56.019172669267967</v>
      </c>
      <c r="Q227" s="12">
        <f t="shared" ca="1" si="44"/>
        <v>86.241981449047984</v>
      </c>
    </row>
    <row r="228" spans="1:17" x14ac:dyDescent="0.25">
      <c r="A228" s="1">
        <v>222</v>
      </c>
      <c r="B228" s="8">
        <f t="shared" ca="1" si="48"/>
        <v>191.25687526058189</v>
      </c>
      <c r="C228" s="9">
        <f t="shared" ca="1" si="46"/>
        <v>0</v>
      </c>
      <c r="E228">
        <f t="shared" ca="1" si="47"/>
        <v>183.30703507286736</v>
      </c>
      <c r="F228">
        <f t="shared" ca="1" si="45"/>
        <v>163.67333718171258</v>
      </c>
      <c r="G228">
        <f t="shared" ca="1" si="55"/>
        <v>10.513485729300356</v>
      </c>
      <c r="H228">
        <f t="shared" ca="1" si="52"/>
        <v>162.28006361426665</v>
      </c>
      <c r="I228">
        <f t="shared" ca="1" si="53"/>
        <v>204.33400653146808</v>
      </c>
      <c r="J228" s="10">
        <f t="shared" ca="1" si="49"/>
        <v>2.9999999999998916E-3</v>
      </c>
      <c r="K228" s="11">
        <f t="shared" ca="1" si="50"/>
        <v>0</v>
      </c>
      <c r="L228" s="11">
        <f t="shared" ca="1" si="51"/>
        <v>2.9999999999998916E-3</v>
      </c>
      <c r="M228" s="3">
        <f t="shared" ca="1" si="54"/>
        <v>71.476264695110629</v>
      </c>
      <c r="N228" s="11">
        <f t="shared" ca="1" si="41"/>
        <v>71.093919328655502</v>
      </c>
      <c r="O228" s="12">
        <f t="shared" ca="1" si="42"/>
        <v>7.551970119675711</v>
      </c>
      <c r="P228" s="12">
        <f t="shared" ca="1" si="43"/>
        <v>55.989979089304079</v>
      </c>
      <c r="Q228" s="12">
        <f t="shared" ca="1" si="44"/>
        <v>86.197859568006919</v>
      </c>
    </row>
    <row r="229" spans="1:17" x14ac:dyDescent="0.25">
      <c r="A229" s="1">
        <v>223</v>
      </c>
      <c r="B229" s="8">
        <f t="shared" ca="1" si="48"/>
        <v>191.83064588636361</v>
      </c>
      <c r="C229" s="9">
        <f t="shared" ca="1" si="46"/>
        <v>-2.4491741651062101E-2</v>
      </c>
      <c r="E229">
        <f t="shared" ca="1" si="47"/>
        <v>184.35340838785035</v>
      </c>
      <c r="F229">
        <f t="shared" ca="1" si="45"/>
        <v>164.89507050587301</v>
      </c>
      <c r="G229">
        <f t="shared" ca="1" si="55"/>
        <v>10.252169550921501</v>
      </c>
      <c r="H229">
        <f t="shared" ca="1" si="52"/>
        <v>163.84906928600736</v>
      </c>
      <c r="I229">
        <f t="shared" ca="1" si="53"/>
        <v>204.85774748969334</v>
      </c>
      <c r="J229" s="10">
        <f t="shared" ca="1" si="49"/>
        <v>2.9999999999998916E-3</v>
      </c>
      <c r="K229" s="11">
        <f t="shared" ca="1" si="50"/>
        <v>0</v>
      </c>
      <c r="L229" s="11">
        <f t="shared" ca="1" si="51"/>
        <v>2.9999999999998916E-3</v>
      </c>
      <c r="M229" s="3">
        <f t="shared" ca="1" si="54"/>
        <v>68.208586159403424</v>
      </c>
      <c r="N229" s="11">
        <f t="shared" ca="1" si="41"/>
        <v>70.701403561558251</v>
      </c>
      <c r="O229" s="12">
        <f t="shared" ca="1" si="42"/>
        <v>7.4840374976382105</v>
      </c>
      <c r="P229" s="12">
        <f t="shared" ca="1" si="43"/>
        <v>55.733328566281827</v>
      </c>
      <c r="Q229" s="12">
        <f t="shared" ca="1" si="44"/>
        <v>85.669478556834676</v>
      </c>
    </row>
    <row r="230" spans="1:17" x14ac:dyDescent="0.25">
      <c r="A230" s="1">
        <v>224</v>
      </c>
      <c r="B230" s="8">
        <f t="shared" ca="1" si="48"/>
        <v>187.70787120421753</v>
      </c>
      <c r="C230" s="9">
        <f t="shared" ca="1" si="46"/>
        <v>4.3770451366808322E-2</v>
      </c>
      <c r="E230">
        <f t="shared" ca="1" si="47"/>
        <v>185.16800749178805</v>
      </c>
      <c r="F230">
        <f t="shared" ca="1" si="45"/>
        <v>165.93614980729012</v>
      </c>
      <c r="G230">
        <f t="shared" ca="1" si="55"/>
        <v>9.807715039527892</v>
      </c>
      <c r="H230">
        <f t="shared" ca="1" si="52"/>
        <v>165.55257741273226</v>
      </c>
      <c r="I230">
        <f t="shared" ca="1" si="53"/>
        <v>204.78343757084383</v>
      </c>
      <c r="J230" s="10">
        <f t="shared" ca="1" si="49"/>
        <v>-2.1491741651062046E-2</v>
      </c>
      <c r="K230" s="11">
        <f t="shared" ca="1" si="50"/>
        <v>2.1491741651062046E-2</v>
      </c>
      <c r="L230" s="11">
        <f t="shared" ca="1" si="51"/>
        <v>0</v>
      </c>
      <c r="M230" s="3">
        <f t="shared" ca="1" si="54"/>
        <v>58.085395819358524</v>
      </c>
      <c r="N230" s="11">
        <f t="shared" ca="1" si="41"/>
        <v>69.931173702282877</v>
      </c>
      <c r="O230" s="12">
        <f t="shared" ca="1" si="42"/>
        <v>7.9595287734114706</v>
      </c>
      <c r="P230" s="12">
        <f t="shared" ca="1" si="43"/>
        <v>54.012116155459935</v>
      </c>
      <c r="Q230" s="12">
        <f t="shared" ca="1" si="44"/>
        <v>85.850231249105818</v>
      </c>
    </row>
    <row r="231" spans="1:17" x14ac:dyDescent="0.25">
      <c r="A231" s="1">
        <v>225</v>
      </c>
      <c r="B231" s="8">
        <f t="shared" ca="1" si="48"/>
        <v>196.48705306554146</v>
      </c>
      <c r="C231" s="9">
        <f t="shared" ca="1" si="46"/>
        <v>0</v>
      </c>
      <c r="E231">
        <f t="shared" ca="1" si="47"/>
        <v>186.39585330542309</v>
      </c>
      <c r="F231">
        <f t="shared" ca="1" si="45"/>
        <v>167.03820706944211</v>
      </c>
      <c r="G231">
        <f t="shared" ca="1" si="55"/>
        <v>9.5981403814337636</v>
      </c>
      <c r="H231">
        <f t="shared" ca="1" si="52"/>
        <v>167.19957254255556</v>
      </c>
      <c r="I231">
        <f t="shared" ca="1" si="53"/>
        <v>205.59213406829062</v>
      </c>
      <c r="J231" s="10">
        <f t="shared" ca="1" si="49"/>
        <v>4.677045136680813E-2</v>
      </c>
      <c r="K231" s="11">
        <f t="shared" ca="1" si="50"/>
        <v>0</v>
      </c>
      <c r="L231" s="11">
        <f t="shared" ca="1" si="51"/>
        <v>4.677045136680813E-2</v>
      </c>
      <c r="M231" s="3">
        <f t="shared" ca="1" si="54"/>
        <v>64.141616310423117</v>
      </c>
      <c r="N231" s="11">
        <f t="shared" ca="1" si="41"/>
        <v>69.452280036064664</v>
      </c>
      <c r="O231" s="12">
        <f t="shared" ca="1" si="42"/>
        <v>8.007590878656087</v>
      </c>
      <c r="P231" s="12">
        <f t="shared" ca="1" si="43"/>
        <v>53.437098278752487</v>
      </c>
      <c r="Q231" s="12">
        <f t="shared" ca="1" si="44"/>
        <v>85.467461793376842</v>
      </c>
    </row>
    <row r="232" spans="1:17" x14ac:dyDescent="0.25">
      <c r="A232" s="1">
        <v>226</v>
      </c>
      <c r="B232" s="8">
        <f t="shared" ca="1" si="48"/>
        <v>197.07651422473808</v>
      </c>
      <c r="C232" s="9">
        <f t="shared" ca="1" si="46"/>
        <v>-1.6258826954188121E-2</v>
      </c>
      <c r="E232">
        <f t="shared" ca="1" si="47"/>
        <v>187.62738265649904</v>
      </c>
      <c r="F232">
        <f t="shared" ca="1" si="45"/>
        <v>168.14357050338054</v>
      </c>
      <c r="G232">
        <f t="shared" ca="1" si="55"/>
        <v>9.289225409375824</v>
      </c>
      <c r="H232">
        <f t="shared" ca="1" si="52"/>
        <v>169.04893183774738</v>
      </c>
      <c r="I232">
        <f t="shared" ca="1" si="53"/>
        <v>206.2058334752507</v>
      </c>
      <c r="J232" s="10">
        <f t="shared" ca="1" si="49"/>
        <v>2.9999999999998916E-3</v>
      </c>
      <c r="K232" s="11">
        <f t="shared" ca="1" si="50"/>
        <v>0</v>
      </c>
      <c r="L232" s="11">
        <f t="shared" ca="1" si="51"/>
        <v>2.9999999999998916E-3</v>
      </c>
      <c r="M232" s="3">
        <f t="shared" ca="1" si="54"/>
        <v>64.141616310423117</v>
      </c>
      <c r="N232" s="11">
        <f t="shared" ca="1" si="41"/>
        <v>69.180247859529587</v>
      </c>
      <c r="O232" s="12">
        <f t="shared" ca="1" si="42"/>
        <v>8.0948812490054092</v>
      </c>
      <c r="P232" s="12">
        <f t="shared" ca="1" si="43"/>
        <v>52.990485361518765</v>
      </c>
      <c r="Q232" s="12">
        <f t="shared" ca="1" si="44"/>
        <v>85.370010357540409</v>
      </c>
    </row>
    <row r="233" spans="1:17" x14ac:dyDescent="0.25">
      <c r="A233" s="1">
        <v>227</v>
      </c>
      <c r="B233" s="8">
        <f t="shared" ca="1" si="48"/>
        <v>194.46351082589769</v>
      </c>
      <c r="C233" s="9">
        <f t="shared" ca="1" si="46"/>
        <v>0</v>
      </c>
      <c r="E233">
        <f t="shared" ca="1" si="47"/>
        <v>188.94369406120558</v>
      </c>
      <c r="F233">
        <f t="shared" ca="1" si="45"/>
        <v>169.30214411111891</v>
      </c>
      <c r="G233">
        <f t="shared" ca="1" si="55"/>
        <v>8.1812352831498494</v>
      </c>
      <c r="H233">
        <f t="shared" ca="1" si="52"/>
        <v>172.58122349490588</v>
      </c>
      <c r="I233">
        <f t="shared" ca="1" si="53"/>
        <v>205.30616462750527</v>
      </c>
      <c r="J233" s="10">
        <f t="shared" ca="1" si="49"/>
        <v>-1.3258826954188119E-2</v>
      </c>
      <c r="K233" s="11">
        <f t="shared" ca="1" si="50"/>
        <v>1.3258826954188119E-2</v>
      </c>
      <c r="L233" s="11">
        <f t="shared" ca="1" si="51"/>
        <v>0</v>
      </c>
      <c r="M233" s="3">
        <f t="shared" ca="1" si="54"/>
        <v>57.557382229090209</v>
      </c>
      <c r="N233" s="11">
        <f t="shared" ca="1" si="41"/>
        <v>69.081901700396841</v>
      </c>
      <c r="O233" s="12">
        <f t="shared" ca="1" si="42"/>
        <v>8.2292011757951578</v>
      </c>
      <c r="P233" s="12">
        <f t="shared" ca="1" si="43"/>
        <v>52.623499348806526</v>
      </c>
      <c r="Q233" s="12">
        <f t="shared" ca="1" si="44"/>
        <v>85.540304051987164</v>
      </c>
    </row>
    <row r="234" spans="1:17" x14ac:dyDescent="0.25">
      <c r="A234" s="1">
        <v>228</v>
      </c>
      <c r="B234" s="8">
        <f t="shared" ca="1" si="48"/>
        <v>195.04690135837535</v>
      </c>
      <c r="C234" s="9">
        <f t="shared" ca="1" si="46"/>
        <v>1.8604583639407569E-2</v>
      </c>
      <c r="E234">
        <f t="shared" ca="1" si="47"/>
        <v>190.26395440012624</v>
      </c>
      <c r="F234">
        <f t="shared" ca="1" si="45"/>
        <v>170.37308232881048</v>
      </c>
      <c r="G234">
        <f t="shared" ca="1" si="55"/>
        <v>6.7353576606948788</v>
      </c>
      <c r="H234">
        <f t="shared" ca="1" si="52"/>
        <v>176.79323907873649</v>
      </c>
      <c r="I234">
        <f t="shared" ca="1" si="53"/>
        <v>203.73466972151598</v>
      </c>
      <c r="J234" s="10">
        <f t="shared" ca="1" si="49"/>
        <v>2.9999999999998916E-3</v>
      </c>
      <c r="K234" s="11">
        <f t="shared" ca="1" si="50"/>
        <v>0</v>
      </c>
      <c r="L234" s="11">
        <f t="shared" ca="1" si="51"/>
        <v>2.9999999999998916E-3</v>
      </c>
      <c r="M234" s="3">
        <f t="shared" ca="1" si="54"/>
        <v>57.557382229090209</v>
      </c>
      <c r="N234" s="11">
        <f t="shared" ca="1" si="41"/>
        <v>69.393037425705103</v>
      </c>
      <c r="O234" s="12">
        <f t="shared" ca="1" si="42"/>
        <v>7.6178095147061047</v>
      </c>
      <c r="P234" s="12">
        <f t="shared" ca="1" si="43"/>
        <v>54.157418396292897</v>
      </c>
      <c r="Q234" s="12">
        <f t="shared" ca="1" si="44"/>
        <v>84.628656455117309</v>
      </c>
    </row>
    <row r="235" spans="1:17" x14ac:dyDescent="0.25">
      <c r="A235" s="1">
        <v>229</v>
      </c>
      <c r="B235" s="8">
        <f t="shared" ca="1" si="48"/>
        <v>199.26080845237962</v>
      </c>
      <c r="C235" s="9">
        <f t="shared" ca="1" si="46"/>
        <v>4.8173003915108856E-2</v>
      </c>
      <c r="E235">
        <f t="shared" ca="1" si="47"/>
        <v>191.50485587793918</v>
      </c>
      <c r="F235">
        <f t="shared" ca="1" si="45"/>
        <v>171.5198086889537</v>
      </c>
      <c r="G235">
        <f t="shared" ca="1" si="55"/>
        <v>5.9017074803483371</v>
      </c>
      <c r="H235">
        <f t="shared" ca="1" si="52"/>
        <v>179.70144091724251</v>
      </c>
      <c r="I235">
        <f t="shared" ca="1" si="53"/>
        <v>203.30827083863585</v>
      </c>
      <c r="J235" s="10">
        <f t="shared" ca="1" si="49"/>
        <v>2.1604583639407426E-2</v>
      </c>
      <c r="K235" s="11">
        <f t="shared" ca="1" si="50"/>
        <v>0</v>
      </c>
      <c r="L235" s="11">
        <f t="shared" ca="1" si="51"/>
        <v>2.1604583639407426E-2</v>
      </c>
      <c r="M235" s="3">
        <f t="shared" ca="1" si="54"/>
        <v>59.921468789184324</v>
      </c>
      <c r="N235" s="11">
        <f t="shared" ca="1" si="41"/>
        <v>69.16470684979808</v>
      </c>
      <c r="O235" s="12">
        <f t="shared" ca="1" si="42"/>
        <v>7.8378257098775119</v>
      </c>
      <c r="P235" s="12">
        <f t="shared" ca="1" si="43"/>
        <v>53.489055430043052</v>
      </c>
      <c r="Q235" s="12">
        <f t="shared" ca="1" si="44"/>
        <v>84.840358269553107</v>
      </c>
    </row>
    <row r="236" spans="1:17" x14ac:dyDescent="0.25">
      <c r="A236" s="1">
        <v>230</v>
      </c>
      <c r="B236" s="8">
        <f t="shared" ca="1" si="48"/>
        <v>209.457582583441</v>
      </c>
      <c r="C236" s="9">
        <f t="shared" ca="1" si="46"/>
        <v>0</v>
      </c>
      <c r="E236">
        <f t="shared" ca="1" si="47"/>
        <v>192.93799776550554</v>
      </c>
      <c r="F236">
        <f t="shared" ca="1" si="45"/>
        <v>172.86195506229143</v>
      </c>
      <c r="G236">
        <f t="shared" ca="1" si="55"/>
        <v>6.602586720524835</v>
      </c>
      <c r="H236">
        <f t="shared" ca="1" si="52"/>
        <v>179.73282432445586</v>
      </c>
      <c r="I236">
        <f t="shared" ca="1" si="53"/>
        <v>206.14317120655522</v>
      </c>
      <c r="J236" s="10">
        <f t="shared" ca="1" si="49"/>
        <v>5.1173003915108817E-2</v>
      </c>
      <c r="K236" s="11">
        <f t="shared" ca="1" si="50"/>
        <v>0</v>
      </c>
      <c r="L236" s="11">
        <f t="shared" ca="1" si="51"/>
        <v>5.1173003915108817E-2</v>
      </c>
      <c r="M236" s="3">
        <f t="shared" ca="1" si="54"/>
        <v>59.718501145341236</v>
      </c>
      <c r="N236" s="11">
        <f t="shared" ca="1" si="41"/>
        <v>68.690004511563586</v>
      </c>
      <c r="O236" s="12">
        <f t="shared" ca="1" si="42"/>
        <v>8.1172992415331588</v>
      </c>
      <c r="P236" s="12">
        <f t="shared" ca="1" si="43"/>
        <v>52.455406028497265</v>
      </c>
      <c r="Q236" s="12">
        <f t="shared" ca="1" si="44"/>
        <v>84.924602994629907</v>
      </c>
    </row>
    <row r="237" spans="1:17" x14ac:dyDescent="0.25">
      <c r="A237" s="1">
        <v>231</v>
      </c>
      <c r="B237" s="8">
        <f t="shared" ca="1" si="48"/>
        <v>210.08595533119129</v>
      </c>
      <c r="C237" s="9">
        <f t="shared" ca="1" si="46"/>
        <v>4.847011517352616E-2</v>
      </c>
      <c r="E237">
        <f t="shared" ca="1" si="47"/>
        <v>194.37543907873459</v>
      </c>
      <c r="F237">
        <f t="shared" ca="1" si="45"/>
        <v>174.27066415911221</v>
      </c>
      <c r="G237">
        <f t="shared" ca="1" si="55"/>
        <v>7.0577930804591116</v>
      </c>
      <c r="H237">
        <f t="shared" ca="1" si="52"/>
        <v>180.25985291781637</v>
      </c>
      <c r="I237">
        <f t="shared" ca="1" si="53"/>
        <v>208.4910252396528</v>
      </c>
      <c r="J237" s="10">
        <f t="shared" ca="1" si="49"/>
        <v>2.9999999999998916E-3</v>
      </c>
      <c r="K237" s="11">
        <f t="shared" ca="1" si="50"/>
        <v>0</v>
      </c>
      <c r="L237" s="11">
        <f t="shared" ca="1" si="51"/>
        <v>2.9999999999998916E-3</v>
      </c>
      <c r="M237" s="3">
        <f t="shared" ca="1" si="54"/>
        <v>68.013552198253464</v>
      </c>
      <c r="N237" s="11">
        <f t="shared" ca="1" si="41"/>
        <v>68.630054725974702</v>
      </c>
      <c r="O237" s="12">
        <f t="shared" ca="1" si="42"/>
        <v>8.1176644591266491</v>
      </c>
      <c r="P237" s="12">
        <f t="shared" ca="1" si="43"/>
        <v>52.3947258077214</v>
      </c>
      <c r="Q237" s="12">
        <f t="shared" ca="1" si="44"/>
        <v>84.865383644228004</v>
      </c>
    </row>
    <row r="238" spans="1:17" x14ac:dyDescent="0.25">
      <c r="A238" s="1">
        <v>232</v>
      </c>
      <c r="B238" s="8">
        <f t="shared" ca="1" si="48"/>
        <v>220.89910364842794</v>
      </c>
      <c r="C238" s="9">
        <f t="shared" ca="1" si="46"/>
        <v>-1.4156408583153297E-2</v>
      </c>
      <c r="E238">
        <f t="shared" ca="1" si="47"/>
        <v>196.32633723846553</v>
      </c>
      <c r="F238">
        <f t="shared" ca="1" si="45"/>
        <v>175.7644879351671</v>
      </c>
      <c r="G238">
        <f t="shared" ca="1" si="55"/>
        <v>8.638084679423498</v>
      </c>
      <c r="H238">
        <f t="shared" ca="1" si="52"/>
        <v>179.05016787961853</v>
      </c>
      <c r="I238">
        <f t="shared" ca="1" si="53"/>
        <v>213.60250659731253</v>
      </c>
      <c r="J238" s="10">
        <f t="shared" ca="1" si="49"/>
        <v>5.1470115173525954E-2</v>
      </c>
      <c r="K238" s="11">
        <f t="shared" ca="1" si="50"/>
        <v>0</v>
      </c>
      <c r="L238" s="11">
        <f t="shared" ca="1" si="51"/>
        <v>5.1470115173525954E-2</v>
      </c>
      <c r="M238" s="3">
        <f t="shared" ca="1" si="54"/>
        <v>72.880395975654068</v>
      </c>
      <c r="N238" s="11">
        <f t="shared" ca="1" si="41"/>
        <v>68.930811501346099</v>
      </c>
      <c r="O238" s="12">
        <f t="shared" ca="1" si="42"/>
        <v>8.1601562754524117</v>
      </c>
      <c r="P238" s="12">
        <f t="shared" ca="1" si="43"/>
        <v>52.610498950441276</v>
      </c>
      <c r="Q238" s="12">
        <f t="shared" ca="1" si="44"/>
        <v>85.25112405225093</v>
      </c>
    </row>
    <row r="239" spans="1:17" x14ac:dyDescent="0.25">
      <c r="A239" s="1">
        <v>233</v>
      </c>
      <c r="B239" s="8">
        <f t="shared" ca="1" si="48"/>
        <v>218.43466299247376</v>
      </c>
      <c r="C239" s="9">
        <f t="shared" ca="1" si="46"/>
        <v>-3.2723170449298462E-2</v>
      </c>
      <c r="E239">
        <f t="shared" ca="1" si="47"/>
        <v>197.89015845637982</v>
      </c>
      <c r="F239">
        <f t="shared" ca="1" si="45"/>
        <v>177.21585740952392</v>
      </c>
      <c r="G239">
        <f t="shared" ca="1" si="55"/>
        <v>9.6614451660753442</v>
      </c>
      <c r="H239">
        <f t="shared" ca="1" si="52"/>
        <v>178.56726812422914</v>
      </c>
      <c r="I239">
        <f t="shared" ca="1" si="53"/>
        <v>217.2130487885305</v>
      </c>
      <c r="J239" s="10">
        <f t="shared" ca="1" si="49"/>
        <v>-1.1156408583153254E-2</v>
      </c>
      <c r="K239" s="11">
        <f t="shared" ca="1" si="50"/>
        <v>1.1156408583153254E-2</v>
      </c>
      <c r="L239" s="11">
        <f t="shared" ca="1" si="51"/>
        <v>0</v>
      </c>
      <c r="M239" s="3">
        <f t="shared" ca="1" si="54"/>
        <v>65.599353256063878</v>
      </c>
      <c r="N239" s="11">
        <f t="shared" ref="N239:N302" ca="1" si="56">AVERAGE(M220:M239)</f>
        <v>68.705984364774324</v>
      </c>
      <c r="O239" s="12">
        <f t="shared" ref="O239:O302" ca="1" si="57">_xlfn.STDEV.S(M220:M239)</f>
        <v>8.1882621564418088</v>
      </c>
      <c r="P239" s="12">
        <f t="shared" ref="P239:P302" ca="1" si="58">N239-2*O239</f>
        <v>52.329460051890706</v>
      </c>
      <c r="Q239" s="12">
        <f t="shared" ref="Q239:Q302" ca="1" si="59">N239+2*O239</f>
        <v>85.082508677657941</v>
      </c>
    </row>
    <row r="240" spans="1:17" x14ac:dyDescent="0.25">
      <c r="A240" s="1">
        <v>234</v>
      </c>
      <c r="B240" s="8">
        <f t="shared" ca="1" si="48"/>
        <v>211.94209227231337</v>
      </c>
      <c r="C240" s="9">
        <f t="shared" ca="1" si="46"/>
        <v>8.2723783200400868E-3</v>
      </c>
      <c r="E240">
        <f t="shared" ca="1" si="47"/>
        <v>199.10127740249098</v>
      </c>
      <c r="F240">
        <f t="shared" ca="1" si="45"/>
        <v>178.50506881105895</v>
      </c>
      <c r="G240">
        <f t="shared" ca="1" si="55"/>
        <v>9.8360498048846914</v>
      </c>
      <c r="H240">
        <f t="shared" ca="1" si="52"/>
        <v>179.42917779272159</v>
      </c>
      <c r="I240">
        <f t="shared" ca="1" si="53"/>
        <v>218.77337701226037</v>
      </c>
      <c r="J240" s="10">
        <f t="shared" ca="1" si="49"/>
        <v>-2.9723170449298619E-2</v>
      </c>
      <c r="K240" s="11">
        <f t="shared" ca="1" si="50"/>
        <v>2.9723170449298619E-2</v>
      </c>
      <c r="L240" s="11">
        <f t="shared" ca="1" si="51"/>
        <v>0</v>
      </c>
      <c r="M240" s="3">
        <f t="shared" ca="1" si="54"/>
        <v>64.66192507773124</v>
      </c>
      <c r="N240" s="11">
        <f t="shared" ca="1" si="56"/>
        <v>68.255815438529652</v>
      </c>
      <c r="O240" s="12">
        <f t="shared" ca="1" si="57"/>
        <v>8.1486570823884392</v>
      </c>
      <c r="P240" s="12">
        <f t="shared" ca="1" si="58"/>
        <v>51.958501273752773</v>
      </c>
      <c r="Q240" s="12">
        <f t="shared" ca="1" si="59"/>
        <v>84.55312960330653</v>
      </c>
    </row>
    <row r="241" spans="1:17" x14ac:dyDescent="0.25">
      <c r="A241" s="1">
        <v>235</v>
      </c>
      <c r="B241" s="8">
        <f t="shared" ca="1" si="48"/>
        <v>214.33118371834769</v>
      </c>
      <c r="C241" s="9">
        <f t="shared" ca="1" si="46"/>
        <v>4.8096173001483278E-2</v>
      </c>
      <c r="E241">
        <f t="shared" ca="1" si="47"/>
        <v>200.388064488015</v>
      </c>
      <c r="F241">
        <f t="shared" ca="1" si="45"/>
        <v>179.96535220899878</v>
      </c>
      <c r="G241">
        <f t="shared" ca="1" si="55"/>
        <v>10.069941432173469</v>
      </c>
      <c r="H241">
        <f t="shared" ca="1" si="52"/>
        <v>180.24818162366807</v>
      </c>
      <c r="I241">
        <f t="shared" ca="1" si="53"/>
        <v>220.52794735236193</v>
      </c>
      <c r="J241" s="10">
        <f t="shared" ca="1" si="49"/>
        <v>1.1272378320039911E-2</v>
      </c>
      <c r="K241" s="11">
        <f t="shared" ca="1" si="50"/>
        <v>0</v>
      </c>
      <c r="L241" s="11">
        <f t="shared" ca="1" si="51"/>
        <v>1.1272378320039911E-2</v>
      </c>
      <c r="M241" s="3">
        <f t="shared" ca="1" si="54"/>
        <v>72.288597689582147</v>
      </c>
      <c r="N241" s="11">
        <f t="shared" ca="1" si="56"/>
        <v>68.270492967014334</v>
      </c>
      <c r="O241" s="12">
        <f t="shared" ca="1" si="57"/>
        <v>8.1560078056849417</v>
      </c>
      <c r="P241" s="12">
        <f t="shared" ca="1" si="58"/>
        <v>51.958477355644447</v>
      </c>
      <c r="Q241" s="12">
        <f t="shared" ca="1" si="59"/>
        <v>84.582508578384221</v>
      </c>
    </row>
    <row r="242" spans="1:17" x14ac:dyDescent="0.25">
      <c r="A242" s="1">
        <v>236</v>
      </c>
      <c r="B242" s="8">
        <f t="shared" ca="1" si="48"/>
        <v>225.28268696123305</v>
      </c>
      <c r="C242" s="9">
        <f t="shared" ca="1" si="46"/>
        <v>1.5176229202961918E-2</v>
      </c>
      <c r="E242">
        <f t="shared" ca="1" si="47"/>
        <v>201.72542717582931</v>
      </c>
      <c r="F242">
        <f t="shared" ca="1" si="45"/>
        <v>181.71340440016303</v>
      </c>
      <c r="G242">
        <f t="shared" ca="1" si="55"/>
        <v>11.487315417997202</v>
      </c>
      <c r="H242">
        <f t="shared" ca="1" si="52"/>
        <v>178.75079633983489</v>
      </c>
      <c r="I242">
        <f t="shared" ca="1" si="53"/>
        <v>224.70005801182373</v>
      </c>
      <c r="J242" s="10">
        <f t="shared" ca="1" si="49"/>
        <v>5.1096173001483169E-2</v>
      </c>
      <c r="K242" s="11">
        <f t="shared" ca="1" si="50"/>
        <v>0</v>
      </c>
      <c r="L242" s="11">
        <f t="shared" ca="1" si="51"/>
        <v>5.1096173001483169E-2</v>
      </c>
      <c r="M242" s="3">
        <f t="shared" ca="1" si="54"/>
        <v>76.440443260789735</v>
      </c>
      <c r="N242" s="11">
        <f t="shared" ca="1" si="56"/>
        <v>67.587612167318667</v>
      </c>
      <c r="O242" s="12">
        <f t="shared" ca="1" si="57"/>
        <v>6.6683372709707314</v>
      </c>
      <c r="P242" s="12">
        <f t="shared" ca="1" si="58"/>
        <v>54.250937625377205</v>
      </c>
      <c r="Q242" s="12">
        <f t="shared" ca="1" si="59"/>
        <v>80.92428670926013</v>
      </c>
    </row>
    <row r="243" spans="1:17" x14ac:dyDescent="0.25">
      <c r="A243" s="1">
        <v>237</v>
      </c>
      <c r="B243" s="8">
        <f t="shared" ca="1" si="48"/>
        <v>229.37747671489956</v>
      </c>
      <c r="C243" s="9">
        <f t="shared" ca="1" si="46"/>
        <v>0</v>
      </c>
      <c r="E243">
        <f t="shared" ca="1" si="47"/>
        <v>203.61985772157081</v>
      </c>
      <c r="F243">
        <f t="shared" ca="1" si="45"/>
        <v>183.42782988288857</v>
      </c>
      <c r="G243">
        <f t="shared" ca="1" si="55"/>
        <v>12.763602048500603</v>
      </c>
      <c r="H243">
        <f t="shared" ca="1" si="52"/>
        <v>178.09265362456961</v>
      </c>
      <c r="I243">
        <f t="shared" ca="1" si="53"/>
        <v>229.14706181857201</v>
      </c>
      <c r="J243" s="10">
        <f t="shared" ca="1" si="49"/>
        <v>1.8176229202961913E-2</v>
      </c>
      <c r="K243" s="11">
        <f t="shared" ca="1" si="50"/>
        <v>0</v>
      </c>
      <c r="L243" s="11">
        <f t="shared" ca="1" si="51"/>
        <v>1.8176229202961913E-2</v>
      </c>
      <c r="M243" s="3">
        <f t="shared" ca="1" si="54"/>
        <v>77.503954831563462</v>
      </c>
      <c r="N243" s="11">
        <f t="shared" ca="1" si="56"/>
        <v>67.729770617602441</v>
      </c>
      <c r="O243" s="12">
        <f t="shared" ca="1" si="57"/>
        <v>6.8547624741359563</v>
      </c>
      <c r="P243" s="12">
        <f t="shared" ca="1" si="58"/>
        <v>54.020245669330528</v>
      </c>
      <c r="Q243" s="12">
        <f t="shared" ca="1" si="59"/>
        <v>81.439295565874346</v>
      </c>
    </row>
    <row r="244" spans="1:17" x14ac:dyDescent="0.25">
      <c r="A244" s="1">
        <v>238</v>
      </c>
      <c r="B244" s="8">
        <f t="shared" ca="1" si="48"/>
        <v>230.06560914504422</v>
      </c>
      <c r="C244" s="9">
        <f t="shared" ca="1" si="46"/>
        <v>0</v>
      </c>
      <c r="E244">
        <f t="shared" ca="1" si="47"/>
        <v>205.51997155894961</v>
      </c>
      <c r="F244">
        <f t="shared" ca="1" si="45"/>
        <v>185.14739864206229</v>
      </c>
      <c r="G244">
        <f t="shared" ca="1" si="55"/>
        <v>13.743701038892931</v>
      </c>
      <c r="H244">
        <f t="shared" ca="1" si="52"/>
        <v>178.03256948116373</v>
      </c>
      <c r="I244">
        <f t="shared" ca="1" si="53"/>
        <v>233.00737363673548</v>
      </c>
      <c r="J244" s="10">
        <f t="shared" ca="1" si="49"/>
        <v>2.9999999999998916E-3</v>
      </c>
      <c r="K244" s="11">
        <f t="shared" ca="1" si="50"/>
        <v>0</v>
      </c>
      <c r="L244" s="11">
        <f t="shared" ca="1" si="51"/>
        <v>2.9999999999998916E-3</v>
      </c>
      <c r="M244" s="3">
        <f t="shared" ca="1" si="54"/>
        <v>82.959339773833548</v>
      </c>
      <c r="N244" s="11">
        <f t="shared" ca="1" si="56"/>
        <v>68.144698314999701</v>
      </c>
      <c r="O244" s="12">
        <f t="shared" ca="1" si="57"/>
        <v>7.5156857303320201</v>
      </c>
      <c r="P244" s="12">
        <f t="shared" ca="1" si="58"/>
        <v>53.113326854335661</v>
      </c>
      <c r="Q244" s="12">
        <f t="shared" ca="1" si="59"/>
        <v>83.176069775663734</v>
      </c>
    </row>
    <row r="245" spans="1:17" x14ac:dyDescent="0.25">
      <c r="A245" s="1">
        <v>239</v>
      </c>
      <c r="B245" s="8">
        <f t="shared" ca="1" si="48"/>
        <v>230.75580597247932</v>
      </c>
      <c r="C245" s="9">
        <f t="shared" ca="1" si="46"/>
        <v>1.9259207761468035E-2</v>
      </c>
      <c r="E245">
        <f t="shared" ca="1" si="47"/>
        <v>207.01140533051199</v>
      </c>
      <c r="F245">
        <f t="shared" ca="1" si="45"/>
        <v>186.87212610751354</v>
      </c>
      <c r="G245">
        <f t="shared" ca="1" si="55"/>
        <v>14.797159582904291</v>
      </c>
      <c r="H245">
        <f t="shared" ca="1" si="52"/>
        <v>177.41708616470342</v>
      </c>
      <c r="I245">
        <f t="shared" ca="1" si="53"/>
        <v>236.60572449632056</v>
      </c>
      <c r="J245" s="10">
        <f t="shared" ca="1" si="49"/>
        <v>2.9999999999998916E-3</v>
      </c>
      <c r="K245" s="11">
        <f t="shared" ca="1" si="50"/>
        <v>0</v>
      </c>
      <c r="L245" s="11">
        <f t="shared" ca="1" si="51"/>
        <v>2.9999999999998916E-3</v>
      </c>
      <c r="M245" s="3">
        <f t="shared" ca="1" si="54"/>
        <v>80.236472733320625</v>
      </c>
      <c r="N245" s="11">
        <f t="shared" ca="1" si="56"/>
        <v>68.22949743696887</v>
      </c>
      <c r="O245" s="12">
        <f t="shared" ca="1" si="57"/>
        <v>7.6475651709604788</v>
      </c>
      <c r="P245" s="12">
        <f t="shared" ca="1" si="58"/>
        <v>52.934367095047911</v>
      </c>
      <c r="Q245" s="12">
        <f t="shared" ca="1" si="59"/>
        <v>83.524627778889823</v>
      </c>
    </row>
    <row r="246" spans="1:17" x14ac:dyDescent="0.25">
      <c r="A246" s="1">
        <v>240</v>
      </c>
      <c r="B246" s="8">
        <f t="shared" ca="1" si="48"/>
        <v>235.8922473997857</v>
      </c>
      <c r="C246" s="9">
        <f t="shared" ca="1" si="46"/>
        <v>4.8840750265395937E-2</v>
      </c>
      <c r="E246">
        <f t="shared" ca="1" si="47"/>
        <v>209.01697039079599</v>
      </c>
      <c r="F246">
        <f t="shared" ca="1" si="45"/>
        <v>188.59759912815986</v>
      </c>
      <c r="G246">
        <f t="shared" ca="1" si="55"/>
        <v>15.874005074022895</v>
      </c>
      <c r="H246">
        <f t="shared" ca="1" si="52"/>
        <v>177.26896024275021</v>
      </c>
      <c r="I246">
        <f t="shared" ca="1" si="53"/>
        <v>240.76498053884177</v>
      </c>
      <c r="J246" s="10">
        <f t="shared" ca="1" si="49"/>
        <v>2.2259207761467836E-2</v>
      </c>
      <c r="K246" s="11">
        <f t="shared" ca="1" si="50"/>
        <v>0</v>
      </c>
      <c r="L246" s="11">
        <f t="shared" ca="1" si="51"/>
        <v>2.2259207761467836E-2</v>
      </c>
      <c r="M246" s="3">
        <f t="shared" ca="1" si="54"/>
        <v>81.534708525123605</v>
      </c>
      <c r="N246" s="11">
        <f t="shared" ca="1" si="56"/>
        <v>68.720161085222557</v>
      </c>
      <c r="O246" s="12">
        <f t="shared" ca="1" si="57"/>
        <v>8.1796918027394998</v>
      </c>
      <c r="P246" s="12">
        <f t="shared" ca="1" si="58"/>
        <v>52.360777479743561</v>
      </c>
      <c r="Q246" s="12">
        <f t="shared" ca="1" si="59"/>
        <v>85.079544690701553</v>
      </c>
    </row>
    <row r="247" spans="1:17" x14ac:dyDescent="0.25">
      <c r="A247" s="1">
        <v>241</v>
      </c>
      <c r="B247" s="8">
        <f t="shared" ca="1" si="48"/>
        <v>248.12107848678099</v>
      </c>
      <c r="C247" s="9">
        <f t="shared" ca="1" si="46"/>
        <v>0</v>
      </c>
      <c r="E247">
        <f t="shared" ca="1" si="47"/>
        <v>211.88878327522571</v>
      </c>
      <c r="F247">
        <f t="shared" ca="1" si="45"/>
        <v>190.56653369535326</v>
      </c>
      <c r="G247">
        <f t="shared" ca="1" si="55"/>
        <v>17.495584527388861</v>
      </c>
      <c r="H247">
        <f t="shared" ca="1" si="52"/>
        <v>176.89761422044799</v>
      </c>
      <c r="I247">
        <f t="shared" ca="1" si="53"/>
        <v>246.87995233000342</v>
      </c>
      <c r="J247" s="10">
        <f t="shared" ca="1" si="49"/>
        <v>5.1840750265395918E-2</v>
      </c>
      <c r="K247" s="11">
        <f t="shared" ca="1" si="50"/>
        <v>0</v>
      </c>
      <c r="L247" s="11">
        <f t="shared" ca="1" si="51"/>
        <v>5.1840750265395918E-2</v>
      </c>
      <c r="M247" s="3">
        <f t="shared" ca="1" si="54"/>
        <v>87.678412726296827</v>
      </c>
      <c r="N247" s="11">
        <f t="shared" ca="1" si="56"/>
        <v>69.530268486781864</v>
      </c>
      <c r="O247" s="12">
        <f t="shared" ca="1" si="57"/>
        <v>9.2050715995526886</v>
      </c>
      <c r="P247" s="12">
        <f t="shared" ca="1" si="58"/>
        <v>51.120125287676487</v>
      </c>
      <c r="Q247" s="12">
        <f t="shared" ca="1" si="59"/>
        <v>87.940411685887241</v>
      </c>
    </row>
    <row r="248" spans="1:17" x14ac:dyDescent="0.25">
      <c r="A248" s="1">
        <v>242</v>
      </c>
      <c r="B248" s="8">
        <f t="shared" ca="1" si="48"/>
        <v>248.86544172224131</v>
      </c>
      <c r="C248" s="9">
        <f t="shared" ca="1" si="46"/>
        <v>-3.6778822700524738E-3</v>
      </c>
      <c r="E248">
        <f t="shared" ca="1" si="47"/>
        <v>214.76921159830863</v>
      </c>
      <c r="F248">
        <f t="shared" ca="1" si="45"/>
        <v>192.41780499007481</v>
      </c>
      <c r="G248">
        <f t="shared" ca="1" si="55"/>
        <v>18.625780628274239</v>
      </c>
      <c r="H248">
        <f t="shared" ca="1" si="52"/>
        <v>177.51765034176015</v>
      </c>
      <c r="I248">
        <f t="shared" ca="1" si="53"/>
        <v>252.02077285485711</v>
      </c>
      <c r="J248" s="10">
        <f t="shared" ca="1" si="49"/>
        <v>2.9999999999998916E-3</v>
      </c>
      <c r="K248" s="11">
        <f t="shared" ca="1" si="50"/>
        <v>0</v>
      </c>
      <c r="L248" s="11">
        <f t="shared" ca="1" si="51"/>
        <v>2.9999999999998916E-3</v>
      </c>
      <c r="M248" s="3">
        <f t="shared" ca="1" si="54"/>
        <v>87.678412726296827</v>
      </c>
      <c r="N248" s="11">
        <f t="shared" ca="1" si="56"/>
        <v>70.340375888341157</v>
      </c>
      <c r="O248" s="12">
        <f t="shared" ca="1" si="57"/>
        <v>10.05871258362397</v>
      </c>
      <c r="P248" s="12">
        <f t="shared" ca="1" si="58"/>
        <v>50.222950721093213</v>
      </c>
      <c r="Q248" s="12">
        <f t="shared" ca="1" si="59"/>
        <v>90.457801055589101</v>
      </c>
    </row>
    <row r="249" spans="1:17" x14ac:dyDescent="0.25">
      <c r="A249" s="1">
        <v>243</v>
      </c>
      <c r="B249" s="8">
        <f t="shared" ca="1" si="48"/>
        <v>248.69674025166901</v>
      </c>
      <c r="C249" s="9">
        <f t="shared" ca="1" si="46"/>
        <v>1.8558522409259131E-2</v>
      </c>
      <c r="E249">
        <f t="shared" ca="1" si="47"/>
        <v>217.61251631657393</v>
      </c>
      <c r="F249">
        <f t="shared" ca="1" si="45"/>
        <v>194.17687576168032</v>
      </c>
      <c r="G249">
        <f t="shared" ca="1" si="55"/>
        <v>19.2691274014112</v>
      </c>
      <c r="H249">
        <f t="shared" ca="1" si="52"/>
        <v>179.07426151375154</v>
      </c>
      <c r="I249">
        <f t="shared" ca="1" si="53"/>
        <v>256.15077111939632</v>
      </c>
      <c r="J249" s="10">
        <f t="shared" ca="1" si="49"/>
        <v>-6.778822700524989E-4</v>
      </c>
      <c r="K249" s="11">
        <f t="shared" ca="1" si="50"/>
        <v>6.778822700524989E-4</v>
      </c>
      <c r="L249" s="11">
        <f t="shared" ca="1" si="51"/>
        <v>0</v>
      </c>
      <c r="M249" s="3">
        <f t="shared" ca="1" si="54"/>
        <v>86.630822865891915</v>
      </c>
      <c r="N249" s="11">
        <f t="shared" ca="1" si="56"/>
        <v>71.261487723665596</v>
      </c>
      <c r="O249" s="12">
        <f t="shared" ca="1" si="57"/>
        <v>10.677673393767899</v>
      </c>
      <c r="P249" s="12">
        <f t="shared" ca="1" si="58"/>
        <v>49.906140936129802</v>
      </c>
      <c r="Q249" s="12">
        <f t="shared" ca="1" si="59"/>
        <v>92.61683451120139</v>
      </c>
    </row>
    <row r="250" spans="1:17" x14ac:dyDescent="0.25">
      <c r="A250" s="1">
        <v>244</v>
      </c>
      <c r="B250" s="8">
        <f t="shared" ca="1" si="48"/>
        <v>254.05827449949427</v>
      </c>
      <c r="C250" s="9">
        <f t="shared" ca="1" si="46"/>
        <v>-2.046275676040717E-2</v>
      </c>
      <c r="E250">
        <f t="shared" ca="1" si="47"/>
        <v>220.93003648133771</v>
      </c>
      <c r="F250">
        <f t="shared" ca="1" si="45"/>
        <v>195.89352553566044</v>
      </c>
      <c r="G250">
        <f t="shared" ca="1" si="55"/>
        <v>19.55905071798319</v>
      </c>
      <c r="H250">
        <f t="shared" ca="1" si="52"/>
        <v>181.81193504537134</v>
      </c>
      <c r="I250">
        <f t="shared" ca="1" si="53"/>
        <v>260.04813791730408</v>
      </c>
      <c r="J250" s="10">
        <f t="shared" ca="1" si="49"/>
        <v>2.1558522409258929E-2</v>
      </c>
      <c r="K250" s="11">
        <f t="shared" ca="1" si="50"/>
        <v>0</v>
      </c>
      <c r="L250" s="11">
        <f t="shared" ca="1" si="51"/>
        <v>2.1558522409258929E-2</v>
      </c>
      <c r="M250" s="3">
        <f t="shared" ca="1" si="54"/>
        <v>85.223006949987337</v>
      </c>
      <c r="N250" s="11">
        <f t="shared" ca="1" si="56"/>
        <v>72.618368280197032</v>
      </c>
      <c r="O250" s="12">
        <f t="shared" ca="1" si="57"/>
        <v>10.639384621396005</v>
      </c>
      <c r="P250" s="12">
        <f t="shared" ca="1" si="58"/>
        <v>51.339599037405023</v>
      </c>
      <c r="Q250" s="12">
        <f t="shared" ca="1" si="59"/>
        <v>93.897137522989041</v>
      </c>
    </row>
    <row r="251" spans="1:17" x14ac:dyDescent="0.25">
      <c r="A251" s="1">
        <v>245</v>
      </c>
      <c r="B251" s="8">
        <f t="shared" ca="1" si="48"/>
        <v>249.62171664894083</v>
      </c>
      <c r="C251" s="9">
        <f t="shared" ca="1" si="46"/>
        <v>-2.0012877516236691E-2</v>
      </c>
      <c r="E251">
        <f t="shared" ca="1" si="47"/>
        <v>223.58676966050771</v>
      </c>
      <c r="F251">
        <f t="shared" ca="1" si="45"/>
        <v>197.60541773156135</v>
      </c>
      <c r="G251">
        <f t="shared" ca="1" si="55"/>
        <v>19.672531321955685</v>
      </c>
      <c r="H251">
        <f t="shared" ca="1" si="52"/>
        <v>184.24170701659634</v>
      </c>
      <c r="I251">
        <f t="shared" ca="1" si="53"/>
        <v>262.93183230441906</v>
      </c>
      <c r="J251" s="10">
        <f t="shared" ca="1" si="49"/>
        <v>-1.7462756760407205E-2</v>
      </c>
      <c r="K251" s="11">
        <f t="shared" ca="1" si="50"/>
        <v>1.7462756760407205E-2</v>
      </c>
      <c r="L251" s="11">
        <f t="shared" ca="1" si="51"/>
        <v>0</v>
      </c>
      <c r="M251" s="3">
        <f t="shared" ca="1" si="54"/>
        <v>80.040075530489318</v>
      </c>
      <c r="N251" s="11">
        <f t="shared" ca="1" si="56"/>
        <v>73.413291241200355</v>
      </c>
      <c r="O251" s="12">
        <f t="shared" ca="1" si="57"/>
        <v>10.566386529664696</v>
      </c>
      <c r="P251" s="12">
        <f t="shared" ca="1" si="58"/>
        <v>52.28051818187096</v>
      </c>
      <c r="Q251" s="12">
        <f t="shared" ca="1" si="59"/>
        <v>94.54606430052975</v>
      </c>
    </row>
    <row r="252" spans="1:17" x14ac:dyDescent="0.25">
      <c r="A252" s="1">
        <v>246</v>
      </c>
      <c r="B252" s="8">
        <f t="shared" ca="1" si="48"/>
        <v>245.37493295819965</v>
      </c>
      <c r="C252" s="9">
        <f t="shared" ca="1" si="46"/>
        <v>-4.8378252584313296E-2</v>
      </c>
      <c r="E252">
        <f t="shared" ca="1" si="47"/>
        <v>226.00169059718078</v>
      </c>
      <c r="F252">
        <f t="shared" ca="1" si="45"/>
        <v>199.22602580457726</v>
      </c>
      <c r="G252">
        <f t="shared" ca="1" si="55"/>
        <v>19.205885662668923</v>
      </c>
      <c r="H252">
        <f t="shared" ca="1" si="52"/>
        <v>187.58991927184294</v>
      </c>
      <c r="I252">
        <f t="shared" ca="1" si="53"/>
        <v>264.41346192251865</v>
      </c>
      <c r="J252" s="10">
        <f t="shared" ca="1" si="49"/>
        <v>-1.7012877516236702E-2</v>
      </c>
      <c r="K252" s="11">
        <f t="shared" ca="1" si="50"/>
        <v>1.7012877516236702E-2</v>
      </c>
      <c r="L252" s="11">
        <f t="shared" ca="1" si="51"/>
        <v>0</v>
      </c>
      <c r="M252" s="3">
        <f t="shared" ca="1" si="54"/>
        <v>70.894902766882922</v>
      </c>
      <c r="N252" s="11">
        <f t="shared" ca="1" si="56"/>
        <v>73.750955564023343</v>
      </c>
      <c r="O252" s="12">
        <f t="shared" ca="1" si="57"/>
        <v>10.360400170534804</v>
      </c>
      <c r="P252" s="12">
        <f t="shared" ca="1" si="58"/>
        <v>53.030155222953738</v>
      </c>
      <c r="Q252" s="12">
        <f t="shared" ca="1" si="59"/>
        <v>94.471755905092948</v>
      </c>
    </row>
    <row r="253" spans="1:17" x14ac:dyDescent="0.25">
      <c r="A253" s="1">
        <v>247</v>
      </c>
      <c r="B253" s="8">
        <f t="shared" ca="1" si="48"/>
        <v>234.24024727256352</v>
      </c>
      <c r="C253" s="9">
        <f t="shared" ca="1" si="46"/>
        <v>0</v>
      </c>
      <c r="E253">
        <f t="shared" ca="1" si="47"/>
        <v>227.99052741951405</v>
      </c>
      <c r="F253">
        <f t="shared" ca="1" si="45"/>
        <v>200.61407949212207</v>
      </c>
      <c r="G253">
        <f t="shared" ca="1" si="55"/>
        <v>17.774260562535318</v>
      </c>
      <c r="H253">
        <f t="shared" ca="1" si="52"/>
        <v>192.44200629444342</v>
      </c>
      <c r="I253">
        <f t="shared" ca="1" si="53"/>
        <v>263.53904854458472</v>
      </c>
      <c r="J253" s="10">
        <f t="shared" ca="1" si="49"/>
        <v>-4.5378252584313272E-2</v>
      </c>
      <c r="K253" s="11">
        <f t="shared" ca="1" si="50"/>
        <v>4.5378252584313272E-2</v>
      </c>
      <c r="L253" s="11">
        <f t="shared" ca="1" si="51"/>
        <v>0</v>
      </c>
      <c r="M253" s="3">
        <f t="shared" ca="1" si="54"/>
        <v>62.683405172556725</v>
      </c>
      <c r="N253" s="11">
        <f t="shared" ca="1" si="56"/>
        <v>74.007256711196675</v>
      </c>
      <c r="O253" s="12">
        <f t="shared" ca="1" si="57"/>
        <v>9.9956964185163191</v>
      </c>
      <c r="P253" s="12">
        <f t="shared" ca="1" si="58"/>
        <v>54.01586387416404</v>
      </c>
      <c r="Q253" s="12">
        <f t="shared" ca="1" si="59"/>
        <v>93.998649548229309</v>
      </c>
    </row>
    <row r="254" spans="1:17" x14ac:dyDescent="0.25">
      <c r="A254" s="1">
        <v>248</v>
      </c>
      <c r="B254" s="8">
        <f t="shared" ca="1" si="48"/>
        <v>234.94296801438119</v>
      </c>
      <c r="C254" s="9">
        <f t="shared" ca="1" si="46"/>
        <v>-4.5736013277265203E-2</v>
      </c>
      <c r="E254">
        <f t="shared" ca="1" si="47"/>
        <v>229.98533075231438</v>
      </c>
      <c r="F254">
        <f t="shared" ca="1" si="45"/>
        <v>201.94577320996407</v>
      </c>
      <c r="G254">
        <f t="shared" ca="1" si="55"/>
        <v>16.036195174454999</v>
      </c>
      <c r="H254">
        <f t="shared" ca="1" si="52"/>
        <v>197.91294040340438</v>
      </c>
      <c r="I254">
        <f t="shared" ca="1" si="53"/>
        <v>262.05772110122439</v>
      </c>
      <c r="J254" s="10">
        <f t="shared" ca="1" si="49"/>
        <v>2.9999999999998916E-3</v>
      </c>
      <c r="K254" s="11">
        <f t="shared" ca="1" si="50"/>
        <v>0</v>
      </c>
      <c r="L254" s="11">
        <f t="shared" ca="1" si="51"/>
        <v>2.9999999999998916E-3</v>
      </c>
      <c r="M254" s="3">
        <f t="shared" ca="1" si="54"/>
        <v>70.033021335716882</v>
      </c>
      <c r="N254" s="11">
        <f t="shared" ca="1" si="56"/>
        <v>74.631038666528028</v>
      </c>
      <c r="O254" s="12">
        <f t="shared" ca="1" si="57"/>
        <v>9.2786656502071594</v>
      </c>
      <c r="P254" s="12">
        <f t="shared" ca="1" si="58"/>
        <v>56.073707366113709</v>
      </c>
      <c r="Q254" s="12">
        <f t="shared" ca="1" si="59"/>
        <v>93.188369966942346</v>
      </c>
    </row>
    <row r="255" spans="1:17" x14ac:dyDescent="0.25">
      <c r="A255" s="1">
        <v>249</v>
      </c>
      <c r="B255" s="8">
        <f t="shared" ca="1" si="48"/>
        <v>224.9024422139185</v>
      </c>
      <c r="C255" s="9">
        <f t="shared" ca="1" si="46"/>
        <v>0</v>
      </c>
      <c r="E255">
        <f t="shared" ca="1" si="47"/>
        <v>231.26741244039135</v>
      </c>
      <c r="F255">
        <f t="shared" ca="1" si="45"/>
        <v>203.06655491486947</v>
      </c>
      <c r="G255">
        <f t="shared" ca="1" si="55"/>
        <v>14.391145622126176</v>
      </c>
      <c r="H255">
        <f t="shared" ca="1" si="52"/>
        <v>202.485121196139</v>
      </c>
      <c r="I255">
        <f t="shared" ca="1" si="53"/>
        <v>260.0497036846437</v>
      </c>
      <c r="J255" s="10">
        <f t="shared" ca="1" si="49"/>
        <v>-4.2736013277265172E-2</v>
      </c>
      <c r="K255" s="11">
        <f t="shared" ca="1" si="50"/>
        <v>4.2736013277265172E-2</v>
      </c>
      <c r="L255" s="11">
        <f t="shared" ca="1" si="51"/>
        <v>0</v>
      </c>
      <c r="M255" s="3">
        <f t="shared" ca="1" si="54"/>
        <v>58.937931190260542</v>
      </c>
      <c r="N255" s="11">
        <f t="shared" ca="1" si="56"/>
        <v>74.581861786581825</v>
      </c>
      <c r="O255" s="12">
        <f t="shared" ca="1" si="57"/>
        <v>9.3629530252090909</v>
      </c>
      <c r="P255" s="12">
        <f t="shared" ca="1" si="58"/>
        <v>55.855955736163644</v>
      </c>
      <c r="Q255" s="12">
        <f t="shared" ca="1" si="59"/>
        <v>93.307767837</v>
      </c>
    </row>
    <row r="256" spans="1:17" x14ac:dyDescent="0.25">
      <c r="A256" s="1">
        <v>250</v>
      </c>
      <c r="B256" s="8">
        <f t="shared" ca="1" si="48"/>
        <v>225.57714954056024</v>
      </c>
      <c r="C256" s="9">
        <f t="shared" ca="1" si="46"/>
        <v>0</v>
      </c>
      <c r="E256">
        <f t="shared" ca="1" si="47"/>
        <v>232.07339078824725</v>
      </c>
      <c r="F256">
        <f t="shared" ca="1" si="45"/>
        <v>204.24087049258614</v>
      </c>
      <c r="G256">
        <f t="shared" ca="1" si="55"/>
        <v>13.531084613552849</v>
      </c>
      <c r="H256">
        <f t="shared" ca="1" si="52"/>
        <v>205.01122156114155</v>
      </c>
      <c r="I256">
        <f t="shared" ca="1" si="53"/>
        <v>259.13556001535295</v>
      </c>
      <c r="J256" s="10">
        <f t="shared" ca="1" si="49"/>
        <v>2.9999999999998916E-3</v>
      </c>
      <c r="K256" s="11">
        <f t="shared" ca="1" si="50"/>
        <v>0</v>
      </c>
      <c r="L256" s="11">
        <f t="shared" ca="1" si="51"/>
        <v>2.9999999999998916E-3</v>
      </c>
      <c r="M256" s="3">
        <f t="shared" ca="1" si="54"/>
        <v>51.104100000281512</v>
      </c>
      <c r="N256" s="11">
        <f t="shared" ca="1" si="56"/>
        <v>74.151141729328842</v>
      </c>
      <c r="O256" s="12">
        <f t="shared" ca="1" si="57"/>
        <v>10.239778758098906</v>
      </c>
      <c r="P256" s="12">
        <f t="shared" ca="1" si="58"/>
        <v>53.671584213131027</v>
      </c>
      <c r="Q256" s="12">
        <f t="shared" ca="1" si="59"/>
        <v>94.630699245526657</v>
      </c>
    </row>
    <row r="257" spans="1:17" x14ac:dyDescent="0.25">
      <c r="A257" s="1">
        <v>251</v>
      </c>
      <c r="B257" s="8">
        <f t="shared" ca="1" si="48"/>
        <v>226.25388098918191</v>
      </c>
      <c r="C257" s="9">
        <f t="shared" ca="1" si="46"/>
        <v>2.8251079536346098E-2</v>
      </c>
      <c r="E257">
        <f t="shared" ca="1" si="47"/>
        <v>232.88178707114685</v>
      </c>
      <c r="F257">
        <f t="shared" ca="1" si="45"/>
        <v>205.36180968788051</v>
      </c>
      <c r="G257">
        <f t="shared" ca="1" si="55"/>
        <v>12.599214785229371</v>
      </c>
      <c r="H257">
        <f t="shared" ca="1" si="52"/>
        <v>207.68335750068809</v>
      </c>
      <c r="I257">
        <f t="shared" ca="1" si="53"/>
        <v>258.0802166416056</v>
      </c>
      <c r="J257" s="10">
        <f t="shared" ca="1" si="49"/>
        <v>2.9999999999998916E-3</v>
      </c>
      <c r="K257" s="11">
        <f t="shared" ca="1" si="50"/>
        <v>0</v>
      </c>
      <c r="L257" s="11">
        <f t="shared" ca="1" si="51"/>
        <v>2.9999999999998916E-3</v>
      </c>
      <c r="M257" s="3">
        <f t="shared" ca="1" si="54"/>
        <v>47.972090164933761</v>
      </c>
      <c r="N257" s="11">
        <f t="shared" ca="1" si="56"/>
        <v>73.149068627662842</v>
      </c>
      <c r="O257" s="12">
        <f t="shared" ca="1" si="57"/>
        <v>11.742406363305843</v>
      </c>
      <c r="P257" s="12">
        <f t="shared" ca="1" si="58"/>
        <v>49.664255901051156</v>
      </c>
      <c r="Q257" s="12">
        <f t="shared" ca="1" si="59"/>
        <v>96.633881354274536</v>
      </c>
    </row>
    <row r="258" spans="1:17" x14ac:dyDescent="0.25">
      <c r="A258" s="1">
        <v>252</v>
      </c>
      <c r="B258" s="8">
        <f t="shared" ca="1" si="48"/>
        <v>233.32455901938181</v>
      </c>
      <c r="C258" s="9">
        <f t="shared" ca="1" si="46"/>
        <v>-1.148117198953802E-4</v>
      </c>
      <c r="E258">
        <f t="shared" ca="1" si="47"/>
        <v>233.50305983969452</v>
      </c>
      <c r="F258">
        <f t="shared" ca="1" si="45"/>
        <v>206.77035689663617</v>
      </c>
      <c r="G258">
        <f t="shared" ca="1" si="55"/>
        <v>12.27954181986996</v>
      </c>
      <c r="H258">
        <f t="shared" ca="1" si="52"/>
        <v>208.94397619995459</v>
      </c>
      <c r="I258">
        <f t="shared" ca="1" si="53"/>
        <v>258.06214347943444</v>
      </c>
      <c r="J258" s="10">
        <f t="shared" ca="1" si="49"/>
        <v>3.1251079536346094E-2</v>
      </c>
      <c r="K258" s="11">
        <f t="shared" ca="1" si="50"/>
        <v>0</v>
      </c>
      <c r="L258" s="11">
        <f t="shared" ca="1" si="51"/>
        <v>3.1251079536346094E-2</v>
      </c>
      <c r="M258" s="3">
        <f t="shared" ca="1" si="54"/>
        <v>53.514964249364006</v>
      </c>
      <c r="N258" s="11">
        <f t="shared" ca="1" si="56"/>
        <v>72.180797041348356</v>
      </c>
      <c r="O258" s="12">
        <f t="shared" ca="1" si="57"/>
        <v>12.53725586794021</v>
      </c>
      <c r="P258" s="12">
        <f t="shared" ca="1" si="58"/>
        <v>47.106285305467935</v>
      </c>
      <c r="Q258" s="12">
        <f t="shared" ca="1" si="59"/>
        <v>97.255308777228777</v>
      </c>
    </row>
    <row r="259" spans="1:17" x14ac:dyDescent="0.25">
      <c r="A259" s="1">
        <v>253</v>
      </c>
      <c r="B259" s="8">
        <f t="shared" ca="1" si="48"/>
        <v>233.99774430252512</v>
      </c>
      <c r="C259" s="9">
        <f t="shared" ca="1" si="46"/>
        <v>3.5861306928497858E-2</v>
      </c>
      <c r="E259">
        <f t="shared" ca="1" si="47"/>
        <v>234.28121390519709</v>
      </c>
      <c r="F259">
        <f t="shared" ca="1" si="45"/>
        <v>208.03224819095263</v>
      </c>
      <c r="G259">
        <f t="shared" ca="1" si="55"/>
        <v>11.756372187013351</v>
      </c>
      <c r="H259">
        <f t="shared" ca="1" si="52"/>
        <v>210.76846953117038</v>
      </c>
      <c r="I259">
        <f t="shared" ca="1" si="53"/>
        <v>257.79395827922377</v>
      </c>
      <c r="J259" s="10">
        <f t="shared" ca="1" si="49"/>
        <v>2.8851882801046447E-3</v>
      </c>
      <c r="K259" s="11">
        <f t="shared" ca="1" si="50"/>
        <v>0</v>
      </c>
      <c r="L259" s="11">
        <f t="shared" ca="1" si="51"/>
        <v>2.8851882801046447E-3</v>
      </c>
      <c r="M259" s="3">
        <f t="shared" ca="1" si="54"/>
        <v>53.494829276342287</v>
      </c>
      <c r="N259" s="11">
        <f t="shared" ca="1" si="56"/>
        <v>71.575570842362268</v>
      </c>
      <c r="O259" s="12">
        <f t="shared" ca="1" si="57"/>
        <v>13.148938166541383</v>
      </c>
      <c r="P259" s="12">
        <f t="shared" ca="1" si="58"/>
        <v>45.277694509279499</v>
      </c>
      <c r="Q259" s="12">
        <f t="shared" ca="1" si="59"/>
        <v>97.873447175445037</v>
      </c>
    </row>
    <row r="260" spans="1:17" x14ac:dyDescent="0.25">
      <c r="A260" s="1">
        <v>254</v>
      </c>
      <c r="B260" s="8">
        <f t="shared" ca="1" si="48"/>
        <v>243.09120246444169</v>
      </c>
      <c r="C260" s="9">
        <f t="shared" ca="1" si="46"/>
        <v>-2.7669216369774263E-2</v>
      </c>
      <c r="E260">
        <f t="shared" ca="1" si="47"/>
        <v>235.83866941480352</v>
      </c>
      <c r="F260">
        <f t="shared" ca="1" si="45"/>
        <v>209.46575445773223</v>
      </c>
      <c r="G260">
        <f t="shared" ca="1" si="55"/>
        <v>10.652648899116773</v>
      </c>
      <c r="H260">
        <f t="shared" ca="1" si="52"/>
        <v>214.53337161656998</v>
      </c>
      <c r="I260">
        <f t="shared" ca="1" si="53"/>
        <v>257.14396721303706</v>
      </c>
      <c r="J260" s="10">
        <f t="shared" ca="1" si="49"/>
        <v>3.8861306928497763E-2</v>
      </c>
      <c r="K260" s="11">
        <f t="shared" ca="1" si="50"/>
        <v>0</v>
      </c>
      <c r="L260" s="11">
        <f t="shared" ca="1" si="51"/>
        <v>3.8861306928497763E-2</v>
      </c>
      <c r="M260" s="3">
        <f t="shared" ca="1" si="54"/>
        <v>56.235973794933898</v>
      </c>
      <c r="N260" s="11">
        <f t="shared" ca="1" si="56"/>
        <v>71.154273278222405</v>
      </c>
      <c r="O260" s="12">
        <f t="shared" ca="1" si="57"/>
        <v>13.512083929639275</v>
      </c>
      <c r="P260" s="12">
        <f t="shared" ca="1" si="58"/>
        <v>44.130105418943856</v>
      </c>
      <c r="Q260" s="12">
        <f t="shared" ca="1" si="59"/>
        <v>98.178441137500954</v>
      </c>
    </row>
    <row r="261" spans="1:17" x14ac:dyDescent="0.25">
      <c r="A261" s="1">
        <v>255</v>
      </c>
      <c r="B261" s="8">
        <f t="shared" ca="1" si="48"/>
        <v>237.09433299325778</v>
      </c>
      <c r="C261" s="9">
        <f t="shared" ca="1" si="46"/>
        <v>-3.7290271562863568E-2</v>
      </c>
      <c r="E261">
        <f t="shared" ca="1" si="47"/>
        <v>236.97682687854899</v>
      </c>
      <c r="F261">
        <f t="shared" ca="1" si="45"/>
        <v>210.76903838174059</v>
      </c>
      <c r="G261">
        <f t="shared" ca="1" si="55"/>
        <v>9.3729632021340947</v>
      </c>
      <c r="H261">
        <f t="shared" ca="1" si="52"/>
        <v>218.23090047428082</v>
      </c>
      <c r="I261">
        <f t="shared" ca="1" si="53"/>
        <v>255.72275328281717</v>
      </c>
      <c r="J261" s="10">
        <f t="shared" ca="1" si="49"/>
        <v>-2.4669216369774261E-2</v>
      </c>
      <c r="K261" s="11">
        <f t="shared" ca="1" si="50"/>
        <v>2.4669216369774261E-2</v>
      </c>
      <c r="L261" s="11">
        <f t="shared" ca="1" si="51"/>
        <v>0</v>
      </c>
      <c r="M261" s="3">
        <f t="shared" ca="1" si="54"/>
        <v>41.869936299793103</v>
      </c>
      <c r="N261" s="11">
        <f t="shared" ca="1" si="56"/>
        <v>69.633340208732946</v>
      </c>
      <c r="O261" s="12">
        <f t="shared" ca="1" si="57"/>
        <v>15.006968175641065</v>
      </c>
      <c r="P261" s="12">
        <f t="shared" ca="1" si="58"/>
        <v>39.61940385745082</v>
      </c>
      <c r="Q261" s="12">
        <f t="shared" ca="1" si="59"/>
        <v>99.647276560015072</v>
      </c>
    </row>
    <row r="262" spans="1:17" x14ac:dyDescent="0.25">
      <c r="A262" s="1">
        <v>256</v>
      </c>
      <c r="B262" s="8">
        <f t="shared" ca="1" si="48"/>
        <v>228.96430392890298</v>
      </c>
      <c r="C262" s="9">
        <f t="shared" ca="1" si="46"/>
        <v>6.4611572593746948E-3</v>
      </c>
      <c r="E262">
        <f t="shared" ca="1" si="47"/>
        <v>237.16090772693252</v>
      </c>
      <c r="F262">
        <f t="shared" ca="1" si="45"/>
        <v>211.89940591625421</v>
      </c>
      <c r="G262">
        <f t="shared" ca="1" si="55"/>
        <v>9.1650544691310643</v>
      </c>
      <c r="H262">
        <f t="shared" ca="1" si="52"/>
        <v>218.83079878867039</v>
      </c>
      <c r="I262">
        <f t="shared" ca="1" si="53"/>
        <v>255.49101666519465</v>
      </c>
      <c r="J262" s="10">
        <f t="shared" ca="1" si="49"/>
        <v>-3.4290271562863572E-2</v>
      </c>
      <c r="K262" s="11">
        <f t="shared" ca="1" si="50"/>
        <v>3.4290271562863572E-2</v>
      </c>
      <c r="L262" s="11">
        <f t="shared" ca="1" si="51"/>
        <v>0</v>
      </c>
      <c r="M262" s="3">
        <f t="shared" ca="1" si="54"/>
        <v>36.235872668823347</v>
      </c>
      <c r="N262" s="11">
        <f t="shared" ca="1" si="56"/>
        <v>67.62311167913461</v>
      </c>
      <c r="O262" s="12">
        <f t="shared" ca="1" si="57"/>
        <v>16.649966957392802</v>
      </c>
      <c r="P262" s="12">
        <f t="shared" ca="1" si="58"/>
        <v>34.323177764349005</v>
      </c>
      <c r="Q262" s="12">
        <f t="shared" ca="1" si="59"/>
        <v>100.92304559392022</v>
      </c>
    </row>
    <row r="263" spans="1:17" x14ac:dyDescent="0.25">
      <c r="A263" s="1">
        <v>257</v>
      </c>
      <c r="B263" s="8">
        <f t="shared" ca="1" si="48"/>
        <v>231.13057121515757</v>
      </c>
      <c r="C263" s="9">
        <f t="shared" ca="1" si="46"/>
        <v>0</v>
      </c>
      <c r="E263">
        <f t="shared" ca="1" si="47"/>
        <v>237.24856245194542</v>
      </c>
      <c r="F263">
        <f t="shared" ref="F263:F326" ca="1" si="60">IF(A263&lt;F$6,NA(),SUM(OFFSET(B263,0,0,-F$6,1))/F$6)</f>
        <v>213.15927168592202</v>
      </c>
      <c r="G263">
        <f t="shared" ca="1" si="55"/>
        <v>9.0948097926653659</v>
      </c>
      <c r="H263">
        <f t="shared" ca="1" si="52"/>
        <v>219.0589428666147</v>
      </c>
      <c r="I263">
        <f t="shared" ca="1" si="53"/>
        <v>255.43818203727614</v>
      </c>
      <c r="J263" s="10">
        <f t="shared" ca="1" si="49"/>
        <v>9.4611572593745752E-3</v>
      </c>
      <c r="K263" s="11">
        <f t="shared" ca="1" si="50"/>
        <v>0</v>
      </c>
      <c r="L263" s="11">
        <f t="shared" ca="1" si="51"/>
        <v>9.4611572593745752E-3</v>
      </c>
      <c r="M263" s="3">
        <f t="shared" ca="1" si="54"/>
        <v>38.367295583902013</v>
      </c>
      <c r="N263" s="11">
        <f t="shared" ca="1" si="56"/>
        <v>65.666278716751535</v>
      </c>
      <c r="O263" s="12">
        <f t="shared" ca="1" si="57"/>
        <v>17.694623630543173</v>
      </c>
      <c r="P263" s="12">
        <f t="shared" ca="1" si="58"/>
        <v>30.277031455665188</v>
      </c>
      <c r="Q263" s="12">
        <f t="shared" ca="1" si="59"/>
        <v>101.05552597783787</v>
      </c>
    </row>
    <row r="264" spans="1:17" x14ac:dyDescent="0.25">
      <c r="A264" s="1">
        <v>258</v>
      </c>
      <c r="B264" s="8">
        <f t="shared" ca="1" si="48"/>
        <v>231.82396292880301</v>
      </c>
      <c r="C264" s="9">
        <f t="shared" ref="C264:C327" ca="1" si="61">RAND()*RANDBETWEEN(-1,1)*$B$2</f>
        <v>2.099716488650772E-2</v>
      </c>
      <c r="E264">
        <f t="shared" ref="E264:E327" ca="1" si="62">IF(A264&lt;E$6,NA(),SUM(OFFSET(B264,0,0,-E$6,1))/E$6)</f>
        <v>237.33648014113336</v>
      </c>
      <c r="F264">
        <f t="shared" ca="1" si="60"/>
        <v>214.42291705289884</v>
      </c>
      <c r="G264">
        <f t="shared" ca="1" si="55"/>
        <v>9.0299869135138202</v>
      </c>
      <c r="H264">
        <f t="shared" ca="1" si="52"/>
        <v>219.27650631410572</v>
      </c>
      <c r="I264">
        <f t="shared" ca="1" si="53"/>
        <v>255.39645396816101</v>
      </c>
      <c r="J264" s="10">
        <f t="shared" ca="1" si="49"/>
        <v>2.9999999999998916E-3</v>
      </c>
      <c r="K264" s="11">
        <f t="shared" ca="1" si="50"/>
        <v>0</v>
      </c>
      <c r="L264" s="11">
        <f t="shared" ca="1" si="51"/>
        <v>2.9999999999998916E-3</v>
      </c>
      <c r="M264" s="3">
        <f t="shared" ca="1" si="54"/>
        <v>34.223171397491015</v>
      </c>
      <c r="N264" s="11">
        <f t="shared" ca="1" si="56"/>
        <v>63.229470297934412</v>
      </c>
      <c r="O264" s="12">
        <f t="shared" ca="1" si="57"/>
        <v>18.524170177978064</v>
      </c>
      <c r="P264" s="12">
        <f t="shared" ca="1" si="58"/>
        <v>26.181129941978284</v>
      </c>
      <c r="Q264" s="12">
        <f t="shared" ca="1" si="59"/>
        <v>100.27781065389054</v>
      </c>
    </row>
    <row r="265" spans="1:17" x14ac:dyDescent="0.25">
      <c r="A265" s="1">
        <v>259</v>
      </c>
      <c r="B265" s="8">
        <f t="shared" ref="B265:B328" ca="1" si="63">B264*(1+C264+$B$3)</f>
        <v>237.38708079184912</v>
      </c>
      <c r="C265" s="9">
        <f t="shared" ca="1" si="61"/>
        <v>0</v>
      </c>
      <c r="E265">
        <f t="shared" ca="1" si="62"/>
        <v>237.66804388210184</v>
      </c>
      <c r="F265">
        <f t="shared" ca="1" si="60"/>
        <v>215.68180309081342</v>
      </c>
      <c r="G265">
        <f t="shared" ca="1" si="55"/>
        <v>8.8963955064359705</v>
      </c>
      <c r="H265">
        <f t="shared" ca="1" si="52"/>
        <v>219.87525286922991</v>
      </c>
      <c r="I265">
        <f t="shared" ca="1" si="53"/>
        <v>255.46083489497377</v>
      </c>
      <c r="J265" s="10">
        <f t="shared" ref="J265:J328" ca="1" si="64">B265/B264-1</f>
        <v>2.3997164886507605E-2</v>
      </c>
      <c r="K265" s="11">
        <f t="shared" ref="K265:K328" ca="1" si="65">IF(J265&lt;0,-J265,0)</f>
        <v>0</v>
      </c>
      <c r="L265" s="11">
        <f t="shared" ref="L265:L328" ca="1" si="66">IF(J265&gt;=0,J265,0)</f>
        <v>2.3997164886507605E-2</v>
      </c>
      <c r="M265" s="3">
        <f t="shared" ca="1" si="54"/>
        <v>41.924979451745507</v>
      </c>
      <c r="N265" s="11">
        <f t="shared" ca="1" si="56"/>
        <v>61.313895633855658</v>
      </c>
      <c r="O265" s="12">
        <f t="shared" ca="1" si="57"/>
        <v>18.653357828631012</v>
      </c>
      <c r="P265" s="12">
        <f t="shared" ca="1" si="58"/>
        <v>24.007179976593633</v>
      </c>
      <c r="Q265" s="12">
        <f t="shared" ca="1" si="59"/>
        <v>98.620611291117683</v>
      </c>
    </row>
    <row r="266" spans="1:17" x14ac:dyDescent="0.25">
      <c r="A266" s="1">
        <v>260</v>
      </c>
      <c r="B266" s="8">
        <f t="shared" ca="1" si="63"/>
        <v>238.09924203422463</v>
      </c>
      <c r="C266" s="9">
        <f t="shared" ca="1" si="61"/>
        <v>-1.5235413285404327E-2</v>
      </c>
      <c r="E266">
        <f t="shared" ca="1" si="62"/>
        <v>237.77839361382377</v>
      </c>
      <c r="F266">
        <f t="shared" ca="1" si="60"/>
        <v>216.82789303485563</v>
      </c>
      <c r="G266">
        <f t="shared" ca="1" si="55"/>
        <v>8.8868920165592744</v>
      </c>
      <c r="H266">
        <f t="shared" ca="1" si="52"/>
        <v>220.00460958070522</v>
      </c>
      <c r="I266">
        <f t="shared" ca="1" si="53"/>
        <v>255.55217764694231</v>
      </c>
      <c r="J266" s="10">
        <f t="shared" ca="1" si="64"/>
        <v>2.9999999999998916E-3</v>
      </c>
      <c r="K266" s="11">
        <f t="shared" ca="1" si="65"/>
        <v>0</v>
      </c>
      <c r="L266" s="11">
        <f t="shared" ca="1" si="66"/>
        <v>2.9999999999998916E-3</v>
      </c>
      <c r="M266" s="3">
        <f t="shared" ca="1" si="54"/>
        <v>45.22997612404582</v>
      </c>
      <c r="N266" s="11">
        <f t="shared" ca="1" si="56"/>
        <v>59.498659013801785</v>
      </c>
      <c r="O266" s="12">
        <f t="shared" ca="1" si="57"/>
        <v>18.345968896756947</v>
      </c>
      <c r="P266" s="12">
        <f t="shared" ca="1" si="58"/>
        <v>22.806721220287891</v>
      </c>
      <c r="Q266" s="12">
        <f t="shared" ca="1" si="59"/>
        <v>96.190596807315671</v>
      </c>
    </row>
    <row r="267" spans="1:17" x14ac:dyDescent="0.25">
      <c r="A267" s="1">
        <v>261</v>
      </c>
      <c r="B267" s="8">
        <f t="shared" ca="1" si="63"/>
        <v>235.18599940499436</v>
      </c>
      <c r="C267" s="9">
        <f t="shared" ca="1" si="61"/>
        <v>0</v>
      </c>
      <c r="E267">
        <f t="shared" ca="1" si="62"/>
        <v>237.13163965973445</v>
      </c>
      <c r="F267">
        <f t="shared" ca="1" si="60"/>
        <v>217.90487044162327</v>
      </c>
      <c r="G267">
        <f t="shared" ca="1" si="55"/>
        <v>8.5592169722278246</v>
      </c>
      <c r="H267">
        <f t="shared" ca="1" si="52"/>
        <v>220.01320571527879</v>
      </c>
      <c r="I267">
        <f t="shared" ca="1" si="53"/>
        <v>254.25007360419011</v>
      </c>
      <c r="J267" s="10">
        <f t="shared" ca="1" si="64"/>
        <v>-1.223541328540434E-2</v>
      </c>
      <c r="K267" s="11">
        <f t="shared" ca="1" si="65"/>
        <v>1.223541328540434E-2</v>
      </c>
      <c r="L267" s="11">
        <f t="shared" ca="1" si="66"/>
        <v>0</v>
      </c>
      <c r="M267" s="3">
        <f t="shared" ca="1" si="54"/>
        <v>51.598429060491952</v>
      </c>
      <c r="N267" s="11">
        <f t="shared" ca="1" si="56"/>
        <v>57.694659830511533</v>
      </c>
      <c r="O267" s="12">
        <f t="shared" ca="1" si="57"/>
        <v>17.165055955888356</v>
      </c>
      <c r="P267" s="12">
        <f t="shared" ca="1" si="58"/>
        <v>23.364547918734822</v>
      </c>
      <c r="Q267" s="12">
        <f t="shared" ca="1" si="59"/>
        <v>92.024771742288237</v>
      </c>
    </row>
    <row r="268" spans="1:17" x14ac:dyDescent="0.25">
      <c r="A268" s="1">
        <v>262</v>
      </c>
      <c r="B268" s="8">
        <f t="shared" ca="1" si="63"/>
        <v>235.89155740320933</v>
      </c>
      <c r="C268" s="9">
        <f t="shared" ca="1" si="61"/>
        <v>0</v>
      </c>
      <c r="E268">
        <f t="shared" ca="1" si="62"/>
        <v>236.48294544378285</v>
      </c>
      <c r="F268">
        <f t="shared" ca="1" si="60"/>
        <v>218.9850787806113</v>
      </c>
      <c r="G268">
        <f t="shared" ca="1" si="55"/>
        <v>8.1025769709085722</v>
      </c>
      <c r="H268">
        <f t="shared" ca="1" si="52"/>
        <v>220.27779150196571</v>
      </c>
      <c r="I268">
        <f t="shared" ca="1" si="53"/>
        <v>252.6880993856</v>
      </c>
      <c r="J268" s="10">
        <f t="shared" ca="1" si="64"/>
        <v>2.9999999999998916E-3</v>
      </c>
      <c r="K268" s="11">
        <f t="shared" ca="1" si="65"/>
        <v>0</v>
      </c>
      <c r="L268" s="11">
        <f t="shared" ca="1" si="66"/>
        <v>2.9999999999998916E-3</v>
      </c>
      <c r="M268" s="3">
        <f t="shared" ca="1" si="54"/>
        <v>51.598429060491952</v>
      </c>
      <c r="N268" s="11">
        <f t="shared" ca="1" si="56"/>
        <v>55.890660647221296</v>
      </c>
      <c r="O268" s="12">
        <f t="shared" ca="1" si="57"/>
        <v>15.679678608794001</v>
      </c>
      <c r="P268" s="12">
        <f t="shared" ca="1" si="58"/>
        <v>24.531303429633294</v>
      </c>
      <c r="Q268" s="12">
        <f t="shared" ca="1" si="59"/>
        <v>87.250017864809294</v>
      </c>
    </row>
    <row r="269" spans="1:17" x14ac:dyDescent="0.25">
      <c r="A269" s="1">
        <v>263</v>
      </c>
      <c r="B269" s="8">
        <f t="shared" ca="1" si="63"/>
        <v>236.59923207541894</v>
      </c>
      <c r="C269" s="9">
        <f t="shared" ca="1" si="61"/>
        <v>4.8258456396962635E-3</v>
      </c>
      <c r="E269">
        <f t="shared" ca="1" si="62"/>
        <v>235.87807003497028</v>
      </c>
      <c r="F269">
        <f t="shared" ca="1" si="60"/>
        <v>219.97389864943591</v>
      </c>
      <c r="G269">
        <f t="shared" ca="1" si="55"/>
        <v>7.5773296629113496</v>
      </c>
      <c r="H269">
        <f t="shared" ca="1" si="52"/>
        <v>220.72341070914757</v>
      </c>
      <c r="I269">
        <f t="shared" ca="1" si="53"/>
        <v>251.03272936079298</v>
      </c>
      <c r="J269" s="10">
        <f t="shared" ca="1" si="64"/>
        <v>2.9999999999998916E-3</v>
      </c>
      <c r="K269" s="11">
        <f t="shared" ca="1" si="65"/>
        <v>0</v>
      </c>
      <c r="L269" s="11">
        <f t="shared" ca="1" si="66"/>
        <v>2.9999999999998916E-3</v>
      </c>
      <c r="M269" s="3">
        <f t="shared" ca="1" si="54"/>
        <v>63.61123905130971</v>
      </c>
      <c r="N269" s="11">
        <f t="shared" ca="1" si="56"/>
        <v>54.739681456492178</v>
      </c>
      <c r="O269" s="12">
        <f t="shared" ca="1" si="57"/>
        <v>14.066288179713185</v>
      </c>
      <c r="P269" s="12">
        <f t="shared" ca="1" si="58"/>
        <v>26.607105097065809</v>
      </c>
      <c r="Q269" s="12">
        <f t="shared" ca="1" si="59"/>
        <v>82.872257815918545</v>
      </c>
    </row>
    <row r="270" spans="1:17" x14ac:dyDescent="0.25">
      <c r="A270" s="1">
        <v>264</v>
      </c>
      <c r="B270" s="8">
        <f t="shared" ca="1" si="63"/>
        <v>238.45082114411184</v>
      </c>
      <c r="C270" s="9">
        <f t="shared" ca="1" si="61"/>
        <v>-2.8794888464513781E-3</v>
      </c>
      <c r="E270">
        <f t="shared" ca="1" si="62"/>
        <v>235.09769736720119</v>
      </c>
      <c r="F270">
        <f t="shared" ca="1" si="60"/>
        <v>220.98852080531637</v>
      </c>
      <c r="G270">
        <f t="shared" ca="1" si="55"/>
        <v>6.3029740493714925</v>
      </c>
      <c r="H270">
        <f t="shared" ca="1" si="52"/>
        <v>222.49174926845819</v>
      </c>
      <c r="I270">
        <f t="shared" ca="1" si="53"/>
        <v>247.70364546594419</v>
      </c>
      <c r="J270" s="10">
        <f t="shared" ca="1" si="64"/>
        <v>7.8258456396962384E-3</v>
      </c>
      <c r="K270" s="11">
        <f t="shared" ca="1" si="65"/>
        <v>0</v>
      </c>
      <c r="L270" s="11">
        <f t="shared" ca="1" si="66"/>
        <v>7.8258456396962384E-3</v>
      </c>
      <c r="M270" s="3">
        <f t="shared" ca="1" si="54"/>
        <v>64.487184199206496</v>
      </c>
      <c r="N270" s="11">
        <f t="shared" ca="1" si="56"/>
        <v>53.702890318953145</v>
      </c>
      <c r="O270" s="12">
        <f t="shared" ca="1" si="57"/>
        <v>12.36214672053211</v>
      </c>
      <c r="P270" s="12">
        <f t="shared" ca="1" si="58"/>
        <v>28.978596877888926</v>
      </c>
      <c r="Q270" s="12">
        <f t="shared" ca="1" si="59"/>
        <v>78.427183760017357</v>
      </c>
    </row>
    <row r="271" spans="1:17" x14ac:dyDescent="0.25">
      <c r="A271" s="1">
        <v>265</v>
      </c>
      <c r="B271" s="8">
        <f t="shared" ca="1" si="63"/>
        <v>238.47955712763252</v>
      </c>
      <c r="C271" s="9">
        <f t="shared" ca="1" si="61"/>
        <v>-2.8097852065892045E-2</v>
      </c>
      <c r="E271">
        <f t="shared" ca="1" si="62"/>
        <v>234.5405893911358</v>
      </c>
      <c r="F271">
        <f t="shared" ca="1" si="60"/>
        <v>221.98620310771167</v>
      </c>
      <c r="G271">
        <f t="shared" ca="1" si="55"/>
        <v>5.3758945834595497</v>
      </c>
      <c r="H271">
        <f t="shared" ca="1" si="52"/>
        <v>223.78880022421669</v>
      </c>
      <c r="I271">
        <f t="shared" ca="1" si="53"/>
        <v>245.29237855805491</v>
      </c>
      <c r="J271" s="10">
        <f t="shared" ca="1" si="64"/>
        <v>1.2051115354849706E-4</v>
      </c>
      <c r="K271" s="11">
        <f t="shared" ca="1" si="65"/>
        <v>0</v>
      </c>
      <c r="L271" s="11">
        <f t="shared" ca="1" si="66"/>
        <v>1.2051115354849706E-4</v>
      </c>
      <c r="M271" s="3">
        <f t="shared" ca="1" si="54"/>
        <v>63.969672916945754</v>
      </c>
      <c r="N271" s="11">
        <f t="shared" ca="1" si="56"/>
        <v>52.899370188275967</v>
      </c>
      <c r="O271" s="12">
        <f t="shared" ca="1" si="57"/>
        <v>11.008315917138352</v>
      </c>
      <c r="P271" s="12">
        <f t="shared" ca="1" si="58"/>
        <v>30.882738353999262</v>
      </c>
      <c r="Q271" s="12">
        <f t="shared" ca="1" si="59"/>
        <v>74.916002022552675</v>
      </c>
    </row>
    <row r="272" spans="1:17" x14ac:dyDescent="0.25">
      <c r="A272" s="1">
        <v>266</v>
      </c>
      <c r="B272" s="8">
        <f t="shared" ca="1" si="63"/>
        <v>232.49423248210377</v>
      </c>
      <c r="C272" s="9">
        <f t="shared" ca="1" si="61"/>
        <v>-2.6373175133746464E-2</v>
      </c>
      <c r="E272">
        <f t="shared" ca="1" si="62"/>
        <v>233.89655436733102</v>
      </c>
      <c r="F272">
        <f t="shared" ca="1" si="60"/>
        <v>222.66537909325478</v>
      </c>
      <c r="G272">
        <f t="shared" ca="1" si="55"/>
        <v>4.7440464779228115</v>
      </c>
      <c r="H272">
        <f t="shared" ca="1" si="52"/>
        <v>224.4084614114854</v>
      </c>
      <c r="I272">
        <f t="shared" ca="1" si="53"/>
        <v>243.38464732317664</v>
      </c>
      <c r="J272" s="10">
        <f t="shared" ca="1" si="64"/>
        <v>-2.509785206589199E-2</v>
      </c>
      <c r="K272" s="11">
        <f t="shared" ca="1" si="65"/>
        <v>2.509785206589199E-2</v>
      </c>
      <c r="L272" s="11">
        <f t="shared" ca="1" si="66"/>
        <v>0</v>
      </c>
      <c r="M272" s="3">
        <f t="shared" ca="1" si="54"/>
        <v>49.701850261974805</v>
      </c>
      <c r="N272" s="11">
        <f t="shared" ca="1" si="56"/>
        <v>51.839717563030547</v>
      </c>
      <c r="O272" s="12">
        <f t="shared" ca="1" si="57"/>
        <v>10.173249324283109</v>
      </c>
      <c r="P272" s="12">
        <f t="shared" ca="1" si="58"/>
        <v>31.493218914464329</v>
      </c>
      <c r="Q272" s="12">
        <f t="shared" ca="1" si="59"/>
        <v>72.186216211596758</v>
      </c>
    </row>
    <row r="273" spans="1:17" x14ac:dyDescent="0.25">
      <c r="A273" s="1">
        <v>267</v>
      </c>
      <c r="B273" s="8">
        <f t="shared" ca="1" si="63"/>
        <v>227.0601040687136</v>
      </c>
      <c r="C273" s="9">
        <f t="shared" ca="1" si="61"/>
        <v>0</v>
      </c>
      <c r="E273">
        <f t="shared" ca="1" si="62"/>
        <v>233.53754720713852</v>
      </c>
      <c r="F273">
        <f t="shared" ca="1" si="60"/>
        <v>223.37680385862768</v>
      </c>
      <c r="G273">
        <f t="shared" ca="1" si="55"/>
        <v>4.9823624060548983</v>
      </c>
      <c r="H273">
        <f t="shared" ca="1" si="52"/>
        <v>223.57282239502871</v>
      </c>
      <c r="I273">
        <f t="shared" ca="1" si="53"/>
        <v>243.50227201924832</v>
      </c>
      <c r="J273" s="10">
        <f t="shared" ca="1" si="64"/>
        <v>-2.3373175133746482E-2</v>
      </c>
      <c r="K273" s="11">
        <f t="shared" ca="1" si="65"/>
        <v>2.3373175133746482E-2</v>
      </c>
      <c r="L273" s="11">
        <f t="shared" ca="1" si="66"/>
        <v>0</v>
      </c>
      <c r="M273" s="3">
        <f t="shared" ca="1" si="54"/>
        <v>43.535673321675773</v>
      </c>
      <c r="N273" s="11">
        <f t="shared" ca="1" si="56"/>
        <v>50.882330970486507</v>
      </c>
      <c r="O273" s="12">
        <f t="shared" ca="1" si="57"/>
        <v>9.9985389524886816</v>
      </c>
      <c r="P273" s="12">
        <f t="shared" ca="1" si="58"/>
        <v>30.885253065509144</v>
      </c>
      <c r="Q273" s="12">
        <f t="shared" ca="1" si="59"/>
        <v>70.879408875463866</v>
      </c>
    </row>
    <row r="274" spans="1:17" x14ac:dyDescent="0.25">
      <c r="A274" s="1">
        <v>268</v>
      </c>
      <c r="B274" s="8">
        <f t="shared" ca="1" si="63"/>
        <v>227.74128438091972</v>
      </c>
      <c r="C274" s="9">
        <f t="shared" ca="1" si="61"/>
        <v>6.848860918161565E-3</v>
      </c>
      <c r="E274">
        <f t="shared" ca="1" si="62"/>
        <v>233.17746302546544</v>
      </c>
      <c r="F274">
        <f t="shared" ca="1" si="60"/>
        <v>224.09036289829669</v>
      </c>
      <c r="G274">
        <f t="shared" ca="1" si="55"/>
        <v>5.1333943346610109</v>
      </c>
      <c r="H274">
        <f t="shared" ca="1" si="52"/>
        <v>222.91067435614343</v>
      </c>
      <c r="I274">
        <f t="shared" ca="1" si="53"/>
        <v>243.44425169478745</v>
      </c>
      <c r="J274" s="10">
        <f t="shared" ca="1" si="64"/>
        <v>2.9999999999998916E-3</v>
      </c>
      <c r="K274" s="11">
        <f t="shared" ca="1" si="65"/>
        <v>0</v>
      </c>
      <c r="L274" s="11">
        <f t="shared" ca="1" si="66"/>
        <v>2.9999999999998916E-3</v>
      </c>
      <c r="M274" s="3">
        <f t="shared" ca="1" si="54"/>
        <v>32.035261186338907</v>
      </c>
      <c r="N274" s="11">
        <f t="shared" ca="1" si="56"/>
        <v>48.982442963017604</v>
      </c>
      <c r="O274" s="12">
        <f t="shared" ca="1" si="57"/>
        <v>9.7756853351604924</v>
      </c>
      <c r="P274" s="12">
        <f t="shared" ca="1" si="58"/>
        <v>29.431072292696619</v>
      </c>
      <c r="Q274" s="12">
        <f t="shared" ca="1" si="59"/>
        <v>68.533813633338582</v>
      </c>
    </row>
    <row r="275" spans="1:17" x14ac:dyDescent="0.25">
      <c r="A275" s="1">
        <v>269</v>
      </c>
      <c r="B275" s="8">
        <f t="shared" ca="1" si="63"/>
        <v>229.98427661611086</v>
      </c>
      <c r="C275" s="9">
        <f t="shared" ca="1" si="61"/>
        <v>0</v>
      </c>
      <c r="E275">
        <f t="shared" ca="1" si="62"/>
        <v>233.43155474557506</v>
      </c>
      <c r="F275">
        <f t="shared" ca="1" si="60"/>
        <v>224.67150581979431</v>
      </c>
      <c r="G275">
        <f t="shared" ca="1" si="55"/>
        <v>4.8183433955766883</v>
      </c>
      <c r="H275">
        <f t="shared" ca="1" si="52"/>
        <v>223.79486795442168</v>
      </c>
      <c r="I275">
        <f t="shared" ca="1" si="53"/>
        <v>243.06824153672844</v>
      </c>
      <c r="J275" s="10">
        <f t="shared" ca="1" si="64"/>
        <v>9.8488609181615061E-3</v>
      </c>
      <c r="K275" s="11">
        <f t="shared" ca="1" si="65"/>
        <v>0</v>
      </c>
      <c r="L275" s="11">
        <f t="shared" ca="1" si="66"/>
        <v>9.8488609181615061E-3</v>
      </c>
      <c r="M275" s="3">
        <f t="shared" ca="1" si="54"/>
        <v>41.087402391309809</v>
      </c>
      <c r="N275" s="11">
        <f t="shared" ca="1" si="56"/>
        <v>48.089916523070066</v>
      </c>
      <c r="O275" s="12">
        <f t="shared" ca="1" si="57"/>
        <v>9.632741049848784</v>
      </c>
      <c r="P275" s="12">
        <f t="shared" ca="1" si="58"/>
        <v>28.824434423372498</v>
      </c>
      <c r="Q275" s="12">
        <f t="shared" ca="1" si="59"/>
        <v>67.355398622767638</v>
      </c>
    </row>
    <row r="276" spans="1:17" x14ac:dyDescent="0.25">
      <c r="A276" s="1">
        <v>270</v>
      </c>
      <c r="B276" s="8">
        <f t="shared" ca="1" si="63"/>
        <v>230.67422944595916</v>
      </c>
      <c r="C276" s="9">
        <f t="shared" ca="1" si="61"/>
        <v>-6.2040571945308045E-3</v>
      </c>
      <c r="E276">
        <f t="shared" ca="1" si="62"/>
        <v>233.686408740845</v>
      </c>
      <c r="F276">
        <f t="shared" ca="1" si="60"/>
        <v>225.36937148483139</v>
      </c>
      <c r="G276">
        <f t="shared" ca="1" si="55"/>
        <v>4.505694519637224</v>
      </c>
      <c r="H276">
        <f t="shared" ca="1" si="52"/>
        <v>224.67501970157053</v>
      </c>
      <c r="I276">
        <f t="shared" ca="1" si="53"/>
        <v>242.69779778011946</v>
      </c>
      <c r="J276" s="10">
        <f t="shared" ca="1" si="64"/>
        <v>2.9999999999998916E-3</v>
      </c>
      <c r="K276" s="11">
        <f t="shared" ca="1" si="65"/>
        <v>0</v>
      </c>
      <c r="L276" s="11">
        <f t="shared" ca="1" si="66"/>
        <v>2.9999999999998916E-3</v>
      </c>
      <c r="M276" s="3">
        <f t="shared" ca="1" si="54"/>
        <v>53.288358212170721</v>
      </c>
      <c r="N276" s="11">
        <f t="shared" ca="1" si="56"/>
        <v>48.199129433664524</v>
      </c>
      <c r="O276" s="12">
        <f t="shared" ca="1" si="57"/>
        <v>9.6809749598708148</v>
      </c>
      <c r="P276" s="12">
        <f t="shared" ca="1" si="58"/>
        <v>28.837179513922894</v>
      </c>
      <c r="Q276" s="12">
        <f t="shared" ca="1" si="59"/>
        <v>67.561079353406157</v>
      </c>
    </row>
    <row r="277" spans="1:17" x14ac:dyDescent="0.25">
      <c r="A277" s="1">
        <v>271</v>
      </c>
      <c r="B277" s="8">
        <f t="shared" ca="1" si="63"/>
        <v>229.93513602151</v>
      </c>
      <c r="C277" s="9">
        <f t="shared" ca="1" si="61"/>
        <v>0</v>
      </c>
      <c r="E277">
        <f t="shared" ca="1" si="62"/>
        <v>233.87047149246138</v>
      </c>
      <c r="F277">
        <f t="shared" ca="1" si="60"/>
        <v>226.15437778929788</v>
      </c>
      <c r="G277">
        <f t="shared" ca="1" si="55"/>
        <v>4.2542633432854435</v>
      </c>
      <c r="H277">
        <f t="shared" ca="1" si="52"/>
        <v>225.36194480589049</v>
      </c>
      <c r="I277">
        <f t="shared" ca="1" si="53"/>
        <v>242.37899817903227</v>
      </c>
      <c r="J277" s="10">
        <f t="shared" ca="1" si="64"/>
        <v>-3.2040571945306517E-3</v>
      </c>
      <c r="K277" s="11">
        <f t="shared" ca="1" si="65"/>
        <v>3.2040571945306517E-3</v>
      </c>
      <c r="L277" s="11">
        <f t="shared" ca="1" si="66"/>
        <v>0</v>
      </c>
      <c r="M277" s="3">
        <f t="shared" ca="1" si="54"/>
        <v>48.335481327345562</v>
      </c>
      <c r="N277" s="11">
        <f t="shared" ca="1" si="56"/>
        <v>48.217298991785114</v>
      </c>
      <c r="O277" s="12">
        <f t="shared" ca="1" si="57"/>
        <v>9.6808674297398998</v>
      </c>
      <c r="P277" s="12">
        <f t="shared" ca="1" si="58"/>
        <v>28.855564132305314</v>
      </c>
      <c r="Q277" s="12">
        <f t="shared" ca="1" si="59"/>
        <v>67.57903385126491</v>
      </c>
    </row>
    <row r="278" spans="1:17" x14ac:dyDescent="0.25">
      <c r="A278" s="1">
        <v>272</v>
      </c>
      <c r="B278" s="8">
        <f t="shared" ca="1" si="63"/>
        <v>230.62494142957451</v>
      </c>
      <c r="C278" s="9">
        <f t="shared" ca="1" si="61"/>
        <v>0</v>
      </c>
      <c r="E278">
        <f t="shared" ca="1" si="62"/>
        <v>233.73549061297098</v>
      </c>
      <c r="F278">
        <f t="shared" ca="1" si="60"/>
        <v>226.94173911267768</v>
      </c>
      <c r="G278">
        <f t="shared" ca="1" si="55"/>
        <v>4.3148911280447182</v>
      </c>
      <c r="H278">
        <f t="shared" ca="1" si="52"/>
        <v>225.10570835688154</v>
      </c>
      <c r="I278">
        <f t="shared" ca="1" si="53"/>
        <v>242.36527286906042</v>
      </c>
      <c r="J278" s="10">
        <f t="shared" ca="1" si="64"/>
        <v>2.9999999999998916E-3</v>
      </c>
      <c r="K278" s="11">
        <f t="shared" ca="1" si="65"/>
        <v>0</v>
      </c>
      <c r="L278" s="11">
        <f t="shared" ca="1" si="66"/>
        <v>2.9999999999998916E-3</v>
      </c>
      <c r="M278" s="3">
        <f t="shared" ca="1" si="54"/>
        <v>48.335481327345562</v>
      </c>
      <c r="N278" s="11">
        <f t="shared" ca="1" si="56"/>
        <v>47.958324845684189</v>
      </c>
      <c r="O278" s="12">
        <f t="shared" ca="1" si="57"/>
        <v>9.6006360736861556</v>
      </c>
      <c r="P278" s="12">
        <f t="shared" ca="1" si="58"/>
        <v>28.757052698311877</v>
      </c>
      <c r="Q278" s="12">
        <f t="shared" ca="1" si="59"/>
        <v>67.159596993056496</v>
      </c>
    </row>
    <row r="279" spans="1:17" x14ac:dyDescent="0.25">
      <c r="A279" s="1">
        <v>273</v>
      </c>
      <c r="B279" s="8">
        <f t="shared" ca="1" si="63"/>
        <v>231.31681625386321</v>
      </c>
      <c r="C279" s="9">
        <f t="shared" ca="1" si="61"/>
        <v>-1.4370298337505466E-2</v>
      </c>
      <c r="E279">
        <f t="shared" ca="1" si="62"/>
        <v>233.60144421053792</v>
      </c>
      <c r="F279">
        <f t="shared" ca="1" si="60"/>
        <v>227.73146252002772</v>
      </c>
      <c r="G279">
        <f t="shared" ca="1" si="55"/>
        <v>4.3478322692452585</v>
      </c>
      <c r="H279">
        <f t="shared" ca="1" si="52"/>
        <v>224.9057796720474</v>
      </c>
      <c r="I279">
        <f t="shared" ca="1" si="53"/>
        <v>242.29710874902844</v>
      </c>
      <c r="J279" s="10">
        <f t="shared" ca="1" si="64"/>
        <v>2.9999999999998916E-3</v>
      </c>
      <c r="K279" s="11">
        <f t="shared" ca="1" si="65"/>
        <v>0</v>
      </c>
      <c r="L279" s="11">
        <f t="shared" ca="1" si="66"/>
        <v>2.9999999999998916E-3</v>
      </c>
      <c r="M279" s="3">
        <f t="shared" ca="1" si="54"/>
        <v>37.773182888333224</v>
      </c>
      <c r="N279" s="11">
        <f t="shared" ca="1" si="56"/>
        <v>47.172242526283739</v>
      </c>
      <c r="O279" s="12">
        <f t="shared" ca="1" si="57"/>
        <v>9.7656696606318114</v>
      </c>
      <c r="P279" s="12">
        <f t="shared" ca="1" si="58"/>
        <v>27.640903205020116</v>
      </c>
      <c r="Q279" s="12">
        <f t="shared" ca="1" si="59"/>
        <v>66.703581847547355</v>
      </c>
    </row>
    <row r="280" spans="1:17" x14ac:dyDescent="0.25">
      <c r="A280" s="1">
        <v>274</v>
      </c>
      <c r="B280" s="8">
        <f t="shared" ca="1" si="63"/>
        <v>228.68667504257485</v>
      </c>
      <c r="C280" s="9">
        <f t="shared" ca="1" si="61"/>
        <v>1.9623279827647749E-2</v>
      </c>
      <c r="E280">
        <f t="shared" ca="1" si="62"/>
        <v>232.88121783944462</v>
      </c>
      <c r="F280">
        <f t="shared" ca="1" si="60"/>
        <v>228.55103859679483</v>
      </c>
      <c r="G280">
        <f t="shared" ca="1" si="55"/>
        <v>3.8586484348577788</v>
      </c>
      <c r="H280">
        <f t="shared" ca="1" si="52"/>
        <v>225.16392096972905</v>
      </c>
      <c r="I280">
        <f t="shared" ca="1" si="53"/>
        <v>240.59851470916018</v>
      </c>
      <c r="J280" s="10">
        <f t="shared" ca="1" si="64"/>
        <v>-1.1370298337505469E-2</v>
      </c>
      <c r="K280" s="11">
        <f t="shared" ca="1" si="65"/>
        <v>1.1370298337505469E-2</v>
      </c>
      <c r="L280" s="11">
        <f t="shared" ca="1" si="66"/>
        <v>0</v>
      </c>
      <c r="M280" s="3">
        <f t="shared" ca="1" si="54"/>
        <v>32.225875335159067</v>
      </c>
      <c r="N280" s="11">
        <f t="shared" ca="1" si="56"/>
        <v>45.971737603295004</v>
      </c>
      <c r="O280" s="12">
        <f t="shared" ca="1" si="57"/>
        <v>10.064048052324186</v>
      </c>
      <c r="P280" s="12">
        <f t="shared" ca="1" si="58"/>
        <v>25.843641498646633</v>
      </c>
      <c r="Q280" s="12">
        <f t="shared" ca="1" si="59"/>
        <v>66.099833707943375</v>
      </c>
    </row>
    <row r="281" spans="1:17" x14ac:dyDescent="0.25">
      <c r="A281" s="1">
        <v>275</v>
      </c>
      <c r="B281" s="8">
        <f t="shared" ca="1" si="63"/>
        <v>233.86031768491733</v>
      </c>
      <c r="C281" s="9">
        <f t="shared" ca="1" si="61"/>
        <v>2.4694550500237557E-3</v>
      </c>
      <c r="E281">
        <f t="shared" ca="1" si="62"/>
        <v>232.71951707402764</v>
      </c>
      <c r="F281">
        <f t="shared" ca="1" si="60"/>
        <v>229.29850388918237</v>
      </c>
      <c r="G281">
        <f t="shared" ca="1" si="55"/>
        <v>3.7386990531478412</v>
      </c>
      <c r="H281">
        <f t="shared" ca="1" si="52"/>
        <v>225.24211896773195</v>
      </c>
      <c r="I281">
        <f t="shared" ca="1" si="53"/>
        <v>240.19691518032332</v>
      </c>
      <c r="J281" s="10">
        <f t="shared" ca="1" si="64"/>
        <v>2.2623279827647558E-2</v>
      </c>
      <c r="K281" s="11">
        <f t="shared" ca="1" si="65"/>
        <v>0</v>
      </c>
      <c r="L281" s="11">
        <f t="shared" ca="1" si="66"/>
        <v>2.2623279827647558E-2</v>
      </c>
      <c r="M281" s="3">
        <f t="shared" ca="1" si="54"/>
        <v>48.09536580656377</v>
      </c>
      <c r="N281" s="11">
        <f t="shared" ca="1" si="56"/>
        <v>46.283009078633533</v>
      </c>
      <c r="O281" s="12">
        <f t="shared" ca="1" si="57"/>
        <v>10.026710183503393</v>
      </c>
      <c r="P281" s="12">
        <f t="shared" ca="1" si="58"/>
        <v>26.229588711626747</v>
      </c>
      <c r="Q281" s="12">
        <f t="shared" ca="1" si="59"/>
        <v>66.33642944564032</v>
      </c>
    </row>
    <row r="282" spans="1:17" x14ac:dyDescent="0.25">
      <c r="A282" s="1">
        <v>276</v>
      </c>
      <c r="B282" s="8">
        <f t="shared" ca="1" si="63"/>
        <v>235.13940618047923</v>
      </c>
      <c r="C282" s="9">
        <f t="shared" ca="1" si="61"/>
        <v>0</v>
      </c>
      <c r="E282">
        <f t="shared" ca="1" si="62"/>
        <v>233.02827218660636</v>
      </c>
      <c r="F282">
        <f t="shared" ca="1" si="60"/>
        <v>230.05976172829719</v>
      </c>
      <c r="G282">
        <f t="shared" ca="1" si="55"/>
        <v>3.6665427909644817</v>
      </c>
      <c r="H282">
        <f t="shared" ref="H282:H345" ca="1" si="67">E282-2*G282</f>
        <v>225.69518660467739</v>
      </c>
      <c r="I282">
        <f t="shared" ref="I282:I345" ca="1" si="68">E282+2*G282</f>
        <v>240.36135776853533</v>
      </c>
      <c r="J282" s="10">
        <f t="shared" ca="1" si="64"/>
        <v>5.4694550500236083E-3</v>
      </c>
      <c r="K282" s="11">
        <f t="shared" ca="1" si="65"/>
        <v>0</v>
      </c>
      <c r="L282" s="11">
        <f t="shared" ca="1" si="66"/>
        <v>5.4694550500236083E-3</v>
      </c>
      <c r="M282" s="3">
        <f t="shared" ref="M282:M345" ca="1" si="69">100*SUM(L269:L282)/(SUM(K269:K282)+SUM(L269:L282))</f>
        <v>49.129600548143848</v>
      </c>
      <c r="N282" s="11">
        <f t="shared" ca="1" si="56"/>
        <v>46.927695472599559</v>
      </c>
      <c r="O282" s="12">
        <f t="shared" ca="1" si="57"/>
        <v>9.7576128093350665</v>
      </c>
      <c r="P282" s="12">
        <f t="shared" ca="1" si="58"/>
        <v>27.412469853929426</v>
      </c>
      <c r="Q282" s="12">
        <f t="shared" ca="1" si="59"/>
        <v>66.442921091269696</v>
      </c>
    </row>
    <row r="283" spans="1:17" x14ac:dyDescent="0.25">
      <c r="A283" s="1">
        <v>277</v>
      </c>
      <c r="B283" s="8">
        <f t="shared" ca="1" si="63"/>
        <v>235.84482439902064</v>
      </c>
      <c r="C283" s="9">
        <f t="shared" ca="1" si="61"/>
        <v>3.3867969146556709E-2</v>
      </c>
      <c r="E283">
        <f t="shared" ca="1" si="62"/>
        <v>233.26398484579954</v>
      </c>
      <c r="F283">
        <f t="shared" ca="1" si="60"/>
        <v>230.88738799975962</v>
      </c>
      <c r="G283">
        <f t="shared" ref="G283:G346" ca="1" si="70">_xlfn.STDEV.S(B264:B283)</f>
        <v>3.689584721715685</v>
      </c>
      <c r="H283">
        <f t="shared" ca="1" si="67"/>
        <v>225.88481540236816</v>
      </c>
      <c r="I283">
        <f t="shared" ca="1" si="68"/>
        <v>240.64315428923092</v>
      </c>
      <c r="J283" s="10">
        <f t="shared" ca="1" si="64"/>
        <v>2.9999999999998916E-3</v>
      </c>
      <c r="K283" s="11">
        <f t="shared" ca="1" si="65"/>
        <v>0</v>
      </c>
      <c r="L283" s="11">
        <f t="shared" ca="1" si="66"/>
        <v>2.9999999999998916E-3</v>
      </c>
      <c r="M283" s="3">
        <f t="shared" ca="1" si="69"/>
        <v>49.129600548143848</v>
      </c>
      <c r="N283" s="11">
        <f t="shared" ca="1" si="56"/>
        <v>47.465810720811639</v>
      </c>
      <c r="O283" s="12">
        <f t="shared" ca="1" si="57"/>
        <v>9.555339445074237</v>
      </c>
      <c r="P283" s="12">
        <f t="shared" ca="1" si="58"/>
        <v>28.355131830663165</v>
      </c>
      <c r="Q283" s="12">
        <f t="shared" ca="1" si="59"/>
        <v>66.57648961096011</v>
      </c>
    </row>
    <row r="284" spans="1:17" x14ac:dyDescent="0.25">
      <c r="A284" s="1">
        <v>278</v>
      </c>
      <c r="B284" s="8">
        <f t="shared" ca="1" si="63"/>
        <v>244.53994410833877</v>
      </c>
      <c r="C284" s="9">
        <f t="shared" ca="1" si="61"/>
        <v>0</v>
      </c>
      <c r="E284">
        <f t="shared" ca="1" si="62"/>
        <v>233.89978390477637</v>
      </c>
      <c r="F284">
        <f t="shared" ca="1" si="60"/>
        <v>231.8772488547589</v>
      </c>
      <c r="G284">
        <f t="shared" ca="1" si="70"/>
        <v>4.4463850382360421</v>
      </c>
      <c r="H284">
        <f t="shared" ca="1" si="67"/>
        <v>225.00701382830428</v>
      </c>
      <c r="I284">
        <f t="shared" ca="1" si="68"/>
        <v>242.79255398124846</v>
      </c>
      <c r="J284" s="10">
        <f t="shared" ca="1" si="64"/>
        <v>3.6867969146556545E-2</v>
      </c>
      <c r="K284" s="11">
        <f t="shared" ca="1" si="65"/>
        <v>0</v>
      </c>
      <c r="L284" s="11">
        <f t="shared" ca="1" si="66"/>
        <v>3.6867969146556545E-2</v>
      </c>
      <c r="M284" s="3">
        <f t="shared" ca="1" si="69"/>
        <v>58.7872569790946</v>
      </c>
      <c r="N284" s="11">
        <f t="shared" ca="1" si="56"/>
        <v>48.694014999891827</v>
      </c>
      <c r="O284" s="12">
        <f t="shared" ca="1" si="57"/>
        <v>9.3398514031057527</v>
      </c>
      <c r="P284" s="12">
        <f t="shared" ca="1" si="58"/>
        <v>30.014312193680322</v>
      </c>
      <c r="Q284" s="12">
        <f t="shared" ca="1" si="59"/>
        <v>67.373717806103329</v>
      </c>
    </row>
    <row r="285" spans="1:17" x14ac:dyDescent="0.25">
      <c r="A285" s="1">
        <v>279</v>
      </c>
      <c r="B285" s="8">
        <f t="shared" ca="1" si="63"/>
        <v>245.27356394066376</v>
      </c>
      <c r="C285" s="9">
        <f t="shared" ca="1" si="61"/>
        <v>-2.9793744449226668E-3</v>
      </c>
      <c r="E285">
        <f t="shared" ca="1" si="62"/>
        <v>234.29410806221705</v>
      </c>
      <c r="F285">
        <f t="shared" ca="1" si="60"/>
        <v>232.79750396452462</v>
      </c>
      <c r="G285">
        <f t="shared" ca="1" si="70"/>
        <v>5.0769254069143397</v>
      </c>
      <c r="H285">
        <f t="shared" ca="1" si="67"/>
        <v>224.14025724838837</v>
      </c>
      <c r="I285">
        <f t="shared" ca="1" si="68"/>
        <v>244.44795887604573</v>
      </c>
      <c r="J285" s="10">
        <f t="shared" ca="1" si="64"/>
        <v>2.9999999999998916E-3</v>
      </c>
      <c r="K285" s="11">
        <f t="shared" ca="1" si="65"/>
        <v>0</v>
      </c>
      <c r="L285" s="11">
        <f t="shared" ca="1" si="66"/>
        <v>2.9999999999998916E-3</v>
      </c>
      <c r="M285" s="3">
        <f t="shared" ca="1" si="69"/>
        <v>59.548680569627898</v>
      </c>
      <c r="N285" s="11">
        <f t="shared" ca="1" si="56"/>
        <v>49.575200055785949</v>
      </c>
      <c r="O285" s="12">
        <f t="shared" ca="1" si="57"/>
        <v>9.4976391546695922</v>
      </c>
      <c r="P285" s="12">
        <f t="shared" ca="1" si="58"/>
        <v>30.579921746446765</v>
      </c>
      <c r="Q285" s="12">
        <f t="shared" ca="1" si="59"/>
        <v>68.570478365125126</v>
      </c>
    </row>
    <row r="286" spans="1:17" x14ac:dyDescent="0.25">
      <c r="A286" s="1">
        <v>280</v>
      </c>
      <c r="B286" s="8">
        <f t="shared" ca="1" si="63"/>
        <v>245.27862284406581</v>
      </c>
      <c r="C286" s="9">
        <f t="shared" ca="1" si="61"/>
        <v>0</v>
      </c>
      <c r="E286">
        <f t="shared" ca="1" si="62"/>
        <v>234.65307710270909</v>
      </c>
      <c r="F286">
        <f t="shared" ca="1" si="60"/>
        <v>233.51392476973706</v>
      </c>
      <c r="G286">
        <f t="shared" ca="1" si="70"/>
        <v>5.5881999981500794</v>
      </c>
      <c r="H286">
        <f t="shared" ca="1" si="67"/>
        <v>223.47667710640894</v>
      </c>
      <c r="I286">
        <f t="shared" ca="1" si="68"/>
        <v>245.82947709900924</v>
      </c>
      <c r="J286" s="10">
        <f t="shared" ca="1" si="64"/>
        <v>2.0625555077202762E-5</v>
      </c>
      <c r="K286" s="11">
        <f t="shared" ca="1" si="65"/>
        <v>0</v>
      </c>
      <c r="L286" s="11">
        <f t="shared" ca="1" si="66"/>
        <v>2.0625555077202762E-5</v>
      </c>
      <c r="M286" s="3">
        <f t="shared" ca="1" si="69"/>
        <v>70.98318404064166</v>
      </c>
      <c r="N286" s="11">
        <f t="shared" ca="1" si="56"/>
        <v>50.862860451615738</v>
      </c>
      <c r="O286" s="12">
        <f t="shared" ca="1" si="57"/>
        <v>10.56348542488416</v>
      </c>
      <c r="P286" s="12">
        <f t="shared" ca="1" si="58"/>
        <v>29.735889601847418</v>
      </c>
      <c r="Q286" s="12">
        <f t="shared" ca="1" si="59"/>
        <v>71.989831301384058</v>
      </c>
    </row>
    <row r="287" spans="1:17" x14ac:dyDescent="0.25">
      <c r="A287" s="1">
        <v>281</v>
      </c>
      <c r="B287" s="8">
        <f t="shared" ca="1" si="63"/>
        <v>246.01445871259799</v>
      </c>
      <c r="C287" s="9">
        <f t="shared" ca="1" si="61"/>
        <v>0</v>
      </c>
      <c r="E287">
        <f t="shared" ca="1" si="62"/>
        <v>235.1945000680893</v>
      </c>
      <c r="F287">
        <f t="shared" ca="1" si="60"/>
        <v>234.23249483736524</v>
      </c>
      <c r="G287">
        <f t="shared" ca="1" si="70"/>
        <v>6.1398860546755785</v>
      </c>
      <c r="H287">
        <f t="shared" ca="1" si="67"/>
        <v>222.91472795873813</v>
      </c>
      <c r="I287">
        <f t="shared" ca="1" si="68"/>
        <v>247.47427217744047</v>
      </c>
      <c r="J287" s="10">
        <f t="shared" ca="1" si="64"/>
        <v>2.9999999999998916E-3</v>
      </c>
      <c r="K287" s="11">
        <f t="shared" ca="1" si="65"/>
        <v>0</v>
      </c>
      <c r="L287" s="11">
        <f t="shared" ca="1" si="66"/>
        <v>2.9999999999998916E-3</v>
      </c>
      <c r="M287" s="3">
        <f t="shared" ca="1" si="69"/>
        <v>86.799134586231958</v>
      </c>
      <c r="N287" s="11">
        <f t="shared" ca="1" si="56"/>
        <v>52.622895727902758</v>
      </c>
      <c r="O287" s="12">
        <f t="shared" ca="1" si="57"/>
        <v>13.276567240497288</v>
      </c>
      <c r="P287" s="12">
        <f t="shared" ca="1" si="58"/>
        <v>26.069761246908183</v>
      </c>
      <c r="Q287" s="12">
        <f t="shared" ca="1" si="59"/>
        <v>79.17603020889733</v>
      </c>
    </row>
    <row r="288" spans="1:17" x14ac:dyDescent="0.25">
      <c r="A288" s="1">
        <v>282</v>
      </c>
      <c r="B288" s="8">
        <f t="shared" ca="1" si="63"/>
        <v>246.75250208873575</v>
      </c>
      <c r="C288" s="9">
        <f t="shared" ca="1" si="61"/>
        <v>0</v>
      </c>
      <c r="E288">
        <f t="shared" ca="1" si="62"/>
        <v>235.73754730236561</v>
      </c>
      <c r="F288">
        <f t="shared" ca="1" si="60"/>
        <v>234.74956280617135</v>
      </c>
      <c r="G288">
        <f t="shared" ca="1" si="70"/>
        <v>6.662816420179718</v>
      </c>
      <c r="H288">
        <f t="shared" ca="1" si="67"/>
        <v>222.41191446200617</v>
      </c>
      <c r="I288">
        <f t="shared" ca="1" si="68"/>
        <v>249.06318014272506</v>
      </c>
      <c r="J288" s="10">
        <f t="shared" ca="1" si="64"/>
        <v>2.9999999999998916E-3</v>
      </c>
      <c r="K288" s="11">
        <f t="shared" ca="1" si="65"/>
        <v>0</v>
      </c>
      <c r="L288" s="11">
        <f t="shared" ca="1" si="66"/>
        <v>2.9999999999998916E-3</v>
      </c>
      <c r="M288" s="3">
        <f t="shared" ca="1" si="69"/>
        <v>86.799134586231958</v>
      </c>
      <c r="N288" s="11">
        <f t="shared" ca="1" si="56"/>
        <v>54.382931004189757</v>
      </c>
      <c r="O288" s="12">
        <f t="shared" ca="1" si="57"/>
        <v>15.310967522817915</v>
      </c>
      <c r="P288" s="12">
        <f t="shared" ca="1" si="58"/>
        <v>23.760995958553927</v>
      </c>
      <c r="Q288" s="12">
        <f t="shared" ca="1" si="59"/>
        <v>85.00486604982558</v>
      </c>
    </row>
    <row r="289" spans="1:17" x14ac:dyDescent="0.25">
      <c r="A289" s="1">
        <v>283</v>
      </c>
      <c r="B289" s="8">
        <f t="shared" ca="1" si="63"/>
        <v>247.49275959500193</v>
      </c>
      <c r="C289" s="9">
        <f t="shared" ca="1" si="61"/>
        <v>0</v>
      </c>
      <c r="E289">
        <f t="shared" ca="1" si="62"/>
        <v>236.28222367834479</v>
      </c>
      <c r="F289">
        <f t="shared" ca="1" si="60"/>
        <v>235.33072473822187</v>
      </c>
      <c r="G289">
        <f t="shared" ca="1" si="70"/>
        <v>7.1634246390850072</v>
      </c>
      <c r="H289">
        <f t="shared" ca="1" si="67"/>
        <v>221.95537440017478</v>
      </c>
      <c r="I289">
        <f t="shared" ca="1" si="68"/>
        <v>250.60907295651481</v>
      </c>
      <c r="J289" s="10">
        <f t="shared" ca="1" si="64"/>
        <v>2.9999999999998916E-3</v>
      </c>
      <c r="K289" s="11">
        <f t="shared" ca="1" si="65"/>
        <v>0</v>
      </c>
      <c r="L289" s="11">
        <f t="shared" ca="1" si="66"/>
        <v>2.9999999999998916E-3</v>
      </c>
      <c r="M289" s="3">
        <f t="shared" ca="1" si="69"/>
        <v>85.926069132403313</v>
      </c>
      <c r="N289" s="11">
        <f t="shared" ca="1" si="56"/>
        <v>55.498672508244432</v>
      </c>
      <c r="O289" s="12">
        <f t="shared" ca="1" si="57"/>
        <v>16.763053224430241</v>
      </c>
      <c r="P289" s="12">
        <f t="shared" ca="1" si="58"/>
        <v>21.972566059383951</v>
      </c>
      <c r="Q289" s="12">
        <f t="shared" ca="1" si="59"/>
        <v>89.024778957104914</v>
      </c>
    </row>
    <row r="290" spans="1:17" x14ac:dyDescent="0.25">
      <c r="A290" s="1">
        <v>284</v>
      </c>
      <c r="B290" s="8">
        <f t="shared" ca="1" si="63"/>
        <v>248.2352378737869</v>
      </c>
      <c r="C290" s="9">
        <f t="shared" ca="1" si="61"/>
        <v>-1.3089962100212149E-2</v>
      </c>
      <c r="E290">
        <f t="shared" ca="1" si="62"/>
        <v>236.77144451482854</v>
      </c>
      <c r="F290">
        <f t="shared" ca="1" si="60"/>
        <v>236.05658765025134</v>
      </c>
      <c r="G290">
        <f t="shared" ca="1" si="70"/>
        <v>7.6377297243014004</v>
      </c>
      <c r="H290">
        <f t="shared" ca="1" si="67"/>
        <v>221.49598506622576</v>
      </c>
      <c r="I290">
        <f t="shared" ca="1" si="68"/>
        <v>252.04690396343133</v>
      </c>
      <c r="J290" s="10">
        <f t="shared" ca="1" si="64"/>
        <v>2.9999999999998916E-3</v>
      </c>
      <c r="K290" s="11">
        <f t="shared" ca="1" si="65"/>
        <v>0</v>
      </c>
      <c r="L290" s="11">
        <f t="shared" ca="1" si="66"/>
        <v>2.9999999999998916E-3</v>
      </c>
      <c r="M290" s="3">
        <f t="shared" ca="1" si="69"/>
        <v>85.926069132403313</v>
      </c>
      <c r="N290" s="11">
        <f t="shared" ca="1" si="56"/>
        <v>56.570616754904265</v>
      </c>
      <c r="O290" s="12">
        <f t="shared" ca="1" si="57"/>
        <v>18.007382913161099</v>
      </c>
      <c r="P290" s="12">
        <f t="shared" ca="1" si="58"/>
        <v>20.555850928582068</v>
      </c>
      <c r="Q290" s="12">
        <f t="shared" ca="1" si="59"/>
        <v>92.585382581226469</v>
      </c>
    </row>
    <row r="291" spans="1:17" x14ac:dyDescent="0.25">
      <c r="A291" s="1">
        <v>285</v>
      </c>
      <c r="B291" s="8">
        <f t="shared" ca="1" si="63"/>
        <v>245.73055373170322</v>
      </c>
      <c r="C291" s="9">
        <f t="shared" ca="1" si="61"/>
        <v>-1.4622156418202571E-2</v>
      </c>
      <c r="E291">
        <f t="shared" ca="1" si="62"/>
        <v>237.13399434503202</v>
      </c>
      <c r="F291">
        <f t="shared" ca="1" si="60"/>
        <v>236.68457505051845</v>
      </c>
      <c r="G291">
        <f t="shared" ca="1" si="70"/>
        <v>7.8909759691298911</v>
      </c>
      <c r="H291">
        <f t="shared" ca="1" si="67"/>
        <v>221.35204240677223</v>
      </c>
      <c r="I291">
        <f t="shared" ca="1" si="68"/>
        <v>252.91594628329182</v>
      </c>
      <c r="J291" s="10">
        <f t="shared" ca="1" si="64"/>
        <v>-1.008996210021218E-2</v>
      </c>
      <c r="K291" s="11">
        <f t="shared" ca="1" si="65"/>
        <v>1.008996210021218E-2</v>
      </c>
      <c r="L291" s="11">
        <f t="shared" ca="1" si="66"/>
        <v>0</v>
      </c>
      <c r="M291" s="3">
        <f t="shared" ca="1" si="69"/>
        <v>80.568678489317193</v>
      </c>
      <c r="N291" s="11">
        <f t="shared" ca="1" si="56"/>
        <v>57.40056703352284</v>
      </c>
      <c r="O291" s="12">
        <f t="shared" ca="1" si="57"/>
        <v>18.734201110694507</v>
      </c>
      <c r="P291" s="12">
        <f t="shared" ca="1" si="58"/>
        <v>19.932164812133827</v>
      </c>
      <c r="Q291" s="12">
        <f t="shared" ca="1" si="59"/>
        <v>94.86896925491186</v>
      </c>
    </row>
    <row r="292" spans="1:17" x14ac:dyDescent="0.25">
      <c r="A292" s="1">
        <v>286</v>
      </c>
      <c r="B292" s="8">
        <f t="shared" ca="1" si="63"/>
        <v>242.87463479950185</v>
      </c>
      <c r="C292" s="9">
        <f t="shared" ca="1" si="61"/>
        <v>2.4889473171556594E-2</v>
      </c>
      <c r="E292">
        <f t="shared" ca="1" si="62"/>
        <v>237.65301446090194</v>
      </c>
      <c r="F292">
        <f t="shared" ca="1" si="60"/>
        <v>237.03641400728381</v>
      </c>
      <c r="G292">
        <f t="shared" ca="1" si="70"/>
        <v>7.9110930052998567</v>
      </c>
      <c r="H292">
        <f t="shared" ca="1" si="67"/>
        <v>221.83082845030222</v>
      </c>
      <c r="I292">
        <f t="shared" ca="1" si="68"/>
        <v>253.47520047150167</v>
      </c>
      <c r="J292" s="10">
        <f t="shared" ca="1" si="64"/>
        <v>-1.1622156418202523E-2</v>
      </c>
      <c r="K292" s="11">
        <f t="shared" ca="1" si="65"/>
        <v>1.1622156418202523E-2</v>
      </c>
      <c r="L292" s="11">
        <f t="shared" ca="1" si="66"/>
        <v>0</v>
      </c>
      <c r="M292" s="3">
        <f t="shared" ca="1" si="69"/>
        <v>72.214533939667021</v>
      </c>
      <c r="N292" s="11">
        <f t="shared" ca="1" si="56"/>
        <v>58.526201217407447</v>
      </c>
      <c r="O292" s="12">
        <f t="shared" ca="1" si="57"/>
        <v>18.92266513875029</v>
      </c>
      <c r="P292" s="12">
        <f t="shared" ca="1" si="58"/>
        <v>20.680870939906868</v>
      </c>
      <c r="Q292" s="12">
        <f t="shared" ca="1" si="59"/>
        <v>96.371531494908027</v>
      </c>
    </row>
    <row r="293" spans="1:17" x14ac:dyDescent="0.25">
      <c r="A293" s="1">
        <v>287</v>
      </c>
      <c r="B293" s="8">
        <f t="shared" ca="1" si="63"/>
        <v>249.64828041079411</v>
      </c>
      <c r="C293" s="9">
        <f t="shared" ca="1" si="61"/>
        <v>0</v>
      </c>
      <c r="E293">
        <f t="shared" ca="1" si="62"/>
        <v>238.78242327800598</v>
      </c>
      <c r="F293">
        <f t="shared" ca="1" si="60"/>
        <v>237.44183008120174</v>
      </c>
      <c r="G293">
        <f t="shared" ca="1" si="70"/>
        <v>7.9315752312820331</v>
      </c>
      <c r="H293">
        <f t="shared" ca="1" si="67"/>
        <v>222.9192728154419</v>
      </c>
      <c r="I293">
        <f t="shared" ca="1" si="68"/>
        <v>254.64557374057006</v>
      </c>
      <c r="J293" s="10">
        <f t="shared" ca="1" si="64"/>
        <v>2.7889473171556434E-2</v>
      </c>
      <c r="K293" s="11">
        <f t="shared" ca="1" si="65"/>
        <v>0</v>
      </c>
      <c r="L293" s="11">
        <f t="shared" ca="1" si="66"/>
        <v>2.7889473171556434E-2</v>
      </c>
      <c r="M293" s="3">
        <f t="shared" ca="1" si="69"/>
        <v>77.018633590629435</v>
      </c>
      <c r="N293" s="11">
        <f t="shared" ca="1" si="56"/>
        <v>60.200349230855139</v>
      </c>
      <c r="O293" s="12">
        <f t="shared" ca="1" si="57"/>
        <v>19.007583749899005</v>
      </c>
      <c r="P293" s="12">
        <f t="shared" ca="1" si="58"/>
        <v>22.185181731057128</v>
      </c>
      <c r="Q293" s="12">
        <f t="shared" ca="1" si="59"/>
        <v>98.21551673065315</v>
      </c>
    </row>
    <row r="294" spans="1:17" x14ac:dyDescent="0.25">
      <c r="A294" s="1">
        <v>288</v>
      </c>
      <c r="B294" s="8">
        <f t="shared" ca="1" si="63"/>
        <v>250.39722525202646</v>
      </c>
      <c r="C294" s="9">
        <f t="shared" ca="1" si="61"/>
        <v>0</v>
      </c>
      <c r="E294">
        <f t="shared" ca="1" si="62"/>
        <v>239.91522032156135</v>
      </c>
      <c r="F294">
        <f t="shared" ca="1" si="60"/>
        <v>237.84846240334136</v>
      </c>
      <c r="G294">
        <f t="shared" ca="1" si="70"/>
        <v>7.8894337107613381</v>
      </c>
      <c r="H294">
        <f t="shared" ca="1" si="67"/>
        <v>224.13635290003867</v>
      </c>
      <c r="I294">
        <f t="shared" ca="1" si="68"/>
        <v>255.69408774308403</v>
      </c>
      <c r="J294" s="10">
        <f t="shared" ca="1" si="64"/>
        <v>2.9999999999998916E-3</v>
      </c>
      <c r="K294" s="11">
        <f t="shared" ca="1" si="65"/>
        <v>0</v>
      </c>
      <c r="L294" s="11">
        <f t="shared" ca="1" si="66"/>
        <v>2.9999999999998916E-3</v>
      </c>
      <c r="M294" s="3">
        <f t="shared" ca="1" si="69"/>
        <v>83.986096246375155</v>
      </c>
      <c r="N294" s="11">
        <f t="shared" ca="1" si="56"/>
        <v>62.797890983856938</v>
      </c>
      <c r="O294" s="12">
        <f t="shared" ca="1" si="57"/>
        <v>18.498963944727617</v>
      </c>
      <c r="P294" s="12">
        <f t="shared" ca="1" si="58"/>
        <v>25.799963094401704</v>
      </c>
      <c r="Q294" s="12">
        <f t="shared" ca="1" si="59"/>
        <v>99.795818873312172</v>
      </c>
    </row>
    <row r="295" spans="1:17" x14ac:dyDescent="0.25">
      <c r="A295" s="1">
        <v>289</v>
      </c>
      <c r="B295" s="8">
        <f t="shared" ca="1" si="63"/>
        <v>251.14841692778251</v>
      </c>
      <c r="C295" s="9">
        <f t="shared" ca="1" si="61"/>
        <v>0</v>
      </c>
      <c r="E295">
        <f t="shared" ca="1" si="62"/>
        <v>240.9734273371449</v>
      </c>
      <c r="F295">
        <f t="shared" ca="1" si="60"/>
        <v>238.25631462244743</v>
      </c>
      <c r="G295">
        <f t="shared" ca="1" si="70"/>
        <v>7.9066432514557929</v>
      </c>
      <c r="H295">
        <f t="shared" ca="1" si="67"/>
        <v>225.16014083423332</v>
      </c>
      <c r="I295">
        <f t="shared" ca="1" si="68"/>
        <v>256.78671384005651</v>
      </c>
      <c r="J295" s="10">
        <f t="shared" ca="1" si="64"/>
        <v>2.9999999999998916E-3</v>
      </c>
      <c r="K295" s="11">
        <f t="shared" ca="1" si="65"/>
        <v>0</v>
      </c>
      <c r="L295" s="11">
        <f t="shared" ca="1" si="66"/>
        <v>2.9999999999998916E-3</v>
      </c>
      <c r="M295" s="3">
        <f t="shared" ca="1" si="69"/>
        <v>81.276142071080599</v>
      </c>
      <c r="N295" s="11">
        <f t="shared" ca="1" si="56"/>
        <v>64.807327967845481</v>
      </c>
      <c r="O295" s="12">
        <f t="shared" ca="1" si="57"/>
        <v>18.196826475777026</v>
      </c>
      <c r="P295" s="12">
        <f t="shared" ca="1" si="58"/>
        <v>28.413675016291428</v>
      </c>
      <c r="Q295" s="12">
        <f t="shared" ca="1" si="59"/>
        <v>101.20098091939954</v>
      </c>
    </row>
    <row r="296" spans="1:17" x14ac:dyDescent="0.25">
      <c r="A296" s="1">
        <v>290</v>
      </c>
      <c r="B296" s="8">
        <f t="shared" ca="1" si="63"/>
        <v>251.90186217856584</v>
      </c>
      <c r="C296" s="9">
        <f t="shared" ca="1" si="61"/>
        <v>0</v>
      </c>
      <c r="E296">
        <f t="shared" ca="1" si="62"/>
        <v>242.03480897377526</v>
      </c>
      <c r="F296">
        <f t="shared" ca="1" si="60"/>
        <v>238.576506918023</v>
      </c>
      <c r="G296">
        <f t="shared" ca="1" si="70"/>
        <v>7.8760520898543893</v>
      </c>
      <c r="H296">
        <f t="shared" ca="1" si="67"/>
        <v>226.28270479406649</v>
      </c>
      <c r="I296">
        <f t="shared" ca="1" si="68"/>
        <v>257.78691315348402</v>
      </c>
      <c r="J296" s="10">
        <f t="shared" ca="1" si="64"/>
        <v>2.9999999999998916E-3</v>
      </c>
      <c r="K296" s="11">
        <f t="shared" ca="1" si="65"/>
        <v>0</v>
      </c>
      <c r="L296" s="11">
        <f t="shared" ca="1" si="66"/>
        <v>2.9999999999998916E-3</v>
      </c>
      <c r="M296" s="3">
        <f t="shared" ca="1" si="69"/>
        <v>80.868726002884628</v>
      </c>
      <c r="N296" s="11">
        <f t="shared" ca="1" si="56"/>
        <v>66.186346357381183</v>
      </c>
      <c r="O296" s="12">
        <f t="shared" ca="1" si="57"/>
        <v>18.322567893800276</v>
      </c>
      <c r="P296" s="12">
        <f t="shared" ca="1" si="58"/>
        <v>29.541210569780631</v>
      </c>
      <c r="Q296" s="12">
        <f t="shared" ca="1" si="59"/>
        <v>102.83148214498173</v>
      </c>
    </row>
    <row r="297" spans="1:17" x14ac:dyDescent="0.25">
      <c r="A297" s="1">
        <v>291</v>
      </c>
      <c r="B297" s="8">
        <f t="shared" ca="1" si="63"/>
        <v>252.6575677651015</v>
      </c>
      <c r="C297" s="9">
        <f t="shared" ca="1" si="61"/>
        <v>-1.5977359754269744E-2</v>
      </c>
      <c r="E297">
        <f t="shared" ca="1" si="62"/>
        <v>243.17093056095487</v>
      </c>
      <c r="F297">
        <f t="shared" ca="1" si="60"/>
        <v>238.66723670358945</v>
      </c>
      <c r="G297">
        <f t="shared" ca="1" si="70"/>
        <v>7.6751040023459378</v>
      </c>
      <c r="H297">
        <f t="shared" ca="1" si="67"/>
        <v>227.82072255626301</v>
      </c>
      <c r="I297">
        <f t="shared" ca="1" si="68"/>
        <v>258.52113856564677</v>
      </c>
      <c r="J297" s="10">
        <f t="shared" ca="1" si="64"/>
        <v>2.9999999999998916E-3</v>
      </c>
      <c r="K297" s="11">
        <f t="shared" ca="1" si="65"/>
        <v>0</v>
      </c>
      <c r="L297" s="11">
        <f t="shared" ca="1" si="66"/>
        <v>2.9999999999998916E-3</v>
      </c>
      <c r="M297" s="3">
        <f t="shared" ca="1" si="69"/>
        <v>80.868726002884628</v>
      </c>
      <c r="N297" s="11">
        <f t="shared" ca="1" si="56"/>
        <v>67.813008591158138</v>
      </c>
      <c r="O297" s="12">
        <f t="shared" ca="1" si="57"/>
        <v>18.097123469467274</v>
      </c>
      <c r="P297" s="12">
        <f t="shared" ca="1" si="58"/>
        <v>31.61876165222359</v>
      </c>
      <c r="Q297" s="12">
        <f t="shared" ca="1" si="59"/>
        <v>104.00725553009269</v>
      </c>
    </row>
    <row r="298" spans="1:17" x14ac:dyDescent="0.25">
      <c r="A298" s="1">
        <v>292</v>
      </c>
      <c r="B298" s="8">
        <f t="shared" ca="1" si="63"/>
        <v>249.37873961357499</v>
      </c>
      <c r="C298" s="9">
        <f t="shared" ca="1" si="61"/>
        <v>4.4570652215665474E-2</v>
      </c>
      <c r="E298">
        <f t="shared" ca="1" si="62"/>
        <v>244.1086204701549</v>
      </c>
      <c r="F298">
        <f t="shared" ca="1" si="60"/>
        <v>238.67750266141618</v>
      </c>
      <c r="G298">
        <f t="shared" ca="1" si="70"/>
        <v>7.1920534002264782</v>
      </c>
      <c r="H298">
        <f t="shared" ca="1" si="67"/>
        <v>229.72451366970193</v>
      </c>
      <c r="I298">
        <f t="shared" ca="1" si="68"/>
        <v>258.49272727060787</v>
      </c>
      <c r="J298" s="10">
        <f t="shared" ca="1" si="64"/>
        <v>-1.2977359754269724E-2</v>
      </c>
      <c r="K298" s="11">
        <f t="shared" ca="1" si="65"/>
        <v>1.2977359754269724E-2</v>
      </c>
      <c r="L298" s="11">
        <f t="shared" ca="1" si="66"/>
        <v>0</v>
      </c>
      <c r="M298" s="3">
        <f t="shared" ca="1" si="69"/>
        <v>61.283881649409096</v>
      </c>
      <c r="N298" s="11">
        <f t="shared" ca="1" si="56"/>
        <v>68.460428607261306</v>
      </c>
      <c r="O298" s="12">
        <f t="shared" ca="1" si="57"/>
        <v>17.588100128208154</v>
      </c>
      <c r="P298" s="12">
        <f t="shared" ca="1" si="58"/>
        <v>33.284228350844998</v>
      </c>
      <c r="Q298" s="12">
        <f t="shared" ca="1" si="59"/>
        <v>103.63662886367761</v>
      </c>
    </row>
    <row r="299" spans="1:17" x14ac:dyDescent="0.25">
      <c r="A299" s="1">
        <v>293</v>
      </c>
      <c r="B299" s="8">
        <f t="shared" ca="1" si="63"/>
        <v>261.24184890571337</v>
      </c>
      <c r="C299" s="9">
        <f t="shared" ca="1" si="61"/>
        <v>0</v>
      </c>
      <c r="E299">
        <f t="shared" ca="1" si="62"/>
        <v>245.60487210274741</v>
      </c>
      <c r="F299">
        <f t="shared" ca="1" si="60"/>
        <v>238.928404834497</v>
      </c>
      <c r="G299">
        <f t="shared" ca="1" si="70"/>
        <v>7.4971183680933668</v>
      </c>
      <c r="H299">
        <f t="shared" ca="1" si="67"/>
        <v>230.61063536656067</v>
      </c>
      <c r="I299">
        <f t="shared" ca="1" si="68"/>
        <v>260.59910883893411</v>
      </c>
      <c r="J299" s="10">
        <f t="shared" ca="1" si="64"/>
        <v>4.7570652215665588E-2</v>
      </c>
      <c r="K299" s="11">
        <f t="shared" ca="1" si="65"/>
        <v>0</v>
      </c>
      <c r="L299" s="11">
        <f t="shared" ca="1" si="66"/>
        <v>4.7570652215665588E-2</v>
      </c>
      <c r="M299" s="3">
        <f t="shared" ca="1" si="69"/>
        <v>74.145174771147623</v>
      </c>
      <c r="N299" s="11">
        <f t="shared" ca="1" si="56"/>
        <v>70.279028201402042</v>
      </c>
      <c r="O299" s="12">
        <f t="shared" ca="1" si="57"/>
        <v>16.062291990437465</v>
      </c>
      <c r="P299" s="12">
        <f t="shared" ca="1" si="58"/>
        <v>38.154444220527111</v>
      </c>
      <c r="Q299" s="12">
        <f t="shared" ca="1" si="59"/>
        <v>102.40361218227697</v>
      </c>
    </row>
    <row r="300" spans="1:17" x14ac:dyDescent="0.25">
      <c r="A300" s="1">
        <v>294</v>
      </c>
      <c r="B300" s="8">
        <f t="shared" ca="1" si="63"/>
        <v>262.02557445243048</v>
      </c>
      <c r="C300" s="9">
        <f t="shared" ca="1" si="61"/>
        <v>1.6376912280827171E-2</v>
      </c>
      <c r="E300">
        <f t="shared" ca="1" si="62"/>
        <v>247.27181707324016</v>
      </c>
      <c r="F300">
        <f t="shared" ca="1" si="60"/>
        <v>239.08775083355576</v>
      </c>
      <c r="G300">
        <f t="shared" ca="1" si="70"/>
        <v>7.2393982589275172</v>
      </c>
      <c r="H300">
        <f t="shared" ca="1" si="67"/>
        <v>232.79302055538511</v>
      </c>
      <c r="I300">
        <f t="shared" ca="1" si="68"/>
        <v>261.7506135910952</v>
      </c>
      <c r="J300" s="10">
        <f t="shared" ca="1" si="64"/>
        <v>2.9999999999998916E-3</v>
      </c>
      <c r="K300" s="11">
        <f t="shared" ca="1" si="65"/>
        <v>0</v>
      </c>
      <c r="L300" s="11">
        <f t="shared" ca="1" si="66"/>
        <v>2.9999999999998916E-3</v>
      </c>
      <c r="M300" s="3">
        <f t="shared" ca="1" si="69"/>
        <v>74.706833015204992</v>
      </c>
      <c r="N300" s="11">
        <f t="shared" ca="1" si="56"/>
        <v>72.403076085404322</v>
      </c>
      <c r="O300" s="12">
        <f t="shared" ca="1" si="57"/>
        <v>13.344185960209046</v>
      </c>
      <c r="P300" s="12">
        <f t="shared" ca="1" si="58"/>
        <v>45.71470416498623</v>
      </c>
      <c r="Q300" s="12">
        <f t="shared" ca="1" si="59"/>
        <v>99.091448005822414</v>
      </c>
    </row>
    <row r="301" spans="1:17" x14ac:dyDescent="0.25">
      <c r="A301" s="1">
        <v>295</v>
      </c>
      <c r="B301" s="8">
        <f t="shared" ca="1" si="63"/>
        <v>267.10282102392858</v>
      </c>
      <c r="C301" s="9">
        <f t="shared" ca="1" si="61"/>
        <v>-1.2203289030121712E-2</v>
      </c>
      <c r="E301">
        <f t="shared" ca="1" si="62"/>
        <v>248.9339422401907</v>
      </c>
      <c r="F301">
        <f t="shared" ca="1" si="60"/>
        <v>239.43737292105553</v>
      </c>
      <c r="G301">
        <f t="shared" ca="1" si="70"/>
        <v>7.793101052627871</v>
      </c>
      <c r="H301">
        <f t="shared" ca="1" si="67"/>
        <v>233.34774013493495</v>
      </c>
      <c r="I301">
        <f t="shared" ca="1" si="68"/>
        <v>264.52014434544645</v>
      </c>
      <c r="J301" s="10">
        <f t="shared" ca="1" si="64"/>
        <v>1.9376912280827163E-2</v>
      </c>
      <c r="K301" s="11">
        <f t="shared" ca="1" si="65"/>
        <v>0</v>
      </c>
      <c r="L301" s="11">
        <f t="shared" ca="1" si="66"/>
        <v>1.9376912280827163E-2</v>
      </c>
      <c r="M301" s="3">
        <f t="shared" ca="1" si="69"/>
        <v>77.404894483454626</v>
      </c>
      <c r="N301" s="11">
        <f t="shared" ca="1" si="56"/>
        <v>73.868552519248865</v>
      </c>
      <c r="O301" s="12">
        <f t="shared" ca="1" si="57"/>
        <v>12.084090594871407</v>
      </c>
      <c r="P301" s="12">
        <f t="shared" ca="1" si="58"/>
        <v>49.700371329506055</v>
      </c>
      <c r="Q301" s="12">
        <f t="shared" ca="1" si="59"/>
        <v>98.036733708991676</v>
      </c>
    </row>
    <row r="302" spans="1:17" x14ac:dyDescent="0.25">
      <c r="A302" s="1">
        <v>296</v>
      </c>
      <c r="B302" s="8">
        <f t="shared" ca="1" si="63"/>
        <v>264.64459656128452</v>
      </c>
      <c r="C302" s="9">
        <f t="shared" ca="1" si="61"/>
        <v>3.8332270470027165E-2</v>
      </c>
      <c r="E302">
        <f t="shared" ca="1" si="62"/>
        <v>250.40920175923094</v>
      </c>
      <c r="F302">
        <f t="shared" ca="1" si="60"/>
        <v>239.82276619311725</v>
      </c>
      <c r="G302">
        <f t="shared" ca="1" si="70"/>
        <v>7.8369021720681697</v>
      </c>
      <c r="H302">
        <f t="shared" ca="1" si="67"/>
        <v>234.73539741509461</v>
      </c>
      <c r="I302">
        <f t="shared" ca="1" si="68"/>
        <v>266.08300610336727</v>
      </c>
      <c r="J302" s="10">
        <f t="shared" ca="1" si="64"/>
        <v>-9.2032890301216863E-3</v>
      </c>
      <c r="K302" s="11">
        <f t="shared" ca="1" si="65"/>
        <v>9.2032890301216863E-3</v>
      </c>
      <c r="L302" s="11">
        <f t="shared" ca="1" si="66"/>
        <v>0</v>
      </c>
      <c r="M302" s="3">
        <f t="shared" ca="1" si="69"/>
        <v>72.520615478861245</v>
      </c>
      <c r="N302" s="11">
        <f t="shared" ca="1" si="56"/>
        <v>75.038103265784727</v>
      </c>
      <c r="O302" s="12">
        <f t="shared" ca="1" si="57"/>
        <v>10.605172211951697</v>
      </c>
      <c r="P302" s="12">
        <f t="shared" ca="1" si="58"/>
        <v>53.827758841881334</v>
      </c>
      <c r="Q302" s="12">
        <f t="shared" ca="1" si="59"/>
        <v>96.24844768968812</v>
      </c>
    </row>
    <row r="303" spans="1:17" x14ac:dyDescent="0.25">
      <c r="A303" s="1">
        <v>297</v>
      </c>
      <c r="B303" s="8">
        <f t="shared" ca="1" si="63"/>
        <v>275.58295860478671</v>
      </c>
      <c r="C303" s="9">
        <f t="shared" ca="1" si="61"/>
        <v>-1.9480787276281289E-2</v>
      </c>
      <c r="E303">
        <f t="shared" ca="1" si="62"/>
        <v>252.39610846951922</v>
      </c>
      <c r="F303">
        <f t="shared" ca="1" si="60"/>
        <v>240.6496204197617</v>
      </c>
      <c r="G303">
        <f t="shared" ca="1" si="70"/>
        <v>8.9135162231817322</v>
      </c>
      <c r="H303">
        <f t="shared" ca="1" si="67"/>
        <v>234.56907602315576</v>
      </c>
      <c r="I303">
        <f t="shared" ca="1" si="68"/>
        <v>270.22314091588271</v>
      </c>
      <c r="J303" s="10">
        <f t="shared" ca="1" si="64"/>
        <v>4.1332270470026966E-2</v>
      </c>
      <c r="K303" s="11">
        <f t="shared" ca="1" si="65"/>
        <v>0</v>
      </c>
      <c r="L303" s="11">
        <f t="shared" ca="1" si="66"/>
        <v>4.1332270470026966E-2</v>
      </c>
      <c r="M303" s="3">
        <f t="shared" ca="1" si="69"/>
        <v>77.838883488874984</v>
      </c>
      <c r="N303" s="11">
        <f t="shared" ref="N303:N366" ca="1" si="71">AVERAGE(M284:M303)</f>
        <v>76.473567412821282</v>
      </c>
      <c r="O303" s="12">
        <f t="shared" ref="O303:O366" ca="1" si="72">_xlfn.STDEV.S(M284:M303)</f>
        <v>8.6824280671923297</v>
      </c>
      <c r="P303" s="12">
        <f t="shared" ref="P303:P366" ca="1" si="73">N303-2*O303</f>
        <v>59.108711278436623</v>
      </c>
      <c r="Q303" s="12">
        <f t="shared" ref="Q303:Q366" ca="1" si="74">N303+2*O303</f>
        <v>93.838423547205934</v>
      </c>
    </row>
    <row r="304" spans="1:17" x14ac:dyDescent="0.25">
      <c r="A304" s="1">
        <v>298</v>
      </c>
      <c r="B304" s="8">
        <f t="shared" ca="1" si="63"/>
        <v>271.041134487053</v>
      </c>
      <c r="C304" s="9">
        <f t="shared" ca="1" si="61"/>
        <v>-1.7241250941673131E-2</v>
      </c>
      <c r="E304">
        <f t="shared" ca="1" si="62"/>
        <v>253.72116798845497</v>
      </c>
      <c r="F304">
        <f t="shared" ca="1" si="60"/>
        <v>241.37158374921518</v>
      </c>
      <c r="G304">
        <f t="shared" ca="1" si="70"/>
        <v>9.6255326029202681</v>
      </c>
      <c r="H304">
        <f t="shared" ca="1" si="67"/>
        <v>234.47010278261442</v>
      </c>
      <c r="I304">
        <f t="shared" ca="1" si="68"/>
        <v>272.97223319429548</v>
      </c>
      <c r="J304" s="10">
        <f t="shared" ca="1" si="64"/>
        <v>-1.6480787276281217E-2</v>
      </c>
      <c r="K304" s="11">
        <f t="shared" ca="1" si="65"/>
        <v>1.6480787276281217E-2</v>
      </c>
      <c r="L304" s="11">
        <f t="shared" ca="1" si="66"/>
        <v>0</v>
      </c>
      <c r="M304" s="3">
        <f t="shared" ca="1" si="69"/>
        <v>71.460367982346924</v>
      </c>
      <c r="N304" s="11">
        <f t="shared" ca="1" si="71"/>
        <v>77.107222962983897</v>
      </c>
      <c r="O304" s="12">
        <f t="shared" ca="1" si="72"/>
        <v>7.734416557943053</v>
      </c>
      <c r="P304" s="12">
        <f t="shared" ca="1" si="73"/>
        <v>61.638389847097791</v>
      </c>
      <c r="Q304" s="12">
        <f t="shared" ca="1" si="74"/>
        <v>92.57605607887001</v>
      </c>
    </row>
    <row r="305" spans="1:17" x14ac:dyDescent="0.25">
      <c r="A305" s="1">
        <v>299</v>
      </c>
      <c r="B305" s="8">
        <f t="shared" ca="1" si="63"/>
        <v>267.1811696753071</v>
      </c>
      <c r="C305" s="9">
        <f t="shared" ca="1" si="61"/>
        <v>-1.6220588413048378E-2</v>
      </c>
      <c r="E305">
        <f t="shared" ca="1" si="62"/>
        <v>254.81654827518713</v>
      </c>
      <c r="F305">
        <f t="shared" ca="1" si="60"/>
        <v>242.21715829844297</v>
      </c>
      <c r="G305">
        <f t="shared" ca="1" si="70"/>
        <v>9.8573487193386917</v>
      </c>
      <c r="H305">
        <f t="shared" ca="1" si="67"/>
        <v>235.10185083650975</v>
      </c>
      <c r="I305">
        <f t="shared" ca="1" si="68"/>
        <v>274.53124571386451</v>
      </c>
      <c r="J305" s="10">
        <f t="shared" ca="1" si="64"/>
        <v>-1.4241250941673167E-2</v>
      </c>
      <c r="K305" s="11">
        <f t="shared" ca="1" si="65"/>
        <v>1.4241250941673167E-2</v>
      </c>
      <c r="L305" s="11">
        <f t="shared" ca="1" si="66"/>
        <v>0</v>
      </c>
      <c r="M305" s="3">
        <f t="shared" ca="1" si="69"/>
        <v>70.085028752849155</v>
      </c>
      <c r="N305" s="11">
        <f t="shared" ca="1" si="71"/>
        <v>77.634040372144966</v>
      </c>
      <c r="O305" s="12">
        <f t="shared" ca="1" si="72"/>
        <v>6.7748018391589406</v>
      </c>
      <c r="P305" s="12">
        <f t="shared" ca="1" si="73"/>
        <v>64.084436693827087</v>
      </c>
      <c r="Q305" s="12">
        <f t="shared" ca="1" si="74"/>
        <v>91.183644050462846</v>
      </c>
    </row>
    <row r="306" spans="1:17" x14ac:dyDescent="0.25">
      <c r="A306" s="1">
        <v>300</v>
      </c>
      <c r="B306" s="8">
        <f t="shared" ca="1" si="63"/>
        <v>263.64887739931299</v>
      </c>
      <c r="C306" s="9">
        <f t="shared" ca="1" si="61"/>
        <v>6.6157329670710474E-3</v>
      </c>
      <c r="E306">
        <f t="shared" ca="1" si="62"/>
        <v>255.73506100294952</v>
      </c>
      <c r="F306">
        <f t="shared" ca="1" si="60"/>
        <v>242.97859285561802</v>
      </c>
      <c r="G306">
        <f t="shared" ca="1" si="70"/>
        <v>9.7773741371121901</v>
      </c>
      <c r="H306">
        <f t="shared" ca="1" si="67"/>
        <v>236.18031272872514</v>
      </c>
      <c r="I306">
        <f t="shared" ca="1" si="68"/>
        <v>275.2898092771739</v>
      </c>
      <c r="J306" s="10">
        <f t="shared" ca="1" si="64"/>
        <v>-1.3220588413048517E-2</v>
      </c>
      <c r="K306" s="11">
        <f t="shared" ca="1" si="65"/>
        <v>1.3220588413048517E-2</v>
      </c>
      <c r="L306" s="11">
        <f t="shared" ca="1" si="66"/>
        <v>0</v>
      </c>
      <c r="M306" s="3">
        <f t="shared" ca="1" si="69"/>
        <v>69.569474330851634</v>
      </c>
      <c r="N306" s="11">
        <f t="shared" ca="1" si="71"/>
        <v>77.563354886655461</v>
      </c>
      <c r="O306" s="12">
        <f t="shared" ca="1" si="72"/>
        <v>6.8547496632567881</v>
      </c>
      <c r="P306" s="12">
        <f t="shared" ca="1" si="73"/>
        <v>63.853855560141881</v>
      </c>
      <c r="Q306" s="12">
        <f t="shared" ca="1" si="74"/>
        <v>91.27285421316904</v>
      </c>
    </row>
    <row r="307" spans="1:17" x14ac:dyDescent="0.25">
      <c r="A307" s="1">
        <v>301</v>
      </c>
      <c r="B307" s="8">
        <f t="shared" ca="1" si="63"/>
        <v>266.18405460145283</v>
      </c>
      <c r="C307" s="9">
        <f t="shared" ca="1" si="61"/>
        <v>4.7486646414515721E-3</v>
      </c>
      <c r="E307">
        <f t="shared" ca="1" si="62"/>
        <v>256.74354079739226</v>
      </c>
      <c r="F307">
        <f t="shared" ca="1" si="60"/>
        <v>243.77719632786346</v>
      </c>
      <c r="G307">
        <f t="shared" ca="1" si="70"/>
        <v>9.7621572889309558</v>
      </c>
      <c r="H307">
        <f t="shared" ca="1" si="67"/>
        <v>237.21922621953036</v>
      </c>
      <c r="I307">
        <f t="shared" ca="1" si="68"/>
        <v>276.26785537525416</v>
      </c>
      <c r="J307" s="10">
        <f t="shared" ca="1" si="64"/>
        <v>9.6157329670709668E-3</v>
      </c>
      <c r="K307" s="11">
        <f t="shared" ca="1" si="65"/>
        <v>0</v>
      </c>
      <c r="L307" s="11">
        <f t="shared" ca="1" si="66"/>
        <v>9.6157329670709668E-3</v>
      </c>
      <c r="M307" s="3">
        <f t="shared" ca="1" si="69"/>
        <v>66.775369456124565</v>
      </c>
      <c r="N307" s="11">
        <f t="shared" ca="1" si="71"/>
        <v>76.562166630150088</v>
      </c>
      <c r="O307" s="12">
        <f t="shared" ca="1" si="72"/>
        <v>6.8969776388434108</v>
      </c>
      <c r="P307" s="12">
        <f t="shared" ca="1" si="73"/>
        <v>62.768211352463268</v>
      </c>
      <c r="Q307" s="12">
        <f t="shared" ca="1" si="74"/>
        <v>90.356121907836908</v>
      </c>
    </row>
    <row r="308" spans="1:17" x14ac:dyDescent="0.25">
      <c r="A308" s="1">
        <v>302</v>
      </c>
      <c r="B308" s="8">
        <f t="shared" ca="1" si="63"/>
        <v>268.2466255734613</v>
      </c>
      <c r="C308" s="9">
        <f t="shared" ca="1" si="61"/>
        <v>-1.1286271100942602E-4</v>
      </c>
      <c r="E308">
        <f t="shared" ca="1" si="62"/>
        <v>257.81824697162858</v>
      </c>
      <c r="F308">
        <f t="shared" ca="1" si="60"/>
        <v>244.47563765894506</v>
      </c>
      <c r="G308">
        <f t="shared" ca="1" si="70"/>
        <v>9.7874646505013487</v>
      </c>
      <c r="H308">
        <f t="shared" ca="1" si="67"/>
        <v>238.24331767062588</v>
      </c>
      <c r="I308">
        <f t="shared" ca="1" si="68"/>
        <v>277.39317627263131</v>
      </c>
      <c r="J308" s="10">
        <f t="shared" ca="1" si="64"/>
        <v>7.7486646414515192E-3</v>
      </c>
      <c r="K308" s="11">
        <f t="shared" ca="1" si="65"/>
        <v>0</v>
      </c>
      <c r="L308" s="11">
        <f t="shared" ca="1" si="66"/>
        <v>7.7486646414515192E-3</v>
      </c>
      <c r="M308" s="3">
        <f t="shared" ca="1" si="69"/>
        <v>67.549647111305973</v>
      </c>
      <c r="N308" s="11">
        <f t="shared" ca="1" si="71"/>
        <v>75.599692256403799</v>
      </c>
      <c r="O308" s="12">
        <f t="shared" ca="1" si="72"/>
        <v>6.7344384644771118</v>
      </c>
      <c r="P308" s="12">
        <f t="shared" ca="1" si="73"/>
        <v>62.130815327449575</v>
      </c>
      <c r="Q308" s="12">
        <f t="shared" ca="1" si="74"/>
        <v>89.068569185358029</v>
      </c>
    </row>
    <row r="309" spans="1:17" x14ac:dyDescent="0.25">
      <c r="A309" s="1">
        <v>303</v>
      </c>
      <c r="B309" s="8">
        <f t="shared" ca="1" si="63"/>
        <v>269.02109040880032</v>
      </c>
      <c r="C309" s="9">
        <f t="shared" ca="1" si="61"/>
        <v>1.0229012081365103E-2</v>
      </c>
      <c r="E309">
        <f t="shared" ca="1" si="62"/>
        <v>258.89466351231852</v>
      </c>
      <c r="F309">
        <f t="shared" ca="1" si="60"/>
        <v>245.17610458107055</v>
      </c>
      <c r="G309">
        <f t="shared" ca="1" si="70"/>
        <v>9.7759354958003843</v>
      </c>
      <c r="H309">
        <f t="shared" ca="1" si="67"/>
        <v>239.34279252071775</v>
      </c>
      <c r="I309">
        <f t="shared" ca="1" si="68"/>
        <v>278.44653450391928</v>
      </c>
      <c r="J309" s="10">
        <f t="shared" ca="1" si="64"/>
        <v>2.8871372889904823E-3</v>
      </c>
      <c r="K309" s="11">
        <f t="shared" ca="1" si="65"/>
        <v>0</v>
      </c>
      <c r="L309" s="11">
        <f t="shared" ca="1" si="66"/>
        <v>2.8871372889904823E-3</v>
      </c>
      <c r="M309" s="3">
        <f t="shared" ca="1" si="69"/>
        <v>67.531663554902408</v>
      </c>
      <c r="N309" s="11">
        <f t="shared" ca="1" si="71"/>
        <v>74.679971977528766</v>
      </c>
      <c r="O309" s="12">
        <f t="shared" ca="1" si="72"/>
        <v>6.5019911408588857</v>
      </c>
      <c r="P309" s="12">
        <f t="shared" ca="1" si="73"/>
        <v>61.675989695810998</v>
      </c>
      <c r="Q309" s="12">
        <f t="shared" ca="1" si="74"/>
        <v>87.683954259246534</v>
      </c>
    </row>
    <row r="310" spans="1:17" x14ac:dyDescent="0.25">
      <c r="A310" s="1">
        <v>304</v>
      </c>
      <c r="B310" s="8">
        <f t="shared" ca="1" si="63"/>
        <v>272.57997366396029</v>
      </c>
      <c r="C310" s="9">
        <f t="shared" ca="1" si="61"/>
        <v>-2.3595456902462959E-2</v>
      </c>
      <c r="E310">
        <f t="shared" ca="1" si="62"/>
        <v>260.11190030182718</v>
      </c>
      <c r="F310">
        <f t="shared" ca="1" si="60"/>
        <v>245.76588000506089</v>
      </c>
      <c r="G310">
        <f t="shared" ca="1" si="70"/>
        <v>9.8937525011109084</v>
      </c>
      <c r="H310">
        <f t="shared" ca="1" si="67"/>
        <v>240.32439529960536</v>
      </c>
      <c r="I310">
        <f t="shared" ca="1" si="68"/>
        <v>279.89940530404897</v>
      </c>
      <c r="J310" s="10">
        <f t="shared" ca="1" si="64"/>
        <v>1.3229012081364955E-2</v>
      </c>
      <c r="K310" s="11">
        <f t="shared" ca="1" si="65"/>
        <v>0</v>
      </c>
      <c r="L310" s="11">
        <f t="shared" ca="1" si="66"/>
        <v>1.3229012081364955E-2</v>
      </c>
      <c r="M310" s="3">
        <f t="shared" ca="1" si="69"/>
        <v>69.084465717802075</v>
      </c>
      <c r="N310" s="11">
        <f t="shared" ca="1" si="71"/>
        <v>73.837891806798694</v>
      </c>
      <c r="O310" s="12">
        <f t="shared" ca="1" si="72"/>
        <v>6.0432428377632901</v>
      </c>
      <c r="P310" s="12">
        <f t="shared" ca="1" si="73"/>
        <v>61.751406131272113</v>
      </c>
      <c r="Q310" s="12">
        <f t="shared" ca="1" si="74"/>
        <v>85.924377482325269</v>
      </c>
    </row>
    <row r="311" spans="1:17" x14ac:dyDescent="0.25">
      <c r="A311" s="1">
        <v>305</v>
      </c>
      <c r="B311" s="8">
        <f t="shared" ca="1" si="63"/>
        <v>266.96606456388969</v>
      </c>
      <c r="C311" s="9">
        <f t="shared" ca="1" si="61"/>
        <v>0</v>
      </c>
      <c r="E311">
        <f t="shared" ca="1" si="62"/>
        <v>261.1736758434364</v>
      </c>
      <c r="F311">
        <f t="shared" ca="1" si="60"/>
        <v>246.36331463647358</v>
      </c>
      <c r="G311">
        <f t="shared" ca="1" si="70"/>
        <v>9.3961064866410329</v>
      </c>
      <c r="H311">
        <f t="shared" ca="1" si="67"/>
        <v>242.38146287015434</v>
      </c>
      <c r="I311">
        <f t="shared" ca="1" si="68"/>
        <v>279.96588881671846</v>
      </c>
      <c r="J311" s="10">
        <f t="shared" ca="1" si="64"/>
        <v>-2.0595456902463005E-2</v>
      </c>
      <c r="K311" s="11">
        <f t="shared" ca="1" si="65"/>
        <v>2.0595456902463005E-2</v>
      </c>
      <c r="L311" s="11">
        <f t="shared" ca="1" si="66"/>
        <v>0</v>
      </c>
      <c r="M311" s="3">
        <f t="shared" ca="1" si="69"/>
        <v>62.537124528982574</v>
      </c>
      <c r="N311" s="11">
        <f t="shared" ca="1" si="71"/>
        <v>72.936314108781957</v>
      </c>
      <c r="O311" s="12">
        <f t="shared" ca="1" si="72"/>
        <v>6.3247296622815465</v>
      </c>
      <c r="P311" s="12">
        <f t="shared" ca="1" si="73"/>
        <v>60.28685478421886</v>
      </c>
      <c r="Q311" s="12">
        <f t="shared" ca="1" si="74"/>
        <v>85.585773433345054</v>
      </c>
    </row>
    <row r="312" spans="1:17" x14ac:dyDescent="0.25">
      <c r="A312" s="1">
        <v>306</v>
      </c>
      <c r="B312" s="8">
        <f t="shared" ca="1" si="63"/>
        <v>267.76696275758133</v>
      </c>
      <c r="C312" s="9">
        <f t="shared" ca="1" si="61"/>
        <v>2.8218507484749734E-2</v>
      </c>
      <c r="E312">
        <f t="shared" ca="1" si="62"/>
        <v>262.4182922413404</v>
      </c>
      <c r="F312">
        <f t="shared" ca="1" si="60"/>
        <v>247.13936781304713</v>
      </c>
      <c r="G312">
        <f t="shared" ca="1" si="70"/>
        <v>8.4451314367748669</v>
      </c>
      <c r="H312">
        <f t="shared" ca="1" si="67"/>
        <v>245.52802936779065</v>
      </c>
      <c r="I312">
        <f t="shared" ca="1" si="68"/>
        <v>279.30855511489011</v>
      </c>
      <c r="J312" s="10">
        <f t="shared" ca="1" si="64"/>
        <v>2.9999999999998916E-3</v>
      </c>
      <c r="K312" s="11">
        <f t="shared" ca="1" si="65"/>
        <v>0</v>
      </c>
      <c r="L312" s="11">
        <f t="shared" ca="1" si="66"/>
        <v>2.9999999999998916E-3</v>
      </c>
      <c r="M312" s="3">
        <f t="shared" ca="1" si="69"/>
        <v>66.708447647715431</v>
      </c>
      <c r="N312" s="11">
        <f t="shared" ca="1" si="71"/>
        <v>72.661009794184395</v>
      </c>
      <c r="O312" s="12">
        <f t="shared" ca="1" si="72"/>
        <v>6.4758312022861952</v>
      </c>
      <c r="P312" s="12">
        <f t="shared" ca="1" si="73"/>
        <v>59.709347389612006</v>
      </c>
      <c r="Q312" s="12">
        <f t="shared" ca="1" si="74"/>
        <v>85.612672198756783</v>
      </c>
    </row>
    <row r="313" spans="1:17" x14ac:dyDescent="0.25">
      <c r="A313" s="1">
        <v>307</v>
      </c>
      <c r="B313" s="8">
        <f t="shared" ca="1" si="63"/>
        <v>276.12624768859752</v>
      </c>
      <c r="C313" s="9">
        <f t="shared" ca="1" si="61"/>
        <v>2.8235793984447307E-2</v>
      </c>
      <c r="E313">
        <f t="shared" ca="1" si="62"/>
        <v>263.74219060523058</v>
      </c>
      <c r="F313">
        <f t="shared" ca="1" si="60"/>
        <v>248.03928134251592</v>
      </c>
      <c r="G313">
        <f t="shared" ca="1" si="70"/>
        <v>8.4132269218651423</v>
      </c>
      <c r="H313">
        <f t="shared" ca="1" si="67"/>
        <v>246.91573676150028</v>
      </c>
      <c r="I313">
        <f t="shared" ca="1" si="68"/>
        <v>280.56864444896087</v>
      </c>
      <c r="J313" s="10">
        <f t="shared" ca="1" si="64"/>
        <v>3.1218507484749525E-2</v>
      </c>
      <c r="K313" s="11">
        <f t="shared" ca="1" si="65"/>
        <v>0</v>
      </c>
      <c r="L313" s="11">
        <f t="shared" ca="1" si="66"/>
        <v>3.1218507484749525E-2</v>
      </c>
      <c r="M313" s="3">
        <f t="shared" ca="1" si="69"/>
        <v>64.054831669745269</v>
      </c>
      <c r="N313" s="11">
        <f t="shared" ca="1" si="71"/>
        <v>72.012819698140191</v>
      </c>
      <c r="O313" s="12">
        <f t="shared" ca="1" si="72"/>
        <v>6.6628025326616216</v>
      </c>
      <c r="P313" s="12">
        <f t="shared" ca="1" si="73"/>
        <v>58.687214632816946</v>
      </c>
      <c r="Q313" s="12">
        <f t="shared" ca="1" si="74"/>
        <v>85.338424763463436</v>
      </c>
    </row>
    <row r="314" spans="1:17" x14ac:dyDescent="0.25">
      <c r="A314" s="1">
        <v>308</v>
      </c>
      <c r="B314" s="8">
        <f t="shared" ca="1" si="63"/>
        <v>284.751270275097</v>
      </c>
      <c r="C314" s="9">
        <f t="shared" ca="1" si="61"/>
        <v>-1.4775932043396762E-2</v>
      </c>
      <c r="E314">
        <f t="shared" ca="1" si="62"/>
        <v>265.4598928563841</v>
      </c>
      <c r="F314">
        <f t="shared" ca="1" si="60"/>
        <v>249.09782748944181</v>
      </c>
      <c r="G314">
        <f t="shared" ca="1" si="70"/>
        <v>9.0296257000042015</v>
      </c>
      <c r="H314">
        <f t="shared" ca="1" si="67"/>
        <v>247.40064145637569</v>
      </c>
      <c r="I314">
        <f t="shared" ca="1" si="68"/>
        <v>283.51914425639251</v>
      </c>
      <c r="J314" s="10">
        <f t="shared" ca="1" si="64"/>
        <v>3.1235793984447202E-2</v>
      </c>
      <c r="K314" s="11">
        <f t="shared" ca="1" si="65"/>
        <v>0</v>
      </c>
      <c r="L314" s="11">
        <f t="shared" ca="1" si="66"/>
        <v>3.1235793984447202E-2</v>
      </c>
      <c r="M314" s="3">
        <f t="shared" ca="1" si="69"/>
        <v>68.403605634813445</v>
      </c>
      <c r="N314" s="11">
        <f t="shared" ca="1" si="71"/>
        <v>71.233695167562104</v>
      </c>
      <c r="O314" s="12">
        <f t="shared" ca="1" si="72"/>
        <v>6.0740699455577554</v>
      </c>
      <c r="P314" s="12">
        <f t="shared" ca="1" si="73"/>
        <v>59.085555276446591</v>
      </c>
      <c r="Q314" s="12">
        <f t="shared" ca="1" si="74"/>
        <v>83.381835058677609</v>
      </c>
    </row>
    <row r="315" spans="1:17" x14ac:dyDescent="0.25">
      <c r="A315" s="1">
        <v>309</v>
      </c>
      <c r="B315" s="8">
        <f t="shared" ca="1" si="63"/>
        <v>281.39805866706655</v>
      </c>
      <c r="C315" s="9">
        <f t="shared" ca="1" si="61"/>
        <v>0</v>
      </c>
      <c r="E315">
        <f t="shared" ca="1" si="62"/>
        <v>266.97237494334831</v>
      </c>
      <c r="F315">
        <f t="shared" ca="1" si="60"/>
        <v>249.97804704694613</v>
      </c>
      <c r="G315">
        <f t="shared" ca="1" si="70"/>
        <v>9.0396885433289587</v>
      </c>
      <c r="H315">
        <f t="shared" ca="1" si="67"/>
        <v>248.89299785669039</v>
      </c>
      <c r="I315">
        <f t="shared" ca="1" si="68"/>
        <v>285.05175203000624</v>
      </c>
      <c r="J315" s="10">
        <f t="shared" ca="1" si="64"/>
        <v>-1.1775932043396775E-2</v>
      </c>
      <c r="K315" s="11">
        <f t="shared" ca="1" si="65"/>
        <v>1.1775932043396775E-2</v>
      </c>
      <c r="L315" s="11">
        <f t="shared" ca="1" si="66"/>
        <v>0</v>
      </c>
      <c r="M315" s="3">
        <f t="shared" ca="1" si="69"/>
        <v>62.124355935703896</v>
      </c>
      <c r="N315" s="11">
        <f t="shared" ca="1" si="71"/>
        <v>70.276105860793265</v>
      </c>
      <c r="O315" s="12">
        <f t="shared" ca="1" si="72"/>
        <v>5.9151098409935408</v>
      </c>
      <c r="P315" s="12">
        <f t="shared" ca="1" si="73"/>
        <v>58.445886178806184</v>
      </c>
      <c r="Q315" s="12">
        <f t="shared" ca="1" si="74"/>
        <v>82.106325542780354</v>
      </c>
    </row>
    <row r="316" spans="1:17" x14ac:dyDescent="0.25">
      <c r="A316" s="1">
        <v>310</v>
      </c>
      <c r="B316" s="8">
        <f t="shared" ca="1" si="63"/>
        <v>282.24225284306772</v>
      </c>
      <c r="C316" s="9">
        <f t="shared" ca="1" si="61"/>
        <v>4.8148770854923813E-2</v>
      </c>
      <c r="E316">
        <f t="shared" ca="1" si="62"/>
        <v>268.48939447657341</v>
      </c>
      <c r="F316">
        <f t="shared" ca="1" si="60"/>
        <v>250.86090726312298</v>
      </c>
      <c r="G316">
        <f t="shared" ca="1" si="70"/>
        <v>8.9225476095310086</v>
      </c>
      <c r="H316">
        <f t="shared" ca="1" si="67"/>
        <v>250.64429925751139</v>
      </c>
      <c r="I316">
        <f t="shared" ca="1" si="68"/>
        <v>286.3344896956354</v>
      </c>
      <c r="J316" s="10">
        <f t="shared" ca="1" si="64"/>
        <v>2.9999999999998916E-3</v>
      </c>
      <c r="K316" s="11">
        <f t="shared" ca="1" si="65"/>
        <v>0</v>
      </c>
      <c r="L316" s="11">
        <f t="shared" ca="1" si="66"/>
        <v>2.9999999999998916E-3</v>
      </c>
      <c r="M316" s="3">
        <f t="shared" ca="1" si="69"/>
        <v>65.245641091897681</v>
      </c>
      <c r="N316" s="11">
        <f t="shared" ca="1" si="71"/>
        <v>69.49495161524392</v>
      </c>
      <c r="O316" s="12">
        <f t="shared" ca="1" si="72"/>
        <v>5.456429811163968</v>
      </c>
      <c r="P316" s="12">
        <f t="shared" ca="1" si="73"/>
        <v>58.582091992915984</v>
      </c>
      <c r="Q316" s="12">
        <f t="shared" ca="1" si="74"/>
        <v>80.407811237571849</v>
      </c>
    </row>
    <row r="317" spans="1:17" x14ac:dyDescent="0.25">
      <c r="A317" s="1">
        <v>311</v>
      </c>
      <c r="B317" s="8">
        <f t="shared" ca="1" si="63"/>
        <v>296.67859715931519</v>
      </c>
      <c r="C317" s="9">
        <f t="shared" ca="1" si="61"/>
        <v>0</v>
      </c>
      <c r="E317">
        <f t="shared" ca="1" si="62"/>
        <v>270.69044594628406</v>
      </c>
      <c r="F317">
        <f t="shared" ca="1" si="60"/>
        <v>252.0907592182094</v>
      </c>
      <c r="G317">
        <f t="shared" ca="1" si="70"/>
        <v>10.155934538000595</v>
      </c>
      <c r="H317">
        <f t="shared" ca="1" si="67"/>
        <v>250.37857687028287</v>
      </c>
      <c r="I317">
        <f t="shared" ca="1" si="68"/>
        <v>291.00231502228525</v>
      </c>
      <c r="J317" s="10">
        <f t="shared" ca="1" si="64"/>
        <v>5.1148770854923642E-2</v>
      </c>
      <c r="K317" s="11">
        <f t="shared" ca="1" si="65"/>
        <v>0</v>
      </c>
      <c r="L317" s="11">
        <f t="shared" ca="1" si="66"/>
        <v>5.1148770854923642E-2</v>
      </c>
      <c r="M317" s="3">
        <f t="shared" ca="1" si="69"/>
        <v>66.732867312764768</v>
      </c>
      <c r="N317" s="11">
        <f t="shared" ca="1" si="71"/>
        <v>68.788158680737908</v>
      </c>
      <c r="O317" s="12">
        <f t="shared" ca="1" si="72"/>
        <v>4.7790944981720909</v>
      </c>
      <c r="P317" s="12">
        <f t="shared" ca="1" si="73"/>
        <v>59.229969684393723</v>
      </c>
      <c r="Q317" s="12">
        <f t="shared" ca="1" si="74"/>
        <v>78.346347677082093</v>
      </c>
    </row>
    <row r="318" spans="1:17" x14ac:dyDescent="0.25">
      <c r="A318" s="1">
        <v>312</v>
      </c>
      <c r="B318" s="8">
        <f t="shared" ca="1" si="63"/>
        <v>297.56863295079307</v>
      </c>
      <c r="C318" s="9">
        <f t="shared" ca="1" si="61"/>
        <v>2.8298631217936687E-2</v>
      </c>
      <c r="E318">
        <f t="shared" ca="1" si="62"/>
        <v>273.09994061314501</v>
      </c>
      <c r="F318">
        <f t="shared" ca="1" si="60"/>
        <v>253.32430072916105</v>
      </c>
      <c r="G318">
        <f t="shared" ca="1" si="70"/>
        <v>10.542774875185513</v>
      </c>
      <c r="H318">
        <f t="shared" ca="1" si="67"/>
        <v>252.01439086277398</v>
      </c>
      <c r="I318">
        <f t="shared" ca="1" si="68"/>
        <v>294.18549036351601</v>
      </c>
      <c r="J318" s="10">
        <f t="shared" ca="1" si="64"/>
        <v>2.9999999999998916E-3</v>
      </c>
      <c r="K318" s="11">
        <f t="shared" ca="1" si="65"/>
        <v>0</v>
      </c>
      <c r="L318" s="11">
        <f t="shared" ca="1" si="66"/>
        <v>2.9999999999998916E-3</v>
      </c>
      <c r="M318" s="3">
        <f t="shared" ca="1" si="69"/>
        <v>72.288763491751922</v>
      </c>
      <c r="N318" s="11">
        <f t="shared" ca="1" si="71"/>
        <v>69.338402772855062</v>
      </c>
      <c r="O318" s="12">
        <f t="shared" ca="1" si="72"/>
        <v>4.4946742127034431</v>
      </c>
      <c r="P318" s="12">
        <f t="shared" ca="1" si="73"/>
        <v>60.349054347448174</v>
      </c>
      <c r="Q318" s="12">
        <f t="shared" ca="1" si="74"/>
        <v>78.32775119826195</v>
      </c>
    </row>
    <row r="319" spans="1:17" x14ac:dyDescent="0.25">
      <c r="A319" s="1">
        <v>313</v>
      </c>
      <c r="B319" s="8">
        <f t="shared" ca="1" si="63"/>
        <v>306.8821238555455</v>
      </c>
      <c r="C319" s="9">
        <f t="shared" ca="1" si="61"/>
        <v>0</v>
      </c>
      <c r="E319">
        <f t="shared" ca="1" si="62"/>
        <v>275.38195436063666</v>
      </c>
      <c r="F319">
        <f t="shared" ca="1" si="60"/>
        <v>254.72995856476359</v>
      </c>
      <c r="G319">
        <f t="shared" ca="1" si="70"/>
        <v>12.583033209161727</v>
      </c>
      <c r="H319">
        <f t="shared" ca="1" si="67"/>
        <v>250.2158879423132</v>
      </c>
      <c r="I319">
        <f t="shared" ca="1" si="68"/>
        <v>300.54802077896011</v>
      </c>
      <c r="J319" s="10">
        <f t="shared" ca="1" si="64"/>
        <v>3.1298631217936634E-2</v>
      </c>
      <c r="K319" s="11">
        <f t="shared" ca="1" si="65"/>
        <v>0</v>
      </c>
      <c r="L319" s="11">
        <f t="shared" ca="1" si="66"/>
        <v>3.1298631217936634E-2</v>
      </c>
      <c r="M319" s="3">
        <f t="shared" ca="1" si="69"/>
        <v>80.43046315731435</v>
      </c>
      <c r="N319" s="11">
        <f t="shared" ca="1" si="71"/>
        <v>69.652667192163378</v>
      </c>
      <c r="O319" s="12">
        <f t="shared" ca="1" si="72"/>
        <v>5.0356274543054589</v>
      </c>
      <c r="P319" s="12">
        <f t="shared" ca="1" si="73"/>
        <v>59.58141228355246</v>
      </c>
      <c r="Q319" s="12">
        <f t="shared" ca="1" si="74"/>
        <v>79.723922100774303</v>
      </c>
    </row>
    <row r="320" spans="1:17" x14ac:dyDescent="0.25">
      <c r="A320" s="1">
        <v>314</v>
      </c>
      <c r="B320" s="8">
        <f t="shared" ca="1" si="63"/>
        <v>307.80277022711209</v>
      </c>
      <c r="C320" s="9">
        <f t="shared" ca="1" si="61"/>
        <v>0</v>
      </c>
      <c r="E320">
        <f t="shared" ca="1" si="62"/>
        <v>277.6708141493707</v>
      </c>
      <c r="F320">
        <f t="shared" ca="1" si="60"/>
        <v>256.11699754642353</v>
      </c>
      <c r="G320">
        <f t="shared" ca="1" si="70"/>
        <v>14.097891975044339</v>
      </c>
      <c r="H320">
        <f t="shared" ca="1" si="67"/>
        <v>249.47503019928203</v>
      </c>
      <c r="I320">
        <f t="shared" ca="1" si="68"/>
        <v>305.8665980994594</v>
      </c>
      <c r="J320" s="10">
        <f t="shared" ca="1" si="64"/>
        <v>2.9999999999998916E-3</v>
      </c>
      <c r="K320" s="11">
        <f t="shared" ca="1" si="65"/>
        <v>0</v>
      </c>
      <c r="L320" s="11">
        <f t="shared" ca="1" si="66"/>
        <v>2.9999999999998916E-3</v>
      </c>
      <c r="M320" s="3">
        <f t="shared" ca="1" si="69"/>
        <v>85.467627364766187</v>
      </c>
      <c r="N320" s="11">
        <f t="shared" ca="1" si="71"/>
        <v>70.190706909641449</v>
      </c>
      <c r="O320" s="12">
        <f t="shared" ca="1" si="72"/>
        <v>6.072249091932715</v>
      </c>
      <c r="P320" s="12">
        <f t="shared" ca="1" si="73"/>
        <v>58.046208725776019</v>
      </c>
      <c r="Q320" s="12">
        <f t="shared" ca="1" si="74"/>
        <v>82.335205093506886</v>
      </c>
    </row>
    <row r="321" spans="1:17" x14ac:dyDescent="0.25">
      <c r="A321" s="1">
        <v>315</v>
      </c>
      <c r="B321" s="8">
        <f t="shared" ca="1" si="63"/>
        <v>308.72617853779337</v>
      </c>
      <c r="C321" s="9">
        <f t="shared" ca="1" si="61"/>
        <v>-1.8235070599821386E-2</v>
      </c>
      <c r="E321">
        <f t="shared" ca="1" si="62"/>
        <v>279.75198202506391</v>
      </c>
      <c r="F321">
        <f t="shared" ca="1" si="60"/>
        <v>257.52192997462674</v>
      </c>
      <c r="G321">
        <f t="shared" ca="1" si="70"/>
        <v>15.46198834616575</v>
      </c>
      <c r="H321">
        <f t="shared" ca="1" si="67"/>
        <v>248.8280053327324</v>
      </c>
      <c r="I321">
        <f t="shared" ca="1" si="68"/>
        <v>310.67595871739542</v>
      </c>
      <c r="J321" s="10">
        <f t="shared" ca="1" si="64"/>
        <v>2.9999999999998916E-3</v>
      </c>
      <c r="K321" s="11">
        <f t="shared" ca="1" si="65"/>
        <v>0</v>
      </c>
      <c r="L321" s="11">
        <f t="shared" ca="1" si="66"/>
        <v>2.9999999999998916E-3</v>
      </c>
      <c r="M321" s="3">
        <f t="shared" ca="1" si="69"/>
        <v>85.022808136664707</v>
      </c>
      <c r="N321" s="11">
        <f t="shared" ca="1" si="71"/>
        <v>70.571602592301957</v>
      </c>
      <c r="O321" s="12">
        <f t="shared" ca="1" si="72"/>
        <v>6.7497253967230408</v>
      </c>
      <c r="P321" s="12">
        <f t="shared" ca="1" si="73"/>
        <v>57.072151798855877</v>
      </c>
      <c r="Q321" s="12">
        <f t="shared" ca="1" si="74"/>
        <v>84.071053385748044</v>
      </c>
    </row>
    <row r="322" spans="1:17" x14ac:dyDescent="0.25">
      <c r="A322" s="1">
        <v>316</v>
      </c>
      <c r="B322" s="8">
        <f t="shared" ca="1" si="63"/>
        <v>304.02271341175702</v>
      </c>
      <c r="C322" s="9">
        <f t="shared" ca="1" si="61"/>
        <v>0</v>
      </c>
      <c r="E322">
        <f t="shared" ca="1" si="62"/>
        <v>281.72088786758752</v>
      </c>
      <c r="F322">
        <f t="shared" ca="1" si="60"/>
        <v>258.95249959321984</v>
      </c>
      <c r="G322">
        <f t="shared" ca="1" si="70"/>
        <v>15.936869023021112</v>
      </c>
      <c r="H322">
        <f t="shared" ca="1" si="67"/>
        <v>249.84714982154529</v>
      </c>
      <c r="I322">
        <f t="shared" ca="1" si="68"/>
        <v>313.59462591362973</v>
      </c>
      <c r="J322" s="10">
        <f t="shared" ca="1" si="64"/>
        <v>-1.5235070599821432E-2</v>
      </c>
      <c r="K322" s="11">
        <f t="shared" ca="1" si="65"/>
        <v>1.5235070599821432E-2</v>
      </c>
      <c r="L322" s="11">
        <f t="shared" ca="1" si="66"/>
        <v>0</v>
      </c>
      <c r="M322" s="3">
        <f t="shared" ca="1" si="69"/>
        <v>78.711411553427311</v>
      </c>
      <c r="N322" s="11">
        <f t="shared" ca="1" si="71"/>
        <v>70.881142396030256</v>
      </c>
      <c r="O322" s="12">
        <f t="shared" ca="1" si="72"/>
        <v>6.981775549249976</v>
      </c>
      <c r="P322" s="12">
        <f t="shared" ca="1" si="73"/>
        <v>56.917591297530308</v>
      </c>
      <c r="Q322" s="12">
        <f t="shared" ca="1" si="74"/>
        <v>84.844693494530205</v>
      </c>
    </row>
    <row r="323" spans="1:17" x14ac:dyDescent="0.25">
      <c r="A323" s="1">
        <v>317</v>
      </c>
      <c r="B323" s="8">
        <f t="shared" ca="1" si="63"/>
        <v>304.93478155199227</v>
      </c>
      <c r="C323" s="9">
        <f t="shared" ca="1" si="61"/>
        <v>-4.8085890691514997E-2</v>
      </c>
      <c r="E323">
        <f t="shared" ca="1" si="62"/>
        <v>283.1884790149478</v>
      </c>
      <c r="F323">
        <f t="shared" ca="1" si="60"/>
        <v>260.50999314288543</v>
      </c>
      <c r="G323">
        <f t="shared" ca="1" si="70"/>
        <v>16.676214229793164</v>
      </c>
      <c r="H323">
        <f t="shared" ca="1" si="67"/>
        <v>249.83605055536148</v>
      </c>
      <c r="I323">
        <f t="shared" ca="1" si="68"/>
        <v>316.54090747453415</v>
      </c>
      <c r="J323" s="10">
        <f t="shared" ca="1" si="64"/>
        <v>2.9999999999998916E-3</v>
      </c>
      <c r="K323" s="11">
        <f t="shared" ca="1" si="65"/>
        <v>0</v>
      </c>
      <c r="L323" s="11">
        <f t="shared" ca="1" si="66"/>
        <v>2.9999999999998916E-3</v>
      </c>
      <c r="M323" s="3">
        <f t="shared" ca="1" si="69"/>
        <v>78.722150438477726</v>
      </c>
      <c r="N323" s="11">
        <f t="shared" ca="1" si="71"/>
        <v>70.925305743510393</v>
      </c>
      <c r="O323" s="12">
        <f t="shared" ca="1" si="72"/>
        <v>7.0307252173788255</v>
      </c>
      <c r="P323" s="12">
        <f t="shared" ca="1" si="73"/>
        <v>56.86385530875274</v>
      </c>
      <c r="Q323" s="12">
        <f t="shared" ca="1" si="74"/>
        <v>84.986756178268038</v>
      </c>
    </row>
    <row r="324" spans="1:17" x14ac:dyDescent="0.25">
      <c r="A324" s="1">
        <v>318</v>
      </c>
      <c r="B324" s="8">
        <f t="shared" ca="1" si="63"/>
        <v>291.18652532289815</v>
      </c>
      <c r="C324" s="9">
        <f t="shared" ca="1" si="61"/>
        <v>4.1570096861017536E-2</v>
      </c>
      <c r="E324">
        <f t="shared" ca="1" si="62"/>
        <v>284.19574855674</v>
      </c>
      <c r="F324">
        <f t="shared" ca="1" si="60"/>
        <v>261.77889796172502</v>
      </c>
      <c r="G324">
        <f t="shared" ca="1" si="70"/>
        <v>16.511471652969448</v>
      </c>
      <c r="H324">
        <f t="shared" ca="1" si="67"/>
        <v>251.1728052508011</v>
      </c>
      <c r="I324">
        <f t="shared" ca="1" si="68"/>
        <v>317.2186918626789</v>
      </c>
      <c r="J324" s="10">
        <f t="shared" ca="1" si="64"/>
        <v>-4.5085890691515029E-2</v>
      </c>
      <c r="K324" s="11">
        <f t="shared" ca="1" si="65"/>
        <v>4.5085890691515029E-2</v>
      </c>
      <c r="L324" s="11">
        <f t="shared" ca="1" si="66"/>
        <v>0</v>
      </c>
      <c r="M324" s="3">
        <f t="shared" ca="1" si="69"/>
        <v>63.734543559745212</v>
      </c>
      <c r="N324" s="11">
        <f t="shared" ca="1" si="71"/>
        <v>70.539014522380313</v>
      </c>
      <c r="O324" s="12">
        <f t="shared" ca="1" si="72"/>
        <v>7.2097419312783764</v>
      </c>
      <c r="P324" s="12">
        <f t="shared" ca="1" si="73"/>
        <v>56.11953065982356</v>
      </c>
      <c r="Q324" s="12">
        <f t="shared" ca="1" si="74"/>
        <v>84.958498384937059</v>
      </c>
    </row>
    <row r="325" spans="1:17" x14ac:dyDescent="0.25">
      <c r="A325" s="1">
        <v>319</v>
      </c>
      <c r="B325" s="8">
        <f t="shared" ca="1" si="63"/>
        <v>304.16473696116282</v>
      </c>
      <c r="C325" s="9">
        <f t="shared" ca="1" si="61"/>
        <v>1.0562216492342236E-2</v>
      </c>
      <c r="E325">
        <f t="shared" ca="1" si="62"/>
        <v>286.04492692103287</v>
      </c>
      <c r="F325">
        <f t="shared" ca="1" si="60"/>
        <v>263.26250716862603</v>
      </c>
      <c r="G325">
        <f t="shared" ca="1" si="70"/>
        <v>16.57649035565851</v>
      </c>
      <c r="H325">
        <f t="shared" ca="1" si="67"/>
        <v>252.89194620971585</v>
      </c>
      <c r="I325">
        <f t="shared" ca="1" si="68"/>
        <v>319.19790763234988</v>
      </c>
      <c r="J325" s="10">
        <f t="shared" ca="1" si="64"/>
        <v>4.4570096861017428E-2</v>
      </c>
      <c r="K325" s="11">
        <f t="shared" ca="1" si="65"/>
        <v>0</v>
      </c>
      <c r="L325" s="11">
        <f t="shared" ca="1" si="66"/>
        <v>4.4570096861017428E-2</v>
      </c>
      <c r="M325" s="3">
        <f t="shared" ca="1" si="69"/>
        <v>74.211385269643543</v>
      </c>
      <c r="N325" s="11">
        <f t="shared" ca="1" si="71"/>
        <v>70.745332348220032</v>
      </c>
      <c r="O325" s="12">
        <f t="shared" ca="1" si="72"/>
        <v>7.254965843868499</v>
      </c>
      <c r="P325" s="12">
        <f t="shared" ca="1" si="73"/>
        <v>56.235400660483037</v>
      </c>
      <c r="Q325" s="12">
        <f t="shared" ca="1" si="74"/>
        <v>85.255264035957026</v>
      </c>
    </row>
    <row r="326" spans="1:17" x14ac:dyDescent="0.25">
      <c r="A326" s="1">
        <v>320</v>
      </c>
      <c r="B326" s="8">
        <f t="shared" ca="1" si="63"/>
        <v>308.28988497316641</v>
      </c>
      <c r="C326" s="9">
        <f t="shared" ca="1" si="61"/>
        <v>0</v>
      </c>
      <c r="E326">
        <f t="shared" ca="1" si="62"/>
        <v>288.2769772997255</v>
      </c>
      <c r="F326">
        <f t="shared" ca="1" si="60"/>
        <v>264.81482027917019</v>
      </c>
      <c r="G326">
        <f t="shared" ca="1" si="70"/>
        <v>16.406729627639745</v>
      </c>
      <c r="H326">
        <f t="shared" ca="1" si="67"/>
        <v>255.463518044446</v>
      </c>
      <c r="I326">
        <f t="shared" ca="1" si="68"/>
        <v>321.090436555005</v>
      </c>
      <c r="J326" s="10">
        <f t="shared" ca="1" si="64"/>
        <v>1.3562216492342127E-2</v>
      </c>
      <c r="K326" s="11">
        <f t="shared" ca="1" si="65"/>
        <v>0</v>
      </c>
      <c r="L326" s="11">
        <f t="shared" ca="1" si="66"/>
        <v>1.3562216492342127E-2</v>
      </c>
      <c r="M326" s="3">
        <f t="shared" ca="1" si="69"/>
        <v>75.150219851603666</v>
      </c>
      <c r="N326" s="11">
        <f t="shared" ca="1" si="71"/>
        <v>71.024369624257616</v>
      </c>
      <c r="O326" s="12">
        <f t="shared" ca="1" si="72"/>
        <v>7.3144385485521166</v>
      </c>
      <c r="P326" s="12">
        <f t="shared" ca="1" si="73"/>
        <v>56.39549252715338</v>
      </c>
      <c r="Q326" s="12">
        <f t="shared" ca="1" si="74"/>
        <v>85.653246721361853</v>
      </c>
    </row>
    <row r="327" spans="1:17" x14ac:dyDescent="0.25">
      <c r="A327" s="1">
        <v>321</v>
      </c>
      <c r="B327" s="8">
        <f t="shared" ca="1" si="63"/>
        <v>309.21475462808587</v>
      </c>
      <c r="C327" s="9">
        <f t="shared" ca="1" si="61"/>
        <v>0</v>
      </c>
      <c r="E327">
        <f t="shared" ca="1" si="62"/>
        <v>290.42851230105714</v>
      </c>
      <c r="F327">
        <f t="shared" ref="F327:F382" ca="1" si="75">IF(A327&lt;F$6,NA(),SUM(OFFSET(B327,0,0,-F$6,1))/F$6)</f>
        <v>266.40041265130168</v>
      </c>
      <c r="G327">
        <f t="shared" ca="1" si="70"/>
        <v>16.17689384223522</v>
      </c>
      <c r="H327">
        <f t="shared" ca="1" si="67"/>
        <v>258.07472461658671</v>
      </c>
      <c r="I327">
        <f t="shared" ca="1" si="68"/>
        <v>322.78229998552757</v>
      </c>
      <c r="J327" s="10">
        <f t="shared" ca="1" si="64"/>
        <v>2.9999999999998916E-3</v>
      </c>
      <c r="K327" s="11">
        <f t="shared" ca="1" si="65"/>
        <v>0</v>
      </c>
      <c r="L327" s="11">
        <f t="shared" ca="1" si="66"/>
        <v>2.9999999999998916E-3</v>
      </c>
      <c r="M327" s="3">
        <f t="shared" ca="1" si="69"/>
        <v>72.472898351126446</v>
      </c>
      <c r="N327" s="11">
        <f t="shared" ca="1" si="71"/>
        <v>71.309246069007742</v>
      </c>
      <c r="O327" s="12">
        <f t="shared" ca="1" si="72"/>
        <v>7.250917748078729</v>
      </c>
      <c r="P327" s="12">
        <f t="shared" ca="1" si="73"/>
        <v>56.807410572850287</v>
      </c>
      <c r="Q327" s="12">
        <f t="shared" ca="1" si="74"/>
        <v>85.811081565165196</v>
      </c>
    </row>
    <row r="328" spans="1:17" x14ac:dyDescent="0.25">
      <c r="A328" s="1">
        <v>322</v>
      </c>
      <c r="B328" s="8">
        <f t="shared" ca="1" si="63"/>
        <v>310.14239889197012</v>
      </c>
      <c r="C328" s="9">
        <f t="shared" ref="C328:C382" ca="1" si="76">RAND()*RANDBETWEEN(-1,1)*$B$2</f>
        <v>-2.572610790472192E-2</v>
      </c>
      <c r="E328">
        <f t="shared" ref="E328:E381" ca="1" si="77">IF(A328&lt;E$6,NA(),SUM(OFFSET(B328,0,0,-E$6,1))/E$6)</f>
        <v>292.52330096698267</v>
      </c>
      <c r="F328">
        <f t="shared" ca="1" si="75"/>
        <v>267.99076180054965</v>
      </c>
      <c r="G328">
        <f t="shared" ca="1" si="70"/>
        <v>15.862873616190956</v>
      </c>
      <c r="H328">
        <f t="shared" ca="1" si="67"/>
        <v>260.79755373460074</v>
      </c>
      <c r="I328">
        <f t="shared" ca="1" si="68"/>
        <v>324.24904819936461</v>
      </c>
      <c r="J328" s="10">
        <f t="shared" ca="1" si="64"/>
        <v>2.9999999999998916E-3</v>
      </c>
      <c r="K328" s="11">
        <f t="shared" ca="1" si="65"/>
        <v>0</v>
      </c>
      <c r="L328" s="11">
        <f t="shared" ca="1" si="66"/>
        <v>2.9999999999998916E-3</v>
      </c>
      <c r="M328" s="3">
        <f t="shared" ca="1" si="69"/>
        <v>69.146722165722935</v>
      </c>
      <c r="N328" s="11">
        <f t="shared" ca="1" si="71"/>
        <v>71.389099821728578</v>
      </c>
      <c r="O328" s="12">
        <f t="shared" ca="1" si="72"/>
        <v>7.2160447996906711</v>
      </c>
      <c r="P328" s="12">
        <f t="shared" ca="1" si="73"/>
        <v>56.957010222347236</v>
      </c>
      <c r="Q328" s="12">
        <f t="shared" ca="1" si="74"/>
        <v>85.821189421109921</v>
      </c>
    </row>
    <row r="329" spans="1:17" x14ac:dyDescent="0.25">
      <c r="A329" s="1">
        <v>323</v>
      </c>
      <c r="B329" s="8">
        <f t="shared" ref="B329:B382" ca="1" si="78">B328*(1+C328+$B$3)</f>
        <v>303.09406926892188</v>
      </c>
      <c r="C329" s="9">
        <f t="shared" ca="1" si="76"/>
        <v>1.8277778817897663E-3</v>
      </c>
      <c r="E329">
        <f t="shared" ca="1" si="77"/>
        <v>294.22694990998872</v>
      </c>
      <c r="F329">
        <f t="shared" ca="1" si="75"/>
        <v>269.42630686085079</v>
      </c>
      <c r="G329">
        <f t="shared" ca="1" si="70"/>
        <v>15.012842353086157</v>
      </c>
      <c r="H329">
        <f t="shared" ca="1" si="67"/>
        <v>264.20126520381643</v>
      </c>
      <c r="I329">
        <f t="shared" ca="1" si="68"/>
        <v>324.252634616161</v>
      </c>
      <c r="J329" s="10">
        <f t="shared" ref="J329:J382" ca="1" si="79">B329/B328-1</f>
        <v>-2.2726107904721959E-2</v>
      </c>
      <c r="K329" s="11">
        <f t="shared" ref="K329:K382" ca="1" si="80">IF(J329&lt;0,-J329,0)</f>
        <v>2.2726107904721959E-2</v>
      </c>
      <c r="L329" s="11">
        <f t="shared" ref="L329:L382" ca="1" si="81">IF(J329&gt;=0,J329,0)</f>
        <v>0</v>
      </c>
      <c r="M329" s="3">
        <f t="shared" ca="1" si="69"/>
        <v>66.051522393882806</v>
      </c>
      <c r="N329" s="11">
        <f t="shared" ca="1" si="71"/>
        <v>71.315092763677598</v>
      </c>
      <c r="O329" s="12">
        <f t="shared" ca="1" si="72"/>
        <v>7.2651117491478212</v>
      </c>
      <c r="P329" s="12">
        <f t="shared" ca="1" si="73"/>
        <v>56.784869265381957</v>
      </c>
      <c r="Q329" s="12">
        <f t="shared" ca="1" si="74"/>
        <v>85.845316261973238</v>
      </c>
    </row>
    <row r="330" spans="1:17" x14ac:dyDescent="0.25">
      <c r="A330" s="1">
        <v>324</v>
      </c>
      <c r="B330" s="8">
        <f t="shared" ca="1" si="78"/>
        <v>304.55734011263996</v>
      </c>
      <c r="C330" s="9">
        <f t="shared" ca="1" si="76"/>
        <v>4.3897207853777508E-2</v>
      </c>
      <c r="E330">
        <f t="shared" ca="1" si="77"/>
        <v>295.82581823242271</v>
      </c>
      <c r="F330">
        <f t="shared" ca="1" si="75"/>
        <v>270.94372016225213</v>
      </c>
      <c r="G330">
        <f t="shared" ca="1" si="70"/>
        <v>14.270545775250705</v>
      </c>
      <c r="H330">
        <f t="shared" ca="1" si="67"/>
        <v>267.28472668192131</v>
      </c>
      <c r="I330">
        <f t="shared" ca="1" si="68"/>
        <v>324.3669097829241</v>
      </c>
      <c r="J330" s="10">
        <f t="shared" ca="1" si="79"/>
        <v>4.8277778817895634E-3</v>
      </c>
      <c r="K330" s="11">
        <f t="shared" ca="1" si="80"/>
        <v>0</v>
      </c>
      <c r="L330" s="11">
        <f t="shared" ca="1" si="81"/>
        <v>4.8277778817895634E-3</v>
      </c>
      <c r="M330" s="3">
        <f t="shared" ca="1" si="69"/>
        <v>66.303294062698512</v>
      </c>
      <c r="N330" s="11">
        <f t="shared" ca="1" si="71"/>
        <v>71.176034180922414</v>
      </c>
      <c r="O330" s="12">
        <f t="shared" ca="1" si="72"/>
        <v>7.3363220716374284</v>
      </c>
      <c r="P330" s="12">
        <f t="shared" ca="1" si="73"/>
        <v>56.503390037647556</v>
      </c>
      <c r="Q330" s="12">
        <f t="shared" ca="1" si="74"/>
        <v>85.848678324197266</v>
      </c>
    </row>
    <row r="331" spans="1:17" x14ac:dyDescent="0.25">
      <c r="A331" s="1">
        <v>325</v>
      </c>
      <c r="B331" s="8">
        <f t="shared" ca="1" si="78"/>
        <v>318.84022899529606</v>
      </c>
      <c r="C331" s="9">
        <f t="shared" ca="1" si="76"/>
        <v>-3.8886631403238281E-2</v>
      </c>
      <c r="E331">
        <f t="shared" ca="1" si="77"/>
        <v>298.41952645399306</v>
      </c>
      <c r="F331">
        <f t="shared" ca="1" si="75"/>
        <v>272.6433183884597</v>
      </c>
      <c r="G331">
        <f t="shared" ca="1" si="70"/>
        <v>13.439048235269333</v>
      </c>
      <c r="H331">
        <f t="shared" ca="1" si="67"/>
        <v>271.54142998345441</v>
      </c>
      <c r="I331">
        <f t="shared" ca="1" si="68"/>
        <v>325.29762292453171</v>
      </c>
      <c r="J331" s="10">
        <f t="shared" ca="1" si="79"/>
        <v>4.6897207853777489E-2</v>
      </c>
      <c r="K331" s="11">
        <f t="shared" ca="1" si="80"/>
        <v>0</v>
      </c>
      <c r="L331" s="11">
        <f t="shared" ca="1" si="81"/>
        <v>4.6897207853777489E-2</v>
      </c>
      <c r="M331" s="3">
        <f t="shared" ca="1" si="69"/>
        <v>65.711791610137823</v>
      </c>
      <c r="N331" s="11">
        <f t="shared" ca="1" si="71"/>
        <v>71.334767534980173</v>
      </c>
      <c r="O331" s="12">
        <f t="shared" ca="1" si="72"/>
        <v>7.1720732911586778</v>
      </c>
      <c r="P331" s="12">
        <f t="shared" ca="1" si="73"/>
        <v>56.990620952662816</v>
      </c>
      <c r="Q331" s="12">
        <f t="shared" ca="1" si="74"/>
        <v>85.678914117297523</v>
      </c>
    </row>
    <row r="332" spans="1:17" x14ac:dyDescent="0.25">
      <c r="A332" s="1">
        <v>326</v>
      </c>
      <c r="B332" s="8">
        <f t="shared" ca="1" si="78"/>
        <v>307.39812722081774</v>
      </c>
      <c r="C332" s="9">
        <f t="shared" ca="1" si="76"/>
        <v>-3.3310795419685499E-2</v>
      </c>
      <c r="E332">
        <f t="shared" ca="1" si="77"/>
        <v>300.40108467715487</v>
      </c>
      <c r="F332">
        <f t="shared" ca="1" si="75"/>
        <v>274.08849280926643</v>
      </c>
      <c r="G332">
        <f t="shared" ca="1" si="70"/>
        <v>11.457143215754474</v>
      </c>
      <c r="H332">
        <f t="shared" ca="1" si="67"/>
        <v>277.4867982456459</v>
      </c>
      <c r="I332">
        <f t="shared" ca="1" si="68"/>
        <v>323.31537110866384</v>
      </c>
      <c r="J332" s="10">
        <f t="shared" ca="1" si="79"/>
        <v>-3.5886631403238445E-2</v>
      </c>
      <c r="K332" s="11">
        <f t="shared" ca="1" si="80"/>
        <v>3.5886631403238445E-2</v>
      </c>
      <c r="L332" s="11">
        <f t="shared" ca="1" si="81"/>
        <v>0</v>
      </c>
      <c r="M332" s="3">
        <f t="shared" ca="1" si="69"/>
        <v>56.765473054173995</v>
      </c>
      <c r="N332" s="11">
        <f t="shared" ca="1" si="71"/>
        <v>70.837618805303109</v>
      </c>
      <c r="O332" s="12">
        <f t="shared" ca="1" si="72"/>
        <v>7.8245646906394333</v>
      </c>
      <c r="P332" s="12">
        <f t="shared" ca="1" si="73"/>
        <v>55.18848942402424</v>
      </c>
      <c r="Q332" s="12">
        <f t="shared" ca="1" si="74"/>
        <v>86.486748186581977</v>
      </c>
    </row>
    <row r="333" spans="1:17" x14ac:dyDescent="0.25">
      <c r="A333" s="1">
        <v>327</v>
      </c>
      <c r="B333" s="8">
        <f t="shared" ca="1" si="78"/>
        <v>298.08064547423305</v>
      </c>
      <c r="C333" s="9">
        <f t="shared" ca="1" si="76"/>
        <v>2.0275599221197177E-2</v>
      </c>
      <c r="E333">
        <f t="shared" ca="1" si="77"/>
        <v>301.49880456643666</v>
      </c>
      <c r="F333">
        <f t="shared" ca="1" si="75"/>
        <v>275.33320923077065</v>
      </c>
      <c r="G333">
        <f t="shared" ca="1" si="70"/>
        <v>9.9632837295288628</v>
      </c>
      <c r="H333">
        <f t="shared" ca="1" si="67"/>
        <v>281.57223710737895</v>
      </c>
      <c r="I333">
        <f t="shared" ca="1" si="68"/>
        <v>321.42537202549437</v>
      </c>
      <c r="J333" s="10">
        <f t="shared" ca="1" si="79"/>
        <v>-3.0310795419685621E-2</v>
      </c>
      <c r="K333" s="11">
        <f t="shared" ca="1" si="80"/>
        <v>3.0310795419685621E-2</v>
      </c>
      <c r="L333" s="11">
        <f t="shared" ca="1" si="81"/>
        <v>0</v>
      </c>
      <c r="M333" s="3">
        <f t="shared" ca="1" si="69"/>
        <v>45.551434290961929</v>
      </c>
      <c r="N333" s="11">
        <f t="shared" ca="1" si="71"/>
        <v>69.91244893636393</v>
      </c>
      <c r="O333" s="12">
        <f t="shared" ca="1" si="72"/>
        <v>9.5683650355061545</v>
      </c>
      <c r="P333" s="12">
        <f t="shared" ca="1" si="73"/>
        <v>50.775718865351621</v>
      </c>
      <c r="Q333" s="12">
        <f t="shared" ca="1" si="74"/>
        <v>89.049179007376239</v>
      </c>
    </row>
    <row r="334" spans="1:17" x14ac:dyDescent="0.25">
      <c r="A334" s="1">
        <v>328</v>
      </c>
      <c r="B334" s="8">
        <f t="shared" ca="1" si="78"/>
        <v>305.01865111388702</v>
      </c>
      <c r="C334" s="9">
        <f t="shared" ca="1" si="76"/>
        <v>2.5338235453576347E-2</v>
      </c>
      <c r="E334">
        <f t="shared" ca="1" si="77"/>
        <v>302.51217360837614</v>
      </c>
      <c r="F334">
        <f t="shared" ca="1" si="75"/>
        <v>276.54278337088169</v>
      </c>
      <c r="G334">
        <f t="shared" ca="1" si="70"/>
        <v>9.1692980544101115</v>
      </c>
      <c r="H334">
        <f t="shared" ca="1" si="67"/>
        <v>284.1735774995559</v>
      </c>
      <c r="I334">
        <f t="shared" ca="1" si="68"/>
        <v>320.85076971719639</v>
      </c>
      <c r="J334" s="10">
        <f t="shared" ca="1" si="79"/>
        <v>2.3275599221197041E-2</v>
      </c>
      <c r="K334" s="11">
        <f t="shared" ca="1" si="80"/>
        <v>0</v>
      </c>
      <c r="L334" s="11">
        <f t="shared" ca="1" si="81"/>
        <v>2.3275599221197041E-2</v>
      </c>
      <c r="M334" s="3">
        <f t="shared" ca="1" si="69"/>
        <v>49.301645135111393</v>
      </c>
      <c r="N334" s="11">
        <f t="shared" ca="1" si="71"/>
        <v>68.957350911378839</v>
      </c>
      <c r="O334" s="12">
        <f t="shared" ca="1" si="72"/>
        <v>10.622228332183232</v>
      </c>
      <c r="P334" s="12">
        <f t="shared" ca="1" si="73"/>
        <v>47.712894247012372</v>
      </c>
      <c r="Q334" s="12">
        <f t="shared" ca="1" si="74"/>
        <v>90.201807575745306</v>
      </c>
    </row>
    <row r="335" spans="1:17" x14ac:dyDescent="0.25">
      <c r="A335" s="1">
        <v>329</v>
      </c>
      <c r="B335" s="8">
        <f t="shared" ca="1" si="78"/>
        <v>313.66234146688453</v>
      </c>
      <c r="C335" s="9">
        <f t="shared" ca="1" si="76"/>
        <v>-5.4845174165719657E-3</v>
      </c>
      <c r="E335">
        <f t="shared" ca="1" si="77"/>
        <v>304.12538774836702</v>
      </c>
      <c r="F335">
        <f t="shared" ca="1" si="75"/>
        <v>277.91055892140611</v>
      </c>
      <c r="G335">
        <f t="shared" ca="1" si="70"/>
        <v>8.0259962676894165</v>
      </c>
      <c r="H335">
        <f t="shared" ca="1" si="67"/>
        <v>288.0733952129882</v>
      </c>
      <c r="I335">
        <f t="shared" ca="1" si="68"/>
        <v>320.17738028374583</v>
      </c>
      <c r="J335" s="10">
        <f t="shared" ca="1" si="79"/>
        <v>2.8338235453576166E-2</v>
      </c>
      <c r="K335" s="11">
        <f t="shared" ca="1" si="80"/>
        <v>0</v>
      </c>
      <c r="L335" s="11">
        <f t="shared" ca="1" si="81"/>
        <v>2.8338235453576166E-2</v>
      </c>
      <c r="M335" s="3">
        <f t="shared" ca="1" si="69"/>
        <v>53.31961214394574</v>
      </c>
      <c r="N335" s="11">
        <f t="shared" ca="1" si="71"/>
        <v>68.517113721790935</v>
      </c>
      <c r="O335" s="12">
        <f t="shared" ca="1" si="72"/>
        <v>11.092377273175236</v>
      </c>
      <c r="P335" s="12">
        <f t="shared" ca="1" si="73"/>
        <v>46.332359175440459</v>
      </c>
      <c r="Q335" s="12">
        <f t="shared" ca="1" si="74"/>
        <v>90.701868268141411</v>
      </c>
    </row>
    <row r="336" spans="1:17" x14ac:dyDescent="0.25">
      <c r="A336" s="1">
        <v>330</v>
      </c>
      <c r="B336" s="8">
        <f t="shared" ca="1" si="78"/>
        <v>312.88304191658733</v>
      </c>
      <c r="C336" s="9">
        <f t="shared" ca="1" si="76"/>
        <v>4.7799198827835621E-3</v>
      </c>
      <c r="E336">
        <f t="shared" ca="1" si="77"/>
        <v>305.65742720204298</v>
      </c>
      <c r="F336">
        <f t="shared" ca="1" si="75"/>
        <v>279.26264730285658</v>
      </c>
      <c r="G336">
        <f t="shared" ca="1" si="70"/>
        <v>6.3858302068537398</v>
      </c>
      <c r="H336">
        <f t="shared" ca="1" si="67"/>
        <v>292.8857667883355</v>
      </c>
      <c r="I336">
        <f t="shared" ca="1" si="68"/>
        <v>318.42908761575046</v>
      </c>
      <c r="J336" s="10">
        <f t="shared" ca="1" si="79"/>
        <v>-2.484517416571852E-3</v>
      </c>
      <c r="K336" s="11">
        <f t="shared" ca="1" si="80"/>
        <v>2.484517416571852E-3</v>
      </c>
      <c r="L336" s="11">
        <f t="shared" ca="1" si="81"/>
        <v>0</v>
      </c>
      <c r="M336" s="3">
        <f t="shared" ca="1" si="69"/>
        <v>55.534374024623069</v>
      </c>
      <c r="N336" s="11">
        <f t="shared" ca="1" si="71"/>
        <v>68.031550368427204</v>
      </c>
      <c r="O336" s="12">
        <f t="shared" ca="1" si="72"/>
        <v>11.449912432007915</v>
      </c>
      <c r="P336" s="12">
        <f t="shared" ca="1" si="73"/>
        <v>45.131725504411378</v>
      </c>
      <c r="Q336" s="12">
        <f t="shared" ca="1" si="74"/>
        <v>90.931375232443031</v>
      </c>
    </row>
    <row r="337" spans="1:17" x14ac:dyDescent="0.25">
      <c r="A337" s="1">
        <v>331</v>
      </c>
      <c r="B337" s="8">
        <f t="shared" ca="1" si="78"/>
        <v>315.31724691537994</v>
      </c>
      <c r="C337" s="9">
        <f t="shared" ca="1" si="76"/>
        <v>0</v>
      </c>
      <c r="E337">
        <f t="shared" ca="1" si="77"/>
        <v>306.58935968984622</v>
      </c>
      <c r="F337">
        <f t="shared" ca="1" si="75"/>
        <v>280.64870306691222</v>
      </c>
      <c r="G337">
        <f t="shared" ca="1" si="70"/>
        <v>6.3665263019130709</v>
      </c>
      <c r="H337">
        <f t="shared" ca="1" si="67"/>
        <v>293.85630708602008</v>
      </c>
      <c r="I337">
        <f t="shared" ca="1" si="68"/>
        <v>319.32241229367236</v>
      </c>
      <c r="J337" s="10">
        <f t="shared" ca="1" si="79"/>
        <v>7.7799198827834815E-3</v>
      </c>
      <c r="K337" s="11">
        <f t="shared" ca="1" si="80"/>
        <v>0</v>
      </c>
      <c r="L337" s="11">
        <f t="shared" ca="1" si="81"/>
        <v>7.7799198827834815E-3</v>
      </c>
      <c r="M337" s="3">
        <f t="shared" ca="1" si="69"/>
        <v>56.216156032669659</v>
      </c>
      <c r="N337" s="11">
        <f t="shared" ca="1" si="71"/>
        <v>67.505714804422453</v>
      </c>
      <c r="O337" s="12">
        <f t="shared" ca="1" si="72"/>
        <v>11.750243679747026</v>
      </c>
      <c r="P337" s="12">
        <f t="shared" ca="1" si="73"/>
        <v>44.005227444928401</v>
      </c>
      <c r="Q337" s="12">
        <f t="shared" ca="1" si="74"/>
        <v>91.006202163916498</v>
      </c>
    </row>
    <row r="338" spans="1:17" x14ac:dyDescent="0.25">
      <c r="A338" s="1">
        <v>332</v>
      </c>
      <c r="B338" s="8">
        <f t="shared" ca="1" si="78"/>
        <v>316.26319865612606</v>
      </c>
      <c r="C338" s="9">
        <f t="shared" ca="1" si="76"/>
        <v>0</v>
      </c>
      <c r="E338">
        <f t="shared" ca="1" si="77"/>
        <v>307.52408797511288</v>
      </c>
      <c r="F338">
        <f t="shared" ca="1" si="75"/>
        <v>282.03891699826005</v>
      </c>
      <c r="G338">
        <f t="shared" ca="1" si="70"/>
        <v>6.3447275915368175</v>
      </c>
      <c r="H338">
        <f t="shared" ca="1" si="67"/>
        <v>294.83463279203926</v>
      </c>
      <c r="I338">
        <f t="shared" ca="1" si="68"/>
        <v>320.2135431581865</v>
      </c>
      <c r="J338" s="10">
        <f t="shared" ca="1" si="79"/>
        <v>2.9999999999998916E-3</v>
      </c>
      <c r="K338" s="11">
        <f t="shared" ca="1" si="80"/>
        <v>0</v>
      </c>
      <c r="L338" s="11">
        <f t="shared" ca="1" si="81"/>
        <v>2.9999999999998916E-3</v>
      </c>
      <c r="M338" s="3">
        <f t="shared" ca="1" si="69"/>
        <v>66.102367700067461</v>
      </c>
      <c r="N338" s="11">
        <f t="shared" ca="1" si="71"/>
        <v>67.196395014838217</v>
      </c>
      <c r="O338" s="12">
        <f t="shared" ca="1" si="72"/>
        <v>11.699020556936105</v>
      </c>
      <c r="P338" s="12">
        <f t="shared" ca="1" si="73"/>
        <v>43.798353900966006</v>
      </c>
      <c r="Q338" s="12">
        <f t="shared" ca="1" si="74"/>
        <v>90.594436128710427</v>
      </c>
    </row>
    <row r="339" spans="1:17" x14ac:dyDescent="0.25">
      <c r="A339" s="1">
        <v>333</v>
      </c>
      <c r="B339" s="8">
        <f t="shared" ca="1" si="78"/>
        <v>317.21198825209439</v>
      </c>
      <c r="C339" s="9">
        <f t="shared" ca="1" si="76"/>
        <v>2.2248532480985961E-3</v>
      </c>
      <c r="E339">
        <f t="shared" ca="1" si="77"/>
        <v>308.04058119494033</v>
      </c>
      <c r="F339">
        <f t="shared" ca="1" si="75"/>
        <v>283.43330157140196</v>
      </c>
      <c r="G339">
        <f t="shared" ca="1" si="70"/>
        <v>6.7002112493355703</v>
      </c>
      <c r="H339">
        <f t="shared" ca="1" si="67"/>
        <v>294.64015869626917</v>
      </c>
      <c r="I339">
        <f t="shared" ca="1" si="68"/>
        <v>321.44100369361149</v>
      </c>
      <c r="J339" s="10">
        <f t="shared" ca="1" si="79"/>
        <v>2.9999999999998916E-3</v>
      </c>
      <c r="K339" s="11">
        <f t="shared" ca="1" si="80"/>
        <v>0</v>
      </c>
      <c r="L339" s="11">
        <f t="shared" ca="1" si="81"/>
        <v>2.9999999999998916E-3</v>
      </c>
      <c r="M339" s="3">
        <f t="shared" ca="1" si="69"/>
        <v>59.924394177012836</v>
      </c>
      <c r="N339" s="11">
        <f t="shared" ca="1" si="71"/>
        <v>66.171091565823147</v>
      </c>
      <c r="O339" s="12">
        <f t="shared" ca="1" si="72"/>
        <v>11.372152162132105</v>
      </c>
      <c r="P339" s="12">
        <f t="shared" ca="1" si="73"/>
        <v>43.426787241558941</v>
      </c>
      <c r="Q339" s="12">
        <f t="shared" ca="1" si="74"/>
        <v>88.915395890087353</v>
      </c>
    </row>
    <row r="340" spans="1:17" x14ac:dyDescent="0.25">
      <c r="A340" s="1">
        <v>334</v>
      </c>
      <c r="B340" s="8">
        <f t="shared" ca="1" si="78"/>
        <v>318.86937433924913</v>
      </c>
      <c r="C340" s="9">
        <f t="shared" ca="1" si="76"/>
        <v>4.6329664491172283E-2</v>
      </c>
      <c r="E340">
        <f t="shared" ca="1" si="77"/>
        <v>308.5939114005472</v>
      </c>
      <c r="F340">
        <f t="shared" ca="1" si="75"/>
        <v>284.84598430071111</v>
      </c>
      <c r="G340">
        <f t="shared" ca="1" si="70"/>
        <v>7.123151673484398</v>
      </c>
      <c r="H340">
        <f t="shared" ca="1" si="67"/>
        <v>294.34760805357843</v>
      </c>
      <c r="I340">
        <f t="shared" ca="1" si="68"/>
        <v>322.84021474751597</v>
      </c>
      <c r="J340" s="10">
        <f t="shared" ca="1" si="79"/>
        <v>5.2248532480985155E-3</v>
      </c>
      <c r="K340" s="11">
        <f t="shared" ca="1" si="80"/>
        <v>0</v>
      </c>
      <c r="L340" s="11">
        <f t="shared" ca="1" si="81"/>
        <v>5.2248532480985155E-3</v>
      </c>
      <c r="M340" s="3">
        <f t="shared" ca="1" si="69"/>
        <v>58.403928280445001</v>
      </c>
      <c r="N340" s="11">
        <f t="shared" ca="1" si="71"/>
        <v>64.817906611607071</v>
      </c>
      <c r="O340" s="12">
        <f t="shared" ca="1" si="72"/>
        <v>10.534508187832143</v>
      </c>
      <c r="P340" s="12">
        <f t="shared" ca="1" si="73"/>
        <v>43.748890235942781</v>
      </c>
      <c r="Q340" s="12">
        <f t="shared" ca="1" si="74"/>
        <v>85.886922987271362</v>
      </c>
    </row>
    <row r="341" spans="1:17" x14ac:dyDescent="0.25">
      <c r="A341" s="1">
        <v>335</v>
      </c>
      <c r="B341" s="8">
        <f t="shared" ca="1" si="78"/>
        <v>334.59909359191431</v>
      </c>
      <c r="C341" s="9">
        <f t="shared" ca="1" si="76"/>
        <v>-3.4528431632364291E-2</v>
      </c>
      <c r="E341">
        <f t="shared" ca="1" si="77"/>
        <v>309.88755715325323</v>
      </c>
      <c r="F341">
        <f t="shared" ca="1" si="75"/>
        <v>286.62335509791535</v>
      </c>
      <c r="G341">
        <f t="shared" ca="1" si="70"/>
        <v>9.1961894999090852</v>
      </c>
      <c r="H341">
        <f t="shared" ca="1" si="67"/>
        <v>291.49517815343506</v>
      </c>
      <c r="I341">
        <f t="shared" ca="1" si="68"/>
        <v>328.27993615307139</v>
      </c>
      <c r="J341" s="10">
        <f t="shared" ca="1" si="79"/>
        <v>4.9329664491172265E-2</v>
      </c>
      <c r="K341" s="11">
        <f t="shared" ca="1" si="80"/>
        <v>0</v>
      </c>
      <c r="L341" s="11">
        <f t="shared" ca="1" si="81"/>
        <v>4.9329664491172265E-2</v>
      </c>
      <c r="M341" s="3">
        <f t="shared" ca="1" si="69"/>
        <v>65.646571687599703</v>
      </c>
      <c r="N341" s="11">
        <f t="shared" ca="1" si="71"/>
        <v>63.849094789153831</v>
      </c>
      <c r="O341" s="12">
        <f t="shared" ca="1" si="72"/>
        <v>9.4094524301081677</v>
      </c>
      <c r="P341" s="12">
        <f t="shared" ca="1" si="73"/>
        <v>45.030189928937496</v>
      </c>
      <c r="Q341" s="12">
        <f t="shared" ca="1" si="74"/>
        <v>82.667999649370159</v>
      </c>
    </row>
    <row r="342" spans="1:17" x14ac:dyDescent="0.25">
      <c r="A342" s="1">
        <v>336</v>
      </c>
      <c r="B342" s="8">
        <f t="shared" ca="1" si="78"/>
        <v>324.04970894535057</v>
      </c>
      <c r="C342" s="9">
        <f t="shared" ca="1" si="76"/>
        <v>0</v>
      </c>
      <c r="E342">
        <f t="shared" ca="1" si="77"/>
        <v>310.88890692993289</v>
      </c>
      <c r="F342">
        <f t="shared" ca="1" si="75"/>
        <v>288.24685658083229</v>
      </c>
      <c r="G342">
        <f t="shared" ca="1" si="70"/>
        <v>9.6052185618894175</v>
      </c>
      <c r="H342">
        <f t="shared" ca="1" si="67"/>
        <v>291.67846980615406</v>
      </c>
      <c r="I342">
        <f t="shared" ca="1" si="68"/>
        <v>330.09934405371172</v>
      </c>
      <c r="J342" s="10">
        <f t="shared" ca="1" si="79"/>
        <v>-3.1528431632364295E-2</v>
      </c>
      <c r="K342" s="11">
        <f t="shared" ca="1" si="80"/>
        <v>3.1528431632364295E-2</v>
      </c>
      <c r="L342" s="11">
        <f t="shared" ca="1" si="81"/>
        <v>0</v>
      </c>
      <c r="M342" s="3">
        <f t="shared" ca="1" si="69"/>
        <v>58.271412539951378</v>
      </c>
      <c r="N342" s="11">
        <f t="shared" ca="1" si="71"/>
        <v>62.827094838480036</v>
      </c>
      <c r="O342" s="12">
        <f t="shared" ca="1" si="72"/>
        <v>8.8005696805521492</v>
      </c>
      <c r="P342" s="12">
        <f t="shared" ca="1" si="73"/>
        <v>45.225955477375734</v>
      </c>
      <c r="Q342" s="12">
        <f t="shared" ca="1" si="74"/>
        <v>80.428234199584338</v>
      </c>
    </row>
    <row r="343" spans="1:17" x14ac:dyDescent="0.25">
      <c r="A343" s="1">
        <v>337</v>
      </c>
      <c r="B343" s="8">
        <f t="shared" ca="1" si="78"/>
        <v>325.0218580721866</v>
      </c>
      <c r="C343" s="9">
        <f t="shared" ca="1" si="76"/>
        <v>-1.5855866617605076E-4</v>
      </c>
      <c r="E343">
        <f t="shared" ca="1" si="77"/>
        <v>311.89326075594266</v>
      </c>
      <c r="F343">
        <f t="shared" ca="1" si="75"/>
        <v>289.75432813406013</v>
      </c>
      <c r="G343">
        <f t="shared" ca="1" si="70"/>
        <v>9.9922559900110492</v>
      </c>
      <c r="H343">
        <f t="shared" ca="1" si="67"/>
        <v>291.90874877592057</v>
      </c>
      <c r="I343">
        <f t="shared" ca="1" si="68"/>
        <v>331.87777273596475</v>
      </c>
      <c r="J343" s="10">
        <f t="shared" ca="1" si="79"/>
        <v>2.9999999999998916E-3</v>
      </c>
      <c r="K343" s="11">
        <f t="shared" ca="1" si="80"/>
        <v>0</v>
      </c>
      <c r="L343" s="11">
        <f t="shared" ca="1" si="81"/>
        <v>2.9999999999998916E-3</v>
      </c>
      <c r="M343" s="3">
        <f t="shared" ca="1" si="69"/>
        <v>63.54443716836019</v>
      </c>
      <c r="N343" s="11">
        <f t="shared" ca="1" si="71"/>
        <v>62.06820917497415</v>
      </c>
      <c r="O343" s="12">
        <f t="shared" ca="1" si="72"/>
        <v>7.9732914217555901</v>
      </c>
      <c r="P343" s="12">
        <f t="shared" ca="1" si="73"/>
        <v>46.12162633146297</v>
      </c>
      <c r="Q343" s="12">
        <f t="shared" ca="1" si="74"/>
        <v>78.014792018485338</v>
      </c>
    </row>
    <row r="344" spans="1:17" x14ac:dyDescent="0.25">
      <c r="A344" s="1">
        <v>338</v>
      </c>
      <c r="B344" s="8">
        <f t="shared" ca="1" si="78"/>
        <v>325.94538861410911</v>
      </c>
      <c r="C344" s="9">
        <f t="shared" ca="1" si="76"/>
        <v>2.3887538443588631E-2</v>
      </c>
      <c r="E344">
        <f t="shared" ca="1" si="77"/>
        <v>313.6312039205032</v>
      </c>
      <c r="F344">
        <f t="shared" ca="1" si="75"/>
        <v>291.26529140130179</v>
      </c>
      <c r="G344">
        <f t="shared" ca="1" si="70"/>
        <v>9.1919383781648811</v>
      </c>
      <c r="H344">
        <f t="shared" ca="1" si="67"/>
        <v>295.24732716417344</v>
      </c>
      <c r="I344">
        <f t="shared" ca="1" si="68"/>
        <v>332.01508067683295</v>
      </c>
      <c r="J344" s="10">
        <f t="shared" ca="1" si="79"/>
        <v>2.841441333823802E-3</v>
      </c>
      <c r="K344" s="11">
        <f t="shared" ca="1" si="80"/>
        <v>0</v>
      </c>
      <c r="L344" s="11">
        <f t="shared" ca="1" si="81"/>
        <v>2.841441333823802E-3</v>
      </c>
      <c r="M344" s="3">
        <f t="shared" ca="1" si="69"/>
        <v>63.279088198140798</v>
      </c>
      <c r="N344" s="11">
        <f t="shared" ca="1" si="71"/>
        <v>62.045436406893941</v>
      </c>
      <c r="O344" s="12">
        <f t="shared" ca="1" si="72"/>
        <v>7.9689308916966386</v>
      </c>
      <c r="P344" s="12">
        <f t="shared" ca="1" si="73"/>
        <v>46.107574623500668</v>
      </c>
      <c r="Q344" s="12">
        <f t="shared" ca="1" si="74"/>
        <v>77.983298190287215</v>
      </c>
    </row>
    <row r="345" spans="1:17" x14ac:dyDescent="0.25">
      <c r="A345" s="1">
        <v>339</v>
      </c>
      <c r="B345" s="8">
        <f t="shared" ca="1" si="78"/>
        <v>334.70925778098137</v>
      </c>
      <c r="C345" s="9">
        <f t="shared" ca="1" si="76"/>
        <v>0</v>
      </c>
      <c r="E345">
        <f t="shared" ca="1" si="77"/>
        <v>315.15842996149411</v>
      </c>
      <c r="F345">
        <f t="shared" ca="1" si="75"/>
        <v>292.93650821836576</v>
      </c>
      <c r="G345">
        <f t="shared" ca="1" si="70"/>
        <v>10.035109057333475</v>
      </c>
      <c r="H345">
        <f t="shared" ca="1" si="67"/>
        <v>295.08821184682716</v>
      </c>
      <c r="I345">
        <f t="shared" ca="1" si="68"/>
        <v>335.22864807616105</v>
      </c>
      <c r="J345" s="10">
        <f t="shared" ca="1" si="79"/>
        <v>2.6887538443588488E-2</v>
      </c>
      <c r="K345" s="11">
        <f t="shared" ca="1" si="80"/>
        <v>0</v>
      </c>
      <c r="L345" s="11">
        <f t="shared" ca="1" si="81"/>
        <v>2.6887538443588488E-2</v>
      </c>
      <c r="M345" s="3">
        <f t="shared" ca="1" si="69"/>
        <v>60.373555366963622</v>
      </c>
      <c r="N345" s="11">
        <f t="shared" ca="1" si="71"/>
        <v>61.353544911759947</v>
      </c>
      <c r="O345" s="12">
        <f t="shared" ca="1" si="72"/>
        <v>7.4402317777845886</v>
      </c>
      <c r="P345" s="12">
        <f t="shared" ca="1" si="73"/>
        <v>46.473081356190768</v>
      </c>
      <c r="Q345" s="12">
        <f t="shared" ca="1" si="74"/>
        <v>76.234008467329119</v>
      </c>
    </row>
    <row r="346" spans="1:17" x14ac:dyDescent="0.25">
      <c r="A346" s="1">
        <v>340</v>
      </c>
      <c r="B346" s="8">
        <f t="shared" ca="1" si="78"/>
        <v>335.7133855543243</v>
      </c>
      <c r="C346" s="9">
        <f t="shared" ca="1" si="76"/>
        <v>0</v>
      </c>
      <c r="E346">
        <f t="shared" ca="1" si="77"/>
        <v>316.529604990552</v>
      </c>
      <c r="F346">
        <f t="shared" ca="1" si="75"/>
        <v>294.61273868588091</v>
      </c>
      <c r="G346">
        <f t="shared" ca="1" si="70"/>
        <v>10.88478351698093</v>
      </c>
      <c r="H346">
        <f t="shared" ref="H346:H382" ca="1" si="82">E346-2*G346</f>
        <v>294.76003795659017</v>
      </c>
      <c r="I346">
        <f t="shared" ref="I346:I382" ca="1" si="83">E346+2*G346</f>
        <v>338.29917202451384</v>
      </c>
      <c r="J346" s="10">
        <f t="shared" ca="1" si="79"/>
        <v>2.9999999999998916E-3</v>
      </c>
      <c r="K346" s="11">
        <f t="shared" ca="1" si="80"/>
        <v>0</v>
      </c>
      <c r="L346" s="11">
        <f t="shared" ca="1" si="81"/>
        <v>2.9999999999998916E-3</v>
      </c>
      <c r="M346" s="3">
        <f t="shared" ref="M346:M381" ca="1" si="84">100*SUM(L333:L346)/(SUM(K333:K346)+SUM(L333:L346))</f>
        <v>70.762066772688428</v>
      </c>
      <c r="N346" s="11">
        <f t="shared" ca="1" si="71"/>
        <v>61.134137257814189</v>
      </c>
      <c r="O346" s="12">
        <f t="shared" ca="1" si="72"/>
        <v>7.0673198190708799</v>
      </c>
      <c r="P346" s="12">
        <f t="shared" ca="1" si="73"/>
        <v>46.999497619672425</v>
      </c>
      <c r="Q346" s="12">
        <f t="shared" ca="1" si="74"/>
        <v>75.268776895955952</v>
      </c>
    </row>
    <row r="347" spans="1:17" x14ac:dyDescent="0.25">
      <c r="A347" s="1">
        <v>341</v>
      </c>
      <c r="B347" s="8">
        <f t="shared" ca="1" si="78"/>
        <v>336.72052571098726</v>
      </c>
      <c r="C347" s="9">
        <f t="shared" ca="1" si="76"/>
        <v>2.7286897821135608E-2</v>
      </c>
      <c r="E347">
        <f t="shared" ca="1" si="77"/>
        <v>317.90489354469702</v>
      </c>
      <c r="F347">
        <f t="shared" ca="1" si="75"/>
        <v>296.29399784479864</v>
      </c>
      <c r="G347">
        <f t="shared" ref="G347:G382" ca="1" si="85">_xlfn.STDEV.S(B328:B347)</f>
        <v>11.624451551498629</v>
      </c>
      <c r="H347">
        <f t="shared" ca="1" si="82"/>
        <v>294.65599044169977</v>
      </c>
      <c r="I347">
        <f t="shared" ca="1" si="83"/>
        <v>341.15379664769426</v>
      </c>
      <c r="J347" s="10">
        <f t="shared" ca="1" si="79"/>
        <v>2.9999999999998916E-3</v>
      </c>
      <c r="K347" s="11">
        <f t="shared" ca="1" si="80"/>
        <v>0</v>
      </c>
      <c r="L347" s="11">
        <f t="shared" ca="1" si="81"/>
        <v>2.9999999999998916E-3</v>
      </c>
      <c r="M347" s="3">
        <f t="shared" ca="1" si="84"/>
        <v>82.348376383086702</v>
      </c>
      <c r="N347" s="11">
        <f t="shared" ca="1" si="71"/>
        <v>61.6279111594122</v>
      </c>
      <c r="O347" s="12">
        <f t="shared" ca="1" si="72"/>
        <v>8.1615058088522776</v>
      </c>
      <c r="P347" s="12">
        <f t="shared" ca="1" si="73"/>
        <v>45.304899541707641</v>
      </c>
      <c r="Q347" s="12">
        <f t="shared" ca="1" si="74"/>
        <v>77.950922777116759</v>
      </c>
    </row>
    <row r="348" spans="1:17" x14ac:dyDescent="0.25">
      <c r="A348" s="1">
        <v>342</v>
      </c>
      <c r="B348" s="8">
        <f t="shared" ca="1" si="78"/>
        <v>346.91874586747497</v>
      </c>
      <c r="C348" s="9">
        <f t="shared" ca="1" si="76"/>
        <v>2.3299482112824815E-2</v>
      </c>
      <c r="E348">
        <f t="shared" ca="1" si="77"/>
        <v>319.74371089347233</v>
      </c>
      <c r="F348">
        <f t="shared" ca="1" si="75"/>
        <v>298.24479796987663</v>
      </c>
      <c r="G348">
        <f t="shared" ca="1" si="85"/>
        <v>13.141641173887029</v>
      </c>
      <c r="H348">
        <f t="shared" ca="1" si="82"/>
        <v>293.46042854569828</v>
      </c>
      <c r="I348">
        <f t="shared" ca="1" si="83"/>
        <v>346.02699324124637</v>
      </c>
      <c r="J348" s="10">
        <f t="shared" ca="1" si="79"/>
        <v>3.0286897821135472E-2</v>
      </c>
      <c r="K348" s="11">
        <f t="shared" ca="1" si="80"/>
        <v>0</v>
      </c>
      <c r="L348" s="11">
        <f t="shared" ca="1" si="81"/>
        <v>3.0286897821135472E-2</v>
      </c>
      <c r="M348" s="3">
        <f t="shared" ca="1" si="84"/>
        <v>82.968105349186104</v>
      </c>
      <c r="N348" s="11">
        <f t="shared" ca="1" si="71"/>
        <v>62.318980318585353</v>
      </c>
      <c r="O348" s="12">
        <f t="shared" ca="1" si="72"/>
        <v>9.3327753015187103</v>
      </c>
      <c r="P348" s="12">
        <f t="shared" ca="1" si="73"/>
        <v>43.653429715547929</v>
      </c>
      <c r="Q348" s="12">
        <f t="shared" ca="1" si="74"/>
        <v>80.984530921622778</v>
      </c>
    </row>
    <row r="349" spans="1:17" x14ac:dyDescent="0.25">
      <c r="A349" s="1">
        <v>343</v>
      </c>
      <c r="B349" s="8">
        <f t="shared" ca="1" si="78"/>
        <v>356.0425292190202</v>
      </c>
      <c r="C349" s="9">
        <f t="shared" ca="1" si="76"/>
        <v>0</v>
      </c>
      <c r="E349">
        <f t="shared" ca="1" si="77"/>
        <v>322.39113389097719</v>
      </c>
      <c r="F349">
        <f t="shared" ca="1" si="75"/>
        <v>300.14081157614277</v>
      </c>
      <c r="G349">
        <f t="shared" ca="1" si="85"/>
        <v>14.835179734195245</v>
      </c>
      <c r="H349">
        <f t="shared" ca="1" si="82"/>
        <v>292.72077442258671</v>
      </c>
      <c r="I349">
        <f t="shared" ca="1" si="83"/>
        <v>352.06149335936766</v>
      </c>
      <c r="J349" s="10">
        <f t="shared" ca="1" si="79"/>
        <v>2.6299482112824624E-2</v>
      </c>
      <c r="K349" s="11">
        <f t="shared" ca="1" si="80"/>
        <v>0</v>
      </c>
      <c r="L349" s="11">
        <f t="shared" ca="1" si="81"/>
        <v>2.6299482112824624E-2</v>
      </c>
      <c r="M349" s="3">
        <f t="shared" ca="1" si="84"/>
        <v>82.792433237196406</v>
      </c>
      <c r="N349" s="11">
        <f t="shared" ca="1" si="71"/>
        <v>63.156025860751036</v>
      </c>
      <c r="O349" s="12">
        <f t="shared" ca="1" si="72"/>
        <v>10.377431740428042</v>
      </c>
      <c r="P349" s="12">
        <f t="shared" ca="1" si="73"/>
        <v>42.401162379894956</v>
      </c>
      <c r="Q349" s="12">
        <f t="shared" ca="1" si="74"/>
        <v>83.910889341607117</v>
      </c>
    </row>
    <row r="350" spans="1:17" x14ac:dyDescent="0.25">
      <c r="A350" s="1">
        <v>344</v>
      </c>
      <c r="B350" s="8">
        <f t="shared" ca="1" si="78"/>
        <v>357.11065680667724</v>
      </c>
      <c r="C350" s="9">
        <f t="shared" ca="1" si="76"/>
        <v>-2.9130856550626267E-2</v>
      </c>
      <c r="E350">
        <f t="shared" ca="1" si="77"/>
        <v>325.01879972567906</v>
      </c>
      <c r="F350">
        <f t="shared" ca="1" si="75"/>
        <v>302.04251322322767</v>
      </c>
      <c r="G350">
        <f t="shared" ca="1" si="85"/>
        <v>16.109619737026105</v>
      </c>
      <c r="H350">
        <f t="shared" ca="1" si="82"/>
        <v>292.79956025162687</v>
      </c>
      <c r="I350">
        <f t="shared" ca="1" si="83"/>
        <v>357.23803919973125</v>
      </c>
      <c r="J350" s="10">
        <f t="shared" ca="1" si="79"/>
        <v>2.9999999999998916E-3</v>
      </c>
      <c r="K350" s="11">
        <f t="shared" ca="1" si="80"/>
        <v>0</v>
      </c>
      <c r="L350" s="11">
        <f t="shared" ca="1" si="81"/>
        <v>2.9999999999998916E-3</v>
      </c>
      <c r="M350" s="3">
        <f t="shared" ca="1" si="84"/>
        <v>84.09087022479811</v>
      </c>
      <c r="N350" s="11">
        <f t="shared" ca="1" si="71"/>
        <v>64.045404668856023</v>
      </c>
      <c r="O350" s="12">
        <f t="shared" ca="1" si="72"/>
        <v>11.3755814637813</v>
      </c>
      <c r="P350" s="12">
        <f t="shared" ca="1" si="73"/>
        <v>41.294241741293419</v>
      </c>
      <c r="Q350" s="12">
        <f t="shared" ca="1" si="74"/>
        <v>86.796567596418626</v>
      </c>
    </row>
    <row r="351" spans="1:17" x14ac:dyDescent="0.25">
      <c r="A351" s="1">
        <v>345</v>
      </c>
      <c r="B351" s="8">
        <f t="shared" ca="1" si="78"/>
        <v>347.77904946096203</v>
      </c>
      <c r="C351" s="9">
        <f t="shared" ca="1" si="76"/>
        <v>4.0276550772136717E-2</v>
      </c>
      <c r="E351">
        <f t="shared" ca="1" si="77"/>
        <v>326.46574074896233</v>
      </c>
      <c r="F351">
        <f t="shared" ca="1" si="75"/>
        <v>303.65603779196834</v>
      </c>
      <c r="G351">
        <f t="shared" ca="1" si="85"/>
        <v>16.809863299179508</v>
      </c>
      <c r="H351">
        <f t="shared" ca="1" si="82"/>
        <v>292.84601415060331</v>
      </c>
      <c r="I351">
        <f t="shared" ca="1" si="83"/>
        <v>360.08546734732136</v>
      </c>
      <c r="J351" s="10">
        <f t="shared" ca="1" si="79"/>
        <v>-2.6130856550626302E-2</v>
      </c>
      <c r="K351" s="11">
        <f t="shared" ca="1" si="80"/>
        <v>2.6130856550626302E-2</v>
      </c>
      <c r="L351" s="11">
        <f t="shared" ca="1" si="81"/>
        <v>0</v>
      </c>
      <c r="M351" s="3">
        <f t="shared" ca="1" si="84"/>
        <v>73.371121615759606</v>
      </c>
      <c r="N351" s="11">
        <f t="shared" ca="1" si="71"/>
        <v>64.428371169137108</v>
      </c>
      <c r="O351" s="12">
        <f t="shared" ca="1" si="72"/>
        <v>11.562034294399028</v>
      </c>
      <c r="P351" s="12">
        <f t="shared" ca="1" si="73"/>
        <v>41.304302580339055</v>
      </c>
      <c r="Q351" s="12">
        <f t="shared" ca="1" si="74"/>
        <v>87.552439757935161</v>
      </c>
    </row>
    <row r="352" spans="1:17" x14ac:dyDescent="0.25">
      <c r="A352" s="1">
        <v>346</v>
      </c>
      <c r="B352" s="8">
        <f t="shared" ca="1" si="78"/>
        <v>362.82972715244478</v>
      </c>
      <c r="C352" s="9">
        <f t="shared" ca="1" si="76"/>
        <v>4.519562680681713E-2</v>
      </c>
      <c r="E352">
        <f t="shared" ca="1" si="77"/>
        <v>329.23732074554374</v>
      </c>
      <c r="F352">
        <f t="shared" ca="1" si="75"/>
        <v>305.61974040379152</v>
      </c>
      <c r="G352">
        <f t="shared" ca="1" si="85"/>
        <v>18.026283568503541</v>
      </c>
      <c r="H352">
        <f t="shared" ca="1" si="82"/>
        <v>293.18475360853665</v>
      </c>
      <c r="I352">
        <f t="shared" ca="1" si="83"/>
        <v>365.28988788255083</v>
      </c>
      <c r="J352" s="10">
        <f t="shared" ca="1" si="79"/>
        <v>4.3276550772136657E-2</v>
      </c>
      <c r="K352" s="11">
        <f t="shared" ca="1" si="80"/>
        <v>0</v>
      </c>
      <c r="L352" s="11">
        <f t="shared" ca="1" si="81"/>
        <v>4.3276550772136657E-2</v>
      </c>
      <c r="M352" s="3">
        <f t="shared" ca="1" si="84"/>
        <v>77.547505955091296</v>
      </c>
      <c r="N352" s="11">
        <f t="shared" ca="1" si="71"/>
        <v>65.467472814182969</v>
      </c>
      <c r="O352" s="12">
        <f t="shared" ca="1" si="72"/>
        <v>11.76911468500969</v>
      </c>
      <c r="P352" s="12">
        <f t="shared" ca="1" si="73"/>
        <v>41.929243444163589</v>
      </c>
      <c r="Q352" s="12">
        <f t="shared" ca="1" si="74"/>
        <v>89.005702184202349</v>
      </c>
    </row>
    <row r="353" spans="1:17" x14ac:dyDescent="0.25">
      <c r="A353" s="1">
        <v>347</v>
      </c>
      <c r="B353" s="8">
        <f t="shared" ca="1" si="78"/>
        <v>380.3165332767033</v>
      </c>
      <c r="C353" s="9">
        <f t="shared" ca="1" si="76"/>
        <v>0</v>
      </c>
      <c r="E353">
        <f t="shared" ca="1" si="77"/>
        <v>333.34911513566715</v>
      </c>
      <c r="F353">
        <f t="shared" ca="1" si="75"/>
        <v>307.71441189722987</v>
      </c>
      <c r="G353">
        <f t="shared" ca="1" si="85"/>
        <v>19.833785055938687</v>
      </c>
      <c r="H353">
        <f t="shared" ca="1" si="82"/>
        <v>293.68154502378979</v>
      </c>
      <c r="I353">
        <f t="shared" ca="1" si="83"/>
        <v>373.0166852475445</v>
      </c>
      <c r="J353" s="10">
        <f t="shared" ca="1" si="79"/>
        <v>4.8195626806817105E-2</v>
      </c>
      <c r="K353" s="11">
        <f t="shared" ca="1" si="80"/>
        <v>0</v>
      </c>
      <c r="L353" s="11">
        <f t="shared" ca="1" si="81"/>
        <v>4.8195626806817105E-2</v>
      </c>
      <c r="M353" s="3">
        <f t="shared" ca="1" si="84"/>
        <v>80.907605386906297</v>
      </c>
      <c r="N353" s="11">
        <f t="shared" ca="1" si="71"/>
        <v>67.235281368980196</v>
      </c>
      <c r="O353" s="12">
        <f t="shared" ca="1" si="72"/>
        <v>11.264698726519775</v>
      </c>
      <c r="P353" s="12">
        <f t="shared" ca="1" si="73"/>
        <v>44.705883915940646</v>
      </c>
      <c r="Q353" s="12">
        <f t="shared" ca="1" si="74"/>
        <v>89.764678822019746</v>
      </c>
    </row>
    <row r="354" spans="1:17" x14ac:dyDescent="0.25">
      <c r="A354" s="1">
        <v>348</v>
      </c>
      <c r="B354" s="8">
        <f t="shared" ca="1" si="78"/>
        <v>381.45748287653339</v>
      </c>
      <c r="C354" s="9">
        <f t="shared" ca="1" si="76"/>
        <v>6.209582564204486E-3</v>
      </c>
      <c r="E354">
        <f t="shared" ca="1" si="77"/>
        <v>337.1710567237995</v>
      </c>
      <c r="F354">
        <f t="shared" ca="1" si="75"/>
        <v>309.92273886501943</v>
      </c>
      <c r="G354">
        <f t="shared" ca="1" si="85"/>
        <v>21.390918717748921</v>
      </c>
      <c r="H354">
        <f t="shared" ca="1" si="82"/>
        <v>294.38921928830166</v>
      </c>
      <c r="I354">
        <f t="shared" ca="1" si="83"/>
        <v>379.95289415929733</v>
      </c>
      <c r="J354" s="10">
        <f t="shared" ca="1" si="79"/>
        <v>2.9999999999998916E-3</v>
      </c>
      <c r="K354" s="11">
        <f t="shared" ca="1" si="80"/>
        <v>0</v>
      </c>
      <c r="L354" s="11">
        <f t="shared" ca="1" si="81"/>
        <v>2.9999999999998916E-3</v>
      </c>
      <c r="M354" s="3">
        <f t="shared" ca="1" si="84"/>
        <v>80.765907229809471</v>
      </c>
      <c r="N354" s="11">
        <f t="shared" ca="1" si="71"/>
        <v>68.808494473715101</v>
      </c>
      <c r="O354" s="12">
        <f t="shared" ca="1" si="72"/>
        <v>10.816502617819671</v>
      </c>
      <c r="P354" s="12">
        <f t="shared" ca="1" si="73"/>
        <v>47.175489238075755</v>
      </c>
      <c r="Q354" s="12">
        <f t="shared" ca="1" si="74"/>
        <v>90.441499709354446</v>
      </c>
    </row>
    <row r="355" spans="1:17" x14ac:dyDescent="0.25">
      <c r="A355" s="1">
        <v>349</v>
      </c>
      <c r="B355" s="8">
        <f t="shared" ca="1" si="78"/>
        <v>384.97054705981844</v>
      </c>
      <c r="C355" s="9">
        <f t="shared" ca="1" si="76"/>
        <v>-4.3906847267135431E-2</v>
      </c>
      <c r="E355">
        <f t="shared" ca="1" si="77"/>
        <v>340.73646700344614</v>
      </c>
      <c r="F355">
        <f t="shared" ca="1" si="75"/>
        <v>312.27852641270971</v>
      </c>
      <c r="G355">
        <f t="shared" ca="1" si="85"/>
        <v>23.137740009623524</v>
      </c>
      <c r="H355">
        <f t="shared" ca="1" si="82"/>
        <v>294.46098698419911</v>
      </c>
      <c r="I355">
        <f t="shared" ca="1" si="83"/>
        <v>387.01194702269316</v>
      </c>
      <c r="J355" s="10">
        <f t="shared" ca="1" si="79"/>
        <v>9.2095825642044549E-3</v>
      </c>
      <c r="K355" s="11">
        <f t="shared" ca="1" si="80"/>
        <v>0</v>
      </c>
      <c r="L355" s="11">
        <f t="shared" ca="1" si="81"/>
        <v>9.2095825642044549E-3</v>
      </c>
      <c r="M355" s="3">
        <f t="shared" ca="1" si="84"/>
        <v>77.794005309255169</v>
      </c>
      <c r="N355" s="11">
        <f t="shared" ca="1" si="71"/>
        <v>70.032214131980567</v>
      </c>
      <c r="O355" s="12">
        <f t="shared" ca="1" si="72"/>
        <v>10.346171378962486</v>
      </c>
      <c r="P355" s="12">
        <f t="shared" ca="1" si="73"/>
        <v>49.339871374055591</v>
      </c>
      <c r="Q355" s="12">
        <f t="shared" ca="1" si="74"/>
        <v>90.724556889905543</v>
      </c>
    </row>
    <row r="356" spans="1:17" x14ac:dyDescent="0.25">
      <c r="A356" s="1">
        <v>350</v>
      </c>
      <c r="B356" s="8">
        <f t="shared" ca="1" si="78"/>
        <v>369.22261568889689</v>
      </c>
      <c r="C356" s="9">
        <f t="shared" ca="1" si="76"/>
        <v>3.6068956458051846E-2</v>
      </c>
      <c r="E356">
        <f t="shared" ca="1" si="77"/>
        <v>343.5534456920617</v>
      </c>
      <c r="F356">
        <f t="shared" ca="1" si="75"/>
        <v>314.39000117850139</v>
      </c>
      <c r="G356">
        <f t="shared" ca="1" si="85"/>
        <v>22.997351382420447</v>
      </c>
      <c r="H356">
        <f t="shared" ca="1" si="82"/>
        <v>297.55874292722081</v>
      </c>
      <c r="I356">
        <f t="shared" ca="1" si="83"/>
        <v>389.5481484569026</v>
      </c>
      <c r="J356" s="10">
        <f t="shared" ca="1" si="79"/>
        <v>-4.0906847267135338E-2</v>
      </c>
      <c r="K356" s="11">
        <f t="shared" ca="1" si="80"/>
        <v>4.0906847267135338E-2</v>
      </c>
      <c r="L356" s="11">
        <f t="shared" ca="1" si="81"/>
        <v>0</v>
      </c>
      <c r="M356" s="3">
        <f t="shared" ca="1" si="84"/>
        <v>75.082146280282473</v>
      </c>
      <c r="N356" s="11">
        <f t="shared" ca="1" si="71"/>
        <v>71.009602744763541</v>
      </c>
      <c r="O356" s="12">
        <f t="shared" ca="1" si="72"/>
        <v>9.8141430136908259</v>
      </c>
      <c r="P356" s="12">
        <f t="shared" ca="1" si="73"/>
        <v>51.381316717381893</v>
      </c>
      <c r="Q356" s="12">
        <f t="shared" ca="1" si="74"/>
        <v>90.637888772145189</v>
      </c>
    </row>
    <row r="357" spans="1:17" x14ac:dyDescent="0.25">
      <c r="A357" s="1">
        <v>351</v>
      </c>
      <c r="B357" s="8">
        <f t="shared" ca="1" si="78"/>
        <v>383.64775798457435</v>
      </c>
      <c r="C357" s="9">
        <f t="shared" ca="1" si="76"/>
        <v>-2.3796164012276879E-2</v>
      </c>
      <c r="E357">
        <f t="shared" ca="1" si="77"/>
        <v>346.96997124552144</v>
      </c>
      <c r="F357">
        <f t="shared" ca="1" si="75"/>
        <v>316.7392752461638</v>
      </c>
      <c r="G357">
        <f t="shared" ca="1" si="85"/>
        <v>23.64819261061723</v>
      </c>
      <c r="H357">
        <f t="shared" ca="1" si="82"/>
        <v>299.67358602428698</v>
      </c>
      <c r="I357">
        <f t="shared" ca="1" si="83"/>
        <v>394.26635646675589</v>
      </c>
      <c r="J357" s="10">
        <f t="shared" ca="1" si="79"/>
        <v>3.9068956458051751E-2</v>
      </c>
      <c r="K357" s="11">
        <f t="shared" ca="1" si="80"/>
        <v>0</v>
      </c>
      <c r="L357" s="11">
        <f t="shared" ca="1" si="81"/>
        <v>3.9068956458051751E-2</v>
      </c>
      <c r="M357" s="3">
        <f t="shared" ca="1" si="84"/>
        <v>78.027901263916689</v>
      </c>
      <c r="N357" s="11">
        <f t="shared" ca="1" si="71"/>
        <v>72.100190006325874</v>
      </c>
      <c r="O357" s="12">
        <f t="shared" ca="1" si="72"/>
        <v>9.2811452779819845</v>
      </c>
      <c r="P357" s="12">
        <f t="shared" ca="1" si="73"/>
        <v>53.537899450361905</v>
      </c>
      <c r="Q357" s="12">
        <f t="shared" ca="1" si="74"/>
        <v>90.662480562289844</v>
      </c>
    </row>
    <row r="358" spans="1:17" x14ac:dyDescent="0.25">
      <c r="A358" s="1">
        <v>352</v>
      </c>
      <c r="B358" s="8">
        <f t="shared" ca="1" si="78"/>
        <v>375.66935628658484</v>
      </c>
      <c r="C358" s="9">
        <f t="shared" ca="1" si="76"/>
        <v>0</v>
      </c>
      <c r="E358">
        <f t="shared" ca="1" si="77"/>
        <v>349.94027912704439</v>
      </c>
      <c r="F358">
        <f t="shared" ca="1" si="75"/>
        <v>318.88772986042636</v>
      </c>
      <c r="G358">
        <f t="shared" ca="1" si="85"/>
        <v>23.316808373592462</v>
      </c>
      <c r="H358">
        <f t="shared" ca="1" si="82"/>
        <v>303.30666237985946</v>
      </c>
      <c r="I358">
        <f t="shared" ca="1" si="83"/>
        <v>396.57389587422932</v>
      </c>
      <c r="J358" s="10">
        <f t="shared" ca="1" si="79"/>
        <v>-2.0796164012276908E-2</v>
      </c>
      <c r="K358" s="11">
        <f t="shared" ca="1" si="80"/>
        <v>2.0796164012276908E-2</v>
      </c>
      <c r="L358" s="11">
        <f t="shared" ca="1" si="81"/>
        <v>0</v>
      </c>
      <c r="M358" s="3">
        <f t="shared" ca="1" si="84"/>
        <v>72.811776484328178</v>
      </c>
      <c r="N358" s="11">
        <f t="shared" ca="1" si="71"/>
        <v>72.435660445538929</v>
      </c>
      <c r="O358" s="12">
        <f t="shared" ca="1" si="72"/>
        <v>9.1735752381088194</v>
      </c>
      <c r="P358" s="12">
        <f t="shared" ca="1" si="73"/>
        <v>54.088509969321294</v>
      </c>
      <c r="Q358" s="12">
        <f t="shared" ca="1" si="74"/>
        <v>90.782810921756564</v>
      </c>
    </row>
    <row r="359" spans="1:17" x14ac:dyDescent="0.25">
      <c r="A359" s="1">
        <v>353</v>
      </c>
      <c r="B359" s="8">
        <f t="shared" ca="1" si="78"/>
        <v>376.79636435544455</v>
      </c>
      <c r="C359" s="9">
        <f t="shared" ca="1" si="76"/>
        <v>4.7893564111924906E-2</v>
      </c>
      <c r="E359">
        <f t="shared" ca="1" si="77"/>
        <v>352.91949793221187</v>
      </c>
      <c r="F359">
        <f t="shared" ca="1" si="75"/>
        <v>321.04323533935917</v>
      </c>
      <c r="G359">
        <f t="shared" ca="1" si="85"/>
        <v>22.713769181645478</v>
      </c>
      <c r="H359">
        <f t="shared" ca="1" si="82"/>
        <v>307.49195956892089</v>
      </c>
      <c r="I359">
        <f t="shared" ca="1" si="83"/>
        <v>398.34703629550285</v>
      </c>
      <c r="J359" s="10">
        <f t="shared" ca="1" si="79"/>
        <v>2.9999999999998916E-3</v>
      </c>
      <c r="K359" s="11">
        <f t="shared" ca="1" si="80"/>
        <v>0</v>
      </c>
      <c r="L359" s="11">
        <f t="shared" ca="1" si="81"/>
        <v>2.9999999999998916E-3</v>
      </c>
      <c r="M359" s="3">
        <f t="shared" ca="1" si="84"/>
        <v>70.640911621751911</v>
      </c>
      <c r="N359" s="11">
        <f t="shared" ca="1" si="71"/>
        <v>72.971486317775884</v>
      </c>
      <c r="O359" s="12">
        <f t="shared" ca="1" si="72"/>
        <v>8.7053592771076502</v>
      </c>
      <c r="P359" s="12">
        <f t="shared" ca="1" si="73"/>
        <v>55.560767763560584</v>
      </c>
      <c r="Q359" s="12">
        <f t="shared" ca="1" si="74"/>
        <v>90.382204871991178</v>
      </c>
    </row>
    <row r="360" spans="1:17" x14ac:dyDescent="0.25">
      <c r="A360" s="1">
        <v>354</v>
      </c>
      <c r="B360" s="8">
        <f t="shared" ca="1" si="78"/>
        <v>395.97287428190856</v>
      </c>
      <c r="C360" s="9">
        <f t="shared" ca="1" si="76"/>
        <v>0</v>
      </c>
      <c r="E360">
        <f t="shared" ca="1" si="77"/>
        <v>356.77467292934489</v>
      </c>
      <c r="F360">
        <f t="shared" ca="1" si="75"/>
        <v>323.51109335171816</v>
      </c>
      <c r="G360">
        <f t="shared" ca="1" si="85"/>
        <v>23.169087517577889</v>
      </c>
      <c r="H360">
        <f t="shared" ca="1" si="82"/>
        <v>310.43649789418913</v>
      </c>
      <c r="I360">
        <f t="shared" ca="1" si="83"/>
        <v>403.11284796450065</v>
      </c>
      <c r="J360" s="10">
        <f t="shared" ca="1" si="79"/>
        <v>5.0893564111924805E-2</v>
      </c>
      <c r="K360" s="11">
        <f t="shared" ca="1" si="80"/>
        <v>0</v>
      </c>
      <c r="L360" s="11">
        <f t="shared" ca="1" si="81"/>
        <v>5.0893564111924805E-2</v>
      </c>
      <c r="M360" s="3">
        <f t="shared" ca="1" si="84"/>
        <v>74.692352394685699</v>
      </c>
      <c r="N360" s="11">
        <f t="shared" ca="1" si="71"/>
        <v>73.785907523487907</v>
      </c>
      <c r="O360" s="12">
        <f t="shared" ca="1" si="72"/>
        <v>8.0044866287415903</v>
      </c>
      <c r="P360" s="12">
        <f t="shared" ca="1" si="73"/>
        <v>57.77693426600473</v>
      </c>
      <c r="Q360" s="12">
        <f t="shared" ca="1" si="74"/>
        <v>89.794880780971084</v>
      </c>
    </row>
    <row r="361" spans="1:17" x14ac:dyDescent="0.25">
      <c r="A361" s="1">
        <v>355</v>
      </c>
      <c r="B361" s="8">
        <f t="shared" ca="1" si="78"/>
        <v>397.16079290475426</v>
      </c>
      <c r="C361" s="9">
        <f t="shared" ca="1" si="76"/>
        <v>0</v>
      </c>
      <c r="E361">
        <f t="shared" ca="1" si="77"/>
        <v>359.90275789498685</v>
      </c>
      <c r="F361">
        <f t="shared" ca="1" si="75"/>
        <v>326.11498791853546</v>
      </c>
      <c r="G361">
        <f t="shared" ca="1" si="85"/>
        <v>24.217120703531059</v>
      </c>
      <c r="H361">
        <f t="shared" ca="1" si="82"/>
        <v>311.46851648792472</v>
      </c>
      <c r="I361">
        <f t="shared" ca="1" si="83"/>
        <v>408.33699930204898</v>
      </c>
      <c r="J361" s="10">
        <f t="shared" ca="1" si="79"/>
        <v>2.9999999999998916E-3</v>
      </c>
      <c r="K361" s="11">
        <f t="shared" ca="1" si="80"/>
        <v>0</v>
      </c>
      <c r="L361" s="11">
        <f t="shared" ca="1" si="81"/>
        <v>2.9999999999998916E-3</v>
      </c>
      <c r="M361" s="3">
        <f t="shared" ca="1" si="84"/>
        <v>74.692352394685699</v>
      </c>
      <c r="N361" s="11">
        <f t="shared" ca="1" si="71"/>
        <v>74.238196558842219</v>
      </c>
      <c r="O361" s="12">
        <f t="shared" ca="1" si="72"/>
        <v>7.7725761651884637</v>
      </c>
      <c r="P361" s="12">
        <f t="shared" ca="1" si="73"/>
        <v>58.69304422846529</v>
      </c>
      <c r="Q361" s="12">
        <f t="shared" ca="1" si="74"/>
        <v>89.783348889219141</v>
      </c>
    </row>
    <row r="362" spans="1:17" x14ac:dyDescent="0.25">
      <c r="A362" s="1">
        <v>356</v>
      </c>
      <c r="B362" s="8">
        <f t="shared" ca="1" si="78"/>
        <v>398.35227528346849</v>
      </c>
      <c r="C362" s="9">
        <f t="shared" ca="1" si="76"/>
        <v>4.0307469245768807E-2</v>
      </c>
      <c r="E362">
        <f t="shared" ca="1" si="77"/>
        <v>363.61788621189277</v>
      </c>
      <c r="F362">
        <f t="shared" ca="1" si="75"/>
        <v>328.72669416905313</v>
      </c>
      <c r="G362">
        <f t="shared" ca="1" si="85"/>
        <v>24.126629171518168</v>
      </c>
      <c r="H362">
        <f t="shared" ca="1" si="82"/>
        <v>315.36462786885642</v>
      </c>
      <c r="I362">
        <f t="shared" ca="1" si="83"/>
        <v>411.87114455492912</v>
      </c>
      <c r="J362" s="10">
        <f t="shared" ca="1" si="79"/>
        <v>2.9999999999998916E-3</v>
      </c>
      <c r="K362" s="11">
        <f t="shared" ca="1" si="80"/>
        <v>0</v>
      </c>
      <c r="L362" s="11">
        <f t="shared" ca="1" si="81"/>
        <v>2.9999999999998916E-3</v>
      </c>
      <c r="M362" s="3">
        <f t="shared" ca="1" si="84"/>
        <v>72.532829250796993</v>
      </c>
      <c r="N362" s="11">
        <f t="shared" ca="1" si="71"/>
        <v>74.951267394384487</v>
      </c>
      <c r="O362" s="12">
        <f t="shared" ca="1" si="72"/>
        <v>6.8273696485808273</v>
      </c>
      <c r="P362" s="12">
        <f t="shared" ca="1" si="73"/>
        <v>61.296528097222833</v>
      </c>
      <c r="Q362" s="12">
        <f t="shared" ca="1" si="74"/>
        <v>88.606006691546142</v>
      </c>
    </row>
    <row r="363" spans="1:17" x14ac:dyDescent="0.25">
      <c r="A363" s="1">
        <v>357</v>
      </c>
      <c r="B363" s="8">
        <f t="shared" ca="1" si="78"/>
        <v>415.60390419428927</v>
      </c>
      <c r="C363" s="9">
        <f t="shared" ca="1" si="76"/>
        <v>0</v>
      </c>
      <c r="E363">
        <f t="shared" ca="1" si="77"/>
        <v>368.1469885179979</v>
      </c>
      <c r="F363">
        <f t="shared" ca="1" si="75"/>
        <v>331.51624729916699</v>
      </c>
      <c r="G363">
        <f t="shared" ca="1" si="85"/>
        <v>24.986762592200495</v>
      </c>
      <c r="H363">
        <f t="shared" ca="1" si="82"/>
        <v>318.17346333359689</v>
      </c>
      <c r="I363">
        <f t="shared" ca="1" si="83"/>
        <v>418.12051370239891</v>
      </c>
      <c r="J363" s="10">
        <f t="shared" ca="1" si="79"/>
        <v>4.3307469245768671E-2</v>
      </c>
      <c r="K363" s="11">
        <f t="shared" ca="1" si="80"/>
        <v>0</v>
      </c>
      <c r="L363" s="11">
        <f t="shared" ca="1" si="81"/>
        <v>4.3307469245768671E-2</v>
      </c>
      <c r="M363" s="3">
        <f t="shared" ca="1" si="84"/>
        <v>73.919946936367481</v>
      </c>
      <c r="N363" s="11">
        <f t="shared" ca="1" si="71"/>
        <v>75.470042882784867</v>
      </c>
      <c r="O363" s="12">
        <f t="shared" ca="1" si="72"/>
        <v>6.2878823980539345</v>
      </c>
      <c r="P363" s="12">
        <f t="shared" ca="1" si="73"/>
        <v>62.894278086676998</v>
      </c>
      <c r="Q363" s="12">
        <f t="shared" ca="1" si="74"/>
        <v>88.045807678892743</v>
      </c>
    </row>
    <row r="364" spans="1:17" x14ac:dyDescent="0.25">
      <c r="A364" s="1">
        <v>358</v>
      </c>
      <c r="B364" s="8">
        <f t="shared" ca="1" si="78"/>
        <v>416.8507159068721</v>
      </c>
      <c r="C364" s="9">
        <f t="shared" ca="1" si="76"/>
        <v>0</v>
      </c>
      <c r="E364">
        <f t="shared" ca="1" si="77"/>
        <v>372.69225488263606</v>
      </c>
      <c r="F364">
        <f t="shared" ca="1" si="75"/>
        <v>334.15823621180249</v>
      </c>
      <c r="G364">
        <f t="shared" ca="1" si="85"/>
        <v>25.173416317252382</v>
      </c>
      <c r="H364">
        <f t="shared" ca="1" si="82"/>
        <v>322.34542224813129</v>
      </c>
      <c r="I364">
        <f t="shared" ca="1" si="83"/>
        <v>423.03908751714084</v>
      </c>
      <c r="J364" s="10">
        <f t="shared" ca="1" si="79"/>
        <v>2.9999999999998916E-3</v>
      </c>
      <c r="K364" s="11">
        <f t="shared" ca="1" si="80"/>
        <v>0</v>
      </c>
      <c r="L364" s="11">
        <f t="shared" ca="1" si="81"/>
        <v>2.9999999999998916E-3</v>
      </c>
      <c r="M364" s="3">
        <f t="shared" ca="1" si="84"/>
        <v>73.919946936367481</v>
      </c>
      <c r="N364" s="11">
        <f t="shared" ca="1" si="71"/>
        <v>76.002085819696191</v>
      </c>
      <c r="O364" s="12">
        <f t="shared" ca="1" si="72"/>
        <v>5.6163945335301664</v>
      </c>
      <c r="P364" s="12">
        <f t="shared" ca="1" si="73"/>
        <v>64.769296752635853</v>
      </c>
      <c r="Q364" s="12">
        <f t="shared" ca="1" si="74"/>
        <v>87.234874886756529</v>
      </c>
    </row>
    <row r="365" spans="1:17" x14ac:dyDescent="0.25">
      <c r="A365" s="1">
        <v>359</v>
      </c>
      <c r="B365" s="8">
        <f t="shared" ca="1" si="78"/>
        <v>418.10126805459265</v>
      </c>
      <c r="C365" s="9">
        <f t="shared" ca="1" si="76"/>
        <v>-4.1239118743288269E-2</v>
      </c>
      <c r="E365">
        <f t="shared" ca="1" si="77"/>
        <v>376.86185539631663</v>
      </c>
      <c r="F365">
        <f t="shared" ca="1" si="75"/>
        <v>336.89230039955305</v>
      </c>
      <c r="G365">
        <f t="shared" ca="1" si="85"/>
        <v>25.455715863255733</v>
      </c>
      <c r="H365">
        <f t="shared" ca="1" si="82"/>
        <v>325.95042366980516</v>
      </c>
      <c r="I365">
        <f t="shared" ca="1" si="83"/>
        <v>427.77328712282809</v>
      </c>
      <c r="J365" s="10">
        <f t="shared" ca="1" si="79"/>
        <v>2.9999999999998916E-3</v>
      </c>
      <c r="K365" s="11">
        <f t="shared" ca="1" si="80"/>
        <v>0</v>
      </c>
      <c r="L365" s="11">
        <f t="shared" ca="1" si="81"/>
        <v>2.9999999999998916E-3</v>
      </c>
      <c r="M365" s="3">
        <f t="shared" ca="1" si="84"/>
        <v>80.327730069899928</v>
      </c>
      <c r="N365" s="11">
        <f t="shared" ca="1" si="71"/>
        <v>76.999794554843007</v>
      </c>
      <c r="O365" s="12">
        <f t="shared" ca="1" si="72"/>
        <v>4.3157340244898608</v>
      </c>
      <c r="P365" s="12">
        <f t="shared" ca="1" si="73"/>
        <v>68.36832650586328</v>
      </c>
      <c r="Q365" s="12">
        <f t="shared" ca="1" si="74"/>
        <v>85.631262603822734</v>
      </c>
    </row>
    <row r="366" spans="1:17" x14ac:dyDescent="0.25">
      <c r="A366" s="1">
        <v>360</v>
      </c>
      <c r="B366" s="8">
        <f t="shared" ca="1" si="78"/>
        <v>402.11344401873373</v>
      </c>
      <c r="C366" s="9">
        <f t="shared" ca="1" si="76"/>
        <v>0</v>
      </c>
      <c r="E366">
        <f t="shared" ca="1" si="77"/>
        <v>380.18185831953713</v>
      </c>
      <c r="F366">
        <f t="shared" ca="1" si="75"/>
        <v>339.28972422306629</v>
      </c>
      <c r="G366">
        <f t="shared" ca="1" si="85"/>
        <v>24.100528167962111</v>
      </c>
      <c r="H366">
        <f t="shared" ca="1" si="82"/>
        <v>331.98080198361288</v>
      </c>
      <c r="I366">
        <f t="shared" ca="1" si="83"/>
        <v>428.38291465546138</v>
      </c>
      <c r="J366" s="10">
        <f t="shared" ca="1" si="79"/>
        <v>-3.8239118743288114E-2</v>
      </c>
      <c r="K366" s="11">
        <f t="shared" ca="1" si="80"/>
        <v>3.8239118743288114E-2</v>
      </c>
      <c r="L366" s="11">
        <f t="shared" ca="1" si="81"/>
        <v>0</v>
      </c>
      <c r="M366" s="3">
        <f t="shared" ca="1" si="84"/>
        <v>67.616163914480936</v>
      </c>
      <c r="N366" s="11">
        <f t="shared" ca="1" si="71"/>
        <v>76.842499411932621</v>
      </c>
      <c r="O366" s="12">
        <f t="shared" ca="1" si="72"/>
        <v>4.6028257002083102</v>
      </c>
      <c r="P366" s="12">
        <f t="shared" ca="1" si="73"/>
        <v>67.636848011516008</v>
      </c>
      <c r="Q366" s="12">
        <f t="shared" ca="1" si="74"/>
        <v>86.048150812349235</v>
      </c>
    </row>
    <row r="367" spans="1:17" x14ac:dyDescent="0.25">
      <c r="A367" s="1">
        <v>361</v>
      </c>
      <c r="B367" s="8">
        <f t="shared" ca="1" si="78"/>
        <v>403.31978435078986</v>
      </c>
      <c r="C367" s="9">
        <f t="shared" ca="1" si="76"/>
        <v>1.9467236065153827E-3</v>
      </c>
      <c r="E367">
        <f t="shared" ca="1" si="77"/>
        <v>383.51182125152724</v>
      </c>
      <c r="F367">
        <f t="shared" ca="1" si="75"/>
        <v>341.42254796689588</v>
      </c>
      <c r="G367">
        <f t="shared" ca="1" si="85"/>
        <v>22.314235281622043</v>
      </c>
      <c r="H367">
        <f t="shared" ca="1" si="82"/>
        <v>338.88335068828314</v>
      </c>
      <c r="I367">
        <f t="shared" ca="1" si="83"/>
        <v>428.14029181477133</v>
      </c>
      <c r="J367" s="10">
        <f t="shared" ca="1" si="79"/>
        <v>2.9999999999998916E-3</v>
      </c>
      <c r="K367" s="11">
        <f t="shared" ca="1" si="80"/>
        <v>0</v>
      </c>
      <c r="L367" s="11">
        <f t="shared" ca="1" si="81"/>
        <v>2.9999999999998916E-3</v>
      </c>
      <c r="M367" s="3">
        <f t="shared" ca="1" si="84"/>
        <v>62.060024245862877</v>
      </c>
      <c r="N367" s="11">
        <f t="shared" ref="N367:N382" ca="1" si="86">AVERAGE(M348:M367)</f>
        <v>75.828081805071434</v>
      </c>
      <c r="O367" s="12">
        <f t="shared" ref="O367:O382" ca="1" si="87">_xlfn.STDEV.S(M348:M367)</f>
        <v>5.477994798787182</v>
      </c>
      <c r="P367" s="12">
        <f t="shared" ref="P367:P382" ca="1" si="88">N367-2*O367</f>
        <v>64.872092207497076</v>
      </c>
      <c r="Q367" s="12">
        <f t="shared" ref="Q367:Q382" ca="1" si="89">N367+2*O367</f>
        <v>86.784071402645793</v>
      </c>
    </row>
    <row r="368" spans="1:17" x14ac:dyDescent="0.25">
      <c r="A368" s="1">
        <v>362</v>
      </c>
      <c r="B368" s="8">
        <f t="shared" ca="1" si="78"/>
        <v>405.31489584901254</v>
      </c>
      <c r="C368" s="9">
        <f t="shared" ca="1" si="76"/>
        <v>-4.4747170750269127E-2</v>
      </c>
      <c r="E368">
        <f t="shared" ca="1" si="77"/>
        <v>386.43162875060409</v>
      </c>
      <c r="F368">
        <f t="shared" ca="1" si="75"/>
        <v>343.57747322486023</v>
      </c>
      <c r="G368">
        <f t="shared" ca="1" si="85"/>
        <v>21.059304990625382</v>
      </c>
      <c r="H368">
        <f t="shared" ca="1" si="82"/>
        <v>344.31301876935333</v>
      </c>
      <c r="I368">
        <f t="shared" ca="1" si="83"/>
        <v>428.55023873185485</v>
      </c>
      <c r="J368" s="10">
        <f t="shared" ca="1" si="79"/>
        <v>4.9467236065152687E-3</v>
      </c>
      <c r="K368" s="11">
        <f t="shared" ca="1" si="80"/>
        <v>0</v>
      </c>
      <c r="L368" s="11">
        <f t="shared" ca="1" si="81"/>
        <v>4.9467236065152687E-3</v>
      </c>
      <c r="M368" s="3">
        <f t="shared" ca="1" si="84"/>
        <v>62.338349167715677</v>
      </c>
      <c r="N368" s="11">
        <f t="shared" ca="1" si="86"/>
        <v>74.796593995997924</v>
      </c>
      <c r="O368" s="12">
        <f t="shared" ca="1" si="87"/>
        <v>5.9818749116183536</v>
      </c>
      <c r="P368" s="12">
        <f t="shared" ca="1" si="88"/>
        <v>62.832844172761213</v>
      </c>
      <c r="Q368" s="12">
        <f t="shared" ca="1" si="89"/>
        <v>86.760343819234635</v>
      </c>
    </row>
    <row r="369" spans="1:17" x14ac:dyDescent="0.25">
      <c r="A369" s="1">
        <v>363</v>
      </c>
      <c r="B369" s="8">
        <f t="shared" ca="1" si="78"/>
        <v>388.39414568437627</v>
      </c>
      <c r="C369" s="9">
        <f t="shared" ca="1" si="76"/>
        <v>-1.5791871584217437E-2</v>
      </c>
      <c r="E369">
        <f t="shared" ca="1" si="77"/>
        <v>388.04920957387185</v>
      </c>
      <c r="F369">
        <f t="shared" ca="1" si="75"/>
        <v>345.20771366143686</v>
      </c>
      <c r="G369">
        <f t="shared" ca="1" si="85"/>
        <v>19.807514463288342</v>
      </c>
      <c r="H369">
        <f t="shared" ca="1" si="82"/>
        <v>348.43418064729519</v>
      </c>
      <c r="I369">
        <f t="shared" ca="1" si="83"/>
        <v>427.6642385004485</v>
      </c>
      <c r="J369" s="10">
        <f t="shared" ca="1" si="79"/>
        <v>-4.1747170750269125E-2</v>
      </c>
      <c r="K369" s="11">
        <f t="shared" ca="1" si="80"/>
        <v>4.1747170750269125E-2</v>
      </c>
      <c r="L369" s="11">
        <f t="shared" ca="1" si="81"/>
        <v>0</v>
      </c>
      <c r="M369" s="3">
        <f t="shared" ca="1" si="84"/>
        <v>52.43825434147999</v>
      </c>
      <c r="N369" s="11">
        <f t="shared" ca="1" si="86"/>
        <v>73.2788850512121</v>
      </c>
      <c r="O369" s="12">
        <f t="shared" ca="1" si="87"/>
        <v>7.5035669406404537</v>
      </c>
      <c r="P369" s="12">
        <f t="shared" ca="1" si="88"/>
        <v>58.271751169931193</v>
      </c>
      <c r="Q369" s="12">
        <f t="shared" ca="1" si="89"/>
        <v>88.286018932493008</v>
      </c>
    </row>
    <row r="370" spans="1:17" x14ac:dyDescent="0.25">
      <c r="A370" s="1">
        <v>364</v>
      </c>
      <c r="B370" s="8">
        <f t="shared" ca="1" si="78"/>
        <v>383.4258576487199</v>
      </c>
      <c r="C370" s="9">
        <f t="shared" ca="1" si="76"/>
        <v>0</v>
      </c>
      <c r="E370">
        <f t="shared" ca="1" si="77"/>
        <v>389.36496961597402</v>
      </c>
      <c r="F370">
        <f t="shared" ca="1" si="75"/>
        <v>346.72017540986889</v>
      </c>
      <c r="G370">
        <f t="shared" ca="1" si="85"/>
        <v>18.473269167526226</v>
      </c>
      <c r="H370">
        <f t="shared" ca="1" si="82"/>
        <v>352.4184312809216</v>
      </c>
      <c r="I370">
        <f t="shared" ca="1" si="83"/>
        <v>426.31150795102644</v>
      </c>
      <c r="J370" s="10">
        <f t="shared" ca="1" si="79"/>
        <v>-1.2791871584217462E-2</v>
      </c>
      <c r="K370" s="11">
        <f t="shared" ca="1" si="80"/>
        <v>1.2791871584217462E-2</v>
      </c>
      <c r="L370" s="11">
        <f t="shared" ca="1" si="81"/>
        <v>0</v>
      </c>
      <c r="M370" s="3">
        <f t="shared" ca="1" si="84"/>
        <v>57.902854847838526</v>
      </c>
      <c r="N370" s="11">
        <f t="shared" ca="1" si="86"/>
        <v>71.969484282364121</v>
      </c>
      <c r="O370" s="12">
        <f t="shared" ca="1" si="87"/>
        <v>7.7967587522426998</v>
      </c>
      <c r="P370" s="12">
        <f t="shared" ca="1" si="88"/>
        <v>56.375966777878723</v>
      </c>
      <c r="Q370" s="12">
        <f t="shared" ca="1" si="89"/>
        <v>87.563001786849526</v>
      </c>
    </row>
    <row r="371" spans="1:17" x14ac:dyDescent="0.25">
      <c r="A371" s="1">
        <v>365</v>
      </c>
      <c r="B371" s="8">
        <f t="shared" ca="1" si="78"/>
        <v>384.57613522166599</v>
      </c>
      <c r="C371" s="9">
        <f t="shared" ca="1" si="76"/>
        <v>-2.3100552734209075E-2</v>
      </c>
      <c r="E371">
        <f t="shared" ca="1" si="77"/>
        <v>391.20482390400917</v>
      </c>
      <c r="F371">
        <f t="shared" ca="1" si="75"/>
        <v>348.23717454354642</v>
      </c>
      <c r="G371">
        <f t="shared" ca="1" si="85"/>
        <v>15.744363577374656</v>
      </c>
      <c r="H371">
        <f t="shared" ca="1" si="82"/>
        <v>359.71609674925986</v>
      </c>
      <c r="I371">
        <f t="shared" ca="1" si="83"/>
        <v>422.69355105875849</v>
      </c>
      <c r="J371" s="10">
        <f t="shared" ca="1" si="79"/>
        <v>2.9999999999998916E-3</v>
      </c>
      <c r="K371" s="11">
        <f t="shared" ca="1" si="80"/>
        <v>0</v>
      </c>
      <c r="L371" s="11">
        <f t="shared" ca="1" si="81"/>
        <v>2.9999999999998916E-3</v>
      </c>
      <c r="M371" s="3">
        <f t="shared" ca="1" si="84"/>
        <v>51.406249639824431</v>
      </c>
      <c r="N371" s="11">
        <f t="shared" ca="1" si="86"/>
        <v>70.871240683567379</v>
      </c>
      <c r="O371" s="12">
        <f t="shared" ca="1" si="87"/>
        <v>9.0372292722836072</v>
      </c>
      <c r="P371" s="12">
        <f t="shared" ca="1" si="88"/>
        <v>52.796782139000165</v>
      </c>
      <c r="Q371" s="12">
        <f t="shared" ca="1" si="89"/>
        <v>88.9456992281346</v>
      </c>
    </row>
    <row r="372" spans="1:17" x14ac:dyDescent="0.25">
      <c r="A372" s="1">
        <v>366</v>
      </c>
      <c r="B372" s="8">
        <f t="shared" ca="1" si="78"/>
        <v>376.84594233532459</v>
      </c>
      <c r="C372" s="9">
        <f t="shared" ca="1" si="76"/>
        <v>3.6900238315441598E-2</v>
      </c>
      <c r="E372">
        <f t="shared" ca="1" si="77"/>
        <v>391.90563466315314</v>
      </c>
      <c r="F372">
        <f t="shared" ca="1" si="75"/>
        <v>349.69363912201771</v>
      </c>
      <c r="G372">
        <f t="shared" ca="1" si="85"/>
        <v>14.691607619595368</v>
      </c>
      <c r="H372">
        <f t="shared" ca="1" si="82"/>
        <v>362.52241942396239</v>
      </c>
      <c r="I372">
        <f t="shared" ca="1" si="83"/>
        <v>421.28884990234388</v>
      </c>
      <c r="J372" s="10">
        <f t="shared" ca="1" si="79"/>
        <v>-2.0100552734209076E-2</v>
      </c>
      <c r="K372" s="11">
        <f t="shared" ca="1" si="80"/>
        <v>2.0100552734209076E-2</v>
      </c>
      <c r="L372" s="11">
        <f t="shared" ca="1" si="81"/>
        <v>0</v>
      </c>
      <c r="M372" s="3">
        <f t="shared" ca="1" si="84"/>
        <v>51.559703309244576</v>
      </c>
      <c r="N372" s="11">
        <f t="shared" ca="1" si="86"/>
        <v>69.571850551275034</v>
      </c>
      <c r="O372" s="12">
        <f t="shared" ca="1" si="87"/>
        <v>9.8578139162550613</v>
      </c>
      <c r="P372" s="12">
        <f t="shared" ca="1" si="88"/>
        <v>49.856222718764911</v>
      </c>
      <c r="Q372" s="12">
        <f t="shared" ca="1" si="89"/>
        <v>89.287478383785157</v>
      </c>
    </row>
    <row r="373" spans="1:17" x14ac:dyDescent="0.25">
      <c r="A373" s="1">
        <v>367</v>
      </c>
      <c r="B373" s="8">
        <f t="shared" ca="1" si="78"/>
        <v>391.88218524271116</v>
      </c>
      <c r="C373" s="9">
        <f t="shared" ca="1" si="76"/>
        <v>-3.2378681679789141E-2</v>
      </c>
      <c r="E373">
        <f t="shared" ca="1" si="77"/>
        <v>392.48391726145348</v>
      </c>
      <c r="F373">
        <f t="shared" ca="1" si="75"/>
        <v>351.43258719583207</v>
      </c>
      <c r="G373">
        <f t="shared" ca="1" si="85"/>
        <v>14.436846896915991</v>
      </c>
      <c r="H373">
        <f t="shared" ca="1" si="82"/>
        <v>363.61022346762149</v>
      </c>
      <c r="I373">
        <f t="shared" ca="1" si="83"/>
        <v>421.35761105528547</v>
      </c>
      <c r="J373" s="10">
        <f t="shared" ca="1" si="79"/>
        <v>3.9900238315441428E-2</v>
      </c>
      <c r="K373" s="11">
        <f t="shared" ca="1" si="80"/>
        <v>0</v>
      </c>
      <c r="L373" s="11">
        <f t="shared" ca="1" si="81"/>
        <v>3.9900238315441428E-2</v>
      </c>
      <c r="M373" s="3">
        <f t="shared" ca="1" si="84"/>
        <v>58.181717477367414</v>
      </c>
      <c r="N373" s="11">
        <f t="shared" ca="1" si="86"/>
        <v>68.435556155798082</v>
      </c>
      <c r="O373" s="12">
        <f t="shared" ca="1" si="87"/>
        <v>9.7919566982474251</v>
      </c>
      <c r="P373" s="12">
        <f t="shared" ca="1" si="88"/>
        <v>48.851642759303232</v>
      </c>
      <c r="Q373" s="12">
        <f t="shared" ca="1" si="89"/>
        <v>88.019469552292932</v>
      </c>
    </row>
    <row r="374" spans="1:17" x14ac:dyDescent="0.25">
      <c r="A374" s="1">
        <v>368</v>
      </c>
      <c r="B374" s="8">
        <f t="shared" ca="1" si="78"/>
        <v>380.36920326648539</v>
      </c>
      <c r="C374" s="9">
        <f t="shared" ca="1" si="76"/>
        <v>-4.5639298680752477E-2</v>
      </c>
      <c r="E374">
        <f t="shared" ca="1" si="77"/>
        <v>392.42950328095111</v>
      </c>
      <c r="F374">
        <f t="shared" ca="1" si="75"/>
        <v>353.21624075470385</v>
      </c>
      <c r="G374">
        <f t="shared" ca="1" si="85"/>
        <v>14.482572540605869</v>
      </c>
      <c r="H374">
        <f t="shared" ca="1" si="82"/>
        <v>363.46435819973937</v>
      </c>
      <c r="I374">
        <f t="shared" ca="1" si="83"/>
        <v>421.39464836216285</v>
      </c>
      <c r="J374" s="10">
        <f t="shared" ca="1" si="79"/>
        <v>-2.9378681679789187E-2</v>
      </c>
      <c r="K374" s="11">
        <f t="shared" ca="1" si="80"/>
        <v>2.9378681679789187E-2</v>
      </c>
      <c r="L374" s="11">
        <f t="shared" ca="1" si="81"/>
        <v>0</v>
      </c>
      <c r="M374" s="3">
        <f t="shared" ca="1" si="84"/>
        <v>42.733243660428613</v>
      </c>
      <c r="N374" s="11">
        <f t="shared" ca="1" si="86"/>
        <v>66.533922977329027</v>
      </c>
      <c r="O374" s="12">
        <f t="shared" ca="1" si="87"/>
        <v>10.901504094000948</v>
      </c>
      <c r="P374" s="12">
        <f t="shared" ca="1" si="88"/>
        <v>44.73091478932713</v>
      </c>
      <c r="Q374" s="12">
        <f t="shared" ca="1" si="89"/>
        <v>88.336931165330924</v>
      </c>
    </row>
    <row r="375" spans="1:17" x14ac:dyDescent="0.25">
      <c r="A375" s="1">
        <v>369</v>
      </c>
      <c r="B375" s="8">
        <f t="shared" ca="1" si="78"/>
        <v>364.15052719944589</v>
      </c>
      <c r="C375" s="9">
        <f t="shared" ca="1" si="76"/>
        <v>-2.8672708792106712E-2</v>
      </c>
      <c r="E375">
        <f t="shared" ca="1" si="77"/>
        <v>391.38850228793251</v>
      </c>
      <c r="F375">
        <f t="shared" ca="1" si="75"/>
        <v>354.41595655946958</v>
      </c>
      <c r="G375">
        <f t="shared" ca="1" si="85"/>
        <v>15.740567834746004</v>
      </c>
      <c r="H375">
        <f t="shared" ca="1" si="82"/>
        <v>359.90736661844051</v>
      </c>
      <c r="I375">
        <f t="shared" ca="1" si="83"/>
        <v>422.86963795742452</v>
      </c>
      <c r="J375" s="10">
        <f t="shared" ca="1" si="79"/>
        <v>-4.2639298680752447E-2</v>
      </c>
      <c r="K375" s="11">
        <f t="shared" ca="1" si="80"/>
        <v>4.2639298680752447E-2</v>
      </c>
      <c r="L375" s="11">
        <f t="shared" ca="1" si="81"/>
        <v>0</v>
      </c>
      <c r="M375" s="3">
        <f t="shared" ca="1" si="84"/>
        <v>35.81115367831918</v>
      </c>
      <c r="N375" s="11">
        <f t="shared" ca="1" si="86"/>
        <v>64.434780395782241</v>
      </c>
      <c r="O375" s="12">
        <f t="shared" ca="1" si="87"/>
        <v>12.538328912502918</v>
      </c>
      <c r="P375" s="12">
        <f t="shared" ca="1" si="88"/>
        <v>39.358122570776402</v>
      </c>
      <c r="Q375" s="12">
        <f t="shared" ca="1" si="89"/>
        <v>89.511438220788079</v>
      </c>
    </row>
    <row r="376" spans="1:17" x14ac:dyDescent="0.25">
      <c r="A376" s="1">
        <v>370</v>
      </c>
      <c r="B376" s="8">
        <f t="shared" ca="1" si="78"/>
        <v>354.80179675816237</v>
      </c>
      <c r="C376" s="9">
        <f t="shared" ca="1" si="76"/>
        <v>-1.5406212174111051E-2</v>
      </c>
      <c r="E376">
        <f t="shared" ca="1" si="77"/>
        <v>390.66746134139584</v>
      </c>
      <c r="F376">
        <f t="shared" ca="1" si="75"/>
        <v>355.34619479516948</v>
      </c>
      <c r="G376">
        <f t="shared" ca="1" si="85"/>
        <v>17.08247259822604</v>
      </c>
      <c r="H376">
        <f t="shared" ca="1" si="82"/>
        <v>356.50251614494374</v>
      </c>
      <c r="I376">
        <f t="shared" ca="1" si="83"/>
        <v>424.83240653784793</v>
      </c>
      <c r="J376" s="10">
        <f t="shared" ca="1" si="79"/>
        <v>-2.5672708792106702E-2</v>
      </c>
      <c r="K376" s="11">
        <f t="shared" ca="1" si="80"/>
        <v>2.5672708792106702E-2</v>
      </c>
      <c r="L376" s="11">
        <f t="shared" ca="1" si="81"/>
        <v>0</v>
      </c>
      <c r="M376" s="3">
        <f t="shared" ca="1" si="84"/>
        <v>32.232619505159292</v>
      </c>
      <c r="N376" s="11">
        <f t="shared" ca="1" si="86"/>
        <v>62.29230405702608</v>
      </c>
      <c r="O376" s="12">
        <f t="shared" ca="1" si="87"/>
        <v>14.177062302311066</v>
      </c>
      <c r="P376" s="12">
        <f t="shared" ca="1" si="88"/>
        <v>33.938179452403944</v>
      </c>
      <c r="Q376" s="12">
        <f t="shared" ca="1" si="89"/>
        <v>90.646428661648216</v>
      </c>
    </row>
    <row r="377" spans="1:17" x14ac:dyDescent="0.25">
      <c r="A377" s="1">
        <v>371</v>
      </c>
      <c r="B377" s="8">
        <f t="shared" ca="1" si="78"/>
        <v>350.40005038782476</v>
      </c>
      <c r="C377" s="9">
        <f t="shared" ca="1" si="76"/>
        <v>0</v>
      </c>
      <c r="E377">
        <f t="shared" ca="1" si="77"/>
        <v>389.00507596155842</v>
      </c>
      <c r="F377">
        <f t="shared" ca="1" si="75"/>
        <v>356.16990071036429</v>
      </c>
      <c r="G377">
        <f t="shared" ca="1" si="85"/>
        <v>19.278190811022675</v>
      </c>
      <c r="H377">
        <f t="shared" ca="1" si="82"/>
        <v>350.44869433951305</v>
      </c>
      <c r="I377">
        <f t="shared" ca="1" si="83"/>
        <v>427.56145758360378</v>
      </c>
      <c r="J377" s="10">
        <f t="shared" ca="1" si="79"/>
        <v>-1.2406212174111086E-2</v>
      </c>
      <c r="K377" s="11">
        <f t="shared" ca="1" si="80"/>
        <v>1.2406212174111086E-2</v>
      </c>
      <c r="L377" s="11">
        <f t="shared" ca="1" si="81"/>
        <v>0</v>
      </c>
      <c r="M377" s="3">
        <f t="shared" ca="1" si="84"/>
        <v>20.315359296267559</v>
      </c>
      <c r="N377" s="11">
        <f t="shared" ca="1" si="86"/>
        <v>59.406676958643615</v>
      </c>
      <c r="O377" s="12">
        <f t="shared" ca="1" si="87"/>
        <v>16.490365308137171</v>
      </c>
      <c r="P377" s="12">
        <f t="shared" ca="1" si="88"/>
        <v>26.425946342369272</v>
      </c>
      <c r="Q377" s="12">
        <f t="shared" ca="1" si="89"/>
        <v>92.387407574917958</v>
      </c>
    </row>
    <row r="378" spans="1:17" x14ac:dyDescent="0.25">
      <c r="A378" s="1">
        <v>372</v>
      </c>
      <c r="B378" s="8">
        <f t="shared" ca="1" si="78"/>
        <v>351.45125053898818</v>
      </c>
      <c r="C378" s="9">
        <f t="shared" ca="1" si="76"/>
        <v>-4.3260542438277566E-2</v>
      </c>
      <c r="E378">
        <f t="shared" ca="1" si="77"/>
        <v>387.79417067417859</v>
      </c>
      <c r="F378">
        <f t="shared" ca="1" si="75"/>
        <v>356.99607774330462</v>
      </c>
      <c r="G378">
        <f t="shared" ca="1" si="85"/>
        <v>20.855955517356485</v>
      </c>
      <c r="H378">
        <f t="shared" ca="1" si="82"/>
        <v>346.08225963946563</v>
      </c>
      <c r="I378">
        <f t="shared" ca="1" si="83"/>
        <v>429.50608170889154</v>
      </c>
      <c r="J378" s="10">
        <f t="shared" ca="1" si="79"/>
        <v>2.9999999999998916E-3</v>
      </c>
      <c r="K378" s="11">
        <f t="shared" ca="1" si="80"/>
        <v>0</v>
      </c>
      <c r="L378" s="11">
        <f t="shared" ca="1" si="81"/>
        <v>2.9999999999998916E-3</v>
      </c>
      <c r="M378" s="3">
        <f t="shared" ca="1" si="84"/>
        <v>20.315359296267559</v>
      </c>
      <c r="N378" s="11">
        <f t="shared" ca="1" si="86"/>
        <v>56.781856099240613</v>
      </c>
      <c r="O378" s="12">
        <f t="shared" ca="1" si="87"/>
        <v>18.320755477884923</v>
      </c>
      <c r="P378" s="12">
        <f t="shared" ca="1" si="88"/>
        <v>20.140345143470768</v>
      </c>
      <c r="Q378" s="12">
        <f t="shared" ca="1" si="89"/>
        <v>93.423367055010459</v>
      </c>
    </row>
    <row r="379" spans="1:17" x14ac:dyDescent="0.25">
      <c r="A379" s="1">
        <v>373</v>
      </c>
      <c r="B379" s="8">
        <f t="shared" ca="1" si="78"/>
        <v>337.30163255167753</v>
      </c>
      <c r="C379" s="9">
        <f t="shared" ca="1" si="76"/>
        <v>6.8234187097195535E-3</v>
      </c>
      <c r="E379">
        <f t="shared" ca="1" si="77"/>
        <v>385.81943408399019</v>
      </c>
      <c r="F379">
        <f t="shared" ca="1" si="75"/>
        <v>357.68022900895971</v>
      </c>
      <c r="G379">
        <f t="shared" ca="1" si="85"/>
        <v>23.636501322399813</v>
      </c>
      <c r="H379">
        <f t="shared" ca="1" si="82"/>
        <v>338.54643143919054</v>
      </c>
      <c r="I379">
        <f t="shared" ca="1" si="83"/>
        <v>433.09243672878983</v>
      </c>
      <c r="J379" s="10">
        <f t="shared" ca="1" si="79"/>
        <v>-4.0260542438277591E-2</v>
      </c>
      <c r="K379" s="11">
        <f t="shared" ca="1" si="80"/>
        <v>4.0260542438277591E-2</v>
      </c>
      <c r="L379" s="11">
        <f t="shared" ca="1" si="81"/>
        <v>0</v>
      </c>
      <c r="M379" s="3">
        <f t="shared" ca="1" si="84"/>
        <v>16.981970534111031</v>
      </c>
      <c r="N379" s="11">
        <f t="shared" ca="1" si="86"/>
        <v>54.098909044858559</v>
      </c>
      <c r="O379" s="12">
        <f t="shared" ca="1" si="87"/>
        <v>20.033320818625604</v>
      </c>
      <c r="P379" s="12">
        <f t="shared" ca="1" si="88"/>
        <v>14.03226740760735</v>
      </c>
      <c r="Q379" s="12">
        <f t="shared" ca="1" si="89"/>
        <v>94.165550682109767</v>
      </c>
    </row>
    <row r="380" spans="1:17" x14ac:dyDescent="0.25">
      <c r="A380" s="1">
        <v>374</v>
      </c>
      <c r="B380" s="8">
        <f t="shared" ca="1" si="78"/>
        <v>340.6150877197046</v>
      </c>
      <c r="C380" s="9">
        <f t="shared" ca="1" si="76"/>
        <v>0</v>
      </c>
      <c r="E380">
        <f t="shared" ca="1" si="77"/>
        <v>383.05154475587995</v>
      </c>
      <c r="F380">
        <f t="shared" ca="1" si="75"/>
        <v>358.40138396110103</v>
      </c>
      <c r="G380">
        <f t="shared" ca="1" si="85"/>
        <v>25.548834617802473</v>
      </c>
      <c r="H380">
        <f t="shared" ca="1" si="82"/>
        <v>331.95387552027501</v>
      </c>
      <c r="I380">
        <f t="shared" ca="1" si="83"/>
        <v>434.14921399148488</v>
      </c>
      <c r="J380" s="10">
        <f t="shared" ca="1" si="79"/>
        <v>9.8234187097194781E-3</v>
      </c>
      <c r="K380" s="11">
        <f t="shared" ca="1" si="80"/>
        <v>0</v>
      </c>
      <c r="L380" s="11">
        <f t="shared" ca="1" si="81"/>
        <v>9.8234187097194781E-3</v>
      </c>
      <c r="M380" s="3">
        <f t="shared" ca="1" si="84"/>
        <v>22.05665632428795</v>
      </c>
      <c r="N380" s="11">
        <f t="shared" ca="1" si="86"/>
        <v>51.467124241338674</v>
      </c>
      <c r="O380" s="12">
        <f t="shared" ca="1" si="87"/>
        <v>20.633946407728459</v>
      </c>
      <c r="P380" s="12">
        <f t="shared" ca="1" si="88"/>
        <v>10.199231425881756</v>
      </c>
      <c r="Q380" s="12">
        <f t="shared" ca="1" si="89"/>
        <v>92.735017056795584</v>
      </c>
    </row>
    <row r="381" spans="1:17" x14ac:dyDescent="0.25">
      <c r="A381" s="1">
        <v>375</v>
      </c>
      <c r="B381" s="8">
        <f t="shared" ca="1" si="78"/>
        <v>341.6369329828637</v>
      </c>
      <c r="C381" s="9">
        <f t="shared" ca="1" si="76"/>
        <v>-4.8140010774506199E-2</v>
      </c>
      <c r="E381">
        <f t="shared" ca="1" si="77"/>
        <v>380.27535175978545</v>
      </c>
      <c r="F381">
        <f t="shared" ca="1" si="75"/>
        <v>358.85731804085231</v>
      </c>
      <c r="G381">
        <f t="shared" ca="1" si="85"/>
        <v>26.915139830860291</v>
      </c>
      <c r="H381">
        <f t="shared" ca="1" si="82"/>
        <v>326.44507209806488</v>
      </c>
      <c r="I381">
        <f t="shared" ca="1" si="83"/>
        <v>434.10563142150602</v>
      </c>
      <c r="J381" s="10">
        <f t="shared" ca="1" si="79"/>
        <v>2.9999999999998916E-3</v>
      </c>
      <c r="K381" s="11">
        <f t="shared" ca="1" si="80"/>
        <v>0</v>
      </c>
      <c r="L381" s="11">
        <f t="shared" ca="1" si="81"/>
        <v>2.9999999999998916E-3</v>
      </c>
      <c r="M381" s="3">
        <f t="shared" ca="1" si="84"/>
        <v>22.05665632428795</v>
      </c>
      <c r="N381" s="11">
        <f t="shared" ca="1" si="86"/>
        <v>48.835339437818774</v>
      </c>
      <c r="O381" s="12">
        <f t="shared" ca="1" si="87"/>
        <v>20.871125506265301</v>
      </c>
      <c r="P381" s="12">
        <f t="shared" ca="1" si="88"/>
        <v>7.0930884252881725</v>
      </c>
      <c r="Q381" s="12">
        <f t="shared" ca="1" si="89"/>
        <v>90.577590450349376</v>
      </c>
    </row>
    <row r="382" spans="1:17" x14ac:dyDescent="0.25">
      <c r="A382" s="1">
        <v>376</v>
      </c>
      <c r="B382" s="8">
        <f t="shared" ca="1" si="78"/>
        <v>326.21543814704796</v>
      </c>
      <c r="C382" s="9">
        <f t="shared" ca="1" si="76"/>
        <v>-4.3673561230193815E-2</v>
      </c>
      <c r="E382">
        <f ca="1">IF(A382&lt;E$6,NA(),SUM(OFFSET(B382,0,0,-E$6,1))/E$6)</f>
        <v>376.6685099029645</v>
      </c>
      <c r="F382">
        <f t="shared" ca="1" si="75"/>
        <v>359.23366425937695</v>
      </c>
      <c r="G382">
        <f t="shared" ca="1" si="85"/>
        <v>29.109216502422942</v>
      </c>
      <c r="H382">
        <f t="shared" ca="1" si="82"/>
        <v>318.4500768981186</v>
      </c>
      <c r="I382">
        <f t="shared" ca="1" si="83"/>
        <v>434.88694290781041</v>
      </c>
      <c r="J382" s="10">
        <f t="shared" ca="1" si="79"/>
        <v>-4.5140010774506245E-2</v>
      </c>
      <c r="K382" s="11">
        <f t="shared" ca="1" si="80"/>
        <v>4.5140010774506245E-2</v>
      </c>
      <c r="L382" s="11">
        <f t="shared" ca="1" si="81"/>
        <v>0</v>
      </c>
      <c r="M382" s="3">
        <f ca="1">100*SUM(L369:L382)/(SUM(K369:K382)+SUM(L369:L382))</f>
        <v>17.856696114997806</v>
      </c>
      <c r="N382" s="11">
        <f t="shared" ca="1" si="86"/>
        <v>46.101532781028816</v>
      </c>
      <c r="O382" s="12">
        <f t="shared" ca="1" si="87"/>
        <v>21.182297797949676</v>
      </c>
      <c r="P382" s="12">
        <f t="shared" ca="1" si="88"/>
        <v>3.736937185129463</v>
      </c>
      <c r="Q382" s="12">
        <f t="shared" ca="1" si="89"/>
        <v>88.466128376928168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C4034-0FD9-4DDE-BD62-0F9439BB62B2}">
  <dimension ref="A2:AW382"/>
  <sheetViews>
    <sheetView topLeftCell="S1" zoomScale="50" zoomScaleNormal="50" workbookViewId="0">
      <selection activeCell="AW33" sqref="AW33:AW34"/>
    </sheetView>
  </sheetViews>
  <sheetFormatPr defaultRowHeight="15" x14ac:dyDescent="0.25"/>
  <cols>
    <col min="1" max="1" width="13" style="16" customWidth="1"/>
    <col min="2" max="2" width="12.5703125" style="16" customWidth="1"/>
    <col min="3" max="3" width="14.7109375" style="16" bestFit="1" customWidth="1"/>
    <col min="4" max="23" width="13.42578125" style="16" customWidth="1"/>
    <col min="24" max="24" width="13.140625" style="20" customWidth="1"/>
    <col min="25" max="25" width="9.42578125" style="16" bestFit="1" customWidth="1"/>
    <col min="26" max="26" width="15.42578125" style="16" bestFit="1" customWidth="1"/>
    <col min="27" max="28" width="14.7109375" style="16" bestFit="1" customWidth="1"/>
    <col min="29" max="29" width="9.42578125" style="16" bestFit="1" customWidth="1"/>
    <col min="30" max="30" width="15.42578125" style="16" bestFit="1" customWidth="1"/>
    <col min="31" max="31" width="9.42578125" style="16" bestFit="1" customWidth="1"/>
    <col min="32" max="32" width="15.42578125" style="16" bestFit="1" customWidth="1"/>
    <col min="33" max="34" width="9.42578125" style="16" bestFit="1" customWidth="1"/>
    <col min="35" max="35" width="14.7109375" style="20" bestFit="1" customWidth="1"/>
    <col min="36" max="36" width="15.42578125" style="20" bestFit="1" customWidth="1"/>
    <col min="37" max="37" width="9.140625" style="20"/>
    <col min="38" max="38" width="12.7109375" style="20" bestFit="1" customWidth="1"/>
    <col min="39" max="39" width="14.7109375" style="20" bestFit="1" customWidth="1"/>
    <col min="40" max="40" width="13.85546875" style="20" customWidth="1"/>
    <col min="41" max="16384" width="9.140625" style="20"/>
  </cols>
  <sheetData>
    <row r="2" spans="1:48" x14ac:dyDescent="0.25">
      <c r="A2" s="16" t="s">
        <v>0</v>
      </c>
      <c r="B2" s="15">
        <v>0.05</v>
      </c>
    </row>
    <row r="3" spans="1:48" x14ac:dyDescent="0.25">
      <c r="A3" s="16" t="s">
        <v>1</v>
      </c>
      <c r="B3" s="17">
        <v>3.0000000000000001E-3</v>
      </c>
    </row>
    <row r="5" spans="1:48" x14ac:dyDescent="0.25">
      <c r="B5" s="45" t="s">
        <v>17</v>
      </c>
      <c r="C5" s="45"/>
      <c r="D5" s="45" t="s">
        <v>18</v>
      </c>
      <c r="E5" s="45"/>
      <c r="F5" s="45" t="s">
        <v>19</v>
      </c>
      <c r="G5" s="45"/>
      <c r="H5" s="45" t="s">
        <v>20</v>
      </c>
      <c r="I5" s="45"/>
      <c r="J5" s="45" t="s">
        <v>21</v>
      </c>
      <c r="K5" s="45"/>
      <c r="L5" s="45" t="s">
        <v>22</v>
      </c>
      <c r="M5" s="45"/>
      <c r="N5" s="45" t="s">
        <v>23</v>
      </c>
      <c r="O5" s="45"/>
      <c r="P5" s="45" t="s">
        <v>24</v>
      </c>
      <c r="Q5" s="45"/>
      <c r="R5" s="45" t="s">
        <v>25</v>
      </c>
      <c r="S5" s="45"/>
      <c r="T5" s="45" t="s">
        <v>26</v>
      </c>
      <c r="U5" s="45"/>
      <c r="V5" s="45" t="s">
        <v>37</v>
      </c>
      <c r="W5" s="45"/>
      <c r="Y5" s="16" t="s">
        <v>27</v>
      </c>
      <c r="Z5" s="16" t="s">
        <v>28</v>
      </c>
      <c r="AA5" s="16" t="s">
        <v>29</v>
      </c>
      <c r="AB5" s="16" t="s">
        <v>30</v>
      </c>
      <c r="AC5" s="16" t="s">
        <v>31</v>
      </c>
      <c r="AD5" s="16" t="s">
        <v>32</v>
      </c>
      <c r="AE5" s="16" t="s">
        <v>33</v>
      </c>
      <c r="AF5" s="16" t="s">
        <v>34</v>
      </c>
      <c r="AG5" s="16" t="s">
        <v>35</v>
      </c>
      <c r="AH5" s="16" t="s">
        <v>36</v>
      </c>
      <c r="AI5" s="16" t="s">
        <v>38</v>
      </c>
      <c r="AJ5" s="16" t="s">
        <v>39</v>
      </c>
      <c r="AL5" s="20" t="s">
        <v>40</v>
      </c>
      <c r="AM5" s="21">
        <v>1</v>
      </c>
      <c r="AN5" s="21">
        <v>2</v>
      </c>
      <c r="AO5" s="21">
        <v>3</v>
      </c>
      <c r="AP5" s="21">
        <v>4</v>
      </c>
      <c r="AQ5" s="21">
        <v>5</v>
      </c>
      <c r="AR5" s="21">
        <v>6</v>
      </c>
      <c r="AS5" s="21">
        <v>7</v>
      </c>
      <c r="AT5" s="21">
        <v>8</v>
      </c>
      <c r="AU5" s="21">
        <v>9</v>
      </c>
      <c r="AV5" s="21">
        <v>10</v>
      </c>
    </row>
    <row r="6" spans="1:48" x14ac:dyDescent="0.25">
      <c r="A6" s="16" t="s">
        <v>13</v>
      </c>
      <c r="B6" s="16" t="s">
        <v>14</v>
      </c>
      <c r="C6" s="16" t="s">
        <v>15</v>
      </c>
      <c r="D6" s="16" t="s">
        <v>14</v>
      </c>
      <c r="E6" s="16" t="s">
        <v>15</v>
      </c>
      <c r="F6" s="16" t="s">
        <v>14</v>
      </c>
      <c r="G6" s="16" t="s">
        <v>15</v>
      </c>
      <c r="H6" s="16" t="s">
        <v>14</v>
      </c>
      <c r="I6" s="16" t="s">
        <v>15</v>
      </c>
      <c r="J6" s="16" t="s">
        <v>14</v>
      </c>
      <c r="K6" s="16" t="s">
        <v>15</v>
      </c>
      <c r="L6" s="16" t="s">
        <v>14</v>
      </c>
      <c r="M6" s="16" t="s">
        <v>15</v>
      </c>
      <c r="N6" s="16" t="s">
        <v>14</v>
      </c>
      <c r="O6" s="16" t="s">
        <v>15</v>
      </c>
      <c r="P6" s="16" t="s">
        <v>14</v>
      </c>
      <c r="Q6" s="16" t="s">
        <v>15</v>
      </c>
      <c r="R6" s="16" t="s">
        <v>14</v>
      </c>
      <c r="S6" s="16" t="s">
        <v>15</v>
      </c>
      <c r="T6" s="16" t="s">
        <v>14</v>
      </c>
      <c r="U6" s="16" t="s">
        <v>15</v>
      </c>
      <c r="V6" s="16" t="s">
        <v>14</v>
      </c>
      <c r="W6" s="16" t="s">
        <v>15</v>
      </c>
      <c r="AL6" s="21">
        <v>1</v>
      </c>
      <c r="AM6" s="36">
        <f ca="1">CORREL(INDEX($Y$8:$AH$8,$AL$6):INDEX($Y$382:$AH$382,$AL$6),INDEX($Y$8:$AH$8,AM5):INDEX($Y$382:$AH$382,AM5))</f>
        <v>1</v>
      </c>
      <c r="AN6" s="21">
        <f ca="1">CORREL(INDEX($Y$8:$AH$8,$AL$6):INDEX($Y$382:$AH$382,$AL$6),INDEX($Y$8:$AH$8,AN5):INDEX($Y$382:$AH$382,AN5))</f>
        <v>-3.5755466697807325E-2</v>
      </c>
      <c r="AO6" s="21">
        <f ca="1">CORREL(INDEX($Y$8:$AH$8,$AL$6):INDEX($Y$382:$AH$382,$AL$6),INDEX($Y$8:$AH$8,AO5):INDEX($Y$382:$AH$382,AO5))</f>
        <v>0.10821428213373749</v>
      </c>
      <c r="AP6" s="21">
        <f ca="1">CORREL(INDEX($Y$8:$AH$8,$AL$6):INDEX($Y$382:$AH$382,$AL$6),INDEX($Y$8:$AH$8,AP5):INDEX($Y$382:$AH$382,AP5))</f>
        <v>1.1904872235927789E-3</v>
      </c>
      <c r="AQ6" s="21">
        <f ca="1">CORREL(INDEX($Y$8:$AH$8,$AL$6):INDEX($Y$382:$AH$382,$AL$6),INDEX($Y$8:$AH$8,AQ5):INDEX($Y$382:$AH$382,AQ5))</f>
        <v>-2.0460292893808067E-2</v>
      </c>
      <c r="AR6" s="21">
        <f ca="1">CORREL(INDEX($Y$8:$AH$8,$AL$6):INDEX($Y$382:$AH$382,$AL$6),INDEX($Y$8:$AH$8,AR5):INDEX($Y$382:$AH$382,AR5))</f>
        <v>1.9006807383799323E-2</v>
      </c>
      <c r="AS6" s="21">
        <f ca="1">CORREL(INDEX($Y$8:$AH$8,$AL$6):INDEX($Y$382:$AH$382,$AL$6),INDEX($Y$8:$AH$8,AS5):INDEX($Y$382:$AH$382,AS5))</f>
        <v>2.5220776737157932E-2</v>
      </c>
      <c r="AT6" s="21">
        <f ca="1">CORREL(INDEX($Y$8:$AH$8,$AL$6):INDEX($Y$382:$AH$382,$AL$6),INDEX($Y$8:$AH$8,AT5):INDEX($Y$382:$AH$382,AT5))</f>
        <v>-3.1635257636971205E-2</v>
      </c>
      <c r="AU6" s="21">
        <f ca="1">CORREL(INDEX($Y$8:$AH$8,$AL$6):INDEX($Y$382:$AH$382,$AL$6),INDEX($Y$8:$AH$8,AU5):INDEX($Y$382:$AH$382,AU5))</f>
        <v>-0.10800901260628464</v>
      </c>
      <c r="AV6" s="21">
        <f ca="1">CORREL(INDEX($Y$8:$AH$8,$AL$6):INDEX($Y$382:$AH$382,$AL$6),INDEX($Y$8:$AH$8,AV5):INDEX($Y$382:$AH$382,AV5))</f>
        <v>4.3180398716272071E-2</v>
      </c>
    </row>
    <row r="7" spans="1:48" x14ac:dyDescent="0.25">
      <c r="A7" s="16">
        <v>1</v>
      </c>
      <c r="B7" s="18">
        <v>100</v>
      </c>
      <c r="C7" s="19">
        <f ca="1">RAND()*RANDBETWEEN(-1,1)*$B$2</f>
        <v>0</v>
      </c>
      <c r="D7" s="16">
        <v>100</v>
      </c>
      <c r="E7" s="16">
        <f ca="1">RAND()*RANDBETWEEN(-1,1)*$B$2</f>
        <v>-3.9083717957705932E-2</v>
      </c>
      <c r="F7" s="16">
        <v>100</v>
      </c>
      <c r="G7" s="16">
        <f ca="1">RAND()*RANDBETWEEN(-1,1)*$B$2</f>
        <v>-3.1236674855846469E-2</v>
      </c>
      <c r="H7" s="16">
        <v>100</v>
      </c>
      <c r="I7" s="16">
        <f ca="1">RAND()*RANDBETWEEN(-1,1)*$B$2</f>
        <v>0</v>
      </c>
      <c r="J7" s="16">
        <v>100</v>
      </c>
      <c r="K7" s="16">
        <f ca="1">RAND()*RANDBETWEEN(-1,1)*$B$2</f>
        <v>1.4714092853084127E-2</v>
      </c>
      <c r="L7" s="16">
        <v>100</v>
      </c>
      <c r="M7" s="16">
        <f ca="1">RAND()*RANDBETWEEN(-1,1)*$B$2</f>
        <v>1.7675021779386853E-2</v>
      </c>
      <c r="N7" s="16">
        <v>100</v>
      </c>
      <c r="O7" s="16">
        <f ca="1">RAND()*RANDBETWEEN(-1,1)*$B$2</f>
        <v>8.1254068635716655E-3</v>
      </c>
      <c r="P7" s="16">
        <v>100</v>
      </c>
      <c r="Q7" s="16">
        <f ca="1">RAND()*RANDBETWEEN(-1,1)*$B$2</f>
        <v>0</v>
      </c>
      <c r="R7" s="16">
        <v>100</v>
      </c>
      <c r="S7" s="16">
        <f ca="1">RAND()*RANDBETWEEN(-1,1)*$B$2</f>
        <v>-1.0903746167605317E-2</v>
      </c>
      <c r="T7" s="16">
        <v>100</v>
      </c>
      <c r="U7" s="16">
        <f ca="1">RAND()*RANDBETWEEN(-1,1)*$B$2</f>
        <v>0</v>
      </c>
      <c r="V7" s="16">
        <v>100</v>
      </c>
      <c r="W7" s="16">
        <f ca="1">RAND()*RANDBETWEEN(-1,1)*$B$2</f>
        <v>2.3885158352199527E-2</v>
      </c>
      <c r="AL7" s="21">
        <v>2</v>
      </c>
      <c r="AM7" s="21">
        <f ca="1">CORREL(INDEX($Y$8:$AH$8,$AL$7):INDEX($Y$382:$AH$382,$AL$7),INDEX($Y$8:$AH$8,AM5):INDEX($Y$382:$AH$382,AM5))</f>
        <v>-3.5755466697807325E-2</v>
      </c>
      <c r="AN7" s="36">
        <f ca="1">CORREL(INDEX($Y$8:$AH$8,$AL$7):INDEX($Y$382:$AH$382,$AL$7),INDEX($Y$8:$AH$8,AN5):INDEX($Y$382:$AH$382,AN5))</f>
        <v>1</v>
      </c>
      <c r="AO7" s="21">
        <f ca="1">CORREL(INDEX($Y$8:$AH$8,$AL$7):INDEX($Y$382:$AH$382,$AL$7),INDEX($Y$8:$AH$8,AO5):INDEX($Y$382:$AH$382,AO5))</f>
        <v>2.7387337109099096E-2</v>
      </c>
      <c r="AP7" s="21">
        <f ca="1">CORREL(INDEX($Y$8:$AH$8,$AL$7):INDEX($Y$382:$AH$382,$AL$7),INDEX($Y$8:$AH$8,AP5):INDEX($Y$382:$AH$382,AP5))</f>
        <v>3.2509917225187923E-2</v>
      </c>
      <c r="AQ7" s="21">
        <f ca="1">CORREL(INDEX($Y$8:$AH$8,$AL$7):INDEX($Y$382:$AH$382,$AL$7),INDEX($Y$8:$AH$8,AQ5):INDEX($Y$382:$AH$382,AQ5))</f>
        <v>4.1898746956923999E-2</v>
      </c>
      <c r="AR7" s="21">
        <f ca="1">CORREL(INDEX($Y$8:$AH$8,$AL$7):INDEX($Y$382:$AH$382,$AL$7),INDEX($Y$8:$AH$8,AR5):INDEX($Y$382:$AH$382,AR5))</f>
        <v>-5.7034584536164286E-2</v>
      </c>
      <c r="AS7" s="21">
        <f ca="1">CORREL(INDEX($Y$8:$AH$8,$AL$7):INDEX($Y$382:$AH$382,$AL$7),INDEX($Y$8:$AH$8,AS5):INDEX($Y$382:$AH$382,AS5))</f>
        <v>-7.7884660369478779E-3</v>
      </c>
      <c r="AT7" s="21">
        <f ca="1">CORREL(INDEX($Y$8:$AH$8,$AL$7):INDEX($Y$382:$AH$382,$AL$7),INDEX($Y$8:$AH$8,AT5):INDEX($Y$382:$AH$382,AT5))</f>
        <v>1.2822400681648931E-2</v>
      </c>
      <c r="AU7" s="21">
        <f ca="1">CORREL(INDEX($Y$8:$AH$8,$AL$7):INDEX($Y$382:$AH$382,$AL$7),INDEX($Y$8:$AH$8,AU5):INDEX($Y$382:$AH$382,AU5))</f>
        <v>-3.6524623101602274E-2</v>
      </c>
      <c r="AV7" s="21">
        <f ca="1">CORREL(INDEX($Y$8:$AH$8,$AL$7):INDEX($Y$382:$AH$382,$AL$7),INDEX($Y$8:$AH$8,AV5):INDEX($Y$382:$AH$382,AV5))</f>
        <v>-1.9533634824058854E-2</v>
      </c>
    </row>
    <row r="8" spans="1:48" x14ac:dyDescent="0.25">
      <c r="A8" s="16">
        <v>2</v>
      </c>
      <c r="B8" s="18">
        <f ca="1">B7*(1+C7+$B$3)</f>
        <v>100.29999999999998</v>
      </c>
      <c r="C8" s="19">
        <f t="shared" ref="C8:C71" ca="1" si="0">RAND()*RANDBETWEEN(-1,1)*$B$2</f>
        <v>3.9257174551175673E-2</v>
      </c>
      <c r="D8" s="18">
        <f ca="1">D7*(1+E7+$B$3)</f>
        <v>96.391628204229406</v>
      </c>
      <c r="E8" s="16">
        <f t="shared" ref="E8:U71" ca="1" si="1">RAND()*RANDBETWEEN(-1,1)*$B$2</f>
        <v>4.4134723660844534E-3</v>
      </c>
      <c r="F8" s="18">
        <f ca="1">F7*(1+G7+$B$3)</f>
        <v>97.17633251441535</v>
      </c>
      <c r="G8" s="16">
        <f t="shared" ca="1" si="1"/>
        <v>-4.0793351101817012E-2</v>
      </c>
      <c r="H8" s="18">
        <f ca="1">H7*(1+I7+$B$3)</f>
        <v>100.29999999999998</v>
      </c>
      <c r="I8" s="16">
        <f t="shared" ca="1" si="1"/>
        <v>0</v>
      </c>
      <c r="J8" s="18">
        <f ca="1">J7*(1+K7+$B$3)</f>
        <v>101.77140928530841</v>
      </c>
      <c r="K8" s="16">
        <f ca="1">RAND()*RANDBETWEEN(-1,1)*$B$2</f>
        <v>0</v>
      </c>
      <c r="L8" s="18">
        <f ca="1">L7*(1+M7+$B$3)</f>
        <v>102.06750217793868</v>
      </c>
      <c r="M8" s="16">
        <f t="shared" ca="1" si="1"/>
        <v>3.0945315350611586E-2</v>
      </c>
      <c r="N8" s="18">
        <f ca="1">N7*(1+O7+$B$3)</f>
        <v>101.11254068635715</v>
      </c>
      <c r="O8" s="16">
        <f t="shared" ca="1" si="1"/>
        <v>4.0788830307512652E-2</v>
      </c>
      <c r="P8" s="18">
        <f ca="1">P7*(1+Q7+$B$3)</f>
        <v>100.29999999999998</v>
      </c>
      <c r="Q8" s="16">
        <f t="shared" ca="1" si="1"/>
        <v>3.6129290224324116E-2</v>
      </c>
      <c r="R8" s="18">
        <f ca="1">R7*(1+S7+$B$3)</f>
        <v>99.209625383239469</v>
      </c>
      <c r="S8" s="16">
        <f t="shared" ca="1" si="1"/>
        <v>-1.9162406826007068E-2</v>
      </c>
      <c r="T8" s="18">
        <f ca="1">T7*(1+U7+$B$3)</f>
        <v>100.29999999999998</v>
      </c>
      <c r="U8" s="16">
        <f t="shared" ca="1" si="1"/>
        <v>1.053977404282226E-2</v>
      </c>
      <c r="V8" s="18">
        <f ca="1">V7*(1+W7+$B$3)</f>
        <v>102.68851583521995</v>
      </c>
      <c r="W8" s="16">
        <f t="shared" ref="W8:W71" ca="1" si="2">RAND()*RANDBETWEEN(-1,1)*$B$2</f>
        <v>-1.3303087325228696E-2</v>
      </c>
      <c r="Y8" s="16">
        <f ca="1">B8/B7-1</f>
        <v>2.9999999999998916E-3</v>
      </c>
      <c r="Z8" s="16">
        <f ca="1">D8/D7-1</f>
        <v>-3.608371795770593E-2</v>
      </c>
      <c r="AA8" s="16">
        <f ca="1">F8/F7-1</f>
        <v>-2.8236674855846466E-2</v>
      </c>
      <c r="AB8" s="16">
        <f ca="1">H8/H7-1</f>
        <v>2.9999999999998916E-3</v>
      </c>
      <c r="AC8" s="16">
        <f ca="1">J8/J7-1</f>
        <v>1.7714092853084118E-2</v>
      </c>
      <c r="AD8" s="16">
        <f ca="1">L8/L7-1</f>
        <v>2.0675021779386737E-2</v>
      </c>
      <c r="AE8" s="16">
        <f ca="1">N8/N7-1</f>
        <v>1.1125406863571552E-2</v>
      </c>
      <c r="AF8" s="16">
        <f ca="1">P8/P7-1</f>
        <v>2.9999999999998916E-3</v>
      </c>
      <c r="AG8" s="16">
        <f ca="1">R8/R7-1</f>
        <v>-7.9037461676052523E-3</v>
      </c>
      <c r="AH8" s="16">
        <f ca="1">T8/T7-1</f>
        <v>2.9999999999998916E-3</v>
      </c>
      <c r="AI8" s="16">
        <f ca="1">V8/V7-1</f>
        <v>2.6885158352199401E-2</v>
      </c>
      <c r="AJ8" s="20">
        <f ca="1">PRODUCT($AM$33:$AV$33,Y8:AH8)</f>
        <v>-2.6578081607520124E-31</v>
      </c>
      <c r="AL8" s="21">
        <v>3</v>
      </c>
      <c r="AM8" s="21">
        <f ca="1">CORREL(INDEX($Y$8:$AH$8,$AL$8):INDEX($Y$382:$AH$382,$AL$8),INDEX($Y$8:$AH$8,AM5):INDEX($Y$382:$AH$382,AM5))</f>
        <v>0.10821428213373749</v>
      </c>
      <c r="AN8" s="21">
        <f ca="1">CORREL(INDEX($Y$8:$AH$8,$AL$8):INDEX($Y$382:$AH$382,$AL$8),INDEX($Y$8:$AH$8,AN5):INDEX($Y$382:$AH$382,AN5))</f>
        <v>2.7387337109099096E-2</v>
      </c>
      <c r="AO8" s="36">
        <f ca="1">CORREL(INDEX($Y$8:$AH$8,$AL$8):INDEX($Y$382:$AH$382,$AL$8),INDEX($Y$8:$AH$8,AO5):INDEX($Y$382:$AH$382,AO5))</f>
        <v>1.0000000000000002</v>
      </c>
      <c r="AP8" s="21">
        <f ca="1">CORREL(INDEX($Y$8:$AH$8,$AL$8):INDEX($Y$382:$AH$382,$AL$8),INDEX($Y$8:$AH$8,AP5):INDEX($Y$382:$AH$382,AP5))</f>
        <v>1.0511247989038307E-4</v>
      </c>
      <c r="AQ8" s="21">
        <f ca="1">CORREL(INDEX($Y$8:$AH$8,$AL$8):INDEX($Y$382:$AH$382,$AL$8),INDEX($Y$8:$AH$8,AQ5):INDEX($Y$382:$AH$382,AQ5))</f>
        <v>-3.5280629475187841E-2</v>
      </c>
      <c r="AR8" s="21">
        <f ca="1">CORREL(INDEX($Y$8:$AH$8,$AL$8):INDEX($Y$382:$AH$382,$AL$8),INDEX($Y$8:$AH$8,AR5):INDEX($Y$382:$AH$382,AR5))</f>
        <v>1.9944021075399131E-2</v>
      </c>
      <c r="AS8" s="21">
        <f ca="1">CORREL(INDEX($Y$8:$AH$8,$AL$8):INDEX($Y$382:$AH$382,$AL$8),INDEX($Y$8:$AH$8,AS5):INDEX($Y$382:$AH$382,AS5))</f>
        <v>5.9576960122938685E-2</v>
      </c>
      <c r="AT8" s="21">
        <f ca="1">CORREL(INDEX($Y$8:$AH$8,$AL$8):INDEX($Y$382:$AH$382,$AL$8),INDEX($Y$8:$AH$8,AT5):INDEX($Y$382:$AH$382,AT5))</f>
        <v>-8.0134914373112417E-2</v>
      </c>
      <c r="AU8" s="21">
        <f ca="1">CORREL(INDEX($Y$8:$AH$8,$AL$8):INDEX($Y$382:$AH$382,$AL$8),INDEX($Y$8:$AH$8,AU5):INDEX($Y$382:$AH$382,AU5))</f>
        <v>4.5252137087018134E-2</v>
      </c>
      <c r="AV8" s="21">
        <f ca="1">CORREL(INDEX($Y$8:$AH$8,$AL$8):INDEX($Y$382:$AH$382,$AL$8),INDEX($Y$8:$AH$8,AV5):INDEX($Y$382:$AH$382,AV5))</f>
        <v>1.2724410093238003E-2</v>
      </c>
    </row>
    <row r="9" spans="1:48" x14ac:dyDescent="0.25">
      <c r="A9" s="16">
        <v>3</v>
      </c>
      <c r="B9" s="18">
        <f t="shared" ref="B9:B72" ca="1" si="3">B8*(1+C8+$B$3)</f>
        <v>104.53839460748289</v>
      </c>
      <c r="C9" s="19">
        <f t="shared" ca="1" si="0"/>
        <v>0</v>
      </c>
      <c r="D9" s="18">
        <f t="shared" ref="D9:D72" ca="1" si="4">D8*(1+E8+$B$3)</f>
        <v>97.106224876243331</v>
      </c>
      <c r="E9" s="16">
        <f t="shared" ca="1" si="1"/>
        <v>-2.0196265821239168E-2</v>
      </c>
      <c r="F9" s="18">
        <f t="shared" ref="F9:F72" ca="1" si="5">F8*(1+G8+$B$3)</f>
        <v>93.503713260911127</v>
      </c>
      <c r="G9" s="16">
        <f t="shared" ca="1" si="1"/>
        <v>0</v>
      </c>
      <c r="H9" s="18">
        <f t="shared" ref="H9:H72" ca="1" si="6">H8*(1+I8+$B$3)</f>
        <v>100.60089999999997</v>
      </c>
      <c r="I9" s="16">
        <f t="shared" ca="1" si="1"/>
        <v>0</v>
      </c>
      <c r="J9" s="18">
        <f t="shared" ref="J9:J72" ca="1" si="7">J8*(1+K8+$B$3)</f>
        <v>102.07672351316432</v>
      </c>
      <c r="K9" s="16">
        <f t="shared" ref="K9:K72" ca="1" si="8">RAND()*RANDBETWEEN(-1,1)*$B$2</f>
        <v>0</v>
      </c>
      <c r="L9" s="18">
        <f t="shared" ref="L9:L72" ca="1" si="9">L8*(1+M8+$B$3)</f>
        <v>105.53221572641803</v>
      </c>
      <c r="M9" s="16">
        <f t="shared" ca="1" si="1"/>
        <v>4.524991425403059E-2</v>
      </c>
      <c r="N9" s="18">
        <f t="shared" ref="N9:N72" ca="1" si="10">N8*(1+O8+$B$3)</f>
        <v>105.54014057243349</v>
      </c>
      <c r="O9" s="16">
        <f t="shared" ca="1" si="1"/>
        <v>-4.3962520415130463E-2</v>
      </c>
      <c r="P9" s="18">
        <f t="shared" ref="P9:P72" ca="1" si="11">P8*(1+Q8+$B$3)</f>
        <v>104.22466780949969</v>
      </c>
      <c r="Q9" s="16">
        <f t="shared" ca="1" si="1"/>
        <v>0</v>
      </c>
      <c r="R9" s="18">
        <f t="shared" ref="R9:R72" ca="1" si="12">R8*(1+S8+$B$3)</f>
        <v>97.606159056739784</v>
      </c>
      <c r="S9" s="16">
        <f t="shared" ca="1" si="1"/>
        <v>1.8349947892826464E-2</v>
      </c>
      <c r="T9" s="18">
        <f t="shared" ref="T9:T72" ca="1" si="13">T8*(1+U8+$B$3)</f>
        <v>101.65803933649505</v>
      </c>
      <c r="U9" s="16">
        <f t="shared" ca="1" si="1"/>
        <v>-3.9119530981590989E-2</v>
      </c>
      <c r="V9" s="18">
        <f t="shared" ref="V9:V72" ca="1" si="14">V8*(1+W8+$B$3)</f>
        <v>101.63050708927155</v>
      </c>
      <c r="W9" s="16">
        <f t="shared" ca="1" si="2"/>
        <v>0</v>
      </c>
      <c r="Y9" s="16">
        <f t="shared" ref="Y9:Y72" ca="1" si="15">B9/B8-1</f>
        <v>4.2257174551175503E-2</v>
      </c>
      <c r="Z9" s="16">
        <f t="shared" ref="Z9:Z72" ca="1" si="16">D9/D8-1</f>
        <v>7.4134723660843616E-3</v>
      </c>
      <c r="AA9" s="16">
        <f t="shared" ref="AA9:AA72" ca="1" si="17">F9/F8-1</f>
        <v>-3.7793351101817141E-2</v>
      </c>
      <c r="AB9" s="16">
        <f t="shared" ref="AB9:AB72" ca="1" si="18">H9/H8-1</f>
        <v>2.9999999999998916E-3</v>
      </c>
      <c r="AC9" s="16">
        <f t="shared" ref="AC9:AC72" ca="1" si="19">J9/J8-1</f>
        <v>2.9999999999998916E-3</v>
      </c>
      <c r="AD9" s="16">
        <f t="shared" ref="AD9:AD72" ca="1" si="20">L9/L8-1</f>
        <v>3.3945315350611516E-2</v>
      </c>
      <c r="AE9" s="16">
        <f t="shared" ref="AE9:AE72" ca="1" si="21">N9/N8-1</f>
        <v>4.3788830307512461E-2</v>
      </c>
      <c r="AF9" s="16">
        <f t="shared" ref="AF9:AF72" ca="1" si="22">P9/P8-1</f>
        <v>3.9129290224324098E-2</v>
      </c>
      <c r="AG9" s="16">
        <f t="shared" ref="AG9:AG72" ca="1" si="23">R9/R8-1</f>
        <v>-1.6162406826007225E-2</v>
      </c>
      <c r="AH9" s="16">
        <f t="shared" ref="AH9:AH72" ca="1" si="24">T9/T8-1</f>
        <v>1.353977404282225E-2</v>
      </c>
      <c r="AI9" s="16">
        <f t="shared" ref="AI9:AI72" ca="1" si="25">V9/V8-1</f>
        <v>-1.0303087325228666E-2</v>
      </c>
      <c r="AJ9" s="20">
        <f t="shared" ref="AJ9:AJ72" ca="1" si="26">PRODUCT($AM$33:$AV$33,Y9:AH9)</f>
        <v>1.3562590626448362E-28</v>
      </c>
      <c r="AL9" s="21">
        <v>4</v>
      </c>
      <c r="AM9" s="21">
        <f ca="1">CORREL(INDEX($Y$8:$AH$8,$AL$9):INDEX($Y$382:$AH$382,$AL$9),INDEX($Y$8:$AH$8,AM5):INDEX($Y$382:$AH$382,AM5))</f>
        <v>1.1904872235927789E-3</v>
      </c>
      <c r="AN9" s="21">
        <f ca="1">CORREL(INDEX($Y$8:$AH$8,$AL$9):INDEX($Y$382:$AH$382,$AL$9),INDEX($Y$8:$AH$8,AN5):INDEX($Y$382:$AH$382,AN5))</f>
        <v>3.2509917225187923E-2</v>
      </c>
      <c r="AO9" s="21">
        <f ca="1">CORREL(INDEX($Y$8:$AH$8,$AL$9):INDEX($Y$382:$AH$382,$AL$9),INDEX($Y$8:$AH$8,AO5):INDEX($Y$382:$AH$382,AO5))</f>
        <v>1.0511247989038307E-4</v>
      </c>
      <c r="AP9" s="36">
        <f ca="1">CORREL(INDEX($Y$8:$AH$8,$AL$9):INDEX($Y$382:$AH$382,$AL$9),INDEX($Y$8:$AH$8,AP5):INDEX($Y$382:$AH$382,AP5))</f>
        <v>0.99999999999999978</v>
      </c>
      <c r="AQ9" s="21">
        <f ca="1">CORREL(INDEX($Y$8:$AH$8,$AL$9):INDEX($Y$382:$AH$382,$AL$9),INDEX($Y$8:$AH$8,AQ5):INDEX($Y$382:$AH$382,AQ5))</f>
        <v>6.7771611200560826E-3</v>
      </c>
      <c r="AR9" s="21">
        <f ca="1">CORREL(INDEX($Y$8:$AH$8,$AL$9):INDEX($Y$382:$AH$382,$AL$9),INDEX($Y$8:$AH$8,AR5):INDEX($Y$382:$AH$382,AR5))</f>
        <v>8.8810864047164526E-2</v>
      </c>
      <c r="AS9" s="21">
        <f ca="1">CORREL(INDEX($Y$8:$AH$8,$AL$9):INDEX($Y$382:$AH$382,$AL$9),INDEX($Y$8:$AH$8,AS5):INDEX($Y$382:$AH$382,AS5))</f>
        <v>4.4876184159419387E-2</v>
      </c>
      <c r="AT9" s="21">
        <f ca="1">CORREL(INDEX($Y$8:$AH$8,$AL$9):INDEX($Y$382:$AH$382,$AL$9),INDEX($Y$8:$AH$8,AT5):INDEX($Y$382:$AH$382,AT5))</f>
        <v>-7.4759374912817991E-2</v>
      </c>
      <c r="AU9" s="21">
        <f ca="1">CORREL(INDEX($Y$8:$AH$8,$AL$9):INDEX($Y$382:$AH$382,$AL$9),INDEX($Y$8:$AH$8,AU5):INDEX($Y$382:$AH$382,AU5))</f>
        <v>4.4587465398656267E-2</v>
      </c>
      <c r="AV9" s="21">
        <f ca="1">CORREL(INDEX($Y$8:$AH$8,$AL$9):INDEX($Y$382:$AH$382,$AL$9),INDEX($Y$8:$AH$8,AV5):INDEX($Y$382:$AH$382,AV5))</f>
        <v>-5.2767569395347297E-2</v>
      </c>
    </row>
    <row r="10" spans="1:48" x14ac:dyDescent="0.25">
      <c r="A10" s="16">
        <v>4</v>
      </c>
      <c r="B10" s="18">
        <f t="shared" ca="1" si="3"/>
        <v>104.85200979130532</v>
      </c>
      <c r="C10" s="19">
        <f t="shared" ca="1" si="0"/>
        <v>4.380884590039448E-2</v>
      </c>
      <c r="D10" s="18">
        <f t="shared" ca="1" si="4"/>
        <v>95.436360420374427</v>
      </c>
      <c r="E10" s="16">
        <f t="shared" ca="1" si="1"/>
        <v>0</v>
      </c>
      <c r="F10" s="18">
        <f t="shared" ca="1" si="5"/>
        <v>93.784224400693844</v>
      </c>
      <c r="G10" s="16">
        <f t="shared" ca="1" si="1"/>
        <v>4.2293634847282532E-2</v>
      </c>
      <c r="H10" s="18">
        <f t="shared" ca="1" si="6"/>
        <v>100.90270269999996</v>
      </c>
      <c r="I10" s="16">
        <f t="shared" ca="1" si="1"/>
        <v>4.5415423152407347E-2</v>
      </c>
      <c r="J10" s="18">
        <f t="shared" ca="1" si="7"/>
        <v>102.3829536837038</v>
      </c>
      <c r="K10" s="16">
        <f t="shared" ca="1" si="8"/>
        <v>3.0508858472579194E-2</v>
      </c>
      <c r="L10" s="18">
        <f t="shared" ca="1" si="9"/>
        <v>110.62413608625555</v>
      </c>
      <c r="M10" s="16">
        <f t="shared" ca="1" si="1"/>
        <v>1.9146739318344043E-3</v>
      </c>
      <c r="N10" s="18">
        <f t="shared" ca="1" si="10"/>
        <v>101.21695040961944</v>
      </c>
      <c r="O10" s="16">
        <f t="shared" ca="1" si="1"/>
        <v>4.8585154915420231E-2</v>
      </c>
      <c r="P10" s="18">
        <f t="shared" ca="1" si="11"/>
        <v>104.53734181292818</v>
      </c>
      <c r="Q10" s="16">
        <f t="shared" ca="1" si="1"/>
        <v>2.9752418379030188E-2</v>
      </c>
      <c r="R10" s="18">
        <f t="shared" ca="1" si="12"/>
        <v>99.690045466620091</v>
      </c>
      <c r="S10" s="16">
        <f t="shared" ca="1" si="1"/>
        <v>-3.2646687961814073E-2</v>
      </c>
      <c r="T10" s="18">
        <f t="shared" ca="1" si="13"/>
        <v>97.986198635152718</v>
      </c>
      <c r="U10" s="16">
        <f t="shared" ca="1" si="1"/>
        <v>-4.0802922165882709E-2</v>
      </c>
      <c r="V10" s="18">
        <f t="shared" ca="1" si="14"/>
        <v>101.93539861053935</v>
      </c>
      <c r="W10" s="16">
        <f t="shared" ca="1" si="2"/>
        <v>-1.903420649956258E-2</v>
      </c>
      <c r="Y10" s="16">
        <f t="shared" ca="1" si="15"/>
        <v>2.9999999999998916E-3</v>
      </c>
      <c r="Z10" s="16">
        <f t="shared" ca="1" si="16"/>
        <v>-1.7196265821239121E-2</v>
      </c>
      <c r="AA10" s="16">
        <f t="shared" ca="1" si="17"/>
        <v>2.9999999999998916E-3</v>
      </c>
      <c r="AB10" s="16">
        <f t="shared" ca="1" si="18"/>
        <v>2.9999999999998916E-3</v>
      </c>
      <c r="AC10" s="16">
        <f t="shared" ca="1" si="19"/>
        <v>2.9999999999998916E-3</v>
      </c>
      <c r="AD10" s="16">
        <f t="shared" ca="1" si="20"/>
        <v>4.8249914254030468E-2</v>
      </c>
      <c r="AE10" s="16">
        <f t="shared" ca="1" si="21"/>
        <v>-4.0962520415130488E-2</v>
      </c>
      <c r="AF10" s="16">
        <f t="shared" ca="1" si="22"/>
        <v>2.9999999999998916E-3</v>
      </c>
      <c r="AG10" s="16">
        <f t="shared" ca="1" si="23"/>
        <v>2.1349947892826293E-2</v>
      </c>
      <c r="AH10" s="16">
        <f t="shared" ca="1" si="24"/>
        <v>-3.6119530981591041E-2</v>
      </c>
      <c r="AI10" s="16">
        <f t="shared" ca="1" si="25"/>
        <v>2.9999999999998916E-3</v>
      </c>
      <c r="AJ10" s="20">
        <f t="shared" ca="1" si="26"/>
        <v>-6.3688726048822156E-31</v>
      </c>
      <c r="AL10" s="21">
        <v>5</v>
      </c>
      <c r="AM10" s="21">
        <f ca="1">CORREL(INDEX($Y$8:$AH$8,$AL$10):INDEX($Y$382:$AH$382,$AL$10),INDEX($Y$8:$AH$8,AM5):INDEX($Y$382:$AH$382,AM5))</f>
        <v>-2.0460292893808067E-2</v>
      </c>
      <c r="AN10" s="21">
        <f ca="1">CORREL(INDEX($Y$8:$AH$8,$AL$10):INDEX($Y$382:$AH$382,$AL$10),INDEX($Y$8:$AH$8,AN5):INDEX($Y$382:$AH$382,AN5))</f>
        <v>4.1898746956923999E-2</v>
      </c>
      <c r="AO10" s="21">
        <f ca="1">CORREL(INDEX($Y$8:$AH$8,$AL$10):INDEX($Y$382:$AH$382,$AL$10),INDEX($Y$8:$AH$8,AO5):INDEX($Y$382:$AH$382,AO5))</f>
        <v>-3.5280629475187841E-2</v>
      </c>
      <c r="AP10" s="21">
        <f ca="1">CORREL(INDEX($Y$8:$AH$8,$AL$10):INDEX($Y$382:$AH$382,$AL$10),INDEX($Y$8:$AH$8,AP5):INDEX($Y$382:$AH$382,AP5))</f>
        <v>6.7771611200560826E-3</v>
      </c>
      <c r="AQ10" s="36">
        <f ca="1">CORREL(INDEX($Y$8:$AH$8,$AL$10):INDEX($Y$382:$AH$382,$AL$10),INDEX($Y$8:$AH$8,AQ5):INDEX($Y$382:$AH$382,AQ5))</f>
        <v>1</v>
      </c>
      <c r="AR10" s="21">
        <f ca="1">CORREL(INDEX($Y$8:$AH$8,$AL$10):INDEX($Y$382:$AH$382,$AL$10),INDEX($Y$8:$AH$8,AR5):INDEX($Y$382:$AH$382,AR5))</f>
        <v>-4.4469486557001274E-2</v>
      </c>
      <c r="AS10" s="21">
        <f ca="1">CORREL(INDEX($Y$8:$AH$8,$AL$10):INDEX($Y$382:$AH$382,$AL$10),INDEX($Y$8:$AH$8,AS5):INDEX($Y$382:$AH$382,AS5))</f>
        <v>9.9384805150956666E-4</v>
      </c>
      <c r="AT10" s="21">
        <f ca="1">CORREL(INDEX($Y$8:$AH$8,$AL$10):INDEX($Y$382:$AH$382,$AL$10),INDEX($Y$8:$AH$8,AT5):INDEX($Y$382:$AH$382,AT5))</f>
        <v>4.1412685342340765E-2</v>
      </c>
      <c r="AU10" s="21">
        <f ca="1">CORREL(INDEX($Y$8:$AH$8,$AL$10):INDEX($Y$382:$AH$382,$AL$10),INDEX($Y$8:$AH$8,AU5):INDEX($Y$382:$AH$382,AU5))</f>
        <v>8.341035792226846E-2</v>
      </c>
      <c r="AV10" s="21">
        <f ca="1">CORREL(INDEX($Y$8:$AH$8,$AL$10):INDEX($Y$382:$AH$382,$AL$10),INDEX($Y$8:$AH$8,AV5):INDEX($Y$382:$AH$382,AV5))</f>
        <v>-3.8033370119175097E-2</v>
      </c>
    </row>
    <row r="11" spans="1:48" x14ac:dyDescent="0.25">
      <c r="A11" s="16">
        <v>5</v>
      </c>
      <c r="B11" s="18">
        <f t="shared" ca="1" si="3"/>
        <v>109.76001135997318</v>
      </c>
      <c r="C11" s="19">
        <f t="shared" ca="1" si="0"/>
        <v>0</v>
      </c>
      <c r="D11" s="18">
        <f t="shared" ca="1" si="4"/>
        <v>95.722669501635536</v>
      </c>
      <c r="E11" s="16">
        <f t="shared" ca="1" si="1"/>
        <v>-1.0256052510355851E-2</v>
      </c>
      <c r="F11" s="18">
        <f t="shared" ca="1" si="5"/>
        <v>98.032052815134463</v>
      </c>
      <c r="G11" s="16">
        <f t="shared" ca="1" si="1"/>
        <v>-4.1945774766225422E-2</v>
      </c>
      <c r="H11" s="18">
        <f t="shared" ca="1" si="6"/>
        <v>105.787949748442</v>
      </c>
      <c r="I11" s="16">
        <f t="shared" ca="1" si="1"/>
        <v>0</v>
      </c>
      <c r="J11" s="18">
        <f t="shared" ca="1" si="7"/>
        <v>105.81368958869565</v>
      </c>
      <c r="K11" s="16">
        <f t="shared" ca="1" si="8"/>
        <v>4.6990464808533118E-2</v>
      </c>
      <c r="L11" s="18">
        <f t="shared" ca="1" si="9"/>
        <v>111.16781764411034</v>
      </c>
      <c r="M11" s="16">
        <f t="shared" ca="1" si="1"/>
        <v>3.209595993267339E-3</v>
      </c>
      <c r="N11" s="18">
        <f t="shared" ca="1" si="10"/>
        <v>106.43824247656605</v>
      </c>
      <c r="O11" s="16">
        <f t="shared" ca="1" si="1"/>
        <v>0</v>
      </c>
      <c r="P11" s="18">
        <f t="shared" ca="1" si="11"/>
        <v>107.96119256821686</v>
      </c>
      <c r="Q11" s="16">
        <f t="shared" ca="1" si="1"/>
        <v>0</v>
      </c>
      <c r="R11" s="18">
        <f t="shared" ca="1" si="12"/>
        <v>96.734565795772156</v>
      </c>
      <c r="S11" s="16">
        <f t="shared" ca="1" si="1"/>
        <v>-2.5552111548214431E-2</v>
      </c>
      <c r="T11" s="18">
        <f t="shared" ca="1" si="13"/>
        <v>94.282033994817326</v>
      </c>
      <c r="U11" s="16">
        <f t="shared" ca="1" si="1"/>
        <v>2.854069101167302E-2</v>
      </c>
      <c r="V11" s="18">
        <f t="shared" ca="1" si="14"/>
        <v>100.30094537960274</v>
      </c>
      <c r="W11" s="16">
        <f t="shared" ca="1" si="2"/>
        <v>-2.6757646148909742E-2</v>
      </c>
      <c r="Y11" s="16">
        <f t="shared" ca="1" si="15"/>
        <v>4.6808845900394358E-2</v>
      </c>
      <c r="Z11" s="16">
        <f t="shared" ca="1" si="16"/>
        <v>2.9999999999998916E-3</v>
      </c>
      <c r="AA11" s="16">
        <f t="shared" ca="1" si="17"/>
        <v>4.5293634847282327E-2</v>
      </c>
      <c r="AB11" s="16">
        <f t="shared" ca="1" si="18"/>
        <v>4.8415423152407211E-2</v>
      </c>
      <c r="AC11" s="16">
        <f t="shared" ca="1" si="19"/>
        <v>3.3508858472579117E-2</v>
      </c>
      <c r="AD11" s="16">
        <f t="shared" ca="1" si="20"/>
        <v>4.9146739318342014E-3</v>
      </c>
      <c r="AE11" s="16">
        <f t="shared" ca="1" si="21"/>
        <v>5.158515491542004E-2</v>
      </c>
      <c r="AF11" s="16">
        <f t="shared" ca="1" si="22"/>
        <v>3.2752418379029979E-2</v>
      </c>
      <c r="AG11" s="16">
        <f t="shared" ca="1" si="23"/>
        <v>-2.9646687961814022E-2</v>
      </c>
      <c r="AH11" s="16">
        <f t="shared" ca="1" si="24"/>
        <v>-3.7802922165882658E-2</v>
      </c>
      <c r="AI11" s="16">
        <f t="shared" ca="1" si="25"/>
        <v>-1.6034206499562553E-2</v>
      </c>
      <c r="AJ11" s="20">
        <f t="shared" ca="1" si="26"/>
        <v>9.6027164237329637E-27</v>
      </c>
      <c r="AL11" s="21">
        <v>6</v>
      </c>
      <c r="AM11" s="21">
        <f ca="1">CORREL(INDEX($Y$8:$AH$8,$AL$11):INDEX($Y$382:$AH$382,$AL$11),INDEX($Y$8:$AH$8,AM5):INDEX($Y$382:$AH$382,AM5))</f>
        <v>1.9006807383799323E-2</v>
      </c>
      <c r="AN11" s="21">
        <f ca="1">CORREL(INDEX($Y$8:$AH$8,$AL$11):INDEX($Y$382:$AH$382,$AL$11),INDEX($Y$8:$AH$8,AN5):INDEX($Y$382:$AH$382,AN5))</f>
        <v>-5.7034584536164286E-2</v>
      </c>
      <c r="AO11" s="21">
        <f ca="1">CORREL(INDEX($Y$8:$AH$8,$AL$11):INDEX($Y$382:$AH$382,$AL$11),INDEX($Y$8:$AH$8,AO5):INDEX($Y$382:$AH$382,AO5))</f>
        <v>1.9944021075399131E-2</v>
      </c>
      <c r="AP11" s="21">
        <f ca="1">CORREL(INDEX($Y$8:$AH$8,$AL$11):INDEX($Y$382:$AH$382,$AL$11),INDEX($Y$8:$AH$8,AP5):INDEX($Y$382:$AH$382,AP5))</f>
        <v>8.8810864047164526E-2</v>
      </c>
      <c r="AQ11" s="21">
        <f ca="1">CORREL(INDEX($Y$8:$AH$8,$AL$11):INDEX($Y$382:$AH$382,$AL$11),INDEX($Y$8:$AH$8,AQ5):INDEX($Y$382:$AH$382,AQ5))</f>
        <v>-4.4469486557001274E-2</v>
      </c>
      <c r="AR11" s="36">
        <f ca="1">CORREL(INDEX($Y$8:$AH$8,$AL$11):INDEX($Y$382:$AH$382,$AL$11),INDEX($Y$8:$AH$8,AR5):INDEX($Y$382:$AH$382,AR5))</f>
        <v>1</v>
      </c>
      <c r="AS11" s="21">
        <f ca="1">CORREL(INDEX($Y$8:$AH$8,$AL$11):INDEX($Y$382:$AH$382,$AL$11),INDEX($Y$8:$AH$8,AS5):INDEX($Y$382:$AH$382,AS5))</f>
        <v>-7.3752713361443747E-2</v>
      </c>
      <c r="AT11" s="21">
        <f ca="1">CORREL(INDEX($Y$8:$AH$8,$AL$11):INDEX($Y$382:$AH$382,$AL$11),INDEX($Y$8:$AH$8,AT5):INDEX($Y$382:$AH$382,AT5))</f>
        <v>5.716434165110397E-3</v>
      </c>
      <c r="AU11" s="21">
        <f ca="1">CORREL(INDEX($Y$8:$AH$8,$AL$11):INDEX($Y$382:$AH$382,$AL$11),INDEX($Y$8:$AH$8,AU5):INDEX($Y$382:$AH$382,AU5))</f>
        <v>6.7637122641569541E-2</v>
      </c>
      <c r="AV11" s="21">
        <f ca="1">CORREL(INDEX($Y$8:$AH$8,$AL$11):INDEX($Y$382:$AH$382,$AL$11),INDEX($Y$8:$AH$8,AV5):INDEX($Y$382:$AH$382,AV5))</f>
        <v>1.0516006190541228E-2</v>
      </c>
    </row>
    <row r="12" spans="1:48" x14ac:dyDescent="0.25">
      <c r="A12" s="16">
        <v>6</v>
      </c>
      <c r="B12" s="18">
        <f t="shared" ca="1" si="3"/>
        <v>110.08929139405309</v>
      </c>
      <c r="C12" s="19">
        <f t="shared" ca="1" si="0"/>
        <v>1.5723079994393551E-2</v>
      </c>
      <c r="D12" s="18">
        <f t="shared" ca="1" si="4"/>
        <v>95.028100785300225</v>
      </c>
      <c r="E12" s="16">
        <f t="shared" ca="1" si="1"/>
        <v>0</v>
      </c>
      <c r="F12" s="18">
        <f t="shared" ca="1" si="5"/>
        <v>94.214118566325524</v>
      </c>
      <c r="G12" s="16">
        <f t="shared" ca="1" si="1"/>
        <v>3.8090076370915771E-3</v>
      </c>
      <c r="H12" s="18">
        <f t="shared" ca="1" si="6"/>
        <v>106.10531359768731</v>
      </c>
      <c r="I12" s="16">
        <f t="shared" ca="1" si="1"/>
        <v>0</v>
      </c>
      <c r="J12" s="18">
        <f t="shared" ca="1" si="7"/>
        <v>111.10336511434038</v>
      </c>
      <c r="K12" s="16">
        <f t="shared" ca="1" si="8"/>
        <v>-9.5425195249543918E-3</v>
      </c>
      <c r="L12" s="18">
        <f t="shared" ca="1" si="9"/>
        <v>111.85812487913348</v>
      </c>
      <c r="M12" s="16">
        <f t="shared" ca="1" si="1"/>
        <v>0</v>
      </c>
      <c r="N12" s="18">
        <f t="shared" ca="1" si="10"/>
        <v>106.75755720399573</v>
      </c>
      <c r="O12" s="16">
        <f t="shared" ca="1" si="1"/>
        <v>-2.4360443761546561E-3</v>
      </c>
      <c r="P12" s="18">
        <f t="shared" ca="1" si="11"/>
        <v>108.28507614592149</v>
      </c>
      <c r="Q12" s="16">
        <f t="shared" ca="1" si="1"/>
        <v>-4.2550189632469287E-2</v>
      </c>
      <c r="R12" s="18">
        <f t="shared" ca="1" si="12"/>
        <v>94.55299707737781</v>
      </c>
      <c r="S12" s="16">
        <f t="shared" ca="1" si="1"/>
        <v>0</v>
      </c>
      <c r="T12" s="18">
        <f t="shared" ca="1" si="13"/>
        <v>97.255754496999899</v>
      </c>
      <c r="U12" s="16">
        <f t="shared" ca="1" si="1"/>
        <v>-4.4507924053754894E-2</v>
      </c>
      <c r="V12" s="18">
        <f t="shared" ca="1" si="14"/>
        <v>97.918031010873008</v>
      </c>
      <c r="W12" s="16">
        <f t="shared" ca="1" si="2"/>
        <v>-7.5063526206907323E-3</v>
      </c>
      <c r="Y12" s="16">
        <f t="shared" ca="1" si="15"/>
        <v>2.9999999999998916E-3</v>
      </c>
      <c r="Z12" s="16">
        <f t="shared" ca="1" si="16"/>
        <v>-7.2560525103558815E-3</v>
      </c>
      <c r="AA12" s="16">
        <f t="shared" ca="1" si="17"/>
        <v>-3.8945774766225405E-2</v>
      </c>
      <c r="AB12" s="16">
        <f t="shared" ca="1" si="18"/>
        <v>2.9999999999998916E-3</v>
      </c>
      <c r="AC12" s="16">
        <f t="shared" ca="1" si="19"/>
        <v>4.9990464808532975E-2</v>
      </c>
      <c r="AD12" s="16">
        <f t="shared" ca="1" si="20"/>
        <v>6.2095959932673139E-3</v>
      </c>
      <c r="AE12" s="16">
        <f t="shared" ca="1" si="21"/>
        <v>2.9999999999998916E-3</v>
      </c>
      <c r="AF12" s="16">
        <f t="shared" ca="1" si="22"/>
        <v>2.9999999999998916E-3</v>
      </c>
      <c r="AG12" s="16">
        <f t="shared" ca="1" si="23"/>
        <v>-2.255211154821446E-2</v>
      </c>
      <c r="AH12" s="16">
        <f t="shared" ca="1" si="24"/>
        <v>3.1540691011672894E-2</v>
      </c>
      <c r="AI12" s="16">
        <f t="shared" ca="1" si="25"/>
        <v>-2.3757646148909739E-2</v>
      </c>
      <c r="AJ12" s="20">
        <f t="shared" ca="1" si="26"/>
        <v>-5.0542267103965248E-31</v>
      </c>
      <c r="AL12" s="21">
        <v>7</v>
      </c>
      <c r="AM12" s="21">
        <f ca="1">CORREL(INDEX($Y$8:$AH$8,$AL$12):INDEX($Y$382:$AH$382,$AL$12),INDEX($Y$8:$AH$8,AM5):INDEX($Y$382:$AH$382,AM5))</f>
        <v>2.5220776737157932E-2</v>
      </c>
      <c r="AN12" s="21">
        <f ca="1">CORREL(INDEX($Y$8:$AH$8,$AL$12):INDEX($Y$382:$AH$382,$AL$12),INDEX($Y$8:$AH$8,AN5):INDEX($Y$382:$AH$382,AN5))</f>
        <v>-7.7884660369478779E-3</v>
      </c>
      <c r="AO12" s="21">
        <f ca="1">CORREL(INDEX($Y$8:$AH$8,$AL$12):INDEX($Y$382:$AH$382,$AL$12),INDEX($Y$8:$AH$8,AO5):INDEX($Y$382:$AH$382,AO5))</f>
        <v>5.9576960122938685E-2</v>
      </c>
      <c r="AP12" s="21">
        <f ca="1">CORREL(INDEX($Y$8:$AH$8,$AL$12):INDEX($Y$382:$AH$382,$AL$12),INDEX($Y$8:$AH$8,AP5):INDEX($Y$382:$AH$382,AP5))</f>
        <v>4.4876184159419387E-2</v>
      </c>
      <c r="AQ12" s="21">
        <f ca="1">CORREL(INDEX($Y$8:$AH$8,$AL$12):INDEX($Y$382:$AH$382,$AL$12),INDEX($Y$8:$AH$8,AQ5):INDEX($Y$382:$AH$382,AQ5))</f>
        <v>9.9384805150956666E-4</v>
      </c>
      <c r="AR12" s="21">
        <f ca="1">CORREL(INDEX($Y$8:$AH$8,$AL$12):INDEX($Y$382:$AH$382,$AL$12),INDEX($Y$8:$AH$8,AR5):INDEX($Y$382:$AH$382,AR5))</f>
        <v>-7.3752713361443747E-2</v>
      </c>
      <c r="AS12" s="36">
        <f ca="1">CORREL(INDEX($Y$8:$AH$8,$AL$12):INDEX($Y$382:$AH$382,$AL$12),INDEX($Y$8:$AH$8,AS5):INDEX($Y$382:$AH$382,AS5))</f>
        <v>1</v>
      </c>
      <c r="AT12" s="21">
        <f ca="1">CORREL(INDEX($Y$8:$AH$8,$AL$12):INDEX($Y$382:$AH$382,$AL$12),INDEX($Y$8:$AH$8,AT5):INDEX($Y$382:$AH$382,AT5))</f>
        <v>-4.57832140665443E-2</v>
      </c>
      <c r="AU12" s="21">
        <f ca="1">CORREL(INDEX($Y$8:$AH$8,$AL$12):INDEX($Y$382:$AH$382,$AL$12),INDEX($Y$8:$AH$8,AU5):INDEX($Y$382:$AH$382,AU5))</f>
        <v>4.4637654906241747E-2</v>
      </c>
      <c r="AV12" s="21">
        <f ca="1">CORREL(INDEX($Y$8:$AH$8,$AL$12):INDEX($Y$382:$AH$382,$AL$12),INDEX($Y$8:$AH$8,AV5):INDEX($Y$382:$AH$382,AV5))</f>
        <v>4.1759634277054987E-2</v>
      </c>
    </row>
    <row r="13" spans="1:48" x14ac:dyDescent="0.25">
      <c r="A13" s="16">
        <v>7</v>
      </c>
      <c r="B13" s="18">
        <f t="shared" ca="1" si="3"/>
        <v>112.15050200335003</v>
      </c>
      <c r="C13" s="19">
        <f t="shared" ca="1" si="0"/>
        <v>0</v>
      </c>
      <c r="D13" s="18">
        <f t="shared" ca="1" si="4"/>
        <v>95.313185087656109</v>
      </c>
      <c r="E13" s="16">
        <f t="shared" ca="1" si="1"/>
        <v>0</v>
      </c>
      <c r="F13" s="18">
        <f t="shared" ca="1" si="5"/>
        <v>94.85562321916548</v>
      </c>
      <c r="G13" s="16">
        <f t="shared" ca="1" si="1"/>
        <v>-3.9036824398948955E-2</v>
      </c>
      <c r="H13" s="18">
        <f t="shared" ca="1" si="6"/>
        <v>106.42362953848037</v>
      </c>
      <c r="I13" s="16">
        <f t="shared" ca="1" si="1"/>
        <v>-2.0452834103102648E-2</v>
      </c>
      <c r="J13" s="18">
        <f t="shared" ca="1" si="7"/>
        <v>110.37646917879167</v>
      </c>
      <c r="K13" s="16">
        <f t="shared" ca="1" si="8"/>
        <v>3.3551569872349342E-2</v>
      </c>
      <c r="L13" s="18">
        <f t="shared" ca="1" si="9"/>
        <v>112.19369925377087</v>
      </c>
      <c r="M13" s="16">
        <f t="shared" ca="1" si="1"/>
        <v>-1.1409789827563655E-2</v>
      </c>
      <c r="N13" s="18">
        <f t="shared" ca="1" si="10"/>
        <v>106.81776372876891</v>
      </c>
      <c r="O13" s="16">
        <f t="shared" ca="1" si="1"/>
        <v>-4.4533580197748508E-2</v>
      </c>
      <c r="P13" s="18">
        <f t="shared" ca="1" si="11"/>
        <v>104.00238084998392</v>
      </c>
      <c r="Q13" s="16">
        <f t="shared" ca="1" si="1"/>
        <v>-2.7686290165451734E-2</v>
      </c>
      <c r="R13" s="18">
        <f t="shared" ca="1" si="12"/>
        <v>94.83665606860994</v>
      </c>
      <c r="S13" s="16">
        <f t="shared" ca="1" si="1"/>
        <v>-4.594846308231005E-2</v>
      </c>
      <c r="T13" s="18">
        <f t="shared" ca="1" si="13"/>
        <v>93.218870025547787</v>
      </c>
      <c r="U13" s="16">
        <f t="shared" ca="1" si="1"/>
        <v>-1.5564671074232567E-2</v>
      </c>
      <c r="V13" s="18">
        <f t="shared" ca="1" si="14"/>
        <v>97.476777835214278</v>
      </c>
      <c r="W13" s="16">
        <f t="shared" ca="1" si="2"/>
        <v>6.7591433153911086E-3</v>
      </c>
      <c r="Y13" s="16">
        <f t="shared" ca="1" si="15"/>
        <v>1.8723079994393377E-2</v>
      </c>
      <c r="Z13" s="16">
        <f t="shared" ca="1" si="16"/>
        <v>2.9999999999998916E-3</v>
      </c>
      <c r="AA13" s="16">
        <f t="shared" ca="1" si="17"/>
        <v>6.8090076370914687E-3</v>
      </c>
      <c r="AB13" s="16">
        <f t="shared" ca="1" si="18"/>
        <v>2.9999999999998916E-3</v>
      </c>
      <c r="AC13" s="16">
        <f t="shared" ca="1" si="19"/>
        <v>-6.5425195249544377E-3</v>
      </c>
      <c r="AD13" s="16">
        <f t="shared" ca="1" si="20"/>
        <v>2.9999999999998916E-3</v>
      </c>
      <c r="AE13" s="16">
        <f t="shared" ca="1" si="21"/>
        <v>5.639556238452581E-4</v>
      </c>
      <c r="AF13" s="16">
        <f t="shared" ca="1" si="22"/>
        <v>-3.9550189632469257E-2</v>
      </c>
      <c r="AG13" s="16">
        <f t="shared" ca="1" si="23"/>
        <v>2.9999999999998916E-3</v>
      </c>
      <c r="AH13" s="16">
        <f t="shared" ca="1" si="24"/>
        <v>-4.150792405375503E-2</v>
      </c>
      <c r="AI13" s="16">
        <f t="shared" ca="1" si="25"/>
        <v>-4.5063526206907678E-3</v>
      </c>
      <c r="AJ13" s="20">
        <f t="shared" ca="1" si="26"/>
        <v>-6.2548323813896609E-33</v>
      </c>
      <c r="AL13" s="21">
        <v>8</v>
      </c>
      <c r="AM13" s="21">
        <f ca="1">CORREL(INDEX($Y$8:$AH$8,$AL$13):INDEX($Y$382:$AH$382,$AL$13),INDEX($Y$8:$AH$8,AM5):INDEX($Y$382:$AH$382,AM5))</f>
        <v>-3.1635257636971205E-2</v>
      </c>
      <c r="AN13" s="21">
        <f ca="1">CORREL(INDEX($Y$8:$AH$8,$AL$13):INDEX($Y$382:$AH$382,$AL$13),INDEX($Y$8:$AH$8,AN5):INDEX($Y$382:$AH$382,AN5))</f>
        <v>1.2822400681648931E-2</v>
      </c>
      <c r="AO13" s="21">
        <f ca="1">CORREL(INDEX($Y$8:$AH$8,$AL$13):INDEX($Y$382:$AH$382,$AL$13),INDEX($Y$8:$AH$8,AO5):INDEX($Y$382:$AH$382,AO5))</f>
        <v>-8.0134914373112417E-2</v>
      </c>
      <c r="AP13" s="21">
        <f ca="1">CORREL(INDEX($Y$8:$AH$8,$AL$13):INDEX($Y$382:$AH$382,$AL$13),INDEX($Y$8:$AH$8,AP5):INDEX($Y$382:$AH$382,AP5))</f>
        <v>-7.4759374912817991E-2</v>
      </c>
      <c r="AQ13" s="21">
        <f ca="1">CORREL(INDEX($Y$8:$AH$8,$AL$13):INDEX($Y$382:$AH$382,$AL$13),INDEX($Y$8:$AH$8,AQ5):INDEX($Y$382:$AH$382,AQ5))</f>
        <v>4.1412685342340765E-2</v>
      </c>
      <c r="AR13" s="21">
        <f ca="1">CORREL(INDEX($Y$8:$AH$8,$AL$13):INDEX($Y$382:$AH$382,$AL$13),INDEX($Y$8:$AH$8,AR5):INDEX($Y$382:$AH$382,AR5))</f>
        <v>5.716434165110397E-3</v>
      </c>
      <c r="AS13" s="21">
        <f ca="1">CORREL(INDEX($Y$8:$AH$8,$AL$13):INDEX($Y$382:$AH$382,$AL$13),INDEX($Y$8:$AH$8,AS5):INDEX($Y$382:$AH$382,AS5))</f>
        <v>-4.57832140665443E-2</v>
      </c>
      <c r="AT13" s="36">
        <f ca="1">CORREL(INDEX($Y$8:$AH$8,$AL$13):INDEX($Y$382:$AH$382,$AL$13),INDEX($Y$8:$AH$8,AT5):INDEX($Y$382:$AH$382,AT5))</f>
        <v>1</v>
      </c>
      <c r="AU13" s="21">
        <f ca="1">CORREL(INDEX($Y$8:$AH$8,$AL$13):INDEX($Y$382:$AH$382,$AL$13),INDEX($Y$8:$AH$8,AU5):INDEX($Y$382:$AH$382,AU5))</f>
        <v>2.5485251050978052E-2</v>
      </c>
      <c r="AV13" s="21">
        <f ca="1">CORREL(INDEX($Y$8:$AH$8,$AL$13):INDEX($Y$382:$AH$382,$AL$13),INDEX($Y$8:$AH$8,AV5):INDEX($Y$382:$AH$382,AV5))</f>
        <v>5.9328154198908193E-3</v>
      </c>
    </row>
    <row r="14" spans="1:48" x14ac:dyDescent="0.25">
      <c r="A14" s="16">
        <v>8</v>
      </c>
      <c r="B14" s="18">
        <f t="shared" ca="1" si="3"/>
        <v>112.48695350936006</v>
      </c>
      <c r="C14" s="19">
        <f t="shared" ca="1" si="0"/>
        <v>0</v>
      </c>
      <c r="D14" s="18">
        <f t="shared" ca="1" si="4"/>
        <v>95.599124642919065</v>
      </c>
      <c r="E14" s="16">
        <f t="shared" ca="1" si="1"/>
        <v>-2.1273822591296218E-2</v>
      </c>
      <c r="F14" s="18">
        <f t="shared" ca="1" si="5"/>
        <v>91.437327781963546</v>
      </c>
      <c r="G14" s="16">
        <f t="shared" ca="1" si="1"/>
        <v>6.0589627652934356E-3</v>
      </c>
      <c r="H14" s="18">
        <f t="shared" ca="1" si="6"/>
        <v>104.56623558749521</v>
      </c>
      <c r="I14" s="16">
        <f t="shared" ca="1" si="1"/>
        <v>0</v>
      </c>
      <c r="J14" s="18">
        <f t="shared" ca="1" si="7"/>
        <v>114.41090240424349</v>
      </c>
      <c r="K14" s="16">
        <f t="shared" ca="1" si="8"/>
        <v>-3.0186203486756026E-2</v>
      </c>
      <c r="L14" s="18">
        <f t="shared" ca="1" si="9"/>
        <v>111.25017382306977</v>
      </c>
      <c r="M14" s="16">
        <f t="shared" ca="1" si="1"/>
        <v>-4.226923502762666E-2</v>
      </c>
      <c r="N14" s="18">
        <f t="shared" ca="1" si="10"/>
        <v>102.38123957239593</v>
      </c>
      <c r="O14" s="16">
        <f t="shared" ca="1" si="1"/>
        <v>3.7563705178545764E-2</v>
      </c>
      <c r="P14" s="18">
        <f t="shared" ca="1" si="11"/>
        <v>101.43494789842339</v>
      </c>
      <c r="Q14" s="16">
        <f t="shared" ca="1" si="1"/>
        <v>-3.1625202170975052E-2</v>
      </c>
      <c r="R14" s="18">
        <f t="shared" ca="1" si="12"/>
        <v>90.763567446597506</v>
      </c>
      <c r="S14" s="16">
        <f t="shared" ca="1" si="1"/>
        <v>-2.6469103145691394E-2</v>
      </c>
      <c r="T14" s="18">
        <f t="shared" ca="1" si="13"/>
        <v>92.04760558576514</v>
      </c>
      <c r="U14" s="16">
        <f t="shared" ca="1" si="1"/>
        <v>-2.7662573271264132E-2</v>
      </c>
      <c r="V14" s="18">
        <f t="shared" ca="1" si="14"/>
        <v>98.428067680030665</v>
      </c>
      <c r="W14" s="16">
        <f t="shared" ca="1" si="2"/>
        <v>0</v>
      </c>
      <c r="Y14" s="16">
        <f t="shared" ca="1" si="15"/>
        <v>2.9999999999998916E-3</v>
      </c>
      <c r="Z14" s="16">
        <f t="shared" ca="1" si="16"/>
        <v>2.9999999999998916E-3</v>
      </c>
      <c r="AA14" s="16">
        <f t="shared" ca="1" si="17"/>
        <v>-3.6036824398948952E-2</v>
      </c>
      <c r="AB14" s="16">
        <f t="shared" ca="1" si="18"/>
        <v>-1.7452834103102721E-2</v>
      </c>
      <c r="AC14" s="16">
        <f t="shared" ca="1" si="19"/>
        <v>3.655156987234931E-2</v>
      </c>
      <c r="AD14" s="16">
        <f t="shared" ca="1" si="20"/>
        <v>-8.4097898275636851E-3</v>
      </c>
      <c r="AE14" s="16">
        <f t="shared" ca="1" si="21"/>
        <v>-4.1533580197748554E-2</v>
      </c>
      <c r="AF14" s="16">
        <f t="shared" ca="1" si="22"/>
        <v>-2.4686290165451874E-2</v>
      </c>
      <c r="AG14" s="16">
        <f t="shared" ca="1" si="23"/>
        <v>-4.2948463082310151E-2</v>
      </c>
      <c r="AH14" s="16">
        <f t="shared" ca="1" si="24"/>
        <v>-1.2564671074232536E-2</v>
      </c>
      <c r="AI14" s="16">
        <f t="shared" ca="1" si="25"/>
        <v>9.7591433153909612E-3</v>
      </c>
      <c r="AJ14" s="20">
        <f t="shared" ca="1" si="26"/>
        <v>-9.627202559692016E-29</v>
      </c>
      <c r="AL14" s="21">
        <v>9</v>
      </c>
      <c r="AM14" s="21">
        <f ca="1">CORREL(INDEX($Y$8:$AH$8,$AL$14):INDEX($Y$382:$AH$382,$AL$14),INDEX($Y$8:$AH$8,AM5):INDEX($Y$382:$AH$382,AM5))</f>
        <v>-0.10800901260628464</v>
      </c>
      <c r="AN14" s="21">
        <f ca="1">CORREL(INDEX($Y$8:$AH$8,$AL$14):INDEX($Y$382:$AH$382,$AL$14),INDEX($Y$8:$AH$8,AN5):INDEX($Y$382:$AH$382,AN5))</f>
        <v>-3.6524623101602274E-2</v>
      </c>
      <c r="AO14" s="21">
        <f ca="1">CORREL(INDEX($Y$8:$AH$8,$AL$14):INDEX($Y$382:$AH$382,$AL$14),INDEX($Y$8:$AH$8,AO5):INDEX($Y$382:$AH$382,AO5))</f>
        <v>4.5252137087018134E-2</v>
      </c>
      <c r="AP14" s="21">
        <f ca="1">CORREL(INDEX($Y$8:$AH$8,$AL$14):INDEX($Y$382:$AH$382,$AL$14),INDEX($Y$8:$AH$8,AP5):INDEX($Y$382:$AH$382,AP5))</f>
        <v>4.4587465398656267E-2</v>
      </c>
      <c r="AQ14" s="21">
        <f ca="1">CORREL(INDEX($Y$8:$AH$8,$AL$14):INDEX($Y$382:$AH$382,$AL$14),INDEX($Y$8:$AH$8,AQ5):INDEX($Y$382:$AH$382,AQ5))</f>
        <v>8.341035792226846E-2</v>
      </c>
      <c r="AR14" s="21">
        <f ca="1">CORREL(INDEX($Y$8:$AH$8,$AL$14):INDEX($Y$382:$AH$382,$AL$14),INDEX($Y$8:$AH$8,AR5):INDEX($Y$382:$AH$382,AR5))</f>
        <v>6.7637122641569541E-2</v>
      </c>
      <c r="AS14" s="21">
        <f ca="1">CORREL(INDEX($Y$8:$AH$8,$AL$14):INDEX($Y$382:$AH$382,$AL$14),INDEX($Y$8:$AH$8,AS5):INDEX($Y$382:$AH$382,AS5))</f>
        <v>4.4637654906241747E-2</v>
      </c>
      <c r="AT14" s="21">
        <f ca="1">CORREL(INDEX($Y$8:$AH$8,$AL$14):INDEX($Y$382:$AH$382,$AL$14),INDEX($Y$8:$AH$8,AT5):INDEX($Y$382:$AH$382,AT5))</f>
        <v>2.5485251050978052E-2</v>
      </c>
      <c r="AU14" s="36">
        <f ca="1">CORREL(INDEX($Y$8:$AH$8,$AL$14):INDEX($Y$382:$AH$382,$AL$14),INDEX($Y$8:$AH$8,AU5):INDEX($Y$382:$AH$382,AU5))</f>
        <v>0.99999999999999978</v>
      </c>
      <c r="AV14" s="21">
        <f ca="1">CORREL(INDEX($Y$8:$AH$8,$AL$14):INDEX($Y$382:$AH$382,$AL$14),INDEX($Y$8:$AH$8,AV5):INDEX($Y$382:$AH$382,AV5))</f>
        <v>-4.1948749895848958E-2</v>
      </c>
    </row>
    <row r="15" spans="1:48" x14ac:dyDescent="0.25">
      <c r="A15" s="16">
        <v>9</v>
      </c>
      <c r="B15" s="18">
        <f t="shared" ca="1" si="3"/>
        <v>112.82441436988813</v>
      </c>
      <c r="C15" s="19">
        <f t="shared" ca="1" si="0"/>
        <v>-4.2903844279836144E-2</v>
      </c>
      <c r="D15" s="18">
        <f t="shared" ca="1" si="4"/>
        <v>93.85216319931115</v>
      </c>
      <c r="E15" s="16">
        <f t="shared" ca="1" si="1"/>
        <v>0</v>
      </c>
      <c r="F15" s="18">
        <f t="shared" ca="1" si="5"/>
        <v>92.265655129698274</v>
      </c>
      <c r="G15" s="16">
        <f t="shared" ca="1" si="1"/>
        <v>4.3754990750154071E-2</v>
      </c>
      <c r="H15" s="18">
        <f t="shared" ca="1" si="6"/>
        <v>104.87993429425769</v>
      </c>
      <c r="I15" s="16">
        <f t="shared" ca="1" si="1"/>
        <v>4.8098107242665116E-3</v>
      </c>
      <c r="J15" s="18">
        <f t="shared" ca="1" si="7"/>
        <v>111.30050433037833</v>
      </c>
      <c r="K15" s="16">
        <f t="shared" ca="1" si="8"/>
        <v>0</v>
      </c>
      <c r="L15" s="18">
        <f t="shared" ca="1" si="9"/>
        <v>106.88146460034733</v>
      </c>
      <c r="M15" s="16">
        <f t="shared" ca="1" si="1"/>
        <v>3.6626417435792973E-2</v>
      </c>
      <c r="N15" s="18">
        <f t="shared" ca="1" si="10"/>
        <v>106.53420199022464</v>
      </c>
      <c r="O15" s="16">
        <f t="shared" ca="1" si="1"/>
        <v>0</v>
      </c>
      <c r="P15" s="18">
        <f t="shared" ca="1" si="11"/>
        <v>98.531352007628698</v>
      </c>
      <c r="Q15" s="16">
        <f t="shared" ca="1" si="1"/>
        <v>0</v>
      </c>
      <c r="R15" s="18">
        <f t="shared" ca="1" si="12"/>
        <v>88.63342792032239</v>
      </c>
      <c r="S15" s="16">
        <f t="shared" ca="1" si="1"/>
        <v>0</v>
      </c>
      <c r="T15" s="18">
        <f t="shared" ca="1" si="13"/>
        <v>89.777474768561788</v>
      </c>
      <c r="U15" s="16">
        <f t="shared" ca="1" si="1"/>
        <v>1.8502236415768786E-2</v>
      </c>
      <c r="V15" s="18">
        <f t="shared" ca="1" si="14"/>
        <v>98.723351883070748</v>
      </c>
      <c r="W15" s="16">
        <f t="shared" ca="1" si="2"/>
        <v>-3.9729920975640889E-2</v>
      </c>
      <c r="Y15" s="16">
        <f t="shared" ca="1" si="15"/>
        <v>2.9999999999998916E-3</v>
      </c>
      <c r="Z15" s="16">
        <f t="shared" ca="1" si="16"/>
        <v>-1.8273822591296174E-2</v>
      </c>
      <c r="AA15" s="16">
        <f t="shared" ca="1" si="17"/>
        <v>9.0589627652932769E-3</v>
      </c>
      <c r="AB15" s="16">
        <f t="shared" ca="1" si="18"/>
        <v>2.9999999999998916E-3</v>
      </c>
      <c r="AC15" s="16">
        <f t="shared" ca="1" si="19"/>
        <v>-2.7186203486756044E-2</v>
      </c>
      <c r="AD15" s="16">
        <f t="shared" ca="1" si="20"/>
        <v>-3.9269235027626692E-2</v>
      </c>
      <c r="AE15" s="16">
        <f t="shared" ca="1" si="21"/>
        <v>4.0563705178545684E-2</v>
      </c>
      <c r="AF15" s="16">
        <f t="shared" ca="1" si="22"/>
        <v>-2.8625202170975084E-2</v>
      </c>
      <c r="AG15" s="16">
        <f t="shared" ca="1" si="23"/>
        <v>-2.3469103145691395E-2</v>
      </c>
      <c r="AH15" s="16">
        <f t="shared" ca="1" si="24"/>
        <v>-2.4662573271264088E-2</v>
      </c>
      <c r="AI15" s="16">
        <f t="shared" ca="1" si="25"/>
        <v>2.9999999999998916E-3</v>
      </c>
      <c r="AJ15" s="20">
        <f t="shared" ca="1" si="26"/>
        <v>1.0689870773865658E-28</v>
      </c>
      <c r="AL15" s="21">
        <v>10</v>
      </c>
      <c r="AM15" s="21">
        <f ca="1">CORREL(INDEX($Y$8:$AH$8,$AL$15):INDEX($Y$382:$AH$382,$AL$15),INDEX($Y$8:$AH$8,AM5):INDEX($Y$382:$AH$382,AM5))</f>
        <v>4.3180398716272071E-2</v>
      </c>
      <c r="AN15" s="21">
        <f ca="1">CORREL(INDEX($Y$8:$AH$8,$AL$15):INDEX($Y$382:$AH$382,$AL$15),INDEX($Y$8:$AH$8,AN5):INDEX($Y$382:$AH$382,AN5))</f>
        <v>-1.9533634824058854E-2</v>
      </c>
      <c r="AO15" s="21">
        <f ca="1">CORREL(INDEX($Y$8:$AH$8,$AL$15):INDEX($Y$382:$AH$382,$AL$15),INDEX($Y$8:$AH$8,AO5):INDEX($Y$382:$AH$382,AO5))</f>
        <v>1.2724410093238003E-2</v>
      </c>
      <c r="AP15" s="21">
        <f ca="1">CORREL(INDEX($Y$8:$AH$8,$AL$15):INDEX($Y$382:$AH$382,$AL$15),INDEX($Y$8:$AH$8,AP5):INDEX($Y$382:$AH$382,AP5))</f>
        <v>-5.2767569395347297E-2</v>
      </c>
      <c r="AQ15" s="21">
        <f ca="1">CORREL(INDEX($Y$8:$AH$8,$AL$15):INDEX($Y$382:$AH$382,$AL$15),INDEX($Y$8:$AH$8,AQ5):INDEX($Y$382:$AH$382,AQ5))</f>
        <v>-3.8033370119175097E-2</v>
      </c>
      <c r="AR15" s="21">
        <f ca="1">CORREL(INDEX($Y$8:$AH$8,$AL$15):INDEX($Y$382:$AH$382,$AL$15),INDEX($Y$8:$AH$8,AR5):INDEX($Y$382:$AH$382,AR5))</f>
        <v>1.0516006190541228E-2</v>
      </c>
      <c r="AS15" s="21">
        <f ca="1">CORREL(INDEX($Y$8:$AH$8,$AL$15):INDEX($Y$382:$AH$382,$AL$15),INDEX($Y$8:$AH$8,AS5):INDEX($Y$382:$AH$382,AS5))</f>
        <v>4.1759634277054987E-2</v>
      </c>
      <c r="AT15" s="21">
        <f ca="1">CORREL(INDEX($Y$8:$AH$8,$AL$15):INDEX($Y$382:$AH$382,$AL$15),INDEX($Y$8:$AH$8,AT5):INDEX($Y$382:$AH$382,AT5))</f>
        <v>5.9328154198908193E-3</v>
      </c>
      <c r="AU15" s="21">
        <f ca="1">CORREL(INDEX($Y$8:$AH$8,$AL$15):INDEX($Y$382:$AH$382,$AL$15),INDEX($Y$8:$AH$8,AU5):INDEX($Y$382:$AH$382,AU5))</f>
        <v>-4.1948749895848958E-2</v>
      </c>
      <c r="AV15" s="36">
        <f ca="1">CORREL(INDEX($Y$8:$AH$8,$AL$15):INDEX($Y$382:$AH$382,$AL$15),INDEX($Y$8:$AH$8,AV5):INDEX($Y$382:$AH$382,AV5))</f>
        <v>1</v>
      </c>
    </row>
    <row r="16" spans="1:48" x14ac:dyDescent="0.25">
      <c r="A16" s="16">
        <v>10</v>
      </c>
      <c r="B16" s="18">
        <f t="shared" ca="1" si="3"/>
        <v>108.3222865079084</v>
      </c>
      <c r="C16" s="19">
        <f t="shared" ca="1" si="0"/>
        <v>2.8284770960902973E-2</v>
      </c>
      <c r="D16" s="18">
        <f t="shared" ca="1" si="4"/>
        <v>94.133719688909068</v>
      </c>
      <c r="E16" s="16">
        <f t="shared" ca="1" si="1"/>
        <v>0</v>
      </c>
      <c r="F16" s="18">
        <f t="shared" ca="1" si="5"/>
        <v>96.579534981844205</v>
      </c>
      <c r="G16" s="16">
        <f t="shared" ca="1" si="1"/>
        <v>0</v>
      </c>
      <c r="H16" s="18">
        <f t="shared" ca="1" si="6"/>
        <v>105.69902672986933</v>
      </c>
      <c r="I16" s="16">
        <f t="shared" ca="1" si="1"/>
        <v>2.8922176983748261E-2</v>
      </c>
      <c r="J16" s="18">
        <f t="shared" ca="1" si="7"/>
        <v>111.63440584336945</v>
      </c>
      <c r="K16" s="16">
        <f t="shared" ca="1" si="8"/>
        <v>0</v>
      </c>
      <c r="L16" s="18">
        <f t="shared" ca="1" si="9"/>
        <v>111.1167941327496</v>
      </c>
      <c r="M16" s="16">
        <f t="shared" ca="1" si="1"/>
        <v>1.953681133519854E-2</v>
      </c>
      <c r="N16" s="18">
        <f t="shared" ca="1" si="10"/>
        <v>106.8538045961953</v>
      </c>
      <c r="O16" s="16">
        <f t="shared" ca="1" si="1"/>
        <v>0</v>
      </c>
      <c r="P16" s="18">
        <f t="shared" ca="1" si="11"/>
        <v>98.826946063651576</v>
      </c>
      <c r="Q16" s="16">
        <f t="shared" ca="1" si="1"/>
        <v>9.3366833536247858E-3</v>
      </c>
      <c r="R16" s="18">
        <f t="shared" ca="1" si="12"/>
        <v>88.899328204083346</v>
      </c>
      <c r="S16" s="16">
        <f t="shared" ca="1" si="1"/>
        <v>0</v>
      </c>
      <c r="T16" s="18">
        <f t="shared" ca="1" si="13"/>
        <v>91.707891255846107</v>
      </c>
      <c r="U16" s="16">
        <f t="shared" ca="1" si="1"/>
        <v>-4.5854432051041907E-2</v>
      </c>
      <c r="V16" s="18">
        <f t="shared" ca="1" si="14"/>
        <v>95.097250969955169</v>
      </c>
      <c r="W16" s="16">
        <f t="shared" ca="1" si="2"/>
        <v>2.2469108734043116E-2</v>
      </c>
      <c r="Y16" s="16">
        <f t="shared" ca="1" si="15"/>
        <v>-3.9903844279836176E-2</v>
      </c>
      <c r="Z16" s="16">
        <f t="shared" ca="1" si="16"/>
        <v>2.9999999999998916E-3</v>
      </c>
      <c r="AA16" s="16">
        <f t="shared" ca="1" si="17"/>
        <v>4.675499075015388E-2</v>
      </c>
      <c r="AB16" s="16">
        <f t="shared" ca="1" si="18"/>
        <v>7.8098107242663417E-3</v>
      </c>
      <c r="AC16" s="16">
        <f t="shared" ca="1" si="19"/>
        <v>2.9999999999998916E-3</v>
      </c>
      <c r="AD16" s="16">
        <f t="shared" ca="1" si="20"/>
        <v>3.962641743579276E-2</v>
      </c>
      <c r="AE16" s="16">
        <f t="shared" ca="1" si="21"/>
        <v>2.9999999999998916E-3</v>
      </c>
      <c r="AF16" s="16">
        <f t="shared" ca="1" si="22"/>
        <v>2.9999999999998916E-3</v>
      </c>
      <c r="AG16" s="16">
        <f t="shared" ca="1" si="23"/>
        <v>2.9999999999998916E-3</v>
      </c>
      <c r="AH16" s="16">
        <f t="shared" ca="1" si="24"/>
        <v>2.150223641576865E-2</v>
      </c>
      <c r="AI16" s="16">
        <f t="shared" ca="1" si="25"/>
        <v>-3.6729920975640873E-2</v>
      </c>
      <c r="AJ16" s="20">
        <f t="shared" ca="1" si="26"/>
        <v>-3.0168793156767379E-31</v>
      </c>
    </row>
    <row r="17" spans="1:49" x14ac:dyDescent="0.25">
      <c r="A17" s="16">
        <v>11</v>
      </c>
      <c r="B17" s="18">
        <f t="shared" ca="1" si="3"/>
        <v>111.71112443126961</v>
      </c>
      <c r="C17" s="19">
        <f t="shared" ca="1" si="0"/>
        <v>4.014929526361366E-2</v>
      </c>
      <c r="D17" s="18">
        <f t="shared" ca="1" si="4"/>
        <v>94.41612084797579</v>
      </c>
      <c r="E17" s="16">
        <f t="shared" ca="1" si="1"/>
        <v>0</v>
      </c>
      <c r="F17" s="18">
        <f t="shared" ca="1" si="5"/>
        <v>96.869273586789731</v>
      </c>
      <c r="G17" s="16">
        <f t="shared" ca="1" si="1"/>
        <v>4.8320742671379105E-2</v>
      </c>
      <c r="H17" s="18">
        <f t="shared" ca="1" si="6"/>
        <v>109.07316976815014</v>
      </c>
      <c r="I17" s="16">
        <f t="shared" ca="1" si="1"/>
        <v>2.8832100774059583E-2</v>
      </c>
      <c r="J17" s="18">
        <f t="shared" ca="1" si="7"/>
        <v>111.96930906089955</v>
      </c>
      <c r="K17" s="16">
        <f t="shared" ca="1" si="8"/>
        <v>3.0295599766545278E-2</v>
      </c>
      <c r="L17" s="18">
        <f t="shared" ca="1" si="9"/>
        <v>113.62101235829147</v>
      </c>
      <c r="M17" s="16">
        <f t="shared" ca="1" si="1"/>
        <v>2.4633069952253606E-2</v>
      </c>
      <c r="N17" s="18">
        <f t="shared" ca="1" si="10"/>
        <v>107.17436600998387</v>
      </c>
      <c r="O17" s="16">
        <f t="shared" ca="1" si="1"/>
        <v>0</v>
      </c>
      <c r="P17" s="18">
        <f t="shared" ca="1" si="11"/>
        <v>100.04614280404459</v>
      </c>
      <c r="Q17" s="16">
        <f t="shared" ca="1" si="1"/>
        <v>4.1814993072040403E-2</v>
      </c>
      <c r="R17" s="18">
        <f t="shared" ca="1" si="12"/>
        <v>89.166026188695582</v>
      </c>
      <c r="S17" s="16">
        <f t="shared" ca="1" si="1"/>
        <v>-4.6633553897090431E-2</v>
      </c>
      <c r="T17" s="18">
        <f t="shared" ca="1" si="13"/>
        <v>87.777801661478108</v>
      </c>
      <c r="U17" s="16">
        <f t="shared" ca="1" si="1"/>
        <v>-1.5036156488885628E-2</v>
      </c>
      <c r="V17" s="18">
        <f t="shared" ca="1" si="14"/>
        <v>97.519293195217543</v>
      </c>
      <c r="W17" s="16">
        <f t="shared" ca="1" si="2"/>
        <v>0</v>
      </c>
      <c r="Y17" s="16">
        <f t="shared" ca="1" si="15"/>
        <v>3.1284770960902764E-2</v>
      </c>
      <c r="Z17" s="16">
        <f t="shared" ca="1" si="16"/>
        <v>2.9999999999998916E-3</v>
      </c>
      <c r="AA17" s="16">
        <f t="shared" ca="1" si="17"/>
        <v>2.9999999999998916E-3</v>
      </c>
      <c r="AB17" s="16">
        <f t="shared" ca="1" si="18"/>
        <v>3.1922176983748107E-2</v>
      </c>
      <c r="AC17" s="16">
        <f t="shared" ca="1" si="19"/>
        <v>2.9999999999998916E-3</v>
      </c>
      <c r="AD17" s="16">
        <f t="shared" ca="1" si="20"/>
        <v>2.253681133519847E-2</v>
      </c>
      <c r="AE17" s="16">
        <f t="shared" ca="1" si="21"/>
        <v>2.9999999999998916E-3</v>
      </c>
      <c r="AF17" s="16">
        <f t="shared" ca="1" si="22"/>
        <v>1.23366833536247E-2</v>
      </c>
      <c r="AG17" s="16">
        <f t="shared" ca="1" si="23"/>
        <v>2.9999999999998916E-3</v>
      </c>
      <c r="AH17" s="16">
        <f t="shared" ca="1" si="24"/>
        <v>-4.2854432051041891E-2</v>
      </c>
      <c r="AI17" s="16">
        <f t="shared" ca="1" si="25"/>
        <v>2.5469108734043067E-2</v>
      </c>
      <c r="AJ17" s="20">
        <f t="shared" ca="1" si="26"/>
        <v>-2.8914679656380141E-31</v>
      </c>
      <c r="AL17" s="20" t="s">
        <v>47</v>
      </c>
      <c r="AM17" s="21">
        <v>1</v>
      </c>
      <c r="AN17" s="21">
        <v>2</v>
      </c>
      <c r="AO17" s="21">
        <v>3</v>
      </c>
      <c r="AP17" s="21">
        <v>4</v>
      </c>
      <c r="AQ17" s="21">
        <v>5</v>
      </c>
      <c r="AR17" s="21">
        <v>6</v>
      </c>
      <c r="AS17" s="21">
        <v>7</v>
      </c>
      <c r="AT17" s="21">
        <v>8</v>
      </c>
      <c r="AU17" s="21">
        <v>9</v>
      </c>
      <c r="AV17" s="21">
        <v>10</v>
      </c>
    </row>
    <row r="18" spans="1:49" x14ac:dyDescent="0.25">
      <c r="A18" s="16">
        <v>12</v>
      </c>
      <c r="B18" s="18">
        <f t="shared" ca="1" si="3"/>
        <v>116.53138072358472</v>
      </c>
      <c r="C18" s="19">
        <f t="shared" ca="1" si="0"/>
        <v>-1.7245684411974717E-3</v>
      </c>
      <c r="D18" s="18">
        <f t="shared" ca="1" si="4"/>
        <v>94.699369210519706</v>
      </c>
      <c r="E18" s="16">
        <f t="shared" ca="1" si="1"/>
        <v>-3.9576248404544878E-2</v>
      </c>
      <c r="F18" s="18">
        <f t="shared" ca="1" si="5"/>
        <v>101.84067664930079</v>
      </c>
      <c r="G18" s="16">
        <f t="shared" ca="1" si="1"/>
        <v>0</v>
      </c>
      <c r="H18" s="18">
        <f t="shared" ca="1" si="6"/>
        <v>112.54519789995598</v>
      </c>
      <c r="I18" s="16">
        <f t="shared" ca="1" si="1"/>
        <v>2.0120005294295008E-2</v>
      </c>
      <c r="J18" s="18">
        <f t="shared" ca="1" si="7"/>
        <v>115.69739436152786</v>
      </c>
      <c r="K18" s="16">
        <f t="shared" ca="1" si="8"/>
        <v>5.498832594140985E-3</v>
      </c>
      <c r="L18" s="18">
        <f t="shared" ca="1" si="9"/>
        <v>116.760709740834</v>
      </c>
      <c r="M18" s="16">
        <f t="shared" ca="1" si="1"/>
        <v>0</v>
      </c>
      <c r="N18" s="18">
        <f t="shared" ca="1" si="10"/>
        <v>107.49588910801381</v>
      </c>
      <c r="O18" s="16">
        <f t="shared" ca="1" si="1"/>
        <v>-4.8485486339998718E-2</v>
      </c>
      <c r="P18" s="18">
        <f t="shared" ca="1" si="11"/>
        <v>104.52971000069221</v>
      </c>
      <c r="Q18" s="16">
        <f t="shared" ca="1" si="1"/>
        <v>3.4200030191696845E-2</v>
      </c>
      <c r="R18" s="18">
        <f t="shared" ca="1" si="12"/>
        <v>85.275395579201756</v>
      </c>
      <c r="S18" s="16">
        <f t="shared" ca="1" si="1"/>
        <v>-1.9598716150744312E-2</v>
      </c>
      <c r="T18" s="18">
        <f t="shared" ca="1" si="13"/>
        <v>86.721294304430188</v>
      </c>
      <c r="U18" s="16">
        <f t="shared" ca="1" si="1"/>
        <v>0</v>
      </c>
      <c r="V18" s="18">
        <f t="shared" ca="1" si="14"/>
        <v>97.811851074803187</v>
      </c>
      <c r="W18" s="16">
        <f t="shared" ca="1" si="2"/>
        <v>-2.1483723457496787E-2</v>
      </c>
      <c r="Y18" s="16">
        <f t="shared" ca="1" si="15"/>
        <v>4.3149295263613441E-2</v>
      </c>
      <c r="Z18" s="16">
        <f t="shared" ca="1" si="16"/>
        <v>2.9999999999998916E-3</v>
      </c>
      <c r="AA18" s="16">
        <f t="shared" ca="1" si="17"/>
        <v>5.1320742671379094E-2</v>
      </c>
      <c r="AB18" s="16">
        <f t="shared" ca="1" si="18"/>
        <v>3.1832100774059402E-2</v>
      </c>
      <c r="AC18" s="16">
        <f t="shared" ca="1" si="19"/>
        <v>3.329559976654517E-2</v>
      </c>
      <c r="AD18" s="16">
        <f t="shared" ca="1" si="20"/>
        <v>2.7633069952253564E-2</v>
      </c>
      <c r="AE18" s="16">
        <f t="shared" ca="1" si="21"/>
        <v>2.9999999999998916E-3</v>
      </c>
      <c r="AF18" s="16">
        <f t="shared" ca="1" si="22"/>
        <v>4.4814993072040288E-2</v>
      </c>
      <c r="AG18" s="16">
        <f t="shared" ca="1" si="23"/>
        <v>-4.3633553897090449E-2</v>
      </c>
      <c r="AH18" s="16">
        <f t="shared" ca="1" si="24"/>
        <v>-1.2036156488885674E-2</v>
      </c>
      <c r="AI18" s="16">
        <f t="shared" ca="1" si="25"/>
        <v>2.9999999999998916E-3</v>
      </c>
      <c r="AJ18" s="20">
        <f t="shared" ca="1" si="26"/>
        <v>1.3737957711620386E-27</v>
      </c>
      <c r="AL18" s="21">
        <v>1</v>
      </c>
      <c r="AM18" s="36">
        <f ca="1">_xlfn.COVARIANCE.S(INDEX($Y$8:$AH$8,$AL$18):INDEX($Y$382:$AH$382,$AL$18),INDEX($Y$8:$AH$8,AM17):INDEX($Y$382:$AH$382,AM17))</f>
        <v>5.8686365270449383E-4</v>
      </c>
      <c r="AN18" s="21">
        <f ca="1">_xlfn.COVARIANCE.S(INDEX($Y$8:$AH$8,$AL$18):INDEX($Y$382:$AH$382,$AL$18),INDEX($Y$8:$AH$8,AN17):INDEX($Y$382:$AH$382,AN17))</f>
        <v>-2.0536368932412999E-5</v>
      </c>
      <c r="AO18" s="21">
        <f ca="1">_xlfn.COVARIANCE.S(INDEX($Y$8:$AH$8,$AL$18):INDEX($Y$382:$AH$382,$AL$18),INDEX($Y$8:$AH$8,AO17):INDEX($Y$382:$AH$382,AO17))</f>
        <v>6.2393251008411373E-5</v>
      </c>
      <c r="AP18" s="21">
        <f ca="1">_xlfn.COVARIANCE.S(INDEX($Y$8:$AH$8,$AL$18):INDEX($Y$382:$AH$382,$AL$18),INDEX($Y$8:$AH$8,AP17):INDEX($Y$382:$AH$382,AP17))</f>
        <v>6.4472395491271656E-7</v>
      </c>
      <c r="AQ18" s="21">
        <f ca="1">_xlfn.COVARIANCE.S(INDEX($Y$8:$AH$8,$AL$18):INDEX($Y$382:$AH$382,$AL$18),INDEX($Y$8:$AH$8,AQ17):INDEX($Y$382:$AH$382,AQ17))</f>
        <v>-1.214942414363477E-5</v>
      </c>
      <c r="AR18" s="21">
        <f ca="1">_xlfn.COVARIANCE.S(INDEX($Y$8:$AH$8,$AL$18):INDEX($Y$382:$AH$382,$AL$18),INDEX($Y$8:$AH$8,AR17):INDEX($Y$382:$AH$382,AR17))</f>
        <v>1.0902744112749691E-5</v>
      </c>
      <c r="AS18" s="21">
        <f ca="1">_xlfn.COVARIANCE.S(INDEX($Y$8:$AH$8,$AL$18):INDEX($Y$382:$AH$382,$AL$18),INDEX($Y$8:$AH$8,AS17):INDEX($Y$382:$AH$382,AS17))</f>
        <v>1.4925270388027559E-5</v>
      </c>
      <c r="AT18" s="21">
        <f ca="1">_xlfn.COVARIANCE.S(INDEX($Y$8:$AH$8,$AL$18):INDEX($Y$382:$AH$382,$AL$18),INDEX($Y$8:$AH$8,AT17):INDEX($Y$382:$AH$382,AT17))</f>
        <v>-1.8327920745165637E-5</v>
      </c>
      <c r="AU18" s="21">
        <f ca="1">_xlfn.COVARIANCE.S(INDEX($Y$8:$AH$8,$AL$18):INDEX($Y$382:$AH$382,$AL$18),INDEX($Y$8:$AH$8,AU17):INDEX($Y$382:$AH$382,AU17))</f>
        <v>-6.3764280124353667E-5</v>
      </c>
      <c r="AV18" s="21">
        <f ca="1">_xlfn.COVARIANCE.S(INDEX($Y$8:$AH$8,$AL$18):INDEX($Y$382:$AH$382,$AL$18),INDEX($Y$8:$AH$8,AV17):INDEX($Y$382:$AH$382,AV17))</f>
        <v>2.5226330333863974E-5</v>
      </c>
    </row>
    <row r="19" spans="1:49" x14ac:dyDescent="0.25">
      <c r="A19" s="16">
        <v>13</v>
      </c>
      <c r="B19" s="18">
        <f t="shared" ca="1" si="3"/>
        <v>116.6800085241504</v>
      </c>
      <c r="C19" s="19">
        <f t="shared" ca="1" si="0"/>
        <v>-1.6458192908690588E-2</v>
      </c>
      <c r="D19" s="18">
        <f t="shared" ca="1" si="4"/>
        <v>91.235621558522027</v>
      </c>
      <c r="E19" s="16">
        <f t="shared" ca="1" si="1"/>
        <v>4.399433023428452E-2</v>
      </c>
      <c r="F19" s="18">
        <f t="shared" ca="1" si="5"/>
        <v>102.14619867924868</v>
      </c>
      <c r="G19" s="16">
        <f t="shared" ca="1" si="1"/>
        <v>-1.9056052882231663E-2</v>
      </c>
      <c r="H19" s="18">
        <f t="shared" ca="1" si="6"/>
        <v>115.14724347125042</v>
      </c>
      <c r="I19" s="16">
        <f t="shared" ca="1" si="1"/>
        <v>0</v>
      </c>
      <c r="J19" s="18">
        <f t="shared" ca="1" si="7"/>
        <v>116.68068714778478</v>
      </c>
      <c r="K19" s="16">
        <f t="shared" ca="1" si="8"/>
        <v>3.9327028217374264E-2</v>
      </c>
      <c r="L19" s="18">
        <f t="shared" ca="1" si="9"/>
        <v>117.11099187005649</v>
      </c>
      <c r="M19" s="16">
        <f t="shared" ca="1" si="1"/>
        <v>3.5664216010887304E-2</v>
      </c>
      <c r="N19" s="18">
        <f t="shared" ca="1" si="10"/>
        <v>102.60638631238524</v>
      </c>
      <c r="O19" s="16">
        <f t="shared" ca="1" si="1"/>
        <v>-9.0734662907221994E-4</v>
      </c>
      <c r="P19" s="18">
        <f t="shared" ca="1" si="11"/>
        <v>108.41821836864727</v>
      </c>
      <c r="Q19" s="16">
        <f t="shared" ca="1" si="1"/>
        <v>-1.0922496186503051E-2</v>
      </c>
      <c r="R19" s="18">
        <f t="shared" ca="1" si="12"/>
        <v>83.859933493340151</v>
      </c>
      <c r="S19" s="16">
        <f t="shared" ca="1" si="1"/>
        <v>-3.2239153984108211E-2</v>
      </c>
      <c r="T19" s="18">
        <f t="shared" ca="1" si="13"/>
        <v>86.981458187343463</v>
      </c>
      <c r="U19" s="16">
        <f t="shared" ca="1" si="1"/>
        <v>0</v>
      </c>
      <c r="V19" s="18">
        <f t="shared" ca="1" si="14"/>
        <v>96.003923868670654</v>
      </c>
      <c r="W19" s="16">
        <f t="shared" ca="1" si="2"/>
        <v>0</v>
      </c>
      <c r="Y19" s="16">
        <f t="shared" ca="1" si="15"/>
        <v>1.2754315588023868E-3</v>
      </c>
      <c r="Z19" s="16">
        <f t="shared" ca="1" si="16"/>
        <v>-3.6576248404544875E-2</v>
      </c>
      <c r="AA19" s="16">
        <f t="shared" ca="1" si="17"/>
        <v>2.9999999999998916E-3</v>
      </c>
      <c r="AB19" s="16">
        <f t="shared" ca="1" si="18"/>
        <v>2.312000529429481E-2</v>
      </c>
      <c r="AC19" s="16">
        <f t="shared" ca="1" si="19"/>
        <v>8.4988325941408593E-3</v>
      </c>
      <c r="AD19" s="16">
        <f t="shared" ca="1" si="20"/>
        <v>2.9999999999998916E-3</v>
      </c>
      <c r="AE19" s="16">
        <f t="shared" ca="1" si="21"/>
        <v>-4.5485486339998715E-2</v>
      </c>
      <c r="AF19" s="16">
        <f t="shared" ca="1" si="22"/>
        <v>3.720003019169682E-2</v>
      </c>
      <c r="AG19" s="16">
        <f t="shared" ca="1" si="23"/>
        <v>-1.6598716150744264E-2</v>
      </c>
      <c r="AH19" s="16">
        <f t="shared" ca="1" si="24"/>
        <v>2.9999999999998916E-3</v>
      </c>
      <c r="AI19" s="16">
        <f t="shared" ca="1" si="25"/>
        <v>-1.8483723457496937E-2</v>
      </c>
      <c r="AJ19" s="20">
        <f t="shared" ca="1" si="26"/>
        <v>-6.9511701367695268E-31</v>
      </c>
      <c r="AL19" s="21">
        <v>2</v>
      </c>
      <c r="AM19" s="21">
        <f ca="1">_xlfn.COVARIANCE.S(INDEX($Y$8:$AH$8,$AL$19):INDEX($Y$382:$AH$382,$AL$19),INDEX($Y$8:$AH$8,AM17):INDEX($Y$382:$AH$382,AM17))</f>
        <v>-2.0536368932412999E-5</v>
      </c>
      <c r="AN19" s="36">
        <f ca="1">_xlfn.COVARIANCE.S(INDEX($Y$8:$AH$8,$AL$19):INDEX($Y$382:$AH$382,$AL$19),INDEX($Y$8:$AH$8,AN17):INDEX($Y$382:$AH$382,AN17))</f>
        <v>5.6211503428049724E-4</v>
      </c>
      <c r="AO19" s="21">
        <f ca="1">_xlfn.COVARIANCE.S(INDEX($Y$8:$AH$8,$AL$19):INDEX($Y$382:$AH$382,$AL$19),INDEX($Y$8:$AH$8,AO17):INDEX($Y$382:$AH$382,AO17))</f>
        <v>1.5454210885706526E-5</v>
      </c>
      <c r="AP19" s="21">
        <f ca="1">_xlfn.COVARIANCE.S(INDEX($Y$8:$AH$8,$AL$19):INDEX($Y$382:$AH$382,$AL$19),INDEX($Y$8:$AH$8,AP17):INDEX($Y$382:$AH$382,AP17))</f>
        <v>1.7230938248228984E-5</v>
      </c>
      <c r="AQ19" s="21">
        <f ca="1">_xlfn.COVARIANCE.S(INDEX($Y$8:$AH$8,$AL$19):INDEX($Y$382:$AH$382,$AL$19),INDEX($Y$8:$AH$8,AQ17):INDEX($Y$382:$AH$382,AQ17))</f>
        <v>2.4349434341960649E-5</v>
      </c>
      <c r="AR19" s="21">
        <f ca="1">_xlfn.COVARIANCE.S(INDEX($Y$8:$AH$8,$AL$19):INDEX($Y$382:$AH$382,$AL$19),INDEX($Y$8:$AH$8,AR17):INDEX($Y$382:$AH$382,AR17))</f>
        <v>-3.2019085393321889E-5</v>
      </c>
      <c r="AS19" s="21">
        <f ca="1">_xlfn.COVARIANCE.S(INDEX($Y$8:$AH$8,$AL$19):INDEX($Y$382:$AH$382,$AL$19),INDEX($Y$8:$AH$8,AS17):INDEX($Y$382:$AH$382,AS17))</f>
        <v>-4.5108633888453516E-6</v>
      </c>
      <c r="AT19" s="21">
        <f ca="1">_xlfn.COVARIANCE.S(INDEX($Y$8:$AH$8,$AL$19):INDEX($Y$382:$AH$382,$AL$19),INDEX($Y$8:$AH$8,AT17):INDEX($Y$382:$AH$382,AT17))</f>
        <v>7.2703473555462664E-6</v>
      </c>
      <c r="AU19" s="21">
        <f ca="1">_xlfn.COVARIANCE.S(INDEX($Y$8:$AH$8,$AL$19):INDEX($Y$382:$AH$382,$AL$19),INDEX($Y$8:$AH$8,AU17):INDEX($Y$382:$AH$382,AU17))</f>
        <v>-2.1103145953305822E-5</v>
      </c>
      <c r="AV19" s="21">
        <f ca="1">_xlfn.COVARIANCE.S(INDEX($Y$8:$AH$8,$AL$19):INDEX($Y$382:$AH$382,$AL$19),INDEX($Y$8:$AH$8,AV17):INDEX($Y$382:$AH$382,AV17))</f>
        <v>-1.1168490754558545E-5</v>
      </c>
    </row>
    <row r="20" spans="1:49" x14ac:dyDescent="0.25">
      <c r="A20" s="16">
        <v>14</v>
      </c>
      <c r="B20" s="18">
        <f t="shared" ca="1" si="3"/>
        <v>115.10970646084472</v>
      </c>
      <c r="C20" s="19">
        <f t="shared" ca="1" si="0"/>
        <v>-2.2524281500595218E-2</v>
      </c>
      <c r="D20" s="18">
        <f t="shared" ca="1" si="4"/>
        <v>95.523178487173396</v>
      </c>
      <c r="E20" s="16">
        <f t="shared" ca="1" si="1"/>
        <v>1.7389121839686051E-3</v>
      </c>
      <c r="F20" s="18">
        <f t="shared" ca="1" si="5"/>
        <v>100.50613391153573</v>
      </c>
      <c r="G20" s="16">
        <f t="shared" ca="1" si="1"/>
        <v>-2.2387593897397834E-2</v>
      </c>
      <c r="H20" s="18">
        <f t="shared" ca="1" si="6"/>
        <v>115.49268520166416</v>
      </c>
      <c r="I20" s="16">
        <f t="shared" ca="1" si="1"/>
        <v>4.480449096885631E-2</v>
      </c>
      <c r="J20" s="18">
        <f t="shared" ca="1" si="7"/>
        <v>121.61943388511168</v>
      </c>
      <c r="K20" s="16">
        <f t="shared" ca="1" si="8"/>
        <v>-1.9626192498171352E-2</v>
      </c>
      <c r="L20" s="18">
        <f t="shared" ca="1" si="9"/>
        <v>121.63899655696962</v>
      </c>
      <c r="M20" s="16">
        <f t="shared" ca="1" si="1"/>
        <v>2.5680544916053434E-2</v>
      </c>
      <c r="N20" s="18">
        <f t="shared" ca="1" si="10"/>
        <v>102.82110591258058</v>
      </c>
      <c r="O20" s="16">
        <f t="shared" ca="1" si="1"/>
        <v>0</v>
      </c>
      <c r="P20" s="18">
        <f t="shared" ca="1" si="11"/>
        <v>107.55927544707421</v>
      </c>
      <c r="Q20" s="16">
        <f t="shared" ca="1" si="1"/>
        <v>4.379749618663731E-3</v>
      </c>
      <c r="R20" s="18">
        <f t="shared" ca="1" si="12"/>
        <v>81.407939984831302</v>
      </c>
      <c r="S20" s="16">
        <f t="shared" ref="M20:U71" ca="1" si="27">RAND()*RANDBETWEEN(-1,1)*$B$2</f>
        <v>-2.7397197713343382E-2</v>
      </c>
      <c r="T20" s="18">
        <f t="shared" ca="1" si="13"/>
        <v>87.242402561905479</v>
      </c>
      <c r="U20" s="16">
        <f t="shared" ca="1" si="27"/>
        <v>1.9884862087911678E-2</v>
      </c>
      <c r="V20" s="18">
        <f t="shared" ca="1" si="14"/>
        <v>96.291935640276662</v>
      </c>
      <c r="W20" s="16">
        <f t="shared" ca="1" si="2"/>
        <v>-1.3635396277823382E-2</v>
      </c>
      <c r="Y20" s="16">
        <f t="shared" ca="1" si="15"/>
        <v>-1.3458192908690547E-2</v>
      </c>
      <c r="Z20" s="16">
        <f t="shared" ca="1" si="16"/>
        <v>4.6994330234284343E-2</v>
      </c>
      <c r="AA20" s="16">
        <f t="shared" ca="1" si="17"/>
        <v>-1.6056052882231664E-2</v>
      </c>
      <c r="AB20" s="16">
        <f t="shared" ca="1" si="18"/>
        <v>2.9999999999998916E-3</v>
      </c>
      <c r="AC20" s="16">
        <f t="shared" ca="1" si="19"/>
        <v>4.2327028217374218E-2</v>
      </c>
      <c r="AD20" s="16">
        <f t="shared" ca="1" si="20"/>
        <v>3.8664216010887209E-2</v>
      </c>
      <c r="AE20" s="16">
        <f t="shared" ca="1" si="21"/>
        <v>2.0926533709277884E-3</v>
      </c>
      <c r="AF20" s="16">
        <f t="shared" ca="1" si="22"/>
        <v>-7.9224961865029808E-3</v>
      </c>
      <c r="AG20" s="16">
        <f t="shared" ca="1" si="23"/>
        <v>-2.9239153984108257E-2</v>
      </c>
      <c r="AH20" s="16">
        <f t="shared" ca="1" si="24"/>
        <v>2.9999999999998916E-3</v>
      </c>
      <c r="AI20" s="16">
        <f t="shared" ca="1" si="25"/>
        <v>2.9999999999998916E-3</v>
      </c>
      <c r="AJ20" s="20">
        <f t="shared" ca="1" si="26"/>
        <v>7.2504445859261708E-30</v>
      </c>
      <c r="AL20" s="21">
        <v>3</v>
      </c>
      <c r="AM20" s="21">
        <f ca="1">_xlfn.COVARIANCE.S(INDEX($Y$8:$AH$8,$AL$20):INDEX($Y$382:$AH$382,$AL$20),INDEX($Y$8:$AH$8,AM17):INDEX($Y$382:$AH$382,AM17))</f>
        <v>6.2393251008411373E-5</v>
      </c>
      <c r="AN20" s="21">
        <f ca="1">_xlfn.COVARIANCE.S(INDEX($Y$8:$AH$8,$AL$20):INDEX($Y$382:$AH$382,$AL$20),INDEX($Y$8:$AH$8,AN17):INDEX($Y$382:$AH$382,AN17))</f>
        <v>1.5454210885706526E-5</v>
      </c>
      <c r="AO20" s="36">
        <f ca="1">_xlfn.COVARIANCE.S(INDEX($Y$8:$AH$8,$AL$20):INDEX($Y$382:$AH$382,$AL$20),INDEX($Y$8:$AH$8,AO17):INDEX($Y$382:$AH$382,AO17))</f>
        <v>5.6645948399412869E-4</v>
      </c>
      <c r="AP20" s="21">
        <f ca="1">_xlfn.COVARIANCE.S(INDEX($Y$8:$AH$8,$AL$20):INDEX($Y$382:$AH$382,$AL$20),INDEX($Y$8:$AH$8,AP17):INDEX($Y$382:$AH$382,AP17))</f>
        <v>5.5926696933634579E-8</v>
      </c>
      <c r="AQ20" s="21">
        <f ca="1">_xlfn.COVARIANCE.S(INDEX($Y$8:$AH$8,$AL$20):INDEX($Y$382:$AH$382,$AL$20),INDEX($Y$8:$AH$8,AQ17):INDEX($Y$382:$AH$382,AQ17))</f>
        <v>-2.0582398980674413E-5</v>
      </c>
      <c r="AR20" s="21">
        <f ca="1">_xlfn.COVARIANCE.S(INDEX($Y$8:$AH$8,$AL$20):INDEX($Y$382:$AH$382,$AL$20),INDEX($Y$8:$AH$8,AR17):INDEX($Y$382:$AH$382,AR17))</f>
        <v>1.1239712179114847E-5</v>
      </c>
      <c r="AS20" s="21">
        <f ca="1">_xlfn.COVARIANCE.S(INDEX($Y$8:$AH$8,$AL$20):INDEX($Y$382:$AH$382,$AL$20),INDEX($Y$8:$AH$8,AS17):INDEX($Y$382:$AH$382,AS17))</f>
        <v>3.4638406917134824E-5</v>
      </c>
      <c r="AT20" s="21">
        <f ca="1">_xlfn.COVARIANCE.S(INDEX($Y$8:$AH$8,$AL$20):INDEX($Y$382:$AH$382,$AL$20),INDEX($Y$8:$AH$8,AT17):INDEX($Y$382:$AH$382,AT17))</f>
        <v>-4.5612031932332365E-5</v>
      </c>
      <c r="AU20" s="21">
        <f ca="1">_xlfn.COVARIANCE.S(INDEX($Y$8:$AH$8,$AL$20):INDEX($Y$382:$AH$382,$AL$20),INDEX($Y$8:$AH$8,AU17):INDEX($Y$382:$AH$382,AU17))</f>
        <v>2.6246559305412957E-5</v>
      </c>
      <c r="AV20" s="21">
        <f ca="1">_xlfn.COVARIANCE.S(INDEX($Y$8:$AH$8,$AL$20):INDEX($Y$382:$AH$382,$AL$20),INDEX($Y$8:$AH$8,AV17):INDEX($Y$382:$AH$382,AV17))</f>
        <v>7.3033297160713285E-6</v>
      </c>
    </row>
    <row r="21" spans="1:49" x14ac:dyDescent="0.25">
      <c r="A21" s="16">
        <v>15</v>
      </c>
      <c r="B21" s="18">
        <f t="shared" ca="1" si="3"/>
        <v>112.86227214845229</v>
      </c>
      <c r="C21" s="19">
        <f t="shared" ca="1" si="0"/>
        <v>0</v>
      </c>
      <c r="D21" s="18">
        <f t="shared" ca="1" si="4"/>
        <v>95.975854441557658</v>
      </c>
      <c r="E21" s="16">
        <f t="shared" ca="1" si="1"/>
        <v>-2.6811559242088806E-2</v>
      </c>
      <c r="F21" s="18">
        <f t="shared" ca="1" si="5"/>
        <v>98.55756180306139</v>
      </c>
      <c r="G21" s="16">
        <f t="shared" ca="1" si="1"/>
        <v>-6.8764604442181918E-4</v>
      </c>
      <c r="H21" s="18">
        <f t="shared" ca="1" si="6"/>
        <v>121.01375422835606</v>
      </c>
      <c r="I21" s="16">
        <f t="shared" ca="1" si="1"/>
        <v>0</v>
      </c>
      <c r="J21" s="18">
        <f t="shared" ca="1" si="7"/>
        <v>119.59736576581919</v>
      </c>
      <c r="K21" s="16">
        <f t="shared" ca="1" si="8"/>
        <v>0</v>
      </c>
      <c r="L21" s="18">
        <f t="shared" ca="1" si="9"/>
        <v>125.12766926126545</v>
      </c>
      <c r="M21" s="16">
        <f t="shared" ca="1" si="27"/>
        <v>-4.1965070255695E-2</v>
      </c>
      <c r="N21" s="18">
        <f t="shared" ca="1" si="10"/>
        <v>103.12956923031831</v>
      </c>
      <c r="O21" s="16">
        <f t="shared" ca="1" si="27"/>
        <v>-2.3804869213088078E-2</v>
      </c>
      <c r="P21" s="18">
        <f t="shared" ca="1" si="11"/>
        <v>108.35303596903849</v>
      </c>
      <c r="Q21" s="16">
        <f t="shared" ca="1" si="27"/>
        <v>0</v>
      </c>
      <c r="R21" s="18">
        <f t="shared" ca="1" si="12"/>
        <v>79.421814377585378</v>
      </c>
      <c r="S21" s="16">
        <f t="shared" ca="1" si="27"/>
        <v>-3.6096469693072345E-3</v>
      </c>
      <c r="T21" s="18">
        <f t="shared" ca="1" si="13"/>
        <v>89.238932912752759</v>
      </c>
      <c r="U21" s="16">
        <f t="shared" ca="1" si="27"/>
        <v>0</v>
      </c>
      <c r="V21" s="18">
        <f t="shared" ca="1" si="14"/>
        <v>95.267832746383661</v>
      </c>
      <c r="W21" s="16">
        <f t="shared" ca="1" si="2"/>
        <v>-3.95844077808628E-2</v>
      </c>
      <c r="Y21" s="16">
        <f t="shared" ca="1" si="15"/>
        <v>-1.9524281500595375E-2</v>
      </c>
      <c r="Z21" s="16">
        <f t="shared" ca="1" si="16"/>
        <v>4.7389121839684911E-3</v>
      </c>
      <c r="AA21" s="16">
        <f t="shared" ca="1" si="17"/>
        <v>-1.9387593897397859E-2</v>
      </c>
      <c r="AB21" s="16">
        <f t="shared" ca="1" si="18"/>
        <v>4.7804490968856195E-2</v>
      </c>
      <c r="AC21" s="16">
        <f t="shared" ca="1" si="19"/>
        <v>-1.6626192498171322E-2</v>
      </c>
      <c r="AD21" s="16">
        <f t="shared" ca="1" si="20"/>
        <v>2.868054491605343E-2</v>
      </c>
      <c r="AE21" s="16">
        <f t="shared" ca="1" si="21"/>
        <v>2.9999999999998916E-3</v>
      </c>
      <c r="AF21" s="16">
        <f t="shared" ca="1" si="22"/>
        <v>7.3797496186636113E-3</v>
      </c>
      <c r="AG21" s="16">
        <f t="shared" ca="1" si="23"/>
        <v>-2.4397197713343366E-2</v>
      </c>
      <c r="AH21" s="16">
        <f t="shared" ca="1" si="24"/>
        <v>2.2884862087911628E-2</v>
      </c>
      <c r="AI21" s="16">
        <f t="shared" ca="1" si="25"/>
        <v>-1.0635396277823284E-2</v>
      </c>
      <c r="AJ21" s="20">
        <f t="shared" ca="1" si="26"/>
        <v>5.054493752248387E-29</v>
      </c>
      <c r="AL21" s="21">
        <v>4</v>
      </c>
      <c r="AM21" s="21">
        <f ca="1">_xlfn.COVARIANCE.S(INDEX($Y$8:$AH$8,$AL$21):INDEX($Y$382:$AH$382,$AL$21),INDEX($Y$8:$AH$8,AM17):INDEX($Y$382:$AH$382,AM17))</f>
        <v>6.4472395491271656E-7</v>
      </c>
      <c r="AN21" s="21">
        <f ca="1">_xlfn.COVARIANCE.S(INDEX($Y$8:$AH$8,$AL$21):INDEX($Y$382:$AH$382,$AL$21),INDEX($Y$8:$AH$8,AN17):INDEX($Y$382:$AH$382,AN17))</f>
        <v>1.7230938248228984E-5</v>
      </c>
      <c r="AO21" s="21">
        <f ca="1">_xlfn.COVARIANCE.S(INDEX($Y$8:$AH$8,$AL$21):INDEX($Y$382:$AH$382,$AL$21),INDEX($Y$8:$AH$8,AO17):INDEX($Y$382:$AH$382,AO17))</f>
        <v>5.5926696933634579E-8</v>
      </c>
      <c r="AP21" s="36">
        <f ca="1">_xlfn.COVARIANCE.S(INDEX($Y$8:$AH$8,$AL$21):INDEX($Y$382:$AH$382,$AL$21),INDEX($Y$8:$AH$8,AP17):INDEX($Y$382:$AH$382,AP17))</f>
        <v>4.9975934478028896E-4</v>
      </c>
      <c r="AQ21" s="21">
        <f ca="1">_xlfn.COVARIANCE.S(INDEX($Y$8:$AH$8,$AL$21):INDEX($Y$382:$AH$382,$AL$21),INDEX($Y$8:$AH$8,AQ17):INDEX($Y$382:$AH$382,AQ17))</f>
        <v>3.7136717467836955E-6</v>
      </c>
      <c r="AR21" s="21">
        <f ca="1">_xlfn.COVARIANCE.S(INDEX($Y$8:$AH$8,$AL$21):INDEX($Y$382:$AH$382,$AL$21),INDEX($Y$8:$AH$8,AR17):INDEX($Y$382:$AH$382,AR17))</f>
        <v>4.7011552847621179E-5</v>
      </c>
      <c r="AS21" s="21">
        <f ca="1">_xlfn.COVARIANCE.S(INDEX($Y$8:$AH$8,$AL$21):INDEX($Y$382:$AH$382,$AL$21),INDEX($Y$8:$AH$8,AS17):INDEX($Y$382:$AH$382,AS17))</f>
        <v>2.4507077666641111E-5</v>
      </c>
      <c r="AT21" s="21">
        <f ca="1">_xlfn.COVARIANCE.S(INDEX($Y$8:$AH$8,$AL$21):INDEX($Y$382:$AH$382,$AL$21),INDEX($Y$8:$AH$8,AT17):INDEX($Y$382:$AH$382,AT17))</f>
        <v>-3.9968637109536962E-5</v>
      </c>
      <c r="AU21" s="21">
        <f ca="1">_xlfn.COVARIANCE.S(INDEX($Y$8:$AH$8,$AL$21):INDEX($Y$382:$AH$382,$AL$21),INDEX($Y$8:$AH$8,AU17):INDEX($Y$382:$AH$382,AU17))</f>
        <v>2.4290816098673899E-5</v>
      </c>
      <c r="AV21" s="21">
        <f ca="1">_xlfn.COVARIANCE.S(INDEX($Y$8:$AH$8,$AL$21):INDEX($Y$382:$AH$382,$AL$21),INDEX($Y$8:$AH$8,AV17):INDEX($Y$382:$AH$382,AV17))</f>
        <v>-2.844764867210086E-5</v>
      </c>
    </row>
    <row r="22" spans="1:49" x14ac:dyDescent="0.25">
      <c r="A22" s="16">
        <v>16</v>
      </c>
      <c r="B22" s="18">
        <f t="shared" ca="1" si="3"/>
        <v>113.20085896489763</v>
      </c>
      <c r="C22" s="19">
        <f t="shared" ca="1" si="0"/>
        <v>-2.0295060122682604E-2</v>
      </c>
      <c r="D22" s="18">
        <f t="shared" ca="1" si="4"/>
        <v>93.690519697712418</v>
      </c>
      <c r="E22" s="16">
        <f t="shared" ca="1" si="1"/>
        <v>-4.0394853232415283E-2</v>
      </c>
      <c r="F22" s="18">
        <f t="shared" ca="1" si="5"/>
        <v>98.785461770948828</v>
      </c>
      <c r="G22" s="16">
        <f t="shared" ca="1" si="1"/>
        <v>-1.2595339540172208E-2</v>
      </c>
      <c r="H22" s="18">
        <f t="shared" ca="1" si="6"/>
        <v>121.37679549104112</v>
      </c>
      <c r="I22" s="16">
        <f t="shared" ca="1" si="1"/>
        <v>4.4282571869320277E-3</v>
      </c>
      <c r="J22" s="18">
        <f t="shared" ca="1" si="7"/>
        <v>119.95615786311663</v>
      </c>
      <c r="K22" s="16">
        <f t="shared" ca="1" si="8"/>
        <v>0</v>
      </c>
      <c r="L22" s="18">
        <f t="shared" ca="1" si="9"/>
        <v>120.25206083756888</v>
      </c>
      <c r="M22" s="16">
        <f t="shared" ca="1" si="27"/>
        <v>-1.2333756423772658E-3</v>
      </c>
      <c r="N22" s="18">
        <f t="shared" ca="1" si="10"/>
        <v>100.98397203047942</v>
      </c>
      <c r="O22" s="16">
        <f t="shared" ca="1" si="27"/>
        <v>2.8014999784902701E-2</v>
      </c>
      <c r="P22" s="18">
        <f t="shared" ca="1" si="11"/>
        <v>108.6780950769456</v>
      </c>
      <c r="Q22" s="16">
        <f t="shared" ca="1" si="27"/>
        <v>-6.5802711007935562E-3</v>
      </c>
      <c r="R22" s="18">
        <f t="shared" ca="1" si="12"/>
        <v>79.373395109153208</v>
      </c>
      <c r="S22" s="16">
        <f t="shared" ca="1" si="27"/>
        <v>0</v>
      </c>
      <c r="T22" s="18">
        <f t="shared" ca="1" si="13"/>
        <v>89.506649711491008</v>
      </c>
      <c r="U22" s="16">
        <f t="shared" ca="1" si="27"/>
        <v>2.8674680134190247E-2</v>
      </c>
      <c r="V22" s="18">
        <f t="shared" ca="1" si="14"/>
        <v>91.782515504790922</v>
      </c>
      <c r="W22" s="16">
        <f t="shared" ca="1" si="2"/>
        <v>3.4099260471849087E-2</v>
      </c>
      <c r="Y22" s="16">
        <f t="shared" ca="1" si="15"/>
        <v>2.9999999999998916E-3</v>
      </c>
      <c r="Z22" s="16">
        <f t="shared" ca="1" si="16"/>
        <v>-2.3811559242088776E-2</v>
      </c>
      <c r="AA22" s="16">
        <f t="shared" ca="1" si="17"/>
        <v>2.3123539555780503E-3</v>
      </c>
      <c r="AB22" s="16">
        <f t="shared" ca="1" si="18"/>
        <v>2.9999999999998916E-3</v>
      </c>
      <c r="AC22" s="16">
        <f t="shared" ca="1" si="19"/>
        <v>2.9999999999998916E-3</v>
      </c>
      <c r="AD22" s="16">
        <f t="shared" ca="1" si="20"/>
        <v>-3.8965070255694956E-2</v>
      </c>
      <c r="AE22" s="16">
        <f t="shared" ca="1" si="21"/>
        <v>-2.0804869213088106E-2</v>
      </c>
      <c r="AF22" s="16">
        <f t="shared" ca="1" si="22"/>
        <v>2.9999999999998916E-3</v>
      </c>
      <c r="AG22" s="16">
        <f t="shared" ca="1" si="23"/>
        <v>-6.0964696930709827E-4</v>
      </c>
      <c r="AH22" s="16">
        <f t="shared" ca="1" si="24"/>
        <v>2.9999999999998916E-3</v>
      </c>
      <c r="AI22" s="16">
        <f t="shared" ca="1" si="25"/>
        <v>-3.6584407780862804E-2</v>
      </c>
      <c r="AJ22" s="20">
        <f t="shared" ca="1" si="26"/>
        <v>6.6125245040810046E-34</v>
      </c>
      <c r="AL22" s="21">
        <v>5</v>
      </c>
      <c r="AM22" s="21">
        <f ca="1">_xlfn.COVARIANCE.S(INDEX($Y$8:$AH$8,$AL$22):INDEX($Y$382:$AH$382,$AL$22),INDEX($Y$8:$AH$8,AM17):INDEX($Y$382:$AH$382,AM17))</f>
        <v>-1.214942414363477E-5</v>
      </c>
      <c r="AN22" s="21">
        <f ca="1">_xlfn.COVARIANCE.S(INDEX($Y$8:$AH$8,$AL$22):INDEX($Y$382:$AH$382,$AL$22),INDEX($Y$8:$AH$8,AN17):INDEX($Y$382:$AH$382,AN17))</f>
        <v>2.4349434341960649E-5</v>
      </c>
      <c r="AO22" s="21">
        <f ca="1">_xlfn.COVARIANCE.S(INDEX($Y$8:$AH$8,$AL$22):INDEX($Y$382:$AH$382,$AL$22),INDEX($Y$8:$AH$8,AO17):INDEX($Y$382:$AH$382,AO17))</f>
        <v>-2.0582398980674413E-5</v>
      </c>
      <c r="AP22" s="21">
        <f ca="1">_xlfn.COVARIANCE.S(INDEX($Y$8:$AH$8,$AL$22):INDEX($Y$382:$AH$382,$AL$22),INDEX($Y$8:$AH$8,AP17):INDEX($Y$382:$AH$382,AP17))</f>
        <v>3.7136717467836955E-6</v>
      </c>
      <c r="AQ22" s="36">
        <f ca="1">_xlfn.COVARIANCE.S(INDEX($Y$8:$AH$8,$AL$22):INDEX($Y$382:$AH$382,$AL$22),INDEX($Y$8:$AH$8,AQ17):INDEX($Y$382:$AH$382,AQ17))</f>
        <v>6.0082844092072308E-4</v>
      </c>
      <c r="AR22" s="21">
        <f ca="1">_xlfn.COVARIANCE.S(INDEX($Y$8:$AH$8,$AL$22):INDEX($Y$382:$AH$382,$AL$22),INDEX($Y$8:$AH$8,AR17):INDEX($Y$382:$AH$382,AR17))</f>
        <v>-2.5810439266634923E-5</v>
      </c>
      <c r="AS22" s="21">
        <f ca="1">_xlfn.COVARIANCE.S(INDEX($Y$8:$AH$8,$AL$22):INDEX($Y$382:$AH$382,$AL$22),INDEX($Y$8:$AH$8,AS17):INDEX($Y$382:$AH$382,AS17))</f>
        <v>5.95100582735118E-7</v>
      </c>
      <c r="AT22" s="21">
        <f ca="1">_xlfn.COVARIANCE.S(INDEX($Y$8:$AH$8,$AL$22):INDEX($Y$382:$AH$382,$AL$22),INDEX($Y$8:$AH$8,AT17):INDEX($Y$382:$AH$382,AT17))</f>
        <v>2.4276263905362647E-5</v>
      </c>
      <c r="AU22" s="21">
        <f ca="1">_xlfn.COVARIANCE.S(INDEX($Y$8:$AH$8,$AL$22):INDEX($Y$382:$AH$382,$AL$22),INDEX($Y$8:$AH$8,AU17):INDEX($Y$382:$AH$382,AU17))</f>
        <v>4.9824630300438012E-5</v>
      </c>
      <c r="AV22" s="21">
        <f ca="1">_xlfn.COVARIANCE.S(INDEX($Y$8:$AH$8,$AL$22):INDEX($Y$382:$AH$382,$AL$22),INDEX($Y$8:$AH$8,AV17):INDEX($Y$382:$AH$382,AV17))</f>
        <v>-2.2482203521373941E-5</v>
      </c>
    </row>
    <row r="23" spans="1:49" x14ac:dyDescent="0.25">
      <c r="A23" s="16">
        <v>17</v>
      </c>
      <c r="B23" s="18">
        <f t="shared" ca="1" si="3"/>
        <v>111.24304330316042</v>
      </c>
      <c r="C23" s="19">
        <f t="shared" ca="1" si="0"/>
        <v>-1.1020785197929307E-2</v>
      </c>
      <c r="D23" s="18">
        <f t="shared" ca="1" si="4"/>
        <v>90.186976464347751</v>
      </c>
      <c r="E23" s="16">
        <f t="shared" ca="1" si="1"/>
        <v>-1.0291756690421356E-2</v>
      </c>
      <c r="F23" s="18">
        <f t="shared" ca="1" si="5"/>
        <v>97.83758172362387</v>
      </c>
      <c r="G23" s="16">
        <f t="shared" ca="1" si="1"/>
        <v>-1.9643377037098321E-2</v>
      </c>
      <c r="H23" s="18">
        <f t="shared" ca="1" si="6"/>
        <v>122.27841354447422</v>
      </c>
      <c r="I23" s="16">
        <f t="shared" ca="1" si="1"/>
        <v>-2.7243760909488879E-2</v>
      </c>
      <c r="J23" s="18">
        <f t="shared" ca="1" si="7"/>
        <v>120.31602633670596</v>
      </c>
      <c r="K23" s="16">
        <f t="shared" ca="1" si="8"/>
        <v>0</v>
      </c>
      <c r="L23" s="18">
        <f t="shared" ca="1" si="9"/>
        <v>120.46450105729885</v>
      </c>
      <c r="M23" s="16">
        <f t="shared" ca="1" si="27"/>
        <v>0</v>
      </c>
      <c r="N23" s="18">
        <f t="shared" ca="1" si="10"/>
        <v>104.11598990128334</v>
      </c>
      <c r="O23" s="16">
        <f t="shared" ca="1" si="27"/>
        <v>-9.8514295048328319E-3</v>
      </c>
      <c r="P23" s="18">
        <f t="shared" ca="1" si="11"/>
        <v>108.28899803385232</v>
      </c>
      <c r="Q23" s="16">
        <f t="shared" ca="1" si="27"/>
        <v>-1.4288366527230579E-2</v>
      </c>
      <c r="R23" s="18">
        <f t="shared" ca="1" si="12"/>
        <v>79.611515294480654</v>
      </c>
      <c r="S23" s="16">
        <f t="shared" ca="1" si="27"/>
        <v>2.3502509713449578E-2</v>
      </c>
      <c r="T23" s="18">
        <f t="shared" ca="1" si="13"/>
        <v>92.341744210985482</v>
      </c>
      <c r="U23" s="16">
        <f t="shared" ca="1" si="27"/>
        <v>-2.9388628162558051E-3</v>
      </c>
      <c r="V23" s="18">
        <f t="shared" ca="1" si="14"/>
        <v>95.18757895426468</v>
      </c>
      <c r="W23" s="16">
        <f t="shared" ca="1" si="2"/>
        <v>-3.5445961093969192E-3</v>
      </c>
      <c r="Y23" s="16">
        <f t="shared" ca="1" si="15"/>
        <v>-1.729506012268256E-2</v>
      </c>
      <c r="Z23" s="16">
        <f t="shared" ca="1" si="16"/>
        <v>-3.7394853232415315E-2</v>
      </c>
      <c r="AA23" s="16">
        <f t="shared" ca="1" si="17"/>
        <v>-9.5953395401722208E-3</v>
      </c>
      <c r="AB23" s="16">
        <f t="shared" ca="1" si="18"/>
        <v>7.4282571869319636E-3</v>
      </c>
      <c r="AC23" s="16">
        <f t="shared" ca="1" si="19"/>
        <v>2.9999999999998916E-3</v>
      </c>
      <c r="AD23" s="16">
        <f t="shared" ca="1" si="20"/>
        <v>1.7666243576226481E-3</v>
      </c>
      <c r="AE23" s="16">
        <f t="shared" ca="1" si="21"/>
        <v>3.1014999784902519E-2</v>
      </c>
      <c r="AF23" s="16">
        <f t="shared" ca="1" si="22"/>
        <v>-3.5802711007935084E-3</v>
      </c>
      <c r="AG23" s="16">
        <f t="shared" ca="1" si="23"/>
        <v>2.9999999999998916E-3</v>
      </c>
      <c r="AH23" s="16">
        <f t="shared" ca="1" si="24"/>
        <v>3.1674680134190059E-2</v>
      </c>
      <c r="AI23" s="16">
        <f t="shared" ca="1" si="25"/>
        <v>3.7099260471848972E-2</v>
      </c>
      <c r="AJ23" s="20">
        <f t="shared" ca="1" si="26"/>
        <v>2.5779105570647862E-31</v>
      </c>
      <c r="AL23" s="21">
        <v>6</v>
      </c>
      <c r="AM23" s="21">
        <f ca="1">_xlfn.COVARIANCE.S(INDEX($Y$8:$AH$8,$AL$23):INDEX($Y$382:$AH$382,$AL$23),INDEX($Y$8:$AH$8,AM17):INDEX($Y$382:$AH$382,AM17))</f>
        <v>1.0902744112749691E-5</v>
      </c>
      <c r="AN23" s="21">
        <f ca="1">_xlfn.COVARIANCE.S(INDEX($Y$8:$AH$8,$AL$23):INDEX($Y$382:$AH$382,$AL$23),INDEX($Y$8:$AH$8,AN17):INDEX($Y$382:$AH$382,AN17))</f>
        <v>-3.2019085393321889E-5</v>
      </c>
      <c r="AO23" s="21">
        <f ca="1">_xlfn.COVARIANCE.S(INDEX($Y$8:$AH$8,$AL$23):INDEX($Y$382:$AH$382,$AL$23),INDEX($Y$8:$AH$8,AO17):INDEX($Y$382:$AH$382,AO17))</f>
        <v>1.1239712179114847E-5</v>
      </c>
      <c r="AP23" s="21">
        <f ca="1">_xlfn.COVARIANCE.S(INDEX($Y$8:$AH$8,$AL$23):INDEX($Y$382:$AH$382,$AL$23),INDEX($Y$8:$AH$8,AP17):INDEX($Y$382:$AH$382,AP17))</f>
        <v>4.7011552847621179E-5</v>
      </c>
      <c r="AQ23" s="21">
        <f ca="1">_xlfn.COVARIANCE.S(INDEX($Y$8:$AH$8,$AL$23):INDEX($Y$382:$AH$382,$AL$23),INDEX($Y$8:$AH$8,AQ17):INDEX($Y$382:$AH$382,AQ17))</f>
        <v>-2.5810439266634923E-5</v>
      </c>
      <c r="AR23" s="36">
        <f ca="1">_xlfn.COVARIANCE.S(INDEX($Y$8:$AH$8,$AL$23):INDEX($Y$382:$AH$382,$AL$23),INDEX($Y$8:$AH$8,AR17):INDEX($Y$382:$AH$382,AR17))</f>
        <v>5.6068130965128242E-4</v>
      </c>
      <c r="AS23" s="21">
        <f ca="1">_xlfn.COVARIANCE.S(INDEX($Y$8:$AH$8,$AL$23):INDEX($Y$382:$AH$382,$AL$23),INDEX($Y$8:$AH$8,AS17):INDEX($Y$382:$AH$382,AS17))</f>
        <v>-4.2661015186275276E-5</v>
      </c>
      <c r="AT23" s="21">
        <f ca="1">_xlfn.COVARIANCE.S(INDEX($Y$8:$AH$8,$AL$23):INDEX($Y$382:$AH$382,$AL$23),INDEX($Y$8:$AH$8,AT17):INDEX($Y$382:$AH$382,AT17))</f>
        <v>3.2371025808744924E-6</v>
      </c>
      <c r="AU23" s="21">
        <f ca="1">_xlfn.COVARIANCE.S(INDEX($Y$8:$AH$8,$AL$23):INDEX($Y$382:$AH$382,$AL$23),INDEX($Y$8:$AH$8,AU17):INDEX($Y$382:$AH$382,AU17))</f>
        <v>3.902941325913066E-5</v>
      </c>
      <c r="AV23" s="21">
        <f ca="1">_xlfn.COVARIANCE.S(INDEX($Y$8:$AH$8,$AL$23):INDEX($Y$382:$AH$382,$AL$23),INDEX($Y$8:$AH$8,AV17):INDEX($Y$382:$AH$382,AV17))</f>
        <v>6.0049265093728497E-6</v>
      </c>
    </row>
    <row r="24" spans="1:49" x14ac:dyDescent="0.25">
      <c r="A24" s="16">
        <v>18</v>
      </c>
      <c r="B24" s="18">
        <f t="shared" ca="1" si="3"/>
        <v>110.35078674806182</v>
      </c>
      <c r="C24" s="19">
        <f t="shared" ca="1" si="0"/>
        <v>-6.2470012946133635E-3</v>
      </c>
      <c r="D24" s="18">
        <f t="shared" ca="1" si="4"/>
        <v>89.529354975324964</v>
      </c>
      <c r="E24" s="16">
        <f t="shared" ca="1" si="1"/>
        <v>4.5016475570051617E-2</v>
      </c>
      <c r="F24" s="18">
        <f t="shared" ca="1" si="5"/>
        <v>96.209233962599683</v>
      </c>
      <c r="G24" s="16">
        <f t="shared" ca="1" si="1"/>
        <v>4.2670650619535122E-2</v>
      </c>
      <c r="H24" s="18">
        <f t="shared" ca="1" si="6"/>
        <v>119.31392492211037</v>
      </c>
      <c r="I24" s="16">
        <f t="shared" ca="1" si="1"/>
        <v>0</v>
      </c>
      <c r="J24" s="18">
        <f t="shared" ca="1" si="7"/>
        <v>120.67697441571606</v>
      </c>
      <c r="K24" s="16">
        <f t="shared" ca="1" si="8"/>
        <v>4.026831216188459E-2</v>
      </c>
      <c r="L24" s="18">
        <f t="shared" ca="1" si="9"/>
        <v>120.82589456047073</v>
      </c>
      <c r="M24" s="16">
        <f t="shared" ca="1" si="27"/>
        <v>0</v>
      </c>
      <c r="N24" s="18">
        <f t="shared" ca="1" si="10"/>
        <v>103.40264653614881</v>
      </c>
      <c r="O24" s="16">
        <f t="shared" ca="1" si="27"/>
        <v>0</v>
      </c>
      <c r="P24" s="18">
        <f t="shared" ca="1" si="11"/>
        <v>107.06659213317965</v>
      </c>
      <c r="Q24" s="16">
        <f t="shared" ca="1" si="27"/>
        <v>0</v>
      </c>
      <c r="R24" s="18">
        <f t="shared" ca="1" si="12"/>
        <v>81.72142025187506</v>
      </c>
      <c r="S24" s="16">
        <f t="shared" ca="1" si="27"/>
        <v>0</v>
      </c>
      <c r="T24" s="18">
        <f t="shared" ca="1" si="13"/>
        <v>92.347389725168568</v>
      </c>
      <c r="U24" s="16">
        <f t="shared" ca="1" si="27"/>
        <v>6.4910881123920912E-3</v>
      </c>
      <c r="V24" s="18">
        <f t="shared" ca="1" si="14"/>
        <v>95.135740169103272</v>
      </c>
      <c r="W24" s="16">
        <f t="shared" ca="1" si="2"/>
        <v>-4.4371768663941644E-2</v>
      </c>
      <c r="Y24" s="16">
        <f t="shared" ca="1" si="15"/>
        <v>-8.0207851979292588E-3</v>
      </c>
      <c r="Z24" s="16">
        <f t="shared" ca="1" si="16"/>
        <v>-7.2917566904214803E-3</v>
      </c>
      <c r="AA24" s="16">
        <f t="shared" ca="1" si="17"/>
        <v>-1.6643377037098284E-2</v>
      </c>
      <c r="AB24" s="16">
        <f t="shared" ca="1" si="18"/>
        <v>-2.4243760909488876E-2</v>
      </c>
      <c r="AC24" s="16">
        <f t="shared" ca="1" si="19"/>
        <v>2.9999999999998916E-3</v>
      </c>
      <c r="AD24" s="16">
        <f t="shared" ca="1" si="20"/>
        <v>2.9999999999998916E-3</v>
      </c>
      <c r="AE24" s="16">
        <f t="shared" ca="1" si="21"/>
        <v>-6.8514295048328622E-3</v>
      </c>
      <c r="AF24" s="16">
        <f t="shared" ca="1" si="22"/>
        <v>-1.1288366527230531E-2</v>
      </c>
      <c r="AG24" s="16">
        <f t="shared" ca="1" si="23"/>
        <v>2.6502509713449474E-2</v>
      </c>
      <c r="AH24" s="16">
        <f t="shared" ca="1" si="24"/>
        <v>6.1137183744230938E-5</v>
      </c>
      <c r="AI24" s="16">
        <f t="shared" ca="1" si="25"/>
        <v>-5.4459610939694425E-4</v>
      </c>
      <c r="AJ24" s="20">
        <f t="shared" ca="1" si="26"/>
        <v>2.6615690373698295E-33</v>
      </c>
      <c r="AL24" s="21">
        <v>7</v>
      </c>
      <c r="AM24" s="21">
        <f ca="1">_xlfn.COVARIANCE.S(INDEX($Y$8:$AH$8,$AL$24):INDEX($Y$382:$AH$382,$AL$24),INDEX($Y$8:$AH$8,AM17):INDEX($Y$382:$AH$382,AM17))</f>
        <v>1.4925270388027559E-5</v>
      </c>
      <c r="AN24" s="21">
        <f ca="1">_xlfn.COVARIANCE.S(INDEX($Y$8:$AH$8,$AL$24):INDEX($Y$382:$AH$382,$AL$24),INDEX($Y$8:$AH$8,AN17):INDEX($Y$382:$AH$382,AN17))</f>
        <v>-4.5108633888453516E-6</v>
      </c>
      <c r="AO24" s="21">
        <f ca="1">_xlfn.COVARIANCE.S(INDEX($Y$8:$AH$8,$AL$24):INDEX($Y$382:$AH$382,$AL$24),INDEX($Y$8:$AH$8,AO17):INDEX($Y$382:$AH$382,AO17))</f>
        <v>3.4638406917134824E-5</v>
      </c>
      <c r="AP24" s="21">
        <f ca="1">_xlfn.COVARIANCE.S(INDEX($Y$8:$AH$8,$AL$24):INDEX($Y$382:$AH$382,$AL$24),INDEX($Y$8:$AH$8,AP17):INDEX($Y$382:$AH$382,AP17))</f>
        <v>2.4507077666641111E-5</v>
      </c>
      <c r="AQ24" s="21">
        <f ca="1">_xlfn.COVARIANCE.S(INDEX($Y$8:$AH$8,$AL$24):INDEX($Y$382:$AH$382,$AL$24),INDEX($Y$8:$AH$8,AQ17):INDEX($Y$382:$AH$382,AQ17))</f>
        <v>5.95100582735118E-7</v>
      </c>
      <c r="AR24" s="21">
        <f ca="1">_xlfn.COVARIANCE.S(INDEX($Y$8:$AH$8,$AL$24):INDEX($Y$382:$AH$382,$AL$24),INDEX($Y$8:$AH$8,AR17):INDEX($Y$382:$AH$382,AR17))</f>
        <v>-4.2661015186275276E-5</v>
      </c>
      <c r="AS24" s="36">
        <f ca="1">_xlfn.COVARIANCE.S(INDEX($Y$8:$AH$8,$AL$24):INDEX($Y$382:$AH$382,$AL$24),INDEX($Y$8:$AH$8,AS17):INDEX($Y$382:$AH$382,AS17))</f>
        <v>5.9674705932494915E-4</v>
      </c>
      <c r="AT24" s="21">
        <f ca="1">_xlfn.COVARIANCE.S(INDEX($Y$8:$AH$8,$AL$24):INDEX($Y$382:$AH$382,$AL$24),INDEX($Y$8:$AH$8,AT17):INDEX($Y$382:$AH$382,AT17))</f>
        <v>-2.6746972904406375E-5</v>
      </c>
      <c r="AU24" s="21">
        <f ca="1">_xlfn.COVARIANCE.S(INDEX($Y$8:$AH$8,$AL$24):INDEX($Y$382:$AH$382,$AL$24),INDEX($Y$8:$AH$8,AU17):INDEX($Y$382:$AH$382,AU17))</f>
        <v>2.6573292812284701E-5</v>
      </c>
      <c r="AV24" s="21">
        <f ca="1">_xlfn.COVARIANCE.S(INDEX($Y$8:$AH$8,$AL$24):INDEX($Y$382:$AH$382,$AL$24),INDEX($Y$8:$AH$8,AV17):INDEX($Y$382:$AH$382,AV17))</f>
        <v>2.4600880669234971E-5</v>
      </c>
    </row>
    <row r="25" spans="1:49" x14ac:dyDescent="0.25">
      <c r="A25" s="16">
        <v>19</v>
      </c>
      <c r="B25" s="18">
        <f t="shared" ca="1" si="3"/>
        <v>109.99247760062926</v>
      </c>
      <c r="C25" s="19">
        <f t="shared" ca="1" si="0"/>
        <v>2.2761964346329839E-2</v>
      </c>
      <c r="D25" s="18">
        <f t="shared" ca="1" si="4"/>
        <v>93.828239061300138</v>
      </c>
      <c r="E25" s="16">
        <f t="shared" ca="1" si="1"/>
        <v>0</v>
      </c>
      <c r="F25" s="18">
        <f t="shared" ca="1" si="5"/>
        <v>100.60317227327867</v>
      </c>
      <c r="G25" s="16">
        <f t="shared" ca="1" si="1"/>
        <v>2.0752113491489716E-2</v>
      </c>
      <c r="H25" s="18">
        <f t="shared" ca="1" si="6"/>
        <v>119.67186669687669</v>
      </c>
      <c r="I25" s="16">
        <f t="shared" ca="1" si="1"/>
        <v>0</v>
      </c>
      <c r="J25" s="18">
        <f t="shared" ca="1" si="7"/>
        <v>125.898463415487</v>
      </c>
      <c r="K25" s="16">
        <f t="shared" ca="1" si="8"/>
        <v>-6.4220515869872433E-3</v>
      </c>
      <c r="L25" s="18">
        <f t="shared" ca="1" si="9"/>
        <v>121.18837224415213</v>
      </c>
      <c r="M25" s="16">
        <f t="shared" ca="1" si="27"/>
        <v>0</v>
      </c>
      <c r="N25" s="18">
        <f t="shared" ca="1" si="10"/>
        <v>103.71285447575724</v>
      </c>
      <c r="O25" s="16">
        <f t="shared" ca="1" si="27"/>
        <v>-3.6464451241774769E-2</v>
      </c>
      <c r="P25" s="18">
        <f t="shared" ca="1" si="11"/>
        <v>107.38779190957918</v>
      </c>
      <c r="Q25" s="16">
        <f t="shared" ca="1" si="27"/>
        <v>4.0921882578810097E-2</v>
      </c>
      <c r="R25" s="18">
        <f t="shared" ca="1" si="12"/>
        <v>81.966584512630675</v>
      </c>
      <c r="S25" s="16">
        <f t="shared" ca="1" si="27"/>
        <v>-2.7027304332995494E-3</v>
      </c>
      <c r="T25" s="18">
        <f t="shared" ca="1" si="13"/>
        <v>93.223866937999546</v>
      </c>
      <c r="U25" s="16">
        <f t="shared" ca="1" si="27"/>
        <v>-3.0988547458523166E-2</v>
      </c>
      <c r="V25" s="18">
        <f t="shared" ca="1" si="14"/>
        <v>91.199806335154264</v>
      </c>
      <c r="W25" s="16">
        <f t="shared" ca="1" si="2"/>
        <v>0</v>
      </c>
      <c r="Y25" s="16">
        <f t="shared" ca="1" si="15"/>
        <v>-3.2470012946134164E-3</v>
      </c>
      <c r="Z25" s="16">
        <f t="shared" ca="1" si="16"/>
        <v>4.801647557005162E-2</v>
      </c>
      <c r="AA25" s="16">
        <f t="shared" ca="1" si="17"/>
        <v>4.5670650619535014E-2</v>
      </c>
      <c r="AB25" s="16">
        <f t="shared" ca="1" si="18"/>
        <v>2.9999999999998916E-3</v>
      </c>
      <c r="AC25" s="16">
        <f t="shared" ca="1" si="19"/>
        <v>4.3268312161884426E-2</v>
      </c>
      <c r="AD25" s="16">
        <f t="shared" ca="1" si="20"/>
        <v>2.9999999999998916E-3</v>
      </c>
      <c r="AE25" s="16">
        <f t="shared" ca="1" si="21"/>
        <v>2.9999999999998916E-3</v>
      </c>
      <c r="AF25" s="16">
        <f t="shared" ca="1" si="22"/>
        <v>2.9999999999998916E-3</v>
      </c>
      <c r="AG25" s="16">
        <f t="shared" ca="1" si="23"/>
        <v>2.9999999999998916E-3</v>
      </c>
      <c r="AH25" s="16">
        <f t="shared" ca="1" si="24"/>
        <v>9.4910881123919655E-3</v>
      </c>
      <c r="AI25" s="16">
        <f t="shared" ca="1" si="25"/>
        <v>-4.1371768663941766E-2</v>
      </c>
      <c r="AJ25" s="20">
        <f t="shared" ca="1" si="26"/>
        <v>-7.1056231867718277E-32</v>
      </c>
      <c r="AL25" s="21">
        <v>8</v>
      </c>
      <c r="AM25" s="21">
        <f ca="1">_xlfn.COVARIANCE.S(INDEX($Y$8:$AH$8,$AL$25):INDEX($Y$382:$AH$382,$AL$25),INDEX($Y$8:$AH$8,AM17):INDEX($Y$382:$AH$382,AM17))</f>
        <v>-1.8327920745165637E-5</v>
      </c>
      <c r="AN25" s="21">
        <f ca="1">_xlfn.COVARIANCE.S(INDEX($Y$8:$AH$8,$AL$25):INDEX($Y$382:$AH$382,$AL$25),INDEX($Y$8:$AH$8,AN17):INDEX($Y$382:$AH$382,AN17))</f>
        <v>7.2703473555462664E-6</v>
      </c>
      <c r="AO25" s="21">
        <f ca="1">_xlfn.COVARIANCE.S(INDEX($Y$8:$AH$8,$AL$25):INDEX($Y$382:$AH$382,$AL$25),INDEX($Y$8:$AH$8,AO17):INDEX($Y$382:$AH$382,AO17))</f>
        <v>-4.5612031932332365E-5</v>
      </c>
      <c r="AP25" s="21">
        <f ca="1">_xlfn.COVARIANCE.S(INDEX($Y$8:$AH$8,$AL$25):INDEX($Y$382:$AH$382,$AL$25),INDEX($Y$8:$AH$8,AP17):INDEX($Y$382:$AH$382,AP17))</f>
        <v>-3.9968637109536962E-5</v>
      </c>
      <c r="AQ25" s="21">
        <f ca="1">_xlfn.COVARIANCE.S(INDEX($Y$8:$AH$8,$AL$25):INDEX($Y$382:$AH$382,$AL$25),INDEX($Y$8:$AH$8,AQ17):INDEX($Y$382:$AH$382,AQ17))</f>
        <v>2.4276263905362647E-5</v>
      </c>
      <c r="AR25" s="21">
        <f ca="1">_xlfn.COVARIANCE.S(INDEX($Y$8:$AH$8,$AL$25):INDEX($Y$382:$AH$382,$AL$25),INDEX($Y$8:$AH$8,AR17):INDEX($Y$382:$AH$382,AR17))</f>
        <v>3.2371025808744924E-6</v>
      </c>
      <c r="AS25" s="21">
        <f ca="1">_xlfn.COVARIANCE.S(INDEX($Y$8:$AH$8,$AL$25):INDEX($Y$382:$AH$382,$AL$25),INDEX($Y$8:$AH$8,AS17):INDEX($Y$382:$AH$382,AS17))</f>
        <v>-2.6746972904406375E-5</v>
      </c>
      <c r="AT25" s="36">
        <f ca="1">_xlfn.COVARIANCE.S(INDEX($Y$8:$AH$8,$AL$25):INDEX($Y$382:$AH$382,$AL$25),INDEX($Y$8:$AH$8,AT17):INDEX($Y$382:$AH$382,AT17))</f>
        <v>5.7193468160506521E-4</v>
      </c>
      <c r="AU25" s="21">
        <f ca="1">_xlfn.COVARIANCE.S(INDEX($Y$8:$AH$8,$AL$25):INDEX($Y$382:$AH$382,$AL$25),INDEX($Y$8:$AH$8,AU17):INDEX($Y$382:$AH$382,AU17))</f>
        <v>1.4852890911519748E-5</v>
      </c>
      <c r="AV25" s="21">
        <f ca="1">_xlfn.COVARIANCE.S(INDEX($Y$8:$AH$8,$AL$25):INDEX($Y$382:$AH$382,$AL$25),INDEX($Y$8:$AH$8,AV17):INDEX($Y$382:$AH$382,AV17))</f>
        <v>3.4216286779190029E-6</v>
      </c>
    </row>
    <row r="26" spans="1:49" x14ac:dyDescent="0.25">
      <c r="A26" s="16">
        <v>20</v>
      </c>
      <c r="B26" s="18">
        <f t="shared" ca="1" si="3"/>
        <v>112.82609988694115</v>
      </c>
      <c r="C26" s="19">
        <f t="shared" ca="1" si="0"/>
        <v>-4.1336746828575098E-2</v>
      </c>
      <c r="D26" s="18">
        <f t="shared" ca="1" si="4"/>
        <v>94.109723778484025</v>
      </c>
      <c r="E26" s="16">
        <f t="shared" ca="1" si="1"/>
        <v>0</v>
      </c>
      <c r="F26" s="18">
        <f t="shared" ca="1" si="5"/>
        <v>102.99271023871746</v>
      </c>
      <c r="G26" s="16">
        <f t="shared" ca="1" si="1"/>
        <v>4.4493602570544188E-2</v>
      </c>
      <c r="H26" s="18">
        <f t="shared" ca="1" si="6"/>
        <v>120.03088229696731</v>
      </c>
      <c r="I26" s="16">
        <f t="shared" ca="1" si="1"/>
        <v>0</v>
      </c>
      <c r="J26" s="18">
        <f t="shared" ca="1" si="7"/>
        <v>125.46763237895678</v>
      </c>
      <c r="K26" s="16">
        <f t="shared" ca="1" si="8"/>
        <v>4.0468612244716332E-2</v>
      </c>
      <c r="L26" s="18">
        <f t="shared" ca="1" si="9"/>
        <v>121.55193736088458</v>
      </c>
      <c r="M26" s="16">
        <f t="shared" ca="1" si="27"/>
        <v>-2.423344031073664E-2</v>
      </c>
      <c r="N26" s="18">
        <f t="shared" ca="1" si="10"/>
        <v>100.24216071400798</v>
      </c>
      <c r="O26" s="16">
        <f t="shared" ca="1" si="27"/>
        <v>0</v>
      </c>
      <c r="P26" s="18">
        <f t="shared" ca="1" si="11"/>
        <v>112.10446589622939</v>
      </c>
      <c r="Q26" s="16">
        <f t="shared" ca="1" si="27"/>
        <v>-1.2062006985404151E-2</v>
      </c>
      <c r="R26" s="18">
        <f t="shared" ca="1" si="12"/>
        <v>81.990950683692645</v>
      </c>
      <c r="S26" s="16">
        <f t="shared" ca="1" si="27"/>
        <v>0</v>
      </c>
      <c r="T26" s="18">
        <f t="shared" ca="1" si="13"/>
        <v>90.614666313938301</v>
      </c>
      <c r="U26" s="16">
        <f t="shared" ca="1" si="27"/>
        <v>4.2274442481496713E-2</v>
      </c>
      <c r="V26" s="18">
        <f t="shared" ca="1" si="14"/>
        <v>91.473405754159714</v>
      </c>
      <c r="W26" s="16">
        <f t="shared" ca="1" si="2"/>
        <v>3.85847637664457E-2</v>
      </c>
      <c r="Y26" s="16">
        <f t="shared" ca="1" si="15"/>
        <v>2.5761964346329824E-2</v>
      </c>
      <c r="Z26" s="16">
        <f t="shared" ca="1" si="16"/>
        <v>2.9999999999998916E-3</v>
      </c>
      <c r="AA26" s="16">
        <f t="shared" ca="1" si="17"/>
        <v>2.3752113491489535E-2</v>
      </c>
      <c r="AB26" s="16">
        <f t="shared" ca="1" si="18"/>
        <v>2.9999999999998916E-3</v>
      </c>
      <c r="AC26" s="16">
        <f t="shared" ca="1" si="19"/>
        <v>-3.4220515869872736E-3</v>
      </c>
      <c r="AD26" s="16">
        <f t="shared" ca="1" si="20"/>
        <v>2.9999999999998916E-3</v>
      </c>
      <c r="AE26" s="16">
        <f t="shared" ca="1" si="21"/>
        <v>-3.3464451241774773E-2</v>
      </c>
      <c r="AF26" s="16">
        <f t="shared" ca="1" si="22"/>
        <v>4.3921882578809912E-2</v>
      </c>
      <c r="AG26" s="16">
        <f t="shared" ca="1" si="23"/>
        <v>2.972695667002867E-4</v>
      </c>
      <c r="AH26" s="16">
        <f t="shared" ca="1" si="24"/>
        <v>-2.7988547458523083E-2</v>
      </c>
      <c r="AI26" s="16">
        <f t="shared" ca="1" si="25"/>
        <v>2.9999999999998916E-3</v>
      </c>
      <c r="AJ26" s="20">
        <f t="shared" ca="1" si="26"/>
        <v>-6.9139624330243418E-32</v>
      </c>
      <c r="AL26" s="21">
        <v>9</v>
      </c>
      <c r="AM26" s="21">
        <f ca="1">_xlfn.COVARIANCE.S(INDEX($Y$8:$AH$8,$AL$26):INDEX($Y$382:$AH$382,$AL$26),INDEX($Y$8:$AH$8,AM17):INDEX($Y$382:$AH$382,AM17))</f>
        <v>-6.3764280124353667E-5</v>
      </c>
      <c r="AN26" s="21">
        <f ca="1">_xlfn.COVARIANCE.S(INDEX($Y$8:$AH$8,$AL$26):INDEX($Y$382:$AH$382,$AL$26),INDEX($Y$8:$AH$8,AN17):INDEX($Y$382:$AH$382,AN17))</f>
        <v>-2.1103145953305822E-5</v>
      </c>
      <c r="AO26" s="21">
        <f ca="1">_xlfn.COVARIANCE.S(INDEX($Y$8:$AH$8,$AL$26):INDEX($Y$382:$AH$382,$AL$26),INDEX($Y$8:$AH$8,AO17):INDEX($Y$382:$AH$382,AO17))</f>
        <v>2.6246559305412957E-5</v>
      </c>
      <c r="AP26" s="21">
        <f ca="1">_xlfn.COVARIANCE.S(INDEX($Y$8:$AH$8,$AL$26):INDEX($Y$382:$AH$382,$AL$26),INDEX($Y$8:$AH$8,AP17):INDEX($Y$382:$AH$382,AP17))</f>
        <v>2.4290816098673899E-5</v>
      </c>
      <c r="AQ26" s="21">
        <f ca="1">_xlfn.COVARIANCE.S(INDEX($Y$8:$AH$8,$AL$26):INDEX($Y$382:$AH$382,$AL$26),INDEX($Y$8:$AH$8,AQ17):INDEX($Y$382:$AH$382,AQ17))</f>
        <v>4.9824630300438012E-5</v>
      </c>
      <c r="AR26" s="21">
        <f ca="1">_xlfn.COVARIANCE.S(INDEX($Y$8:$AH$8,$AL$26):INDEX($Y$382:$AH$382,$AL$26),INDEX($Y$8:$AH$8,AR17):INDEX($Y$382:$AH$382,AR17))</f>
        <v>3.902941325913066E-5</v>
      </c>
      <c r="AS26" s="21">
        <f ca="1">_xlfn.COVARIANCE.S(INDEX($Y$8:$AH$8,$AL$26):INDEX($Y$382:$AH$382,$AL$26),INDEX($Y$8:$AH$8,AS17):INDEX($Y$382:$AH$382,AS17))</f>
        <v>2.6573292812284701E-5</v>
      </c>
      <c r="AT26" s="21">
        <f ca="1">_xlfn.COVARIANCE.S(INDEX($Y$8:$AH$8,$AL$26):INDEX($Y$382:$AH$382,$AL$26),INDEX($Y$8:$AH$8,AT17):INDEX($Y$382:$AH$382,AT17))</f>
        <v>1.4852890911519748E-5</v>
      </c>
      <c r="AU26" s="36">
        <f ca="1">_xlfn.COVARIANCE.S(INDEX($Y$8:$AH$8,$AL$26):INDEX($Y$382:$AH$382,$AL$26),INDEX($Y$8:$AH$8,AU17):INDEX($Y$382:$AH$382,AU17))</f>
        <v>5.9387865721471152E-4</v>
      </c>
      <c r="AV26" s="21">
        <f ca="1">_xlfn.COVARIANCE.S(INDEX($Y$8:$AH$8,$AL$26):INDEX($Y$382:$AH$382,$AL$26),INDEX($Y$8:$AH$8,AV17):INDEX($Y$382:$AH$382,AV17))</f>
        <v>-2.4652825750485812E-5</v>
      </c>
    </row>
    <row r="27" spans="1:49" x14ac:dyDescent="0.25">
      <c r="A27" s="16">
        <v>21</v>
      </c>
      <c r="B27" s="18">
        <f t="shared" ca="1" si="3"/>
        <v>108.50071425991996</v>
      </c>
      <c r="C27" s="19">
        <f t="shared" ca="1" si="0"/>
        <v>4.1368876480935173E-2</v>
      </c>
      <c r="D27" s="18">
        <f t="shared" ca="1" si="4"/>
        <v>94.392052949819472</v>
      </c>
      <c r="E27" s="16">
        <f t="shared" ca="1" si="1"/>
        <v>0</v>
      </c>
      <c r="F27" s="18">
        <f t="shared" ca="1" si="5"/>
        <v>107.88420508645832</v>
      </c>
      <c r="G27" s="16">
        <f t="shared" ca="1" si="1"/>
        <v>1.7649670841063381E-2</v>
      </c>
      <c r="H27" s="18">
        <f t="shared" ca="1" si="6"/>
        <v>120.3909749438582</v>
      </c>
      <c r="I27" s="16">
        <f t="shared" ca="1" si="1"/>
        <v>2.2466870376603467E-2</v>
      </c>
      <c r="J27" s="18">
        <f t="shared" ca="1" si="7"/>
        <v>130.92153624010027</v>
      </c>
      <c r="K27" s="16">
        <f t="shared" ca="1" si="8"/>
        <v>3.1601962020057404E-2</v>
      </c>
      <c r="L27" s="18">
        <f t="shared" ca="1" si="9"/>
        <v>118.97097155427784</v>
      </c>
      <c r="M27" s="16">
        <f t="shared" ca="1" si="27"/>
        <v>-2.7557046426890899E-2</v>
      </c>
      <c r="N27" s="18">
        <f t="shared" ca="1" si="10"/>
        <v>100.54288719614999</v>
      </c>
      <c r="O27" s="16">
        <f t="shared" ca="1" si="27"/>
        <v>0</v>
      </c>
      <c r="P27" s="18">
        <f t="shared" ca="1" si="11"/>
        <v>111.08857444318275</v>
      </c>
      <c r="Q27" s="16">
        <f t="shared" ca="1" si="27"/>
        <v>-3.9813387817298512E-2</v>
      </c>
      <c r="R27" s="18">
        <f t="shared" ca="1" si="12"/>
        <v>82.236923535743713</v>
      </c>
      <c r="S27" s="16">
        <f t="shared" ca="1" si="27"/>
        <v>0</v>
      </c>
      <c r="T27" s="18">
        <f t="shared" ca="1" si="13"/>
        <v>94.717194811948701</v>
      </c>
      <c r="U27" s="16">
        <f t="shared" ca="1" si="27"/>
        <v>2.417779017603422E-2</v>
      </c>
      <c r="V27" s="18">
        <f t="shared" ca="1" si="14"/>
        <v>95.277305723358666</v>
      </c>
      <c r="W27" s="16">
        <f t="shared" ca="1" si="2"/>
        <v>2.0811644904324484E-2</v>
      </c>
      <c r="Y27" s="16">
        <f t="shared" ca="1" si="15"/>
        <v>-3.833674682857513E-2</v>
      </c>
      <c r="Z27" s="16">
        <f t="shared" ca="1" si="16"/>
        <v>2.9999999999998916E-3</v>
      </c>
      <c r="AA27" s="16">
        <f t="shared" ca="1" si="17"/>
        <v>4.7493602570544136E-2</v>
      </c>
      <c r="AB27" s="16">
        <f t="shared" ca="1" si="18"/>
        <v>2.9999999999998916E-3</v>
      </c>
      <c r="AC27" s="16">
        <f t="shared" ca="1" si="19"/>
        <v>4.346861224471632E-2</v>
      </c>
      <c r="AD27" s="16">
        <f t="shared" ca="1" si="20"/>
        <v>-2.1233440310736595E-2</v>
      </c>
      <c r="AE27" s="16">
        <f t="shared" ca="1" si="21"/>
        <v>2.9999999999998916E-3</v>
      </c>
      <c r="AF27" s="16">
        <f t="shared" ca="1" si="22"/>
        <v>-9.0620069854041585E-3</v>
      </c>
      <c r="AG27" s="16">
        <f t="shared" ca="1" si="23"/>
        <v>2.9999999999998916E-3</v>
      </c>
      <c r="AH27" s="16">
        <f t="shared" ca="1" si="24"/>
        <v>4.5274442481496591E-2</v>
      </c>
      <c r="AI27" s="16">
        <f t="shared" ca="1" si="25"/>
        <v>4.1584763766445487E-2</v>
      </c>
      <c r="AJ27" s="20">
        <f t="shared" ca="1" si="26"/>
        <v>-5.5848181204996879E-30</v>
      </c>
      <c r="AL27" s="21">
        <v>10</v>
      </c>
      <c r="AM27" s="21">
        <f ca="1">_xlfn.COVARIANCE.S(INDEX($Y$8:$AH$8,$AL$27):INDEX($Y$382:$AH$382,$AL$27),INDEX($Y$8:$AH$8,AM17):INDEX($Y$382:$AH$382,AM17))</f>
        <v>2.5226330333863974E-5</v>
      </c>
      <c r="AN27" s="21">
        <f ca="1">_xlfn.COVARIANCE.S(INDEX($Y$8:$AH$8,$AL$27):INDEX($Y$382:$AH$382,$AL$27),INDEX($Y$8:$AH$8,AN17):INDEX($Y$382:$AH$382,AN17))</f>
        <v>-1.1168490754558545E-5</v>
      </c>
      <c r="AO27" s="21">
        <f ca="1">_xlfn.COVARIANCE.S(INDEX($Y$8:$AH$8,$AL$27):INDEX($Y$382:$AH$382,$AL$27),INDEX($Y$8:$AH$8,AO17):INDEX($Y$382:$AH$382,AO17))</f>
        <v>7.3033297160713285E-6</v>
      </c>
      <c r="AP27" s="21">
        <f ca="1">_xlfn.COVARIANCE.S(INDEX($Y$8:$AH$8,$AL$27):INDEX($Y$382:$AH$382,$AL$27),INDEX($Y$8:$AH$8,AP17):INDEX($Y$382:$AH$382,AP17))</f>
        <v>-2.844764867210086E-5</v>
      </c>
      <c r="AQ27" s="21">
        <f ca="1">_xlfn.COVARIANCE.S(INDEX($Y$8:$AH$8,$AL$27):INDEX($Y$382:$AH$382,$AL$27),INDEX($Y$8:$AH$8,AQ17):INDEX($Y$382:$AH$382,AQ17))</f>
        <v>-2.2482203521373941E-5</v>
      </c>
      <c r="AR27" s="21">
        <f ca="1">_xlfn.COVARIANCE.S(INDEX($Y$8:$AH$8,$AL$27):INDEX($Y$382:$AH$382,$AL$27),INDEX($Y$8:$AH$8,AR17):INDEX($Y$382:$AH$382,AR17))</f>
        <v>6.0049265093728497E-6</v>
      </c>
      <c r="AS27" s="21">
        <f ca="1">_xlfn.COVARIANCE.S(INDEX($Y$8:$AH$8,$AL$27):INDEX($Y$382:$AH$382,$AL$27),INDEX($Y$8:$AH$8,AS17):INDEX($Y$382:$AH$382,AS17))</f>
        <v>2.4600880669234971E-5</v>
      </c>
      <c r="AT27" s="21">
        <f ca="1">_xlfn.COVARIANCE.S(INDEX($Y$8:$AH$8,$AL$27):INDEX($Y$382:$AH$382,$AL$27),INDEX($Y$8:$AH$8,AT17):INDEX($Y$382:$AH$382,AT17))</f>
        <v>3.4216286779190029E-6</v>
      </c>
      <c r="AU27" s="21">
        <f ca="1">_xlfn.COVARIANCE.S(INDEX($Y$8:$AH$8,$AL$27):INDEX($Y$382:$AH$382,$AL$27),INDEX($Y$8:$AH$8,AU17):INDEX($Y$382:$AH$382,AU17))</f>
        <v>-2.4652825750485812E-5</v>
      </c>
      <c r="AV27" s="36">
        <f ca="1">_xlfn.COVARIANCE.S(INDEX($Y$8:$AH$8,$AL$27):INDEX($Y$382:$AH$382,$AL$27),INDEX($Y$8:$AH$8,AV17):INDEX($Y$382:$AH$382,AV17))</f>
        <v>5.8156417830620977E-4</v>
      </c>
    </row>
    <row r="28" spans="1:49" x14ac:dyDescent="0.25">
      <c r="A28" s="16">
        <v>22</v>
      </c>
      <c r="B28" s="18">
        <f t="shared" ca="1" si="3"/>
        <v>113.31476904901159</v>
      </c>
      <c r="C28" s="19">
        <f t="shared" ca="1" si="0"/>
        <v>-2.6284575260726958E-2</v>
      </c>
      <c r="D28" s="18">
        <f t="shared" ca="1" si="4"/>
        <v>94.675229108668916</v>
      </c>
      <c r="E28" s="16">
        <f t="shared" ca="1" si="1"/>
        <v>-3.1438976883265746E-2</v>
      </c>
      <c r="F28" s="18">
        <f t="shared" ca="1" si="5"/>
        <v>110.11197841044346</v>
      </c>
      <c r="G28" s="16">
        <f t="shared" ca="1" si="1"/>
        <v>0</v>
      </c>
      <c r="H28" s="18">
        <f t="shared" ca="1" si="6"/>
        <v>123.45695629726634</v>
      </c>
      <c r="I28" s="16">
        <f t="shared" ca="1" si="1"/>
        <v>0</v>
      </c>
      <c r="J28" s="18">
        <f t="shared" ca="1" si="7"/>
        <v>135.45167826468776</v>
      </c>
      <c r="K28" s="16">
        <f t="shared" ca="1" si="8"/>
        <v>0</v>
      </c>
      <c r="L28" s="18">
        <f t="shared" ca="1" si="9"/>
        <v>116.04939588236712</v>
      </c>
      <c r="M28" s="16">
        <f t="shared" ca="1" si="27"/>
        <v>-3.5403742807856103E-2</v>
      </c>
      <c r="N28" s="18">
        <f t="shared" ca="1" si="10"/>
        <v>100.84451585773843</v>
      </c>
      <c r="O28" s="16">
        <f t="shared" ca="1" si="27"/>
        <v>0</v>
      </c>
      <c r="P28" s="18">
        <f t="shared" ca="1" si="11"/>
        <v>106.99902767013504</v>
      </c>
      <c r="Q28" s="16">
        <f t="shared" ca="1" si="27"/>
        <v>8.4592232309497525E-3</v>
      </c>
      <c r="R28" s="18">
        <f t="shared" ca="1" si="12"/>
        <v>82.483634306350936</v>
      </c>
      <c r="S28" s="16">
        <f t="shared" ca="1" si="27"/>
        <v>-6.4224316705454093E-3</v>
      </c>
      <c r="T28" s="18">
        <f t="shared" ca="1" si="13"/>
        <v>97.291398858610393</v>
      </c>
      <c r="U28" s="16">
        <f t="shared" ca="1" si="27"/>
        <v>-6.0040287785539383E-4</v>
      </c>
      <c r="V28" s="18">
        <f t="shared" ca="1" si="14"/>
        <v>97.546015094684037</v>
      </c>
      <c r="W28" s="16">
        <f t="shared" ca="1" si="2"/>
        <v>-2.0138053236372733E-2</v>
      </c>
      <c r="Y28" s="16">
        <f t="shared" ca="1" si="15"/>
        <v>4.4368876480935127E-2</v>
      </c>
      <c r="Z28" s="16">
        <f t="shared" ca="1" si="16"/>
        <v>2.9999999999998916E-3</v>
      </c>
      <c r="AA28" s="16">
        <f t="shared" ca="1" si="17"/>
        <v>2.0649670841063283E-2</v>
      </c>
      <c r="AB28" s="16">
        <f t="shared" ca="1" si="18"/>
        <v>2.5466870376603445E-2</v>
      </c>
      <c r="AC28" s="16">
        <f t="shared" ca="1" si="19"/>
        <v>3.4601962020057275E-2</v>
      </c>
      <c r="AD28" s="16">
        <f t="shared" ca="1" si="20"/>
        <v>-2.4557046426890938E-2</v>
      </c>
      <c r="AE28" s="16">
        <f t="shared" ca="1" si="21"/>
        <v>2.9999999999998916E-3</v>
      </c>
      <c r="AF28" s="16">
        <f t="shared" ca="1" si="22"/>
        <v>-3.6813387817298482E-2</v>
      </c>
      <c r="AG28" s="16">
        <f t="shared" ca="1" si="23"/>
        <v>2.9999999999998916E-3</v>
      </c>
      <c r="AH28" s="16">
        <f t="shared" ca="1" si="24"/>
        <v>2.7177790176034167E-2</v>
      </c>
      <c r="AI28" s="16">
        <f t="shared" ca="1" si="25"/>
        <v>2.3811644904324414E-2</v>
      </c>
      <c r="AJ28" s="20">
        <f t="shared" ca="1" si="26"/>
        <v>5.3558411859879619E-29</v>
      </c>
    </row>
    <row r="29" spans="1:49" x14ac:dyDescent="0.25">
      <c r="A29" s="16">
        <v>23</v>
      </c>
      <c r="B29" s="18">
        <f t="shared" ca="1" si="3"/>
        <v>110.676282780938</v>
      </c>
      <c r="C29" s="19">
        <f t="shared" ca="1" si="0"/>
        <v>0</v>
      </c>
      <c r="D29" s="18">
        <f t="shared" ca="1" si="4"/>
        <v>91.982762456629601</v>
      </c>
      <c r="E29" s="16">
        <f t="shared" ca="1" si="1"/>
        <v>-1.6923506087323383E-2</v>
      </c>
      <c r="F29" s="18">
        <f t="shared" ca="1" si="5"/>
        <v>110.44231434567477</v>
      </c>
      <c r="G29" s="16">
        <f t="shared" ca="1" si="1"/>
        <v>0</v>
      </c>
      <c r="H29" s="18">
        <f t="shared" ca="1" si="6"/>
        <v>123.82732716615813</v>
      </c>
      <c r="I29" s="16">
        <f t="shared" ca="1" si="1"/>
        <v>0</v>
      </c>
      <c r="J29" s="18">
        <f t="shared" ca="1" si="7"/>
        <v>135.8580332994818</v>
      </c>
      <c r="K29" s="16">
        <f t="shared" ca="1" si="8"/>
        <v>1.3796648187941846E-2</v>
      </c>
      <c r="L29" s="18">
        <f t="shared" ca="1" si="9"/>
        <v>112.28896110518782</v>
      </c>
      <c r="M29" s="16">
        <f t="shared" ca="1" si="27"/>
        <v>1.3465229815861136E-2</v>
      </c>
      <c r="N29" s="18">
        <f t="shared" ca="1" si="10"/>
        <v>101.14704940531163</v>
      </c>
      <c r="O29" s="16">
        <f t="shared" ca="1" si="27"/>
        <v>3.2507274180802563E-2</v>
      </c>
      <c r="P29" s="18">
        <f t="shared" ca="1" si="11"/>
        <v>108.22515341370166</v>
      </c>
      <c r="Q29" s="16">
        <f t="shared" ca="1" si="27"/>
        <v>-2.9584197964724335E-4</v>
      </c>
      <c r="R29" s="18">
        <f t="shared" ca="1" si="12"/>
        <v>82.201339703999196</v>
      </c>
      <c r="S29" s="16">
        <f t="shared" ca="1" si="27"/>
        <v>-3.2777384944298008E-2</v>
      </c>
      <c r="T29" s="18">
        <f t="shared" ca="1" si="13"/>
        <v>97.524859019320942</v>
      </c>
      <c r="U29" s="16">
        <f t="shared" ca="1" si="27"/>
        <v>-3.6044909557310378E-2</v>
      </c>
      <c r="V29" s="18">
        <f t="shared" ca="1" si="14"/>
        <v>95.874266294995323</v>
      </c>
      <c r="W29" s="16">
        <f t="shared" ca="1" si="2"/>
        <v>-4.0441787217570307E-3</v>
      </c>
      <c r="Y29" s="16">
        <f t="shared" ca="1" si="15"/>
        <v>-2.3284575260726803E-2</v>
      </c>
      <c r="Z29" s="16">
        <f t="shared" ca="1" si="16"/>
        <v>-2.8438976883265688E-2</v>
      </c>
      <c r="AA29" s="16">
        <f t="shared" ca="1" si="17"/>
        <v>2.9999999999998916E-3</v>
      </c>
      <c r="AB29" s="16">
        <f t="shared" ca="1" si="18"/>
        <v>2.9999999999998916E-3</v>
      </c>
      <c r="AC29" s="16">
        <f t="shared" ca="1" si="19"/>
        <v>2.9999999999998916E-3</v>
      </c>
      <c r="AD29" s="16">
        <f t="shared" ca="1" si="20"/>
        <v>-3.2403742807856073E-2</v>
      </c>
      <c r="AE29" s="16">
        <f t="shared" ca="1" si="21"/>
        <v>2.9999999999998916E-3</v>
      </c>
      <c r="AF29" s="16">
        <f t="shared" ca="1" si="22"/>
        <v>1.1459223230949611E-2</v>
      </c>
      <c r="AG29" s="16">
        <f t="shared" ca="1" si="23"/>
        <v>-3.422431670545345E-3</v>
      </c>
      <c r="AH29" s="16">
        <f t="shared" ca="1" si="24"/>
        <v>2.3995971221446588E-3</v>
      </c>
      <c r="AI29" s="16">
        <f t="shared" ca="1" si="25"/>
        <v>-1.7138053236372741E-2</v>
      </c>
      <c r="AJ29" s="20">
        <f t="shared" ca="1" si="26"/>
        <v>1.6356515221741241E-32</v>
      </c>
    </row>
    <row r="30" spans="1:49" x14ac:dyDescent="0.25">
      <c r="A30" s="16">
        <v>24</v>
      </c>
      <c r="B30" s="18">
        <f t="shared" ca="1" si="3"/>
        <v>111.0083116292808</v>
      </c>
      <c r="C30" s="19">
        <f t="shared" ca="1" si="0"/>
        <v>0</v>
      </c>
      <c r="D30" s="18">
        <f t="shared" ca="1" si="4"/>
        <v>90.702039903635892</v>
      </c>
      <c r="E30" s="16">
        <f t="shared" ca="1" si="1"/>
        <v>0</v>
      </c>
      <c r="F30" s="18">
        <f t="shared" ca="1" si="5"/>
        <v>110.77364128871179</v>
      </c>
      <c r="G30" s="16">
        <f t="shared" ca="1" si="1"/>
        <v>8.8977602699422901E-3</v>
      </c>
      <c r="H30" s="18">
        <f t="shared" ca="1" si="6"/>
        <v>124.19880914765659</v>
      </c>
      <c r="I30" s="16">
        <f t="shared" ca="1" si="1"/>
        <v>-2.4313124267227983E-3</v>
      </c>
      <c r="J30" s="18">
        <f t="shared" ca="1" si="7"/>
        <v>138.13999288831889</v>
      </c>
      <c r="K30" s="16">
        <f t="shared" ca="1" si="8"/>
        <v>0</v>
      </c>
      <c r="L30" s="18">
        <f t="shared" ca="1" si="9"/>
        <v>114.13782465556902</v>
      </c>
      <c r="M30" s="16">
        <f t="shared" ca="1" si="27"/>
        <v>-3.8485472180577684E-2</v>
      </c>
      <c r="N30" s="18">
        <f t="shared" ca="1" si="10"/>
        <v>104.73850542112521</v>
      </c>
      <c r="O30" s="16">
        <f t="shared" ca="1" si="27"/>
        <v>-7.5094143125945092E-3</v>
      </c>
      <c r="P30" s="18">
        <f t="shared" ca="1" si="11"/>
        <v>108.51781133030921</v>
      </c>
      <c r="Q30" s="16">
        <f t="shared" ca="1" si="27"/>
        <v>3.7611479227396383E-2</v>
      </c>
      <c r="R30" s="18">
        <f t="shared" ca="1" si="12"/>
        <v>79.753598768696207</v>
      </c>
      <c r="S30" s="16">
        <f t="shared" ca="1" si="27"/>
        <v>0</v>
      </c>
      <c r="T30" s="18">
        <f t="shared" ca="1" si="13"/>
        <v>94.302158873438046</v>
      </c>
      <c r="U30" s="16">
        <f t="shared" ca="1" si="27"/>
        <v>0</v>
      </c>
      <c r="V30" s="18">
        <f t="shared" ca="1" si="14"/>
        <v>95.77415642616603</v>
      </c>
      <c r="W30" s="16">
        <f t="shared" ca="1" si="2"/>
        <v>5.2544870150765706E-3</v>
      </c>
      <c r="Y30" s="16">
        <f t="shared" ca="1" si="15"/>
        <v>2.9999999999998916E-3</v>
      </c>
      <c r="Z30" s="16">
        <f t="shared" ca="1" si="16"/>
        <v>-1.3923506087323401E-2</v>
      </c>
      <c r="AA30" s="16">
        <f t="shared" ca="1" si="17"/>
        <v>2.9999999999998916E-3</v>
      </c>
      <c r="AB30" s="16">
        <f t="shared" ca="1" si="18"/>
        <v>2.9999999999998916E-3</v>
      </c>
      <c r="AC30" s="16">
        <f t="shared" ca="1" si="19"/>
        <v>1.6796648187941798E-2</v>
      </c>
      <c r="AD30" s="16">
        <f t="shared" ca="1" si="20"/>
        <v>1.646522981586096E-2</v>
      </c>
      <c r="AE30" s="16">
        <f t="shared" ca="1" si="21"/>
        <v>3.5507274180802462E-2</v>
      </c>
      <c r="AF30" s="16">
        <f t="shared" ca="1" si="22"/>
        <v>2.7041580203526205E-3</v>
      </c>
      <c r="AG30" s="16">
        <f t="shared" ca="1" si="23"/>
        <v>-2.9777384944297935E-2</v>
      </c>
      <c r="AH30" s="16">
        <f t="shared" ca="1" si="24"/>
        <v>-3.304490955731032E-2</v>
      </c>
      <c r="AI30" s="16">
        <f t="shared" ca="1" si="25"/>
        <v>-1.0441787217569942E-3</v>
      </c>
      <c r="AJ30" s="20">
        <f t="shared" ca="1" si="26"/>
        <v>-9.8229813355959743E-31</v>
      </c>
    </row>
    <row r="31" spans="1:49" x14ac:dyDescent="0.25">
      <c r="A31" s="16">
        <v>25</v>
      </c>
      <c r="B31" s="18">
        <f t="shared" ca="1" si="3"/>
        <v>111.34133656416863</v>
      </c>
      <c r="C31" s="19">
        <f t="shared" ca="1" si="0"/>
        <v>-4.8693430237585827E-3</v>
      </c>
      <c r="D31" s="18">
        <f t="shared" ca="1" si="4"/>
        <v>90.97414602334679</v>
      </c>
      <c r="E31" s="16">
        <f t="shared" ca="1" si="1"/>
        <v>0</v>
      </c>
      <c r="F31" s="18">
        <f t="shared" ca="1" si="5"/>
        <v>112.09159951699344</v>
      </c>
      <c r="G31" s="16">
        <f t="shared" ca="1" si="1"/>
        <v>0</v>
      </c>
      <c r="H31" s="18">
        <f t="shared" ca="1" si="6"/>
        <v>124.26943946703467</v>
      </c>
      <c r="I31" s="16">
        <f t="shared" ca="1" si="1"/>
        <v>-3.1577024842023856E-2</v>
      </c>
      <c r="J31" s="18">
        <f t="shared" ca="1" si="7"/>
        <v>138.55441286698382</v>
      </c>
      <c r="K31" s="16">
        <f t="shared" ca="1" si="8"/>
        <v>2.9556675157305864E-2</v>
      </c>
      <c r="L31" s="18">
        <f t="shared" ca="1" si="9"/>
        <v>110.08759005400218</v>
      </c>
      <c r="M31" s="16">
        <f t="shared" ca="1" si="27"/>
        <v>-2.0728894947045384E-2</v>
      </c>
      <c r="N31" s="18">
        <f t="shared" ca="1" si="10"/>
        <v>104.26619610569942</v>
      </c>
      <c r="O31" s="16">
        <f t="shared" ca="1" si="27"/>
        <v>3.4082287314304058E-2</v>
      </c>
      <c r="P31" s="18">
        <f t="shared" ca="1" si="11"/>
        <v>112.92488017095259</v>
      </c>
      <c r="Q31" s="16">
        <f t="shared" ca="1" si="27"/>
        <v>-3.6525830558444529E-2</v>
      </c>
      <c r="R31" s="18">
        <f t="shared" ca="1" si="12"/>
        <v>79.992859565002291</v>
      </c>
      <c r="S31" s="16">
        <f t="shared" ca="1" si="27"/>
        <v>-9.0683275802571402E-3</v>
      </c>
      <c r="T31" s="18">
        <f t="shared" ca="1" si="13"/>
        <v>94.585065350058343</v>
      </c>
      <c r="U31" s="16">
        <f t="shared" ca="1" si="27"/>
        <v>-1.6580373582338454E-2</v>
      </c>
      <c r="V31" s="18">
        <f t="shared" ca="1" si="14"/>
        <v>96.564722956765721</v>
      </c>
      <c r="W31" s="16">
        <f t="shared" ca="1" si="2"/>
        <v>0</v>
      </c>
      <c r="Y31" s="16">
        <f t="shared" ca="1" si="15"/>
        <v>2.9999999999998916E-3</v>
      </c>
      <c r="Z31" s="16">
        <f t="shared" ca="1" si="16"/>
        <v>2.9999999999998916E-3</v>
      </c>
      <c r="AA31" s="16">
        <f t="shared" ca="1" si="17"/>
        <v>1.1897760269942159E-2</v>
      </c>
      <c r="AB31" s="16">
        <f t="shared" ca="1" si="18"/>
        <v>5.6868757327710462E-4</v>
      </c>
      <c r="AC31" s="16">
        <f t="shared" ca="1" si="19"/>
        <v>2.9999999999998916E-3</v>
      </c>
      <c r="AD31" s="16">
        <f t="shared" ca="1" si="20"/>
        <v>-3.5485472180577626E-2</v>
      </c>
      <c r="AE31" s="16">
        <f t="shared" ca="1" si="21"/>
        <v>-4.5094143125945507E-3</v>
      </c>
      <c r="AF31" s="16">
        <f t="shared" ca="1" si="22"/>
        <v>4.0611479227396385E-2</v>
      </c>
      <c r="AG31" s="16">
        <f t="shared" ca="1" si="23"/>
        <v>2.9999999999998916E-3</v>
      </c>
      <c r="AH31" s="16">
        <f t="shared" ca="1" si="24"/>
        <v>2.9999999999998916E-3</v>
      </c>
      <c r="AI31" s="16">
        <f t="shared" ca="1" si="25"/>
        <v>8.2544870150764726E-3</v>
      </c>
      <c r="AJ31" s="20">
        <f t="shared" ca="1" si="26"/>
        <v>1.068475976015172E-33</v>
      </c>
    </row>
    <row r="32" spans="1:49" x14ac:dyDescent="0.25">
      <c r="A32" s="16">
        <v>26</v>
      </c>
      <c r="B32" s="18">
        <f t="shared" ca="1" si="3"/>
        <v>111.13320141340644</v>
      </c>
      <c r="C32" s="19">
        <f t="shared" ca="1" si="0"/>
        <v>1.3473474555717868E-2</v>
      </c>
      <c r="D32" s="18">
        <f t="shared" ca="1" si="4"/>
        <v>91.247068461416816</v>
      </c>
      <c r="E32" s="16">
        <f t="shared" ca="1" si="1"/>
        <v>-3.8973857282223634E-2</v>
      </c>
      <c r="F32" s="18">
        <f t="shared" ca="1" si="5"/>
        <v>112.42787431554441</v>
      </c>
      <c r="G32" s="16">
        <f t="shared" ca="1" si="1"/>
        <v>-3.2212089137786896E-3</v>
      </c>
      <c r="H32" s="18">
        <f t="shared" ca="1" si="6"/>
        <v>120.71818860828084</v>
      </c>
      <c r="I32" s="16">
        <f t="shared" ca="1" si="1"/>
        <v>-2.8950859023799937E-2</v>
      </c>
      <c r="J32" s="18">
        <f t="shared" ca="1" si="7"/>
        <v>143.06528387830542</v>
      </c>
      <c r="K32" s="16">
        <f t="shared" ca="1" si="8"/>
        <v>2.4624739755864503E-2</v>
      </c>
      <c r="L32" s="18">
        <f t="shared" ca="1" si="9"/>
        <v>108.13585873496137</v>
      </c>
      <c r="M32" s="16">
        <f t="shared" ca="1" si="27"/>
        <v>0</v>
      </c>
      <c r="N32" s="18">
        <f t="shared" ca="1" si="10"/>
        <v>108.13262514686053</v>
      </c>
      <c r="O32" s="16">
        <f t="shared" ca="1" si="27"/>
        <v>0</v>
      </c>
      <c r="P32" s="18">
        <f t="shared" ca="1" si="11"/>
        <v>109.13897977250859</v>
      </c>
      <c r="Q32" s="16">
        <f t="shared" ca="1" si="27"/>
        <v>4.589821970952411E-2</v>
      </c>
      <c r="R32" s="18">
        <f t="shared" ca="1" si="12"/>
        <v>79.50743668908035</v>
      </c>
      <c r="S32" s="16">
        <f t="shared" ca="1" si="27"/>
        <v>-1.6296267563564643E-2</v>
      </c>
      <c r="T32" s="18">
        <f t="shared" ca="1" si="13"/>
        <v>93.30056482729465</v>
      </c>
      <c r="U32" s="16">
        <f t="shared" ca="1" si="27"/>
        <v>2.6726128038233655E-3</v>
      </c>
      <c r="V32" s="18">
        <f t="shared" ca="1" si="14"/>
        <v>96.854417125636004</v>
      </c>
      <c r="W32" s="16">
        <f t="shared" ca="1" si="2"/>
        <v>2.632252975430743E-2</v>
      </c>
      <c r="Y32" s="16">
        <f t="shared" ca="1" si="15"/>
        <v>-1.8693430237586295E-3</v>
      </c>
      <c r="Z32" s="16">
        <f t="shared" ca="1" si="16"/>
        <v>2.9999999999998916E-3</v>
      </c>
      <c r="AA32" s="16">
        <f t="shared" ca="1" si="17"/>
        <v>2.9999999999998916E-3</v>
      </c>
      <c r="AB32" s="16">
        <f t="shared" ca="1" si="18"/>
        <v>-2.8577024842023846E-2</v>
      </c>
      <c r="AC32" s="16">
        <f t="shared" ca="1" si="19"/>
        <v>3.2556675157305648E-2</v>
      </c>
      <c r="AD32" s="16">
        <f t="shared" ca="1" si="20"/>
        <v>-1.7728894947045437E-2</v>
      </c>
      <c r="AE32" s="16">
        <f t="shared" ca="1" si="21"/>
        <v>3.7082287314303963E-2</v>
      </c>
      <c r="AF32" s="16">
        <f t="shared" ca="1" si="22"/>
        <v>-3.3525830558444492E-2</v>
      </c>
      <c r="AG32" s="16">
        <f t="shared" ca="1" si="23"/>
        <v>-6.0683275802571046E-3</v>
      </c>
      <c r="AH32" s="16">
        <f t="shared" ca="1" si="24"/>
        <v>-1.3580373582338545E-2</v>
      </c>
      <c r="AI32" s="16">
        <f t="shared" ca="1" si="25"/>
        <v>2.9999999999998916E-3</v>
      </c>
      <c r="AJ32" s="20">
        <f t="shared" ca="1" si="26"/>
        <v>2.8431320454870715E-30</v>
      </c>
      <c r="AM32" s="21">
        <v>1</v>
      </c>
      <c r="AN32" s="21">
        <v>2</v>
      </c>
      <c r="AO32" s="21">
        <v>3</v>
      </c>
      <c r="AP32" s="21">
        <v>4</v>
      </c>
      <c r="AQ32" s="21">
        <v>5</v>
      </c>
      <c r="AR32" s="21">
        <v>6</v>
      </c>
      <c r="AS32" s="21">
        <v>7</v>
      </c>
      <c r="AT32" s="21">
        <v>8</v>
      </c>
      <c r="AU32" s="21">
        <v>9</v>
      </c>
      <c r="AV32" s="21">
        <v>10</v>
      </c>
      <c r="AW32" s="20" t="s">
        <v>73</v>
      </c>
    </row>
    <row r="33" spans="1:49" x14ac:dyDescent="0.25">
      <c r="A33" s="16">
        <v>27</v>
      </c>
      <c r="B33" s="18">
        <f t="shared" ca="1" si="3"/>
        <v>112.96395137918564</v>
      </c>
      <c r="C33" s="19">
        <f t="shared" ca="1" si="0"/>
        <v>8.4440159228550138E-3</v>
      </c>
      <c r="D33" s="18">
        <f t="shared" ca="1" si="4"/>
        <v>87.964559443164518</v>
      </c>
      <c r="E33" s="16">
        <f t="shared" ca="1" si="1"/>
        <v>3.9323474455613188E-3</v>
      </c>
      <c r="F33" s="18">
        <f t="shared" ca="1" si="5"/>
        <v>112.40300426758863</v>
      </c>
      <c r="G33" s="16">
        <f t="shared" ca="1" si="1"/>
        <v>0</v>
      </c>
      <c r="H33" s="18">
        <f t="shared" ca="1" si="6"/>
        <v>117.58544791409886</v>
      </c>
      <c r="I33" s="16">
        <f t="shared" ca="1" si="1"/>
        <v>4.0502788048324793E-2</v>
      </c>
      <c r="J33" s="18">
        <f t="shared" ca="1" si="7"/>
        <v>147.01742511354249</v>
      </c>
      <c r="K33" s="16">
        <f t="shared" ca="1" si="8"/>
        <v>-2.3756159026660836E-2</v>
      </c>
      <c r="L33" s="18">
        <f t="shared" ca="1" si="9"/>
        <v>108.46026631116625</v>
      </c>
      <c r="M33" s="16">
        <f t="shared" ca="1" si="27"/>
        <v>-9.2768307458474201E-3</v>
      </c>
      <c r="N33" s="18">
        <f t="shared" ca="1" si="10"/>
        <v>108.4570230223011</v>
      </c>
      <c r="O33" s="16">
        <f t="shared" ca="1" si="27"/>
        <v>0</v>
      </c>
      <c r="P33" s="18">
        <f t="shared" ca="1" si="11"/>
        <v>114.47568158429802</v>
      </c>
      <c r="Q33" s="16">
        <f t="shared" ca="1" si="27"/>
        <v>0</v>
      </c>
      <c r="R33" s="18">
        <f t="shared" ca="1" si="12"/>
        <v>78.450284537569161</v>
      </c>
      <c r="S33" s="16">
        <f t="shared" ca="1" si="27"/>
        <v>0</v>
      </c>
      <c r="T33" s="18">
        <f t="shared" ca="1" si="13"/>
        <v>93.829822805937908</v>
      </c>
      <c r="U33" s="16">
        <f t="shared" ca="1" si="27"/>
        <v>-4.048409273331869E-2</v>
      </c>
      <c r="V33" s="18">
        <f t="shared" ca="1" si="14"/>
        <v>99.694433653638569</v>
      </c>
      <c r="W33" s="16">
        <f t="shared" ca="1" si="2"/>
        <v>-3.5988382503589489E-3</v>
      </c>
      <c r="Y33" s="16">
        <f t="shared" ca="1" si="15"/>
        <v>1.6473474555717793E-2</v>
      </c>
      <c r="Z33" s="16">
        <f t="shared" ca="1" si="16"/>
        <v>-3.5973857282223687E-2</v>
      </c>
      <c r="AA33" s="16">
        <f t="shared" ca="1" si="17"/>
        <v>-2.2120891377863661E-4</v>
      </c>
      <c r="AB33" s="16">
        <f t="shared" ca="1" si="18"/>
        <v>-2.5950859023799788E-2</v>
      </c>
      <c r="AC33" s="16">
        <f t="shared" ca="1" si="19"/>
        <v>2.7624739755864436E-2</v>
      </c>
      <c r="AD33" s="16">
        <f t="shared" ca="1" si="20"/>
        <v>2.9999999999998916E-3</v>
      </c>
      <c r="AE33" s="16">
        <f t="shared" ca="1" si="21"/>
        <v>2.9999999999998916E-3</v>
      </c>
      <c r="AF33" s="16">
        <f t="shared" ca="1" si="22"/>
        <v>4.8898219709524016E-2</v>
      </c>
      <c r="AG33" s="16">
        <f t="shared" ca="1" si="23"/>
        <v>-1.3296267563564612E-2</v>
      </c>
      <c r="AH33" s="16">
        <f t="shared" ca="1" si="24"/>
        <v>5.6726128038233625E-3</v>
      </c>
      <c r="AI33" s="16">
        <f t="shared" ca="1" si="25"/>
        <v>2.932252975430738E-2</v>
      </c>
      <c r="AJ33" s="20">
        <f t="shared" ca="1" si="26"/>
        <v>3.1194154414088674E-31</v>
      </c>
      <c r="AL33" s="23" t="s">
        <v>48</v>
      </c>
      <c r="AM33" s="14">
        <v>0.1</v>
      </c>
      <c r="AN33" s="14">
        <v>0.1</v>
      </c>
      <c r="AO33" s="14">
        <v>0.1</v>
      </c>
      <c r="AP33" s="14">
        <v>0.1</v>
      </c>
      <c r="AQ33" s="14">
        <v>0.1</v>
      </c>
      <c r="AR33" s="14">
        <v>0.1</v>
      </c>
      <c r="AS33" s="14">
        <v>0.1</v>
      </c>
      <c r="AT33" s="14">
        <v>0.1</v>
      </c>
      <c r="AU33" s="14">
        <v>0.1</v>
      </c>
      <c r="AV33" s="14">
        <v>0.1</v>
      </c>
      <c r="AW33" s="25">
        <f>SUM(AM33:AV33)</f>
        <v>0.99999999999999989</v>
      </c>
    </row>
    <row r="34" spans="1:49" x14ac:dyDescent="0.25">
      <c r="A34" s="16">
        <v>28</v>
      </c>
      <c r="B34" s="18">
        <f t="shared" ca="1" si="3"/>
        <v>114.25671263747765</v>
      </c>
      <c r="C34" s="19">
        <f t="shared" ca="1" si="0"/>
        <v>-1.156286866140937E-2</v>
      </c>
      <c r="D34" s="18">
        <f t="shared" ca="1" si="4"/>
        <v>88.57436033212025</v>
      </c>
      <c r="E34" s="16">
        <f t="shared" ca="1" si="1"/>
        <v>-8.5002351876371784E-3</v>
      </c>
      <c r="F34" s="18">
        <f t="shared" ca="1" si="5"/>
        <v>112.74021328039139</v>
      </c>
      <c r="G34" s="16">
        <f t="shared" ca="1" si="1"/>
        <v>-2.1306651068835877E-2</v>
      </c>
      <c r="H34" s="18">
        <f t="shared" ca="1" si="6"/>
        <v>122.70074273227324</v>
      </c>
      <c r="I34" s="16">
        <f t="shared" ca="1" si="1"/>
        <v>2.3342952021213555E-2</v>
      </c>
      <c r="J34" s="18">
        <f t="shared" ca="1" si="7"/>
        <v>143.96590805819559</v>
      </c>
      <c r="K34" s="16">
        <f t="shared" ca="1" si="8"/>
        <v>4.3975159247183732E-2</v>
      </c>
      <c r="L34" s="18">
        <f t="shared" ca="1" si="9"/>
        <v>107.77947957688153</v>
      </c>
      <c r="M34" s="16">
        <f t="shared" ca="1" si="27"/>
        <v>8.0390761875419933E-3</v>
      </c>
      <c r="N34" s="18">
        <f t="shared" ca="1" si="10"/>
        <v>108.78239409136799</v>
      </c>
      <c r="O34" s="16">
        <f t="shared" ca="1" si="27"/>
        <v>-4.0165318721074497E-2</v>
      </c>
      <c r="P34" s="18">
        <f t="shared" ca="1" si="11"/>
        <v>114.8191086290509</v>
      </c>
      <c r="Q34" s="16">
        <f t="shared" ca="1" si="27"/>
        <v>-2.6015047519008891E-2</v>
      </c>
      <c r="R34" s="18">
        <f t="shared" ca="1" si="12"/>
        <v>78.685635391181862</v>
      </c>
      <c r="S34" s="16">
        <f t="shared" ca="1" si="27"/>
        <v>-2.4672388689196762E-2</v>
      </c>
      <c r="T34" s="18">
        <f t="shared" ca="1" si="13"/>
        <v>90.312697026729268</v>
      </c>
      <c r="U34" s="16">
        <f t="shared" ca="1" si="27"/>
        <v>-4.5691522523660488E-2</v>
      </c>
      <c r="V34" s="18">
        <f t="shared" ca="1" si="14"/>
        <v>99.634732813418907</v>
      </c>
      <c r="W34" s="16">
        <f t="shared" ca="1" si="2"/>
        <v>1.8657515357752875E-2</v>
      </c>
      <c r="Y34" s="16">
        <f t="shared" ca="1" si="15"/>
        <v>1.1444015922854822E-2</v>
      </c>
      <c r="Z34" s="16">
        <f t="shared" ca="1" si="16"/>
        <v>6.9323474455611489E-3</v>
      </c>
      <c r="AA34" s="16">
        <f t="shared" ca="1" si="17"/>
        <v>2.9999999999998916E-3</v>
      </c>
      <c r="AB34" s="16">
        <f t="shared" ca="1" si="18"/>
        <v>4.3502788048324748E-2</v>
      </c>
      <c r="AC34" s="16">
        <f t="shared" ca="1" si="19"/>
        <v>-2.0756159026660836E-2</v>
      </c>
      <c r="AD34" s="16">
        <f t="shared" ca="1" si="20"/>
        <v>-6.2768307458473949E-3</v>
      </c>
      <c r="AE34" s="16">
        <f t="shared" ca="1" si="21"/>
        <v>2.9999999999998916E-3</v>
      </c>
      <c r="AF34" s="16">
        <f t="shared" ca="1" si="22"/>
        <v>2.9999999999998916E-3</v>
      </c>
      <c r="AG34" s="16">
        <f t="shared" ca="1" si="23"/>
        <v>2.9999999999998916E-3</v>
      </c>
      <c r="AH34" s="16">
        <f t="shared" ca="1" si="24"/>
        <v>-3.7484092733318763E-2</v>
      </c>
      <c r="AI34" s="16">
        <f t="shared" ca="1" si="25"/>
        <v>-5.9883825035889071E-4</v>
      </c>
      <c r="AJ34" s="20">
        <f t="shared" ca="1" si="26"/>
        <v>-1.3651969079724328E-31</v>
      </c>
      <c r="AL34" s="22" t="s">
        <v>41</v>
      </c>
      <c r="AM34" s="20">
        <f ca="1">AVERAGE(Y8:Y382)</f>
        <v>2.5560624589472691E-3</v>
      </c>
      <c r="AN34" s="20">
        <f t="shared" ref="AN34:AV34" ca="1" si="28">AVERAGE(Z8:Z382)</f>
        <v>3.1949729470246561E-3</v>
      </c>
      <c r="AO34" s="20">
        <f t="shared" ca="1" si="28"/>
        <v>4.8584745119564839E-3</v>
      </c>
      <c r="AP34" s="20">
        <f t="shared" ca="1" si="28"/>
        <v>1.8950211412627196E-3</v>
      </c>
      <c r="AQ34" s="20">
        <f t="shared" ca="1" si="28"/>
        <v>3.5312952409078269E-3</v>
      </c>
      <c r="AR34" s="20">
        <f t="shared" ca="1" si="28"/>
        <v>3.7961813603240142E-3</v>
      </c>
      <c r="AS34" s="20">
        <f t="shared" ca="1" si="28"/>
        <v>4.6804834446537045E-3</v>
      </c>
      <c r="AT34" s="20">
        <f t="shared" ca="1" si="28"/>
        <v>4.4973817249787818E-3</v>
      </c>
      <c r="AU34" s="20">
        <f t="shared" ca="1" si="28"/>
        <v>9.2887849975318681E-4</v>
      </c>
      <c r="AV34" s="20">
        <f t="shared" ca="1" si="28"/>
        <v>1.2792454781082926E-3</v>
      </c>
      <c r="AW34" s="20">
        <v>0</v>
      </c>
    </row>
    <row r="35" spans="1:49" x14ac:dyDescent="0.25">
      <c r="A35" s="16">
        <v>29</v>
      </c>
      <c r="B35" s="18">
        <f t="shared" ca="1" si="3"/>
        <v>113.27834741347854</v>
      </c>
      <c r="C35" s="19">
        <f t="shared" ca="1" si="0"/>
        <v>0</v>
      </c>
      <c r="D35" s="18">
        <f t="shared" ca="1" si="4"/>
        <v>88.087180518699071</v>
      </c>
      <c r="E35" s="16">
        <f t="shared" ca="1" si="1"/>
        <v>8.666349844102101E-3</v>
      </c>
      <c r="F35" s="18">
        <f t="shared" ca="1" si="5"/>
        <v>110.67631753444113</v>
      </c>
      <c r="G35" s="16">
        <f t="shared" ca="1" si="1"/>
        <v>2.8489926211699674E-2</v>
      </c>
      <c r="H35" s="18">
        <f t="shared" ca="1" si="6"/>
        <v>125.93304251103677</v>
      </c>
      <c r="I35" s="16">
        <f t="shared" ca="1" si="1"/>
        <v>-4.6708124004316141E-2</v>
      </c>
      <c r="J35" s="18">
        <f t="shared" ca="1" si="7"/>
        <v>150.72872951539475</v>
      </c>
      <c r="K35" s="16">
        <f t="shared" ca="1" si="8"/>
        <v>-2.3718100540660959E-2</v>
      </c>
      <c r="L35" s="18">
        <f t="shared" ca="1" si="9"/>
        <v>108.96926546338433</v>
      </c>
      <c r="M35" s="16">
        <f t="shared" ca="1" si="27"/>
        <v>-1.4741840615500474E-2</v>
      </c>
      <c r="N35" s="18">
        <f t="shared" ca="1" si="10"/>
        <v>104.73946174372077</v>
      </c>
      <c r="O35" s="16">
        <f t="shared" ca="1" si="27"/>
        <v>0</v>
      </c>
      <c r="P35" s="18">
        <f t="shared" ca="1" si="11"/>
        <v>112.17654138786305</v>
      </c>
      <c r="Q35" s="16">
        <f t="shared" ca="1" si="27"/>
        <v>-2.9632577759329416E-2</v>
      </c>
      <c r="R35" s="18">
        <f t="shared" ca="1" si="12"/>
        <v>76.980329716727752</v>
      </c>
      <c r="S35" s="16">
        <f t="shared" ca="1" si="27"/>
        <v>-4.1354706258010979E-2</v>
      </c>
      <c r="T35" s="18">
        <f t="shared" ca="1" si="13"/>
        <v>86.457110487440133</v>
      </c>
      <c r="U35" s="16">
        <f t="shared" ca="1" si="27"/>
        <v>4.2333788461747957E-2</v>
      </c>
      <c r="V35" s="18">
        <f t="shared" ca="1" si="14"/>
        <v>101.79257356949111</v>
      </c>
      <c r="W35" s="16">
        <f t="shared" ca="1" si="2"/>
        <v>2.071053411956696E-2</v>
      </c>
      <c r="Y35" s="16">
        <f t="shared" ca="1" si="15"/>
        <v>-8.5628686614093175E-3</v>
      </c>
      <c r="Z35" s="16">
        <f t="shared" ca="1" si="16"/>
        <v>-5.5002351876370925E-3</v>
      </c>
      <c r="AA35" s="16">
        <f t="shared" ca="1" si="17"/>
        <v>-1.8306651068835889E-2</v>
      </c>
      <c r="AB35" s="16">
        <f t="shared" ca="1" si="18"/>
        <v>2.6342952021213506E-2</v>
      </c>
      <c r="AC35" s="16">
        <f t="shared" ca="1" si="19"/>
        <v>4.6975159247183651E-2</v>
      </c>
      <c r="AD35" s="16">
        <f t="shared" ca="1" si="20"/>
        <v>1.1039076187541852E-2</v>
      </c>
      <c r="AE35" s="16">
        <f t="shared" ca="1" si="21"/>
        <v>-3.7165318721074536E-2</v>
      </c>
      <c r="AF35" s="16">
        <f t="shared" ca="1" si="22"/>
        <v>-2.3015047519008847E-2</v>
      </c>
      <c r="AG35" s="16">
        <f t="shared" ca="1" si="23"/>
        <v>-2.1672388689196742E-2</v>
      </c>
      <c r="AH35" s="16">
        <f t="shared" ca="1" si="24"/>
        <v>-4.2691522523660486E-2</v>
      </c>
      <c r="AI35" s="16">
        <f t="shared" ca="1" si="25"/>
        <v>2.1657515357752732E-2</v>
      </c>
      <c r="AJ35" s="20">
        <f t="shared" ca="1" si="26"/>
        <v>-9.3212260751851716E-28</v>
      </c>
      <c r="AL35" s="22" t="s">
        <v>42</v>
      </c>
      <c r="AM35" s="20">
        <f ca="1">_xlfn.STDEV.S(Y8:Y382)</f>
        <v>2.4225268888177359E-2</v>
      </c>
      <c r="AN35" s="20">
        <f t="shared" ref="AN35:AV35" ca="1" si="29">_xlfn.STDEV.S(Z8:Z382)</f>
        <v>2.3708965272244593E-2</v>
      </c>
      <c r="AO35" s="20">
        <f t="shared" ca="1" si="29"/>
        <v>2.3800409324087932E-2</v>
      </c>
      <c r="AP35" s="20">
        <f t="shared" ca="1" si="29"/>
        <v>2.2355297913029221E-2</v>
      </c>
      <c r="AQ35" s="20">
        <f t="shared" ca="1" si="29"/>
        <v>2.4511802074117808E-2</v>
      </c>
      <c r="AR35" s="20">
        <f t="shared" ca="1" si="29"/>
        <v>2.3678710050407809E-2</v>
      </c>
      <c r="AS35" s="20">
        <f t="shared" ca="1" si="29"/>
        <v>2.4428406811025385E-2</v>
      </c>
      <c r="AT35" s="20">
        <f t="shared" ca="1" si="29"/>
        <v>2.3915155897569804E-2</v>
      </c>
      <c r="AU35" s="20">
        <f t="shared" ca="1" si="29"/>
        <v>2.4369625709368455E-2</v>
      </c>
      <c r="AV35" s="20">
        <f t="shared" ca="1" si="29"/>
        <v>2.4115641776784831E-2</v>
      </c>
    </row>
    <row r="36" spans="1:49" x14ac:dyDescent="0.25">
      <c r="A36" s="16">
        <v>30</v>
      </c>
      <c r="B36" s="18">
        <f t="shared" ca="1" si="3"/>
        <v>113.61818245571897</v>
      </c>
      <c r="C36" s="19">
        <f t="shared" ca="1" si="0"/>
        <v>0</v>
      </c>
      <c r="D36" s="18">
        <f t="shared" ca="1" si="4"/>
        <v>89.11483638341079</v>
      </c>
      <c r="E36" s="16">
        <f t="shared" ca="1" si="1"/>
        <v>2.166417828320423E-2</v>
      </c>
      <c r="F36" s="18">
        <f t="shared" ca="1" si="5"/>
        <v>114.16150660698332</v>
      </c>
      <c r="G36" s="16">
        <f t="shared" ca="1" si="1"/>
        <v>3.8509468987654007E-3</v>
      </c>
      <c r="H36" s="18">
        <f t="shared" ca="1" si="6"/>
        <v>120.42874547272356</v>
      </c>
      <c r="I36" s="16">
        <f t="shared" ca="1" si="1"/>
        <v>-3.2905226132105954E-2</v>
      </c>
      <c r="J36" s="18">
        <f t="shared" ca="1" si="7"/>
        <v>147.60591654292872</v>
      </c>
      <c r="K36" s="16">
        <f t="shared" ca="1" si="8"/>
        <v>3.2328471496624073E-2</v>
      </c>
      <c r="L36" s="18">
        <f t="shared" ca="1" si="9"/>
        <v>107.68976571632511</v>
      </c>
      <c r="M36" s="16">
        <f t="shared" ca="1" si="27"/>
        <v>-1.6905358266715416E-2</v>
      </c>
      <c r="N36" s="18">
        <f t="shared" ca="1" si="10"/>
        <v>105.05368012895192</v>
      </c>
      <c r="O36" s="16">
        <f t="shared" ca="1" si="27"/>
        <v>0</v>
      </c>
      <c r="P36" s="18">
        <f t="shared" ca="1" si="11"/>
        <v>109.18899092657816</v>
      </c>
      <c r="Q36" s="16">
        <f t="shared" ca="1" si="27"/>
        <v>-4.7778012131003814E-2</v>
      </c>
      <c r="R36" s="18">
        <f t="shared" ca="1" si="12"/>
        <v>74.027771782797828</v>
      </c>
      <c r="S36" s="16">
        <f t="shared" ca="1" si="27"/>
        <v>-4.6090941836919143E-3</v>
      </c>
      <c r="T36" s="18">
        <f t="shared" ca="1" si="13"/>
        <v>90.376538845291719</v>
      </c>
      <c r="U36" s="16">
        <f t="shared" ca="1" si="27"/>
        <v>0</v>
      </c>
      <c r="V36" s="18">
        <f t="shared" ca="1" si="14"/>
        <v>104.20612985822906</v>
      </c>
      <c r="W36" s="16">
        <f t="shared" ca="1" si="2"/>
        <v>0</v>
      </c>
      <c r="Y36" s="16">
        <f t="shared" ca="1" si="15"/>
        <v>2.9999999999998916E-3</v>
      </c>
      <c r="Z36" s="16">
        <f t="shared" ca="1" si="16"/>
        <v>1.1666349844102086E-2</v>
      </c>
      <c r="AA36" s="16">
        <f t="shared" ca="1" si="17"/>
        <v>3.1489926211699659E-2</v>
      </c>
      <c r="AB36" s="16">
        <f t="shared" ca="1" si="18"/>
        <v>-4.3708124004316118E-2</v>
      </c>
      <c r="AC36" s="16">
        <f t="shared" ca="1" si="19"/>
        <v>-2.0718100540660811E-2</v>
      </c>
      <c r="AD36" s="16">
        <f t="shared" ca="1" si="20"/>
        <v>-1.1741840615500432E-2</v>
      </c>
      <c r="AE36" s="16">
        <f t="shared" ca="1" si="21"/>
        <v>2.9999999999998916E-3</v>
      </c>
      <c r="AF36" s="16">
        <f t="shared" ca="1" si="22"/>
        <v>-2.6632577759329368E-2</v>
      </c>
      <c r="AG36" s="16">
        <f t="shared" ca="1" si="23"/>
        <v>-3.8354706258010962E-2</v>
      </c>
      <c r="AH36" s="16">
        <f t="shared" ca="1" si="24"/>
        <v>4.5333788461747959E-2</v>
      </c>
      <c r="AI36" s="16">
        <f t="shared" ca="1" si="25"/>
        <v>2.3710534119566917E-2</v>
      </c>
      <c r="AJ36" s="20">
        <f t="shared" ca="1" si="26"/>
        <v>-1.6279884161206572E-28</v>
      </c>
      <c r="AL36" s="22" t="s">
        <v>43</v>
      </c>
      <c r="AM36" s="20">
        <f ca="1">SKEW(Y8:Y382)</f>
        <v>1.2213655081837727E-3</v>
      </c>
      <c r="AN36" s="20">
        <f t="shared" ref="AN36:AV36" ca="1" si="30">SKEW(Z8:Z382)</f>
        <v>9.2183236232162763E-2</v>
      </c>
      <c r="AO36" s="20">
        <f t="shared" ca="1" si="30"/>
        <v>-0.17758423969037135</v>
      </c>
      <c r="AP36" s="20">
        <f t="shared" ca="1" si="30"/>
        <v>-7.845913970355313E-2</v>
      </c>
      <c r="AQ36" s="20">
        <f t="shared" ca="1" si="30"/>
        <v>-7.4756849715530788E-2</v>
      </c>
      <c r="AR36" s="20">
        <f t="shared" ca="1" si="30"/>
        <v>-1.5927481232909081E-2</v>
      </c>
      <c r="AS36" s="20">
        <f t="shared" ca="1" si="30"/>
        <v>-3.9356378237703132E-2</v>
      </c>
      <c r="AT36" s="20">
        <f t="shared" ca="1" si="30"/>
        <v>1.4426006038243398E-2</v>
      </c>
      <c r="AU36" s="20">
        <f t="shared" ca="1" si="30"/>
        <v>-8.3334899697102963E-2</v>
      </c>
      <c r="AV36" s="20">
        <f t="shared" ca="1" si="30"/>
        <v>9.3573704660382451E-2</v>
      </c>
    </row>
    <row r="37" spans="1:49" x14ac:dyDescent="0.25">
      <c r="A37" s="16">
        <v>31</v>
      </c>
      <c r="B37" s="18">
        <f t="shared" ca="1" si="3"/>
        <v>113.95903700308611</v>
      </c>
      <c r="C37" s="19">
        <f t="shared" ca="1" si="0"/>
        <v>1.1039215252054714E-2</v>
      </c>
      <c r="D37" s="18">
        <f t="shared" ca="1" si="4"/>
        <v>91.312780595649812</v>
      </c>
      <c r="E37" s="16">
        <f t="shared" ca="1" si="1"/>
        <v>-4.8791169928257369E-2</v>
      </c>
      <c r="F37" s="18">
        <f t="shared" ca="1" si="5"/>
        <v>114.94362102663079</v>
      </c>
      <c r="G37" s="16">
        <f t="shared" ca="1" si="1"/>
        <v>-2.5453581335553227E-2</v>
      </c>
      <c r="H37" s="18">
        <f t="shared" ca="1" si="6"/>
        <v>116.82729660655593</v>
      </c>
      <c r="I37" s="16">
        <f t="shared" ca="1" si="1"/>
        <v>-4.4855624646787239E-2</v>
      </c>
      <c r="J37" s="18">
        <f t="shared" ca="1" si="7"/>
        <v>152.82060795824864</v>
      </c>
      <c r="K37" s="16">
        <f t="shared" ca="1" si="8"/>
        <v>0</v>
      </c>
      <c r="L37" s="18">
        <f t="shared" ca="1" si="9"/>
        <v>106.19230094238095</v>
      </c>
      <c r="M37" s="16">
        <f t="shared" ca="1" si="27"/>
        <v>-2.199418174373452E-2</v>
      </c>
      <c r="N37" s="18">
        <f t="shared" ca="1" si="10"/>
        <v>105.36884116933876</v>
      </c>
      <c r="O37" s="16">
        <f t="shared" ca="1" si="27"/>
        <v>-4.3480151676281607E-3</v>
      </c>
      <c r="P37" s="18">
        <f t="shared" ca="1" si="11"/>
        <v>104.29972496629577</v>
      </c>
      <c r="Q37" s="16">
        <f t="shared" ca="1" si="27"/>
        <v>1.3164000465929011E-2</v>
      </c>
      <c r="R37" s="18">
        <f t="shared" ca="1" si="12"/>
        <v>73.908654125790449</v>
      </c>
      <c r="S37" s="16">
        <f t="shared" ca="1" si="27"/>
        <v>0</v>
      </c>
      <c r="T37" s="18">
        <f t="shared" ca="1" si="13"/>
        <v>90.647668461827578</v>
      </c>
      <c r="U37" s="16">
        <f t="shared" ca="1" si="27"/>
        <v>2.3298810195463027E-2</v>
      </c>
      <c r="V37" s="18">
        <f t="shared" ca="1" si="14"/>
        <v>104.51874824780374</v>
      </c>
      <c r="W37" s="16">
        <f t="shared" ca="1" si="2"/>
        <v>4.9046713424278535E-2</v>
      </c>
      <c r="Y37" s="16">
        <f t="shared" ca="1" si="15"/>
        <v>2.9999999999998916E-3</v>
      </c>
      <c r="Z37" s="16">
        <f t="shared" ca="1" si="16"/>
        <v>2.4664178283204219E-2</v>
      </c>
      <c r="AA37" s="16">
        <f t="shared" ca="1" si="17"/>
        <v>6.8509468987651978E-3</v>
      </c>
      <c r="AB37" s="16">
        <f t="shared" ca="1" si="18"/>
        <v>-2.9905226132106E-2</v>
      </c>
      <c r="AC37" s="16">
        <f t="shared" ca="1" si="19"/>
        <v>3.5328471496623992E-2</v>
      </c>
      <c r="AD37" s="16">
        <f t="shared" ca="1" si="20"/>
        <v>-1.3905358266715573E-2</v>
      </c>
      <c r="AE37" s="16">
        <f t="shared" ca="1" si="21"/>
        <v>2.9999999999998916E-3</v>
      </c>
      <c r="AF37" s="16">
        <f t="shared" ca="1" si="22"/>
        <v>-4.4778012131003853E-2</v>
      </c>
      <c r="AG37" s="16">
        <f t="shared" ca="1" si="23"/>
        <v>-1.6090941836920392E-3</v>
      </c>
      <c r="AH37" s="16">
        <f t="shared" ca="1" si="24"/>
        <v>2.9999999999998916E-3</v>
      </c>
      <c r="AI37" s="16">
        <f t="shared" ca="1" si="25"/>
        <v>2.9999999999998916E-3</v>
      </c>
      <c r="AJ37" s="20">
        <f t="shared" ca="1" si="26"/>
        <v>4.8292691716063901E-31</v>
      </c>
      <c r="AL37" s="22" t="s">
        <v>44</v>
      </c>
      <c r="AM37" s="20">
        <f ca="1">KURT(Y8:Y382)</f>
        <v>-0.47039793058464241</v>
      </c>
      <c r="AN37" s="20">
        <f t="shared" ref="AN37:AV37" ca="1" si="31">KURT(Z8:Z382)</f>
        <v>-0.32122526772712634</v>
      </c>
      <c r="AO37" s="20">
        <f t="shared" ca="1" si="31"/>
        <v>-0.3129928968448441</v>
      </c>
      <c r="AP37" s="20">
        <f t="shared" ca="1" si="31"/>
        <v>-8.0626795122054951E-2</v>
      </c>
      <c r="AQ37" s="20">
        <f t="shared" ca="1" si="31"/>
        <v>-0.34210632089174497</v>
      </c>
      <c r="AR37" s="20">
        <f t="shared" ca="1" si="31"/>
        <v>-0.31758868181834021</v>
      </c>
      <c r="AS37" s="20">
        <f t="shared" ca="1" si="31"/>
        <v>-0.40609654273536178</v>
      </c>
      <c r="AT37" s="20">
        <f t="shared" ca="1" si="31"/>
        <v>-0.40101877851954981</v>
      </c>
      <c r="AU37" s="20">
        <f t="shared" ca="1" si="31"/>
        <v>-0.44414694252341791</v>
      </c>
      <c r="AV37" s="20">
        <f t="shared" ca="1" si="31"/>
        <v>-0.40155734999889781</v>
      </c>
    </row>
    <row r="38" spans="1:49" x14ac:dyDescent="0.25">
      <c r="A38" s="16">
        <v>32</v>
      </c>
      <c r="B38" s="18">
        <f t="shared" ca="1" si="3"/>
        <v>115.55893245348928</v>
      </c>
      <c r="C38" s="19">
        <f t="shared" ca="1" si="0"/>
        <v>-2.7390933283530372E-4</v>
      </c>
      <c r="D38" s="18">
        <f t="shared" ca="1" si="4"/>
        <v>87.131461542772726</v>
      </c>
      <c r="E38" s="16">
        <f t="shared" ca="1" si="1"/>
        <v>-1.9080937093986197E-2</v>
      </c>
      <c r="F38" s="18">
        <f t="shared" ca="1" si="5"/>
        <v>112.36272508290634</v>
      </c>
      <c r="G38" s="16">
        <f t="shared" ca="1" si="1"/>
        <v>2.5894335968588828E-2</v>
      </c>
      <c r="H38" s="18">
        <f t="shared" ca="1" si="6"/>
        <v>111.93741713129305</v>
      </c>
      <c r="I38" s="16">
        <f t="shared" ca="1" si="1"/>
        <v>0</v>
      </c>
      <c r="J38" s="18">
        <f t="shared" ca="1" si="7"/>
        <v>153.27906978212337</v>
      </c>
      <c r="K38" s="16">
        <f t="shared" ca="1" si="8"/>
        <v>3.6996201474184644E-3</v>
      </c>
      <c r="L38" s="18">
        <f t="shared" ca="1" si="9"/>
        <v>104.17526507849601</v>
      </c>
      <c r="M38" s="16">
        <f t="shared" ca="1" si="27"/>
        <v>0</v>
      </c>
      <c r="N38" s="18">
        <f t="shared" ca="1" si="10"/>
        <v>105.2268023732471</v>
      </c>
      <c r="O38" s="16">
        <f t="shared" ca="1" si="27"/>
        <v>3.4859254677800031E-2</v>
      </c>
      <c r="P38" s="18">
        <f t="shared" ca="1" si="11"/>
        <v>105.98562576924724</v>
      </c>
      <c r="Q38" s="16">
        <f t="shared" ca="1" si="27"/>
        <v>-4.63586674158038E-2</v>
      </c>
      <c r="R38" s="18">
        <f t="shared" ca="1" si="12"/>
        <v>74.130380088167811</v>
      </c>
      <c r="S38" s="16">
        <f t="shared" ca="1" si="27"/>
        <v>2.7482047374700891E-2</v>
      </c>
      <c r="T38" s="18">
        <f t="shared" ca="1" si="13"/>
        <v>93.031594289366424</v>
      </c>
      <c r="U38" s="16">
        <f t="shared" ca="1" si="27"/>
        <v>0</v>
      </c>
      <c r="V38" s="18">
        <f t="shared" ca="1" si="14"/>
        <v>109.95860558532148</v>
      </c>
      <c r="W38" s="16">
        <f t="shared" ca="1" si="2"/>
        <v>-1.5033694428776646E-2</v>
      </c>
      <c r="Y38" s="16">
        <f t="shared" ca="1" si="15"/>
        <v>1.4039215252054538E-2</v>
      </c>
      <c r="Z38" s="16">
        <f t="shared" ca="1" si="16"/>
        <v>-4.579116992825738E-2</v>
      </c>
      <c r="AA38" s="16">
        <f t="shared" ca="1" si="17"/>
        <v>-2.2453581335553197E-2</v>
      </c>
      <c r="AB38" s="16">
        <f t="shared" ca="1" si="18"/>
        <v>-4.1855624646787271E-2</v>
      </c>
      <c r="AC38" s="16">
        <f t="shared" ca="1" si="19"/>
        <v>2.9999999999998916E-3</v>
      </c>
      <c r="AD38" s="16">
        <f t="shared" ca="1" si="20"/>
        <v>-1.8994181743734573E-2</v>
      </c>
      <c r="AE38" s="16">
        <f t="shared" ca="1" si="21"/>
        <v>-1.3480151676281693E-3</v>
      </c>
      <c r="AF38" s="16">
        <f t="shared" ca="1" si="22"/>
        <v>1.6164000465928918E-2</v>
      </c>
      <c r="AG38" s="16">
        <f t="shared" ca="1" si="23"/>
        <v>2.9999999999998916E-3</v>
      </c>
      <c r="AH38" s="16">
        <f t="shared" ca="1" si="24"/>
        <v>2.6298810195462874E-2</v>
      </c>
      <c r="AI38" s="16">
        <f t="shared" ca="1" si="25"/>
        <v>5.2046713424278357E-2</v>
      </c>
      <c r="AJ38" s="20">
        <f t="shared" ca="1" si="26"/>
        <v>-5.9184346016283196E-30</v>
      </c>
      <c r="AL38" s="22" t="s">
        <v>51</v>
      </c>
      <c r="AM38" s="20">
        <f ca="1">INTERCEPT(Y8:Y382,$AI$8:$AI$382)</f>
        <v>2.4662839813965687E-3</v>
      </c>
      <c r="AN38" s="20">
        <f t="shared" ref="AN38:AV38" ca="1" si="32">INTERCEPT(Z8:Z382,$AI$8:$AI$382)</f>
        <v>3.106812239886147E-3</v>
      </c>
      <c r="AO38" s="20">
        <f t="shared" ca="1" si="32"/>
        <v>4.942931993371362E-3</v>
      </c>
      <c r="AP38" s="20">
        <f t="shared" ca="1" si="32"/>
        <v>2.1486265318061979E-3</v>
      </c>
      <c r="AQ38" s="20">
        <f t="shared" ca="1" si="32"/>
        <v>3.7248827819302333E-3</v>
      </c>
      <c r="AR38" s="20">
        <f t="shared" ca="1" si="32"/>
        <v>3.8924294362549434E-3</v>
      </c>
      <c r="AS38" s="20">
        <f t="shared" ca="1" si="32"/>
        <v>5.053965487850704E-3</v>
      </c>
      <c r="AT38" s="20">
        <f t="shared" ca="1" si="32"/>
        <v>4.5751197668781754E-3</v>
      </c>
      <c r="AU38" s="20">
        <f t="shared" ca="1" si="32"/>
        <v>1.0740827733137213E-3</v>
      </c>
      <c r="AV38" s="20">
        <f t="shared" ca="1" si="32"/>
        <v>1.4913545716683219E-3</v>
      </c>
    </row>
    <row r="39" spans="1:49" x14ac:dyDescent="0.25">
      <c r="A39" s="16">
        <v>33</v>
      </c>
      <c r="B39" s="18">
        <f t="shared" ca="1" si="3"/>
        <v>115.87395658075825</v>
      </c>
      <c r="C39" s="19">
        <f t="shared" ca="1" si="0"/>
        <v>4.7818487135578215E-2</v>
      </c>
      <c r="D39" s="18">
        <f t="shared" ca="1" si="4"/>
        <v>85.730305990796325</v>
      </c>
      <c r="E39" s="16">
        <f t="shared" ca="1" si="1"/>
        <v>-3.9153378679452101E-2</v>
      </c>
      <c r="F39" s="18">
        <f t="shared" ca="1" si="5"/>
        <v>115.60937141179801</v>
      </c>
      <c r="G39" s="16">
        <f t="shared" ca="1" si="1"/>
        <v>3.9425402951137993E-2</v>
      </c>
      <c r="H39" s="18">
        <f t="shared" ca="1" si="6"/>
        <v>112.27322938268691</v>
      </c>
      <c r="I39" s="16">
        <f t="shared" ca="1" si="1"/>
        <v>0</v>
      </c>
      <c r="J39" s="18">
        <f t="shared" ca="1" si="7"/>
        <v>154.30598132621321</v>
      </c>
      <c r="K39" s="16">
        <f t="shared" ca="1" si="8"/>
        <v>4.7353153258842323E-3</v>
      </c>
      <c r="L39" s="18">
        <f t="shared" ca="1" si="9"/>
        <v>104.48779087373148</v>
      </c>
      <c r="M39" s="16">
        <f t="shared" ca="1" si="27"/>
        <v>-3.7356282530233979E-2</v>
      </c>
      <c r="N39" s="18">
        <f t="shared" ca="1" si="10"/>
        <v>109.21061068322636</v>
      </c>
      <c r="O39" s="16">
        <f t="shared" ca="1" si="27"/>
        <v>0</v>
      </c>
      <c r="P39" s="18">
        <f t="shared" ca="1" si="11"/>
        <v>101.3902302706626</v>
      </c>
      <c r="Q39" s="16">
        <f t="shared" ca="1" si="27"/>
        <v>-1.674934586855209E-2</v>
      </c>
      <c r="R39" s="18">
        <f t="shared" ca="1" si="12"/>
        <v>76.390025845919908</v>
      </c>
      <c r="S39" s="16">
        <f t="shared" ca="1" si="27"/>
        <v>-1.6651318861379112E-2</v>
      </c>
      <c r="T39" s="18">
        <f t="shared" ca="1" si="13"/>
        <v>93.31068907223451</v>
      </c>
      <c r="U39" s="16">
        <f t="shared" ca="1" si="27"/>
        <v>-2.7516245402144202E-2</v>
      </c>
      <c r="V39" s="18">
        <f t="shared" ca="1" si="14"/>
        <v>108.63539732589335</v>
      </c>
      <c r="W39" s="16">
        <f t="shared" ca="1" si="2"/>
        <v>-3.5014159256113585E-2</v>
      </c>
      <c r="Y39" s="16">
        <f t="shared" ca="1" si="15"/>
        <v>2.7260906671646712E-3</v>
      </c>
      <c r="Z39" s="16">
        <f t="shared" ca="1" si="16"/>
        <v>-1.608093709398617E-2</v>
      </c>
      <c r="AA39" s="16">
        <f t="shared" ca="1" si="17"/>
        <v>2.8894335968588702E-2</v>
      </c>
      <c r="AB39" s="16">
        <f t="shared" ca="1" si="18"/>
        <v>2.9999999999998916E-3</v>
      </c>
      <c r="AC39" s="16">
        <f t="shared" ca="1" si="19"/>
        <v>6.699620147418317E-3</v>
      </c>
      <c r="AD39" s="16">
        <f t="shared" ca="1" si="20"/>
        <v>2.9999999999998916E-3</v>
      </c>
      <c r="AE39" s="16">
        <f t="shared" ca="1" si="21"/>
        <v>3.7859254677799825E-2</v>
      </c>
      <c r="AF39" s="16">
        <f t="shared" ca="1" si="22"/>
        <v>-4.3358667415803853E-2</v>
      </c>
      <c r="AG39" s="16">
        <f t="shared" ca="1" si="23"/>
        <v>3.0482047374700727E-2</v>
      </c>
      <c r="AH39" s="16">
        <f t="shared" ca="1" si="24"/>
        <v>2.9999999999998916E-3</v>
      </c>
      <c r="AI39" s="16">
        <f t="shared" ca="1" si="25"/>
        <v>-1.2033694428776665E-2</v>
      </c>
      <c r="AJ39" s="20">
        <f t="shared" ca="1" si="26"/>
        <v>1.1464904225145922E-30</v>
      </c>
      <c r="AL39" s="24" t="s">
        <v>52</v>
      </c>
      <c r="AM39" s="20">
        <f ca="1">SLOPE(Y8:Y382,$AI$8:$AI$382)</f>
        <v>2.5750887428128009E-2</v>
      </c>
      <c r="AN39" s="20">
        <f t="shared" ref="AN39" ca="1" si="33">SLOPE(Z8:Z382,$AI$8:$AI$382)</f>
        <v>2.5286867265329412E-2</v>
      </c>
      <c r="AO39" s="20">
        <f t="shared" ref="AO39" ca="1" si="34">SLOPE(AA8:AA382,$AI$8:$AI$382)</f>
        <v>-2.4224682303724026E-2</v>
      </c>
      <c r="AP39" s="20">
        <f t="shared" ref="AP39" ca="1" si="35">SLOPE(AB8:AB382,$AI$8:$AI$382)</f>
        <v>-7.2740862188975922E-2</v>
      </c>
      <c r="AQ39" s="20">
        <f t="shared" ref="AQ39" ca="1" si="36">SLOPE(AC8:AC382,$AI$8:$AI$382)</f>
        <v>-5.5526125106553754E-2</v>
      </c>
      <c r="AR39" s="20">
        <f t="shared" ref="AR39" ca="1" si="37">SLOPE(AD8:AD382,$AI$8:$AI$382)</f>
        <v>-2.7606542637923597E-2</v>
      </c>
      <c r="AS39" s="20">
        <f t="shared" ref="AS39" ca="1" si="38">SLOPE(AE8:AE382,$AI$8:$AI$382)</f>
        <v>-0.10712471756231251</v>
      </c>
      <c r="AT39" s="20">
        <f t="shared" ref="AT39" ca="1" si="39">SLOPE(AF8:AF382,$AI$8:$AI$382)</f>
        <v>-2.2297365921625279E-2</v>
      </c>
      <c r="AU39" s="20">
        <f t="shared" ref="AU39" ca="1" si="40">SLOPE(AG8:AG382,$AI$8:$AI$382)</f>
        <v>-4.1648499780237859E-2</v>
      </c>
      <c r="AV39" s="20">
        <f t="shared" ref="AV39" ca="1" si="41">SLOPE(AH8:AH382,$AI$8:$AI$382)</f>
        <v>-6.0838605640890497E-2</v>
      </c>
    </row>
    <row r="40" spans="1:49" x14ac:dyDescent="0.25">
      <c r="A40" s="16">
        <v>34</v>
      </c>
      <c r="B40" s="18">
        <f t="shared" ca="1" si="3"/>
        <v>121.76249575260604</v>
      </c>
      <c r="C40" s="19">
        <f t="shared" ca="1" si="0"/>
        <v>0</v>
      </c>
      <c r="D40" s="18">
        <f t="shared" ca="1" si="4"/>
        <v>82.630865774005755</v>
      </c>
      <c r="E40" s="16">
        <f t="shared" ca="1" si="1"/>
        <v>1.594306106504682E-2</v>
      </c>
      <c r="F40" s="18">
        <f t="shared" ca="1" si="5"/>
        <v>120.51414557887131</v>
      </c>
      <c r="G40" s="16">
        <f t="shared" ca="1" si="1"/>
        <v>1.4378685883675102E-2</v>
      </c>
      <c r="H40" s="18">
        <f t="shared" ca="1" si="6"/>
        <v>112.61004907083496</v>
      </c>
      <c r="I40" s="16">
        <f t="shared" ca="1" si="1"/>
        <v>0</v>
      </c>
      <c r="J40" s="18">
        <f t="shared" ca="1" si="7"/>
        <v>155.49958674844146</v>
      </c>
      <c r="K40" s="16">
        <f t="shared" ca="1" si="8"/>
        <v>0</v>
      </c>
      <c r="L40" s="18">
        <f t="shared" ca="1" si="9"/>
        <v>100.89797880951356</v>
      </c>
      <c r="M40" s="16">
        <f t="shared" ca="1" si="27"/>
        <v>0</v>
      </c>
      <c r="N40" s="18">
        <f t="shared" ca="1" si="10"/>
        <v>109.53824251527602</v>
      </c>
      <c r="O40" s="16">
        <f t="shared" ca="1" si="27"/>
        <v>-3.9409609101078991E-2</v>
      </c>
      <c r="P40" s="18">
        <f t="shared" ca="1" si="11"/>
        <v>99.996180926979108</v>
      </c>
      <c r="Q40" s="16">
        <f t="shared" ca="1" si="27"/>
        <v>4.7882539174109923E-2</v>
      </c>
      <c r="R40" s="18">
        <f t="shared" ca="1" si="12"/>
        <v>75.347201245268266</v>
      </c>
      <c r="S40" s="16">
        <f t="shared" ca="1" si="27"/>
        <v>0</v>
      </c>
      <c r="T40" s="18">
        <f t="shared" ca="1" si="13"/>
        <v>91.023061320296435</v>
      </c>
      <c r="U40" s="16">
        <f t="shared" ca="1" si="27"/>
        <v>4.1433581086822824E-2</v>
      </c>
      <c r="V40" s="18">
        <f t="shared" ca="1" si="14"/>
        <v>105.15752641505102</v>
      </c>
      <c r="W40" s="16">
        <f t="shared" ca="1" si="2"/>
        <v>-2.5299963926087451E-2</v>
      </c>
      <c r="Y40" s="16">
        <f t="shared" ca="1" si="15"/>
        <v>5.0818487135578128E-2</v>
      </c>
      <c r="Z40" s="16">
        <f t="shared" ca="1" si="16"/>
        <v>-3.615337867945223E-2</v>
      </c>
      <c r="AA40" s="16">
        <f t="shared" ca="1" si="17"/>
        <v>4.2425402951137947E-2</v>
      </c>
      <c r="AB40" s="16">
        <f t="shared" ca="1" si="18"/>
        <v>2.9999999999998916E-3</v>
      </c>
      <c r="AC40" s="16">
        <f t="shared" ca="1" si="19"/>
        <v>7.7353153258841179E-3</v>
      </c>
      <c r="AD40" s="16">
        <f t="shared" ca="1" si="20"/>
        <v>-3.4356282530234039E-2</v>
      </c>
      <c r="AE40" s="16">
        <f t="shared" ca="1" si="21"/>
        <v>2.9999999999998916E-3</v>
      </c>
      <c r="AF40" s="16">
        <f t="shared" ca="1" si="22"/>
        <v>-1.3749345868552254E-2</v>
      </c>
      <c r="AG40" s="16">
        <f t="shared" ca="1" si="23"/>
        <v>-1.3651318861379047E-2</v>
      </c>
      <c r="AH40" s="16">
        <f t="shared" ca="1" si="24"/>
        <v>-2.4516245402144143E-2</v>
      </c>
      <c r="AI40" s="16">
        <f t="shared" ca="1" si="25"/>
        <v>-3.2014159256113617E-2</v>
      </c>
      <c r="AJ40" s="20">
        <f t="shared" ca="1" si="26"/>
        <v>-8.5789453785715266E-29</v>
      </c>
    </row>
    <row r="41" spans="1:49" x14ac:dyDescent="0.25">
      <c r="A41" s="16">
        <v>35</v>
      </c>
      <c r="B41" s="18">
        <f t="shared" ca="1" si="3"/>
        <v>122.12778323986385</v>
      </c>
      <c r="C41" s="19">
        <f t="shared" ca="1" si="0"/>
        <v>4.9905481738857664E-2</v>
      </c>
      <c r="D41" s="18">
        <f t="shared" ca="1" si="4"/>
        <v>84.196147310220425</v>
      </c>
      <c r="E41" s="16">
        <f t="shared" ca="1" si="1"/>
        <v>0</v>
      </c>
      <c r="F41" s="18">
        <f t="shared" ca="1" si="5"/>
        <v>122.60852305942601</v>
      </c>
      <c r="G41" s="16">
        <f t="shared" ca="1" si="1"/>
        <v>2.9759727718733139E-2</v>
      </c>
      <c r="H41" s="18">
        <f t="shared" ca="1" si="6"/>
        <v>112.94787921804745</v>
      </c>
      <c r="I41" s="16">
        <f t="shared" ca="1" si="1"/>
        <v>0</v>
      </c>
      <c r="J41" s="18">
        <f t="shared" ca="1" si="7"/>
        <v>155.96608550868677</v>
      </c>
      <c r="K41" s="16">
        <f t="shared" ca="1" si="8"/>
        <v>-1.2022307996423143E-2</v>
      </c>
      <c r="L41" s="18">
        <f t="shared" ca="1" si="9"/>
        <v>101.20067274594209</v>
      </c>
      <c r="M41" s="16">
        <f t="shared" ca="1" si="27"/>
        <v>1.4761705546069582E-2</v>
      </c>
      <c r="N41" s="18">
        <f t="shared" ca="1" si="10"/>
        <v>105.54999792367563</v>
      </c>
      <c r="O41" s="16">
        <f t="shared" ca="1" si="27"/>
        <v>0</v>
      </c>
      <c r="P41" s="18">
        <f t="shared" ca="1" si="11"/>
        <v>105.08424052025751</v>
      </c>
      <c r="Q41" s="16">
        <f t="shared" ca="1" si="27"/>
        <v>-3.3112153315599649E-2</v>
      </c>
      <c r="R41" s="18">
        <f t="shared" ca="1" si="12"/>
        <v>75.57324284900406</v>
      </c>
      <c r="S41" s="16">
        <f t="shared" ca="1" si="27"/>
        <v>2.2557220141364777E-2</v>
      </c>
      <c r="T41" s="18">
        <f t="shared" ca="1" si="13"/>
        <v>95.067541896242659</v>
      </c>
      <c r="U41" s="16">
        <f t="shared" ca="1" si="27"/>
        <v>3.0357202811505841E-2</v>
      </c>
      <c r="V41" s="18">
        <f t="shared" ca="1" si="14"/>
        <v>102.81251736943879</v>
      </c>
      <c r="W41" s="16">
        <f t="shared" ca="1" si="2"/>
        <v>0</v>
      </c>
      <c r="Y41" s="16">
        <f t="shared" ca="1" si="15"/>
        <v>2.9999999999998916E-3</v>
      </c>
      <c r="Z41" s="16">
        <f t="shared" ca="1" si="16"/>
        <v>1.8943061065046729E-2</v>
      </c>
      <c r="AA41" s="16">
        <f t="shared" ca="1" si="17"/>
        <v>1.7378685883675082E-2</v>
      </c>
      <c r="AB41" s="16">
        <f t="shared" ca="1" si="18"/>
        <v>2.9999999999998916E-3</v>
      </c>
      <c r="AC41" s="16">
        <f t="shared" ca="1" si="19"/>
        <v>2.9999999999998916E-3</v>
      </c>
      <c r="AD41" s="16">
        <f t="shared" ca="1" si="20"/>
        <v>2.9999999999998916E-3</v>
      </c>
      <c r="AE41" s="16">
        <f t="shared" ca="1" si="21"/>
        <v>-3.6409609101079043E-2</v>
      </c>
      <c r="AF41" s="16">
        <f t="shared" ca="1" si="22"/>
        <v>5.0882539174109898E-2</v>
      </c>
      <c r="AG41" s="16">
        <f t="shared" ca="1" si="23"/>
        <v>2.9999999999998916E-3</v>
      </c>
      <c r="AH41" s="16">
        <f t="shared" ca="1" si="24"/>
        <v>4.4433581086822604E-2</v>
      </c>
      <c r="AI41" s="16">
        <f t="shared" ca="1" si="25"/>
        <v>-2.2299963926087463E-2</v>
      </c>
      <c r="AJ41" s="20">
        <f t="shared" ca="1" si="26"/>
        <v>-6.5852076578757187E-31</v>
      </c>
    </row>
    <row r="42" spans="1:49" x14ac:dyDescent="0.25">
      <c r="A42" s="16">
        <v>36</v>
      </c>
      <c r="B42" s="18">
        <f t="shared" ca="1" si="3"/>
        <v>128.58901244586761</v>
      </c>
      <c r="C42" s="19">
        <f t="shared" ca="1" si="0"/>
        <v>0</v>
      </c>
      <c r="D42" s="18">
        <f t="shared" ca="1" si="4"/>
        <v>84.44873575215108</v>
      </c>
      <c r="E42" s="16">
        <f t="shared" ca="1" si="1"/>
        <v>-2.7339191257746243E-2</v>
      </c>
      <c r="F42" s="18">
        <f t="shared" ca="1" si="5"/>
        <v>126.6251448908488</v>
      </c>
      <c r="G42" s="16">
        <f t="shared" ca="1" si="1"/>
        <v>-5.6197932794076703E-3</v>
      </c>
      <c r="H42" s="18">
        <f t="shared" ca="1" si="6"/>
        <v>113.28672285570158</v>
      </c>
      <c r="I42" s="16">
        <f t="shared" ca="1" si="1"/>
        <v>2.2266920837887075E-2</v>
      </c>
      <c r="J42" s="18">
        <f t="shared" ca="1" si="7"/>
        <v>154.55891144823093</v>
      </c>
      <c r="K42" s="16">
        <f t="shared" ca="1" si="8"/>
        <v>-2.6422732831290281E-2</v>
      </c>
      <c r="L42" s="18">
        <f t="shared" ca="1" si="9"/>
        <v>102.99816929631965</v>
      </c>
      <c r="M42" s="16">
        <f t="shared" ca="1" si="27"/>
        <v>0</v>
      </c>
      <c r="N42" s="18">
        <f t="shared" ca="1" si="10"/>
        <v>105.86664791744664</v>
      </c>
      <c r="O42" s="16">
        <f t="shared" ca="1" si="27"/>
        <v>0</v>
      </c>
      <c r="P42" s="18">
        <f t="shared" ca="1" si="11"/>
        <v>101.91992775865816</v>
      </c>
      <c r="Q42" s="16">
        <f t="shared" ca="1" si="27"/>
        <v>-2.9470688550901056E-2</v>
      </c>
      <c r="R42" s="18">
        <f t="shared" ca="1" si="12"/>
        <v>77.504684853292872</v>
      </c>
      <c r="S42" s="16">
        <f t="shared" ca="1" si="27"/>
        <v>0</v>
      </c>
      <c r="T42" s="18">
        <f t="shared" ca="1" si="13"/>
        <v>98.23872917206694</v>
      </c>
      <c r="U42" s="16">
        <f t="shared" ca="1" si="27"/>
        <v>0</v>
      </c>
      <c r="V42" s="18">
        <f t="shared" ca="1" si="14"/>
        <v>103.1209549215471</v>
      </c>
      <c r="W42" s="16">
        <f t="shared" ca="1" si="2"/>
        <v>0</v>
      </c>
      <c r="Y42" s="16">
        <f t="shared" ca="1" si="15"/>
        <v>5.2905481738857452E-2</v>
      </c>
      <c r="Z42" s="16">
        <f t="shared" ca="1" si="16"/>
        <v>2.9999999999998916E-3</v>
      </c>
      <c r="AA42" s="16">
        <f t="shared" ca="1" si="17"/>
        <v>3.2759727718733034E-2</v>
      </c>
      <c r="AB42" s="16">
        <f t="shared" ca="1" si="18"/>
        <v>2.9999999999998916E-3</v>
      </c>
      <c r="AC42" s="16">
        <f t="shared" ca="1" si="19"/>
        <v>-9.0223079964231179E-3</v>
      </c>
      <c r="AD42" s="16">
        <f t="shared" ca="1" si="20"/>
        <v>1.7761705546069484E-2</v>
      </c>
      <c r="AE42" s="16">
        <f t="shared" ca="1" si="21"/>
        <v>2.9999999999998916E-3</v>
      </c>
      <c r="AF42" s="16">
        <f t="shared" ca="1" si="22"/>
        <v>-3.0112153315599688E-2</v>
      </c>
      <c r="AG42" s="16">
        <f t="shared" ca="1" si="23"/>
        <v>2.5557220141364745E-2</v>
      </c>
      <c r="AH42" s="16">
        <f t="shared" ca="1" si="24"/>
        <v>3.3357202811505671E-2</v>
      </c>
      <c r="AI42" s="16">
        <f t="shared" ca="1" si="25"/>
        <v>2.9999999999998916E-3</v>
      </c>
      <c r="AJ42" s="20">
        <f t="shared" ca="1" si="26"/>
        <v>1.9250946534208892E-29</v>
      </c>
    </row>
    <row r="43" spans="1:49" x14ac:dyDescent="0.25">
      <c r="A43" s="16">
        <v>37</v>
      </c>
      <c r="B43" s="18">
        <f t="shared" ca="1" si="3"/>
        <v>128.9747794832052</v>
      </c>
      <c r="C43" s="19">
        <f t="shared" ca="1" si="0"/>
        <v>-4.2661885278411624E-2</v>
      </c>
      <c r="D43" s="18">
        <f t="shared" ca="1" si="4"/>
        <v>82.393321821204609</v>
      </c>
      <c r="E43" s="16">
        <f t="shared" ca="1" si="1"/>
        <v>-2.8663335154396289E-3</v>
      </c>
      <c r="F43" s="18">
        <f t="shared" ca="1" si="5"/>
        <v>126.29341318725973</v>
      </c>
      <c r="G43" s="16">
        <f t="shared" ca="1" si="1"/>
        <v>0</v>
      </c>
      <c r="H43" s="18">
        <f t="shared" ca="1" si="6"/>
        <v>116.14912951408024</v>
      </c>
      <c r="I43" s="16">
        <f t="shared" ca="1" si="1"/>
        <v>1.9869149943271665E-2</v>
      </c>
      <c r="J43" s="18">
        <f t="shared" ca="1" si="7"/>
        <v>150.93871935868395</v>
      </c>
      <c r="K43" s="16">
        <f t="shared" ca="1" si="8"/>
        <v>0</v>
      </c>
      <c r="L43" s="18">
        <f t="shared" ca="1" si="9"/>
        <v>103.3071638042086</v>
      </c>
      <c r="M43" s="16">
        <f t="shared" ca="1" si="27"/>
        <v>0</v>
      </c>
      <c r="N43" s="18">
        <f t="shared" ca="1" si="10"/>
        <v>106.18424786119897</v>
      </c>
      <c r="O43" s="16">
        <f t="shared" ca="1" si="27"/>
        <v>0</v>
      </c>
      <c r="P43" s="18">
        <f t="shared" ca="1" si="11"/>
        <v>99.222037093828391</v>
      </c>
      <c r="Q43" s="16">
        <f t="shared" ca="1" si="27"/>
        <v>-5.9729858769566324E-3</v>
      </c>
      <c r="R43" s="18">
        <f t="shared" ca="1" si="12"/>
        <v>77.737198907852743</v>
      </c>
      <c r="S43" s="16">
        <f t="shared" ca="1" si="27"/>
        <v>0</v>
      </c>
      <c r="T43" s="18">
        <f t="shared" ca="1" si="13"/>
        <v>98.533445359583126</v>
      </c>
      <c r="U43" s="16">
        <f t="shared" ca="1" si="27"/>
        <v>2.5633547565941585E-2</v>
      </c>
      <c r="V43" s="18">
        <f t="shared" ca="1" si="14"/>
        <v>103.43031778631173</v>
      </c>
      <c r="W43" s="16">
        <f t="shared" ca="1" si="2"/>
        <v>7.1390490250546335E-3</v>
      </c>
      <c r="Y43" s="16">
        <f t="shared" ca="1" si="15"/>
        <v>2.9999999999998916E-3</v>
      </c>
      <c r="Z43" s="16">
        <f t="shared" ca="1" si="16"/>
        <v>-2.4339191257746196E-2</v>
      </c>
      <c r="AA43" s="16">
        <f t="shared" ca="1" si="17"/>
        <v>-2.6197932794076451E-3</v>
      </c>
      <c r="AB43" s="16">
        <f t="shared" ca="1" si="18"/>
        <v>2.5266920837887064E-2</v>
      </c>
      <c r="AC43" s="16">
        <f t="shared" ca="1" si="19"/>
        <v>-2.3422732831290372E-2</v>
      </c>
      <c r="AD43" s="16">
        <f t="shared" ca="1" si="20"/>
        <v>2.9999999999998916E-3</v>
      </c>
      <c r="AE43" s="16">
        <f t="shared" ca="1" si="21"/>
        <v>2.9999999999998916E-3</v>
      </c>
      <c r="AF43" s="16">
        <f t="shared" ca="1" si="22"/>
        <v>-2.6470688550901067E-2</v>
      </c>
      <c r="AG43" s="16">
        <f t="shared" ca="1" si="23"/>
        <v>2.9999999999998916E-3</v>
      </c>
      <c r="AH43" s="16">
        <f t="shared" ca="1" si="24"/>
        <v>2.9999999999998916E-3</v>
      </c>
      <c r="AI43" s="16">
        <f t="shared" ca="1" si="25"/>
        <v>2.9999999999998916E-3</v>
      </c>
      <c r="AJ43" s="20">
        <f t="shared" ca="1" si="26"/>
        <v>2.4273620810681202E-32</v>
      </c>
    </row>
    <row r="44" spans="1:49" x14ac:dyDescent="0.25">
      <c r="A44" s="16">
        <v>38</v>
      </c>
      <c r="B44" s="18">
        <f t="shared" ca="1" si="3"/>
        <v>123.85939657553388</v>
      </c>
      <c r="C44" s="19">
        <f t="shared" ca="1" si="0"/>
        <v>0</v>
      </c>
      <c r="D44" s="18">
        <f t="shared" ca="1" si="4"/>
        <v>82.404335046883702</v>
      </c>
      <c r="E44" s="16">
        <f t="shared" ca="1" si="1"/>
        <v>2.7843104811399316E-2</v>
      </c>
      <c r="F44" s="18">
        <f t="shared" ca="1" si="5"/>
        <v>126.6722934268215</v>
      </c>
      <c r="G44" s="16">
        <f t="shared" ca="1" si="1"/>
        <v>1.0773161088232063E-3</v>
      </c>
      <c r="H44" s="18">
        <f t="shared" ca="1" si="6"/>
        <v>118.80536137271822</v>
      </c>
      <c r="I44" s="16">
        <f t="shared" ca="1" si="1"/>
        <v>0</v>
      </c>
      <c r="J44" s="18">
        <f t="shared" ca="1" si="7"/>
        <v>151.39153551676</v>
      </c>
      <c r="K44" s="16">
        <f t="shared" ca="1" si="8"/>
        <v>0</v>
      </c>
      <c r="L44" s="18">
        <f t="shared" ca="1" si="9"/>
        <v>103.61708529562121</v>
      </c>
      <c r="M44" s="16">
        <f t="shared" ca="1" si="27"/>
        <v>-3.7426842050581124E-2</v>
      </c>
      <c r="N44" s="18">
        <f t="shared" ca="1" si="10"/>
        <v>106.50280060478255</v>
      </c>
      <c r="O44" s="16">
        <f t="shared" ca="1" si="27"/>
        <v>0</v>
      </c>
      <c r="P44" s="18">
        <f t="shared" ca="1" si="11"/>
        <v>98.927051378865571</v>
      </c>
      <c r="Q44" s="16">
        <f t="shared" ca="1" si="27"/>
        <v>0</v>
      </c>
      <c r="R44" s="18">
        <f t="shared" ca="1" si="12"/>
        <v>77.970410504576293</v>
      </c>
      <c r="S44" s="16">
        <f t="shared" ca="1" si="27"/>
        <v>-4.3729510253198697E-2</v>
      </c>
      <c r="T44" s="18">
        <f t="shared" ca="1" si="13"/>
        <v>101.35480745412283</v>
      </c>
      <c r="U44" s="16">
        <f t="shared" ca="1" si="27"/>
        <v>0</v>
      </c>
      <c r="V44" s="18">
        <f t="shared" ca="1" si="14"/>
        <v>104.47900284902413</v>
      </c>
      <c r="W44" s="16">
        <f t="shared" ca="1" si="2"/>
        <v>-8.2626120645147745E-3</v>
      </c>
      <c r="Y44" s="16">
        <f t="shared" ca="1" si="15"/>
        <v>-3.9661885278411635E-2</v>
      </c>
      <c r="Z44" s="16">
        <f t="shared" ca="1" si="16"/>
        <v>1.3366648456036856E-4</v>
      </c>
      <c r="AA44" s="16">
        <f t="shared" ca="1" si="17"/>
        <v>2.9999999999998916E-3</v>
      </c>
      <c r="AB44" s="16">
        <f t="shared" ca="1" si="18"/>
        <v>2.2869149943271605E-2</v>
      </c>
      <c r="AC44" s="16">
        <f t="shared" ca="1" si="19"/>
        <v>2.9999999999998916E-3</v>
      </c>
      <c r="AD44" s="16">
        <f t="shared" ca="1" si="20"/>
        <v>2.9999999999998916E-3</v>
      </c>
      <c r="AE44" s="16">
        <f t="shared" ca="1" si="21"/>
        <v>2.9999999999998916E-3</v>
      </c>
      <c r="AF44" s="16">
        <f t="shared" ca="1" si="22"/>
        <v>-2.972985876956602E-3</v>
      </c>
      <c r="AG44" s="16">
        <f t="shared" ca="1" si="23"/>
        <v>2.9999999999998916E-3</v>
      </c>
      <c r="AH44" s="16">
        <f t="shared" ca="1" si="24"/>
        <v>2.8633547565941386E-2</v>
      </c>
      <c r="AI44" s="16">
        <f t="shared" ca="1" si="25"/>
        <v>1.0139049025054581E-2</v>
      </c>
      <c r="AJ44" s="20">
        <f t="shared" ca="1" si="26"/>
        <v>2.5079575447137586E-34</v>
      </c>
    </row>
    <row r="45" spans="1:49" x14ac:dyDescent="0.25">
      <c r="A45" s="16">
        <v>39</v>
      </c>
      <c r="B45" s="18">
        <f t="shared" ca="1" si="3"/>
        <v>124.23097476526047</v>
      </c>
      <c r="C45" s="19">
        <f t="shared" ca="1" si="0"/>
        <v>0</v>
      </c>
      <c r="D45" s="18">
        <f t="shared" ca="1" si="4"/>
        <v>84.945940589648401</v>
      </c>
      <c r="E45" s="16">
        <f t="shared" ca="1" si="1"/>
        <v>0</v>
      </c>
      <c r="F45" s="18">
        <f t="shared" ca="1" si="5"/>
        <v>127.18877640935223</v>
      </c>
      <c r="G45" s="16">
        <f t="shared" ca="1" si="1"/>
        <v>-4.72351353547769E-2</v>
      </c>
      <c r="H45" s="18">
        <f t="shared" ca="1" si="6"/>
        <v>119.16177745683636</v>
      </c>
      <c r="I45" s="16">
        <f t="shared" ca="1" si="1"/>
        <v>0</v>
      </c>
      <c r="J45" s="18">
        <f t="shared" ca="1" si="7"/>
        <v>151.84571012331025</v>
      </c>
      <c r="K45" s="16">
        <f t="shared" ca="1" si="8"/>
        <v>0</v>
      </c>
      <c r="L45" s="18">
        <f t="shared" ca="1" si="9"/>
        <v>100.04987626640727</v>
      </c>
      <c r="M45" s="16">
        <f t="shared" ca="1" si="27"/>
        <v>7.169794484238174E-3</v>
      </c>
      <c r="N45" s="18">
        <f t="shared" ca="1" si="10"/>
        <v>106.82230900659688</v>
      </c>
      <c r="O45" s="16">
        <f t="shared" ca="1" si="27"/>
        <v>4.1345713713126349E-2</v>
      </c>
      <c r="P45" s="18">
        <f t="shared" ca="1" si="11"/>
        <v>99.223832533002152</v>
      </c>
      <c r="Q45" s="16">
        <f t="shared" ca="1" si="27"/>
        <v>-1.3595658317885279E-2</v>
      </c>
      <c r="R45" s="18">
        <f t="shared" ca="1" si="12"/>
        <v>74.794713870484046</v>
      </c>
      <c r="S45" s="16">
        <f t="shared" ca="1" si="27"/>
        <v>-3.7987097868052072E-2</v>
      </c>
      <c r="T45" s="18">
        <f t="shared" ca="1" si="13"/>
        <v>101.65887187648519</v>
      </c>
      <c r="U45" s="16">
        <f t="shared" ca="1" si="27"/>
        <v>-1.2465684631770542E-2</v>
      </c>
      <c r="V45" s="18">
        <f t="shared" ca="1" si="14"/>
        <v>103.92917038814238</v>
      </c>
      <c r="W45" s="16">
        <f t="shared" ca="1" si="2"/>
        <v>5.0229144812776851E-3</v>
      </c>
      <c r="Y45" s="16">
        <f t="shared" ca="1" si="15"/>
        <v>2.9999999999998916E-3</v>
      </c>
      <c r="Z45" s="16">
        <f t="shared" ca="1" si="16"/>
        <v>3.0843104811399291E-2</v>
      </c>
      <c r="AA45" s="16">
        <f t="shared" ca="1" si="17"/>
        <v>4.0773161088230037E-3</v>
      </c>
      <c r="AB45" s="16">
        <f t="shared" ca="1" si="18"/>
        <v>2.9999999999998916E-3</v>
      </c>
      <c r="AC45" s="16">
        <f t="shared" ca="1" si="19"/>
        <v>2.9999999999998916E-3</v>
      </c>
      <c r="AD45" s="16">
        <f t="shared" ca="1" si="20"/>
        <v>-3.4426842050581108E-2</v>
      </c>
      <c r="AE45" s="16">
        <f t="shared" ca="1" si="21"/>
        <v>2.9999999999998916E-3</v>
      </c>
      <c r="AF45" s="16">
        <f t="shared" ca="1" si="22"/>
        <v>2.9999999999998916E-3</v>
      </c>
      <c r="AG45" s="16">
        <f t="shared" ca="1" si="23"/>
        <v>-4.0729510253198598E-2</v>
      </c>
      <c r="AH45" s="16">
        <f t="shared" ca="1" si="24"/>
        <v>2.9999999999998916E-3</v>
      </c>
      <c r="AI45" s="16">
        <f t="shared" ca="1" si="25"/>
        <v>-5.2626120645147267E-3</v>
      </c>
      <c r="AJ45" s="20">
        <f t="shared" ca="1" si="26"/>
        <v>1.2854831136688339E-32</v>
      </c>
    </row>
    <row r="46" spans="1:49" x14ac:dyDescent="0.25">
      <c r="A46" s="16">
        <v>40</v>
      </c>
      <c r="B46" s="18">
        <f t="shared" ca="1" si="3"/>
        <v>124.60366768955623</v>
      </c>
      <c r="C46" s="19">
        <f t="shared" ca="1" si="0"/>
        <v>0</v>
      </c>
      <c r="D46" s="18">
        <f t="shared" ca="1" si="4"/>
        <v>85.200778411417332</v>
      </c>
      <c r="E46" s="16">
        <f t="shared" ca="1" si="1"/>
        <v>-2.5452143333699676E-2</v>
      </c>
      <c r="F46" s="18">
        <f t="shared" ca="1" si="5"/>
        <v>121.56256366927609</v>
      </c>
      <c r="G46" s="16">
        <f t="shared" ca="1" si="1"/>
        <v>-2.9107205744385747E-3</v>
      </c>
      <c r="H46" s="18">
        <f t="shared" ca="1" si="6"/>
        <v>119.51926278920686</v>
      </c>
      <c r="I46" s="16">
        <f t="shared" ca="1" si="1"/>
        <v>0</v>
      </c>
      <c r="J46" s="18">
        <f t="shared" ca="1" si="7"/>
        <v>152.30124725368017</v>
      </c>
      <c r="K46" s="16">
        <f t="shared" ca="1" si="8"/>
        <v>0</v>
      </c>
      <c r="L46" s="18">
        <f t="shared" ca="1" si="9"/>
        <v>101.06736294621008</v>
      </c>
      <c r="M46" s="16">
        <f t="shared" ca="1" si="27"/>
        <v>-4.1322873581098048E-2</v>
      </c>
      <c r="N46" s="18">
        <f t="shared" ca="1" si="10"/>
        <v>111.55942053997853</v>
      </c>
      <c r="O46" s="16">
        <f t="shared" ca="1" si="27"/>
        <v>1.3668975433697118E-2</v>
      </c>
      <c r="P46" s="18">
        <f t="shared" ca="1" si="11"/>
        <v>98.172490706491402</v>
      </c>
      <c r="Q46" s="16">
        <f t="shared" ca="1" si="27"/>
        <v>-1.6058154962003746E-2</v>
      </c>
      <c r="R46" s="18">
        <f t="shared" ca="1" si="12"/>
        <v>72.177863896284464</v>
      </c>
      <c r="S46" s="16">
        <f t="shared" ca="1" si="27"/>
        <v>4.8271166972278345E-2</v>
      </c>
      <c r="T46" s="18">
        <f t="shared" ca="1" si="13"/>
        <v>100.69660105528081</v>
      </c>
      <c r="U46" s="16">
        <f t="shared" ca="1" si="27"/>
        <v>-1.4674880734909747E-3</v>
      </c>
      <c r="V46" s="18">
        <f t="shared" ca="1" si="14"/>
        <v>104.76298523427657</v>
      </c>
      <c r="W46" s="16">
        <f t="shared" ca="1" si="2"/>
        <v>0</v>
      </c>
      <c r="Y46" s="16">
        <f t="shared" ca="1" si="15"/>
        <v>2.9999999999998916E-3</v>
      </c>
      <c r="Z46" s="16">
        <f t="shared" ca="1" si="16"/>
        <v>2.9999999999998916E-3</v>
      </c>
      <c r="AA46" s="16">
        <f t="shared" ca="1" si="17"/>
        <v>-4.4235135354776856E-2</v>
      </c>
      <c r="AB46" s="16">
        <f t="shared" ca="1" si="18"/>
        <v>2.9999999999998916E-3</v>
      </c>
      <c r="AC46" s="16">
        <f t="shared" ca="1" si="19"/>
        <v>2.9999999999998916E-3</v>
      </c>
      <c r="AD46" s="16">
        <f t="shared" ca="1" si="20"/>
        <v>1.0169794484238048E-2</v>
      </c>
      <c r="AE46" s="16">
        <f t="shared" ca="1" si="21"/>
        <v>4.4345713713126234E-2</v>
      </c>
      <c r="AF46" s="16">
        <f t="shared" ca="1" si="22"/>
        <v>-1.0595658317885226E-2</v>
      </c>
      <c r="AG46" s="16">
        <f t="shared" ca="1" si="23"/>
        <v>-3.4987097868052097E-2</v>
      </c>
      <c r="AH46" s="16">
        <f t="shared" ca="1" si="24"/>
        <v>-9.4656846317706655E-3</v>
      </c>
      <c r="AI46" s="16">
        <f t="shared" ca="1" si="25"/>
        <v>8.0229144812775655E-3</v>
      </c>
      <c r="AJ46" s="20">
        <f t="shared" ca="1" si="26"/>
        <v>5.6702747219847044E-31</v>
      </c>
      <c r="AL46" s="22" t="s">
        <v>45</v>
      </c>
      <c r="AM46" s="13">
        <f t="shared" ref="AM46:AV46" ca="1" si="42">(1+AM34)^252-1</f>
        <v>0.90276087659126003</v>
      </c>
      <c r="AN46" s="13">
        <f t="shared" ca="1" si="42"/>
        <v>1.2341251648011631</v>
      </c>
      <c r="AO46" s="13">
        <f t="shared" ca="1" si="42"/>
        <v>2.391834664067904</v>
      </c>
      <c r="AP46" s="13">
        <f t="shared" ca="1" si="42"/>
        <v>0.61138397119173149</v>
      </c>
      <c r="AQ46" s="13">
        <f t="shared" ca="1" si="42"/>
        <v>1.4310393066090343</v>
      </c>
      <c r="AR46" s="13">
        <f t="shared" ca="1" si="42"/>
        <v>1.5982197527257238</v>
      </c>
      <c r="AS46" s="13">
        <f t="shared" ca="1" si="42"/>
        <v>2.2437502282115496</v>
      </c>
      <c r="AT46" s="13">
        <f t="shared" ca="1" si="42"/>
        <v>2.0981317806482567</v>
      </c>
      <c r="AU46" s="13">
        <f t="shared" ca="1" si="42"/>
        <v>0.26360498433476098</v>
      </c>
      <c r="AV46" s="13">
        <f t="shared" ca="1" si="42"/>
        <v>0.38011087627856566</v>
      </c>
    </row>
    <row r="47" spans="1:49" x14ac:dyDescent="0.25">
      <c r="A47" s="16">
        <v>41</v>
      </c>
      <c r="B47" s="18">
        <f t="shared" ca="1" si="3"/>
        <v>124.97747869262489</v>
      </c>
      <c r="C47" s="19">
        <f t="shared" ca="1" si="0"/>
        <v>2.5843025504566682E-2</v>
      </c>
      <c r="D47" s="18">
        <f t="shared" ca="1" si="4"/>
        <v>83.287838322381404</v>
      </c>
      <c r="E47" s="16">
        <f t="shared" ca="1" si="1"/>
        <v>0</v>
      </c>
      <c r="F47" s="18">
        <f t="shared" ca="1" si="5"/>
        <v>121.57341670513024</v>
      </c>
      <c r="G47" s="16">
        <f t="shared" ca="1" si="1"/>
        <v>2.6076285398868571E-2</v>
      </c>
      <c r="H47" s="18">
        <f t="shared" ca="1" si="6"/>
        <v>119.87782057757447</v>
      </c>
      <c r="I47" s="16">
        <f t="shared" ca="1" si="1"/>
        <v>-3.9350019234438052E-2</v>
      </c>
      <c r="J47" s="18">
        <f t="shared" ca="1" si="7"/>
        <v>152.75815099544118</v>
      </c>
      <c r="K47" s="16">
        <f t="shared" ca="1" si="8"/>
        <v>2.6089576022137923E-2</v>
      </c>
      <c r="L47" s="18">
        <f t="shared" ca="1" si="9"/>
        <v>97.194171172847518</v>
      </c>
      <c r="M47" s="16">
        <f t="shared" ca="1" si="27"/>
        <v>0</v>
      </c>
      <c r="N47" s="18">
        <f t="shared" ca="1" si="10"/>
        <v>113.41900178035691</v>
      </c>
      <c r="O47" s="16">
        <f t="shared" ca="1" si="27"/>
        <v>3.9002240979173236E-2</v>
      </c>
      <c r="P47" s="18">
        <f t="shared" ca="1" si="11"/>
        <v>96.890539109840162</v>
      </c>
      <c r="Q47" s="16">
        <f t="shared" ca="1" si="27"/>
        <v>0</v>
      </c>
      <c r="R47" s="18">
        <f t="shared" ca="1" si="12"/>
        <v>75.878507207813243</v>
      </c>
      <c r="S47" s="16">
        <f t="shared" ca="1" si="27"/>
        <v>1.354345935297257E-2</v>
      </c>
      <c r="T47" s="18">
        <f t="shared" ca="1" si="13"/>
        <v>100.85091979735695</v>
      </c>
      <c r="U47" s="16">
        <f t="shared" ca="1" si="27"/>
        <v>0</v>
      </c>
      <c r="V47" s="18">
        <f t="shared" ca="1" si="14"/>
        <v>105.07727418997939</v>
      </c>
      <c r="W47" s="16">
        <f t="shared" ca="1" si="2"/>
        <v>0</v>
      </c>
      <c r="Y47" s="16">
        <f t="shared" ca="1" si="15"/>
        <v>2.9999999999998916E-3</v>
      </c>
      <c r="Z47" s="16">
        <f t="shared" ca="1" si="16"/>
        <v>-2.2452143333699714E-2</v>
      </c>
      <c r="AA47" s="16">
        <f t="shared" ca="1" si="17"/>
        <v>8.9279425561361592E-5</v>
      </c>
      <c r="AB47" s="16">
        <f t="shared" ca="1" si="18"/>
        <v>2.9999999999998916E-3</v>
      </c>
      <c r="AC47" s="16">
        <f t="shared" ca="1" si="19"/>
        <v>2.9999999999998916E-3</v>
      </c>
      <c r="AD47" s="16">
        <f t="shared" ca="1" si="20"/>
        <v>-3.8322873581098094E-2</v>
      </c>
      <c r="AE47" s="16">
        <f t="shared" ca="1" si="21"/>
        <v>1.6668975433697053E-2</v>
      </c>
      <c r="AF47" s="16">
        <f t="shared" ca="1" si="22"/>
        <v>-1.3058154962003798E-2</v>
      </c>
      <c r="AG47" s="16">
        <f t="shared" ca="1" si="23"/>
        <v>5.1271166972278293E-2</v>
      </c>
      <c r="AH47" s="16">
        <f t="shared" ca="1" si="24"/>
        <v>1.5325119265090503E-3</v>
      </c>
      <c r="AI47" s="16">
        <f t="shared" ca="1" si="25"/>
        <v>2.9999999999998916E-3</v>
      </c>
      <c r="AJ47" s="20">
        <f t="shared" ca="1" si="26"/>
        <v>-3.5473073122879613E-33</v>
      </c>
      <c r="AL47" s="22" t="s">
        <v>46</v>
      </c>
      <c r="AM47" s="13">
        <f t="shared" ref="AM47:AV47" ca="1" si="43">AM35*SQRT(252)</f>
        <v>0.38456422153072495</v>
      </c>
      <c r="AN47" s="13">
        <f t="shared" ca="1" si="43"/>
        <v>0.37636815571815591</v>
      </c>
      <c r="AO47" s="13">
        <f t="shared" ca="1" si="43"/>
        <v>0.37781978503847735</v>
      </c>
      <c r="AP47" s="13">
        <f t="shared" ca="1" si="43"/>
        <v>0.35487935257581943</v>
      </c>
      <c r="AQ47" s="13">
        <f t="shared" ca="1" si="43"/>
        <v>0.38911279484491768</v>
      </c>
      <c r="AR47" s="13">
        <f t="shared" ca="1" si="43"/>
        <v>0.37588786896110854</v>
      </c>
      <c r="AS47" s="13">
        <f t="shared" ca="1" si="43"/>
        <v>0.38778893608493753</v>
      </c>
      <c r="AT47" s="13">
        <f t="shared" ca="1" si="43"/>
        <v>0.37964133042185633</v>
      </c>
      <c r="AU47" s="13">
        <f t="shared" ca="1" si="43"/>
        <v>0.38685581502428967</v>
      </c>
      <c r="AV47" s="13">
        <f t="shared" ca="1" si="43"/>
        <v>0.38282394508855488</v>
      </c>
    </row>
    <row r="48" spans="1:49" x14ac:dyDescent="0.25">
      <c r="A48" s="16">
        <v>42</v>
      </c>
      <c r="B48" s="18">
        <f t="shared" ca="1" si="3"/>
        <v>128.58220729805271</v>
      </c>
      <c r="C48" s="19">
        <f t="shared" ca="1" si="0"/>
        <v>4.1050964204333067E-2</v>
      </c>
      <c r="D48" s="18">
        <f t="shared" ca="1" si="4"/>
        <v>83.537701837348536</v>
      </c>
      <c r="E48" s="16">
        <f t="shared" ca="1" si="1"/>
        <v>0</v>
      </c>
      <c r="F48" s="18">
        <f t="shared" ca="1" si="5"/>
        <v>125.10832006616417</v>
      </c>
      <c r="G48" s="16">
        <f t="shared" ca="1" si="1"/>
        <v>-1.7386915965294677E-2</v>
      </c>
      <c r="H48" s="18">
        <f t="shared" ca="1" si="6"/>
        <v>115.52025949379713</v>
      </c>
      <c r="I48" s="16">
        <f t="shared" ca="1" si="1"/>
        <v>0</v>
      </c>
      <c r="J48" s="18">
        <f t="shared" ca="1" si="7"/>
        <v>157.20182084182429</v>
      </c>
      <c r="K48" s="16">
        <f t="shared" ca="1" si="8"/>
        <v>0</v>
      </c>
      <c r="L48" s="18">
        <f t="shared" ca="1" si="9"/>
        <v>97.485753686366053</v>
      </c>
      <c r="M48" s="16">
        <f t="shared" ca="1" si="27"/>
        <v>-5.8553194977239709E-3</v>
      </c>
      <c r="N48" s="18">
        <f t="shared" ca="1" si="10"/>
        <v>118.18285402475273</v>
      </c>
      <c r="O48" s="16">
        <f t="shared" ca="1" si="27"/>
        <v>-2.7843786902840618E-3</v>
      </c>
      <c r="P48" s="18">
        <f t="shared" ca="1" si="11"/>
        <v>97.18121072716967</v>
      </c>
      <c r="Q48" s="16">
        <f t="shared" ca="1" si="27"/>
        <v>0</v>
      </c>
      <c r="R48" s="18">
        <f t="shared" ca="1" si="12"/>
        <v>77.133800207569934</v>
      </c>
      <c r="S48" s="16">
        <f t="shared" ca="1" si="27"/>
        <v>-3.8843530789679573E-2</v>
      </c>
      <c r="T48" s="18">
        <f t="shared" ca="1" si="13"/>
        <v>101.15347255674901</v>
      </c>
      <c r="U48" s="16">
        <f t="shared" ca="1" si="27"/>
        <v>-1.3141093894585572E-2</v>
      </c>
      <c r="V48" s="18">
        <f t="shared" ca="1" si="14"/>
        <v>105.39250601254932</v>
      </c>
      <c r="W48" s="16">
        <f t="shared" ca="1" si="2"/>
        <v>0</v>
      </c>
      <c r="Y48" s="16">
        <f t="shared" ca="1" si="15"/>
        <v>2.8843025504566633E-2</v>
      </c>
      <c r="Z48" s="16">
        <f t="shared" ca="1" si="16"/>
        <v>2.9999999999998916E-3</v>
      </c>
      <c r="AA48" s="16">
        <f t="shared" ca="1" si="17"/>
        <v>2.9076285398868418E-2</v>
      </c>
      <c r="AB48" s="16">
        <f t="shared" ca="1" si="18"/>
        <v>-3.6350019234438036E-2</v>
      </c>
      <c r="AC48" s="16">
        <f t="shared" ca="1" si="19"/>
        <v>2.9089576022137908E-2</v>
      </c>
      <c r="AD48" s="16">
        <f t="shared" ca="1" si="20"/>
        <v>2.9999999999998916E-3</v>
      </c>
      <c r="AE48" s="16">
        <f t="shared" ca="1" si="21"/>
        <v>4.2002240979173155E-2</v>
      </c>
      <c r="AF48" s="16">
        <f t="shared" ca="1" si="22"/>
        <v>2.9999999999998916E-3</v>
      </c>
      <c r="AG48" s="16">
        <f t="shared" ca="1" si="23"/>
        <v>1.6543459352972523E-2</v>
      </c>
      <c r="AH48" s="16">
        <f t="shared" ca="1" si="24"/>
        <v>2.9999999999998916E-3</v>
      </c>
      <c r="AI48" s="16">
        <f t="shared" ca="1" si="25"/>
        <v>2.9999999999998916E-3</v>
      </c>
      <c r="AJ48" s="20">
        <f t="shared" ca="1" si="26"/>
        <v>-4.9912070193775315E-30</v>
      </c>
    </row>
    <row r="49" spans="1:40" x14ac:dyDescent="0.25">
      <c r="A49" s="16">
        <v>43</v>
      </c>
      <c r="B49" s="18">
        <f t="shared" ca="1" si="3"/>
        <v>134.24637750905336</v>
      </c>
      <c r="C49" s="19">
        <f t="shared" ca="1" si="0"/>
        <v>0</v>
      </c>
      <c r="D49" s="18">
        <f t="shared" ca="1" si="4"/>
        <v>83.788314942860566</v>
      </c>
      <c r="E49" s="16">
        <f t="shared" ca="1" si="1"/>
        <v>0</v>
      </c>
      <c r="F49" s="18">
        <f t="shared" ca="1" si="5"/>
        <v>123.30839717881308</v>
      </c>
      <c r="G49" s="16">
        <f t="shared" ca="1" si="1"/>
        <v>-3.9109543376433721E-2</v>
      </c>
      <c r="H49" s="18">
        <f t="shared" ca="1" si="6"/>
        <v>115.8668202722785</v>
      </c>
      <c r="I49" s="16">
        <f t="shared" ca="1" si="1"/>
        <v>2.8890386729259034E-3</v>
      </c>
      <c r="J49" s="18">
        <f t="shared" ca="1" si="7"/>
        <v>157.67342630434973</v>
      </c>
      <c r="K49" s="16">
        <f t="shared" ca="1" si="8"/>
        <v>-4.0414772377323112E-2</v>
      </c>
      <c r="L49" s="18">
        <f t="shared" ca="1" si="9"/>
        <v>97.207400713115049</v>
      </c>
      <c r="M49" s="16">
        <f t="shared" ca="1" si="27"/>
        <v>-8.0965540021396398E-3</v>
      </c>
      <c r="N49" s="18">
        <f t="shared" ca="1" si="10"/>
        <v>118.20833676652352</v>
      </c>
      <c r="O49" s="16">
        <f t="shared" ca="1" si="27"/>
        <v>-1.85821260034368E-2</v>
      </c>
      <c r="P49" s="18">
        <f t="shared" ca="1" si="11"/>
        <v>97.472754359351171</v>
      </c>
      <c r="Q49" s="16">
        <f t="shared" ca="1" si="27"/>
        <v>0</v>
      </c>
      <c r="R49" s="18">
        <f t="shared" ca="1" si="12"/>
        <v>74.369052464904911</v>
      </c>
      <c r="S49" s="16">
        <f t="shared" ca="1" si="27"/>
        <v>0</v>
      </c>
      <c r="T49" s="18">
        <f t="shared" ca="1" si="13"/>
        <v>100.12766569378763</v>
      </c>
      <c r="U49" s="16">
        <f t="shared" ca="1" si="27"/>
        <v>-4.2656005972413785E-2</v>
      </c>
      <c r="V49" s="18">
        <f t="shared" ca="1" si="14"/>
        <v>105.70868353058695</v>
      </c>
      <c r="W49" s="16">
        <f t="shared" ca="1" si="2"/>
        <v>0</v>
      </c>
      <c r="Y49" s="16">
        <f t="shared" ca="1" si="15"/>
        <v>4.4050964204332965E-2</v>
      </c>
      <c r="Z49" s="16">
        <f t="shared" ca="1" si="16"/>
        <v>2.9999999999998916E-3</v>
      </c>
      <c r="AA49" s="16">
        <f t="shared" ca="1" si="17"/>
        <v>-1.4386915965294622E-2</v>
      </c>
      <c r="AB49" s="16">
        <f t="shared" ca="1" si="18"/>
        <v>2.9999999999998916E-3</v>
      </c>
      <c r="AC49" s="16">
        <f t="shared" ca="1" si="19"/>
        <v>2.9999999999998916E-3</v>
      </c>
      <c r="AD49" s="16">
        <f t="shared" ca="1" si="20"/>
        <v>-2.855319497723996E-3</v>
      </c>
      <c r="AE49" s="16">
        <f t="shared" ca="1" si="21"/>
        <v>2.1562130971597426E-4</v>
      </c>
      <c r="AF49" s="16">
        <f t="shared" ca="1" si="22"/>
        <v>2.9999999999998916E-3</v>
      </c>
      <c r="AG49" s="16">
        <f t="shared" ca="1" si="23"/>
        <v>-3.5843530789679501E-2</v>
      </c>
      <c r="AH49" s="16">
        <f t="shared" ca="1" si="24"/>
        <v>-1.0141093894585507E-2</v>
      </c>
      <c r="AI49" s="16">
        <f t="shared" ca="1" si="25"/>
        <v>2.9999999999998916E-3</v>
      </c>
      <c r="AJ49" s="20">
        <f t="shared" ca="1" si="26"/>
        <v>1.1488150663708612E-33</v>
      </c>
    </row>
    <row r="50" spans="1:40" x14ac:dyDescent="0.25">
      <c r="A50" s="16">
        <v>44</v>
      </c>
      <c r="B50" s="18">
        <f t="shared" ca="1" si="3"/>
        <v>134.64911664158052</v>
      </c>
      <c r="C50" s="19">
        <f t="shared" ca="1" si="0"/>
        <v>0</v>
      </c>
      <c r="D50" s="18">
        <f t="shared" ca="1" si="4"/>
        <v>84.039679887689132</v>
      </c>
      <c r="E50" s="16">
        <f t="shared" ca="1" si="1"/>
        <v>3.0162058703223256E-2</v>
      </c>
      <c r="F50" s="18">
        <f t="shared" ca="1" si="5"/>
        <v>118.85578726220622</v>
      </c>
      <c r="G50" s="16">
        <f t="shared" ca="1" si="1"/>
        <v>0</v>
      </c>
      <c r="H50" s="18">
        <f t="shared" ca="1" si="6"/>
        <v>116.54916445777089</v>
      </c>
      <c r="I50" s="16">
        <f t="shared" ca="1" si="1"/>
        <v>0</v>
      </c>
      <c r="J50" s="18">
        <f t="shared" ca="1" si="7"/>
        <v>151.77411094921985</v>
      </c>
      <c r="K50" s="16">
        <f t="shared" ca="1" si="8"/>
        <v>-4.5309213452243896E-2</v>
      </c>
      <c r="L50" s="18">
        <f t="shared" ca="1" si="9"/>
        <v>96.711977945973032</v>
      </c>
      <c r="M50" s="16">
        <f t="shared" ca="1" si="27"/>
        <v>1.1224200784562488E-2</v>
      </c>
      <c r="N50" s="18">
        <f t="shared" ca="1" si="10"/>
        <v>116.36639956837085</v>
      </c>
      <c r="O50" s="16">
        <f t="shared" ca="1" si="27"/>
        <v>0</v>
      </c>
      <c r="P50" s="18">
        <f t="shared" ca="1" si="11"/>
        <v>97.765172622429219</v>
      </c>
      <c r="Q50" s="16">
        <f t="shared" ca="1" si="27"/>
        <v>0</v>
      </c>
      <c r="R50" s="18">
        <f t="shared" ca="1" si="12"/>
        <v>74.592159622299619</v>
      </c>
      <c r="S50" s="16">
        <f t="shared" ca="1" si="27"/>
        <v>7.9098395546181206E-3</v>
      </c>
      <c r="T50" s="18">
        <f t="shared" ca="1" si="13"/>
        <v>96.157002385030935</v>
      </c>
      <c r="U50" s="16">
        <f t="shared" ca="1" si="27"/>
        <v>-1.6042535525631323E-2</v>
      </c>
      <c r="V50" s="18">
        <f t="shared" ca="1" si="14"/>
        <v>106.02580958117871</v>
      </c>
      <c r="W50" s="16">
        <f t="shared" ca="1" si="2"/>
        <v>4.8000321110939423E-2</v>
      </c>
      <c r="Y50" s="16">
        <f t="shared" ca="1" si="15"/>
        <v>2.9999999999998916E-3</v>
      </c>
      <c r="Z50" s="16">
        <f t="shared" ca="1" si="16"/>
        <v>2.9999999999998916E-3</v>
      </c>
      <c r="AA50" s="16">
        <f t="shared" ca="1" si="17"/>
        <v>-3.6109543376433684E-2</v>
      </c>
      <c r="AB50" s="16">
        <f t="shared" ca="1" si="18"/>
        <v>5.8890386729257838E-3</v>
      </c>
      <c r="AC50" s="16">
        <f t="shared" ca="1" si="19"/>
        <v>-3.7414772377323158E-2</v>
      </c>
      <c r="AD50" s="16">
        <f t="shared" ca="1" si="20"/>
        <v>-5.0965540021395972E-3</v>
      </c>
      <c r="AE50" s="16">
        <f t="shared" ca="1" si="21"/>
        <v>-1.558212600343678E-2</v>
      </c>
      <c r="AF50" s="16">
        <f t="shared" ca="1" si="22"/>
        <v>2.9999999999998916E-3</v>
      </c>
      <c r="AG50" s="16">
        <f t="shared" ca="1" si="23"/>
        <v>2.9999999999998916E-3</v>
      </c>
      <c r="AH50" s="16">
        <f t="shared" ca="1" si="24"/>
        <v>-3.965600597241381E-2</v>
      </c>
      <c r="AI50" s="16">
        <f t="shared" ca="1" si="25"/>
        <v>2.9999999999998916E-3</v>
      </c>
      <c r="AJ50" s="20">
        <f t="shared" ca="1" si="26"/>
        <v>-2.0295831222351791E-31</v>
      </c>
      <c r="AL50" s="47" t="s">
        <v>49</v>
      </c>
      <c r="AM50" s="47"/>
      <c r="AN50" s="26" cm="1">
        <f t="array" aca="1" ref="AN50" ca="1">MMULT(AM33:AV33,MMULT(AM6:AV15,TRANSPOSE(AM33:AV33)))</f>
        <v>0.10315831838457165</v>
      </c>
    </row>
    <row r="51" spans="1:40" x14ac:dyDescent="0.25">
      <c r="A51" s="16">
        <v>45</v>
      </c>
      <c r="B51" s="18">
        <f t="shared" ca="1" si="3"/>
        <v>135.05306399150524</v>
      </c>
      <c r="C51" s="19">
        <f t="shared" ca="1" si="0"/>
        <v>1.5511796239335863E-2</v>
      </c>
      <c r="D51" s="18">
        <f t="shared" ca="1" si="4"/>
        <v>86.826608685524761</v>
      </c>
      <c r="E51" s="16">
        <f t="shared" ca="1" si="1"/>
        <v>2.6492626290992152E-2</v>
      </c>
      <c r="F51" s="18">
        <f t="shared" ca="1" si="5"/>
        <v>119.21235462399282</v>
      </c>
      <c r="G51" s="16">
        <f t="shared" ca="1" si="1"/>
        <v>-4.4051528037469756E-2</v>
      </c>
      <c r="H51" s="18">
        <f t="shared" ca="1" si="6"/>
        <v>116.89881195114418</v>
      </c>
      <c r="I51" s="16">
        <f t="shared" ca="1" si="1"/>
        <v>3.3106651988477703E-2</v>
      </c>
      <c r="J51" s="18">
        <f t="shared" ca="1" si="7"/>
        <v>145.35266769254474</v>
      </c>
      <c r="K51" s="16">
        <f t="shared" ca="1" si="8"/>
        <v>-3.4689476540308281E-2</v>
      </c>
      <c r="L51" s="18">
        <f t="shared" ca="1" si="9"/>
        <v>98.087628538548714</v>
      </c>
      <c r="M51" s="16">
        <f t="shared" ca="1" si="27"/>
        <v>-1.3779914754701356E-2</v>
      </c>
      <c r="N51" s="18">
        <f t="shared" ca="1" si="10"/>
        <v>116.71549876707596</v>
      </c>
      <c r="O51" s="16">
        <f t="shared" ca="1" si="27"/>
        <v>0</v>
      </c>
      <c r="P51" s="18">
        <f t="shared" ca="1" si="11"/>
        <v>98.058468140296497</v>
      </c>
      <c r="Q51" s="16">
        <f t="shared" ca="1" si="27"/>
        <v>0</v>
      </c>
      <c r="R51" s="18">
        <f t="shared" ca="1" si="12"/>
        <v>75.40594811581137</v>
      </c>
      <c r="S51" s="16">
        <f t="shared" ca="1" si="27"/>
        <v>0</v>
      </c>
      <c r="T51" s="18">
        <f t="shared" ca="1" si="13"/>
        <v>94.902871265385954</v>
      </c>
      <c r="U51" s="16">
        <f t="shared" ca="1" si="27"/>
        <v>0</v>
      </c>
      <c r="V51" s="18">
        <f t="shared" ca="1" si="14"/>
        <v>111.43315991586613</v>
      </c>
      <c r="W51" s="16">
        <f t="shared" ca="1" si="2"/>
        <v>-6.8932551430810514E-3</v>
      </c>
      <c r="Y51" s="16">
        <f t="shared" ca="1" si="15"/>
        <v>2.9999999999998916E-3</v>
      </c>
      <c r="Z51" s="16">
        <f t="shared" ca="1" si="16"/>
        <v>3.3162058703223085E-2</v>
      </c>
      <c r="AA51" s="16">
        <f t="shared" ca="1" si="17"/>
        <v>2.9999999999998916E-3</v>
      </c>
      <c r="AB51" s="16">
        <f t="shared" ca="1" si="18"/>
        <v>2.9999999999998916E-3</v>
      </c>
      <c r="AC51" s="16">
        <f t="shared" ca="1" si="19"/>
        <v>-4.2309213452244032E-2</v>
      </c>
      <c r="AD51" s="16">
        <f t="shared" ca="1" si="20"/>
        <v>1.4224200784562324E-2</v>
      </c>
      <c r="AE51" s="16">
        <f t="shared" ca="1" si="21"/>
        <v>2.9999999999998916E-3</v>
      </c>
      <c r="AF51" s="16">
        <f t="shared" ca="1" si="22"/>
        <v>2.9999999999998916E-3</v>
      </c>
      <c r="AG51" s="16">
        <f t="shared" ca="1" si="23"/>
        <v>1.0909839554618106E-2</v>
      </c>
      <c r="AH51" s="16">
        <f t="shared" ca="1" si="24"/>
        <v>-1.3042535525631282E-2</v>
      </c>
      <c r="AI51" s="16">
        <f t="shared" ca="1" si="25"/>
        <v>5.1000321110939328E-2</v>
      </c>
      <c r="AJ51" s="20">
        <f t="shared" ca="1" si="26"/>
        <v>6.9006654838910329E-32</v>
      </c>
      <c r="AL51" s="46" t="s">
        <v>50</v>
      </c>
      <c r="AM51" s="46"/>
      <c r="AN51" s="20">
        <f t="array" aca="1" ref="AN51" ca="1">MMULT(AM33:AV33,MMULT(AM18:AV27,TRANSPOSE(AM33:AV33)))</f>
        <v>5.8993852052888459E-5</v>
      </c>
    </row>
    <row r="52" spans="1:40" x14ac:dyDescent="0.25">
      <c r="A52" s="16">
        <v>46</v>
      </c>
      <c r="B52" s="18">
        <f t="shared" ca="1" si="3"/>
        <v>137.55313879361395</v>
      </c>
      <c r="C52" s="19">
        <f t="shared" ca="1" si="0"/>
        <v>1.9475321881660665E-2</v>
      </c>
      <c r="D52" s="18">
        <f t="shared" ca="1" si="4"/>
        <v>89.38735340760114</v>
      </c>
      <c r="E52" s="16">
        <f t="shared" ca="1" si="1"/>
        <v>4.5014952828324302E-2</v>
      </c>
      <c r="F52" s="18">
        <f t="shared" ca="1" si="5"/>
        <v>114.31850530573318</v>
      </c>
      <c r="G52" s="16">
        <f t="shared" ca="1" si="1"/>
        <v>0</v>
      </c>
      <c r="H52" s="18">
        <f t="shared" ca="1" si="6"/>
        <v>121.11963667213064</v>
      </c>
      <c r="I52" s="16">
        <f t="shared" ca="1" si="1"/>
        <v>0</v>
      </c>
      <c r="J52" s="18">
        <f t="shared" ca="1" si="7"/>
        <v>140.7465177396306</v>
      </c>
      <c r="K52" s="16">
        <f t="shared" ca="1" si="8"/>
        <v>1.8899832178497868E-2</v>
      </c>
      <c r="L52" s="18">
        <f t="shared" ca="1" si="9"/>
        <v>97.030252264412354</v>
      </c>
      <c r="M52" s="16">
        <f t="shared" ca="1" si="27"/>
        <v>-3.4842453718846464E-2</v>
      </c>
      <c r="N52" s="18">
        <f t="shared" ca="1" si="10"/>
        <v>117.06564526337718</v>
      </c>
      <c r="O52" s="16">
        <f t="shared" ca="1" si="27"/>
        <v>2.4010287496689105E-2</v>
      </c>
      <c r="P52" s="18">
        <f t="shared" ca="1" si="11"/>
        <v>98.352643544717381</v>
      </c>
      <c r="Q52" s="16">
        <f t="shared" ca="1" si="27"/>
        <v>0</v>
      </c>
      <c r="R52" s="18">
        <f t="shared" ca="1" si="12"/>
        <v>75.632165960158801</v>
      </c>
      <c r="S52" s="16">
        <f t="shared" ca="1" si="27"/>
        <v>0</v>
      </c>
      <c r="T52" s="18">
        <f t="shared" ca="1" si="13"/>
        <v>95.187579879182096</v>
      </c>
      <c r="U52" s="16">
        <f t="shared" ca="1" si="27"/>
        <v>0</v>
      </c>
      <c r="V52" s="18">
        <f t="shared" ca="1" si="14"/>
        <v>110.99932219291391</v>
      </c>
      <c r="W52" s="16">
        <f t="shared" ca="1" si="2"/>
        <v>2.0675271893260821E-2</v>
      </c>
      <c r="Y52" s="16">
        <f t="shared" ca="1" si="15"/>
        <v>1.8511796239335743E-2</v>
      </c>
      <c r="Z52" s="16">
        <f t="shared" ca="1" si="16"/>
        <v>2.949262629099203E-2</v>
      </c>
      <c r="AA52" s="16">
        <f t="shared" ca="1" si="17"/>
        <v>-4.1051528037469809E-2</v>
      </c>
      <c r="AB52" s="16">
        <f t="shared" ca="1" si="18"/>
        <v>3.6106651988477623E-2</v>
      </c>
      <c r="AC52" s="16">
        <f t="shared" ca="1" si="19"/>
        <v>-3.1689476540308403E-2</v>
      </c>
      <c r="AD52" s="16">
        <f t="shared" ca="1" si="20"/>
        <v>-1.0779914754701303E-2</v>
      </c>
      <c r="AE52" s="16">
        <f t="shared" ca="1" si="21"/>
        <v>2.9999999999998916E-3</v>
      </c>
      <c r="AF52" s="16">
        <f t="shared" ca="1" si="22"/>
        <v>2.9999999999998916E-3</v>
      </c>
      <c r="AG52" s="16">
        <f t="shared" ca="1" si="23"/>
        <v>2.9999999999998916E-3</v>
      </c>
      <c r="AH52" s="16">
        <f t="shared" ca="1" si="24"/>
        <v>2.9999999999998916E-3</v>
      </c>
      <c r="AI52" s="16">
        <f t="shared" ca="1" si="25"/>
        <v>-3.8932551430810314E-3</v>
      </c>
      <c r="AJ52" s="20">
        <f t="shared" ca="1" si="26"/>
        <v>-2.239205577767488E-30</v>
      </c>
    </row>
    <row r="53" spans="1:40" x14ac:dyDescent="0.25">
      <c r="A53" s="16">
        <v>47</v>
      </c>
      <c r="B53" s="18">
        <f t="shared" ca="1" si="3"/>
        <v>140.64468986383315</v>
      </c>
      <c r="C53" s="19">
        <f t="shared" ca="1" si="0"/>
        <v>3.279866586378706E-2</v>
      </c>
      <c r="D53" s="18">
        <f t="shared" ca="1" si="4"/>
        <v>93.679282964915856</v>
      </c>
      <c r="E53" s="16">
        <f t="shared" ca="1" si="1"/>
        <v>3.6231602537857836E-2</v>
      </c>
      <c r="F53" s="18">
        <f t="shared" ca="1" si="5"/>
        <v>114.66146082165037</v>
      </c>
      <c r="G53" s="16">
        <f t="shared" ca="1" si="1"/>
        <v>8.2415114277625216E-3</v>
      </c>
      <c r="H53" s="18">
        <f t="shared" ca="1" si="6"/>
        <v>121.48299558214701</v>
      </c>
      <c r="I53" s="16">
        <f t="shared" ca="1" si="1"/>
        <v>0</v>
      </c>
      <c r="J53" s="18">
        <f t="shared" ca="1" si="7"/>
        <v>143.82884285783646</v>
      </c>
      <c r="K53" s="16">
        <f t="shared" ca="1" si="8"/>
        <v>-1.8989176380308393E-3</v>
      </c>
      <c r="L53" s="18">
        <f t="shared" ca="1" si="9"/>
        <v>93.940570947354814</v>
      </c>
      <c r="M53" s="16">
        <f t="shared" ca="1" si="27"/>
        <v>4.6919893505712185E-2</v>
      </c>
      <c r="N53" s="18">
        <f t="shared" ca="1" si="10"/>
        <v>120.22762199792642</v>
      </c>
      <c r="O53" s="16">
        <f t="shared" ca="1" si="27"/>
        <v>6.38507354040262E-3</v>
      </c>
      <c r="P53" s="18">
        <f t="shared" ca="1" si="11"/>
        <v>98.647701475351525</v>
      </c>
      <c r="Q53" s="16">
        <f t="shared" ca="1" si="27"/>
        <v>0</v>
      </c>
      <c r="R53" s="18">
        <f t="shared" ca="1" si="12"/>
        <v>75.859062458039276</v>
      </c>
      <c r="S53" s="16">
        <f t="shared" ca="1" si="27"/>
        <v>-3.7501472804784025E-2</v>
      </c>
      <c r="T53" s="18">
        <f t="shared" ca="1" si="13"/>
        <v>95.473142618819637</v>
      </c>
      <c r="U53" s="16">
        <f t="shared" ca="1" si="27"/>
        <v>0</v>
      </c>
      <c r="V53" s="18">
        <f t="shared" ca="1" si="14"/>
        <v>113.62726132579878</v>
      </c>
      <c r="W53" s="16">
        <f t="shared" ca="1" si="2"/>
        <v>0</v>
      </c>
      <c r="Y53" s="16">
        <f t="shared" ca="1" si="15"/>
        <v>2.2475321881660459E-2</v>
      </c>
      <c r="Z53" s="16">
        <f t="shared" ca="1" si="16"/>
        <v>4.8014952828324242E-2</v>
      </c>
      <c r="AA53" s="16">
        <f t="shared" ca="1" si="17"/>
        <v>2.9999999999998916E-3</v>
      </c>
      <c r="AB53" s="16">
        <f t="shared" ca="1" si="18"/>
        <v>2.9999999999998916E-3</v>
      </c>
      <c r="AC53" s="16">
        <f t="shared" ca="1" si="19"/>
        <v>2.189983217849778E-2</v>
      </c>
      <c r="AD53" s="16">
        <f t="shared" ca="1" si="20"/>
        <v>-3.184245371884642E-2</v>
      </c>
      <c r="AE53" s="16">
        <f t="shared" ca="1" si="21"/>
        <v>2.70102874966891E-2</v>
      </c>
      <c r="AF53" s="16">
        <f t="shared" ca="1" si="22"/>
        <v>2.9999999999998916E-3</v>
      </c>
      <c r="AG53" s="16">
        <f t="shared" ca="1" si="23"/>
        <v>2.9999999999998916E-3</v>
      </c>
      <c r="AH53" s="16">
        <f t="shared" ca="1" si="24"/>
        <v>2.9999999999998916E-3</v>
      </c>
      <c r="AI53" s="16">
        <f t="shared" ca="1" si="25"/>
        <v>2.3675271893260685E-2</v>
      </c>
      <c r="AJ53" s="20">
        <f t="shared" ca="1" si="26"/>
        <v>-4.939297900281299E-31</v>
      </c>
    </row>
    <row r="54" spans="1:40" x14ac:dyDescent="0.25">
      <c r="A54" s="16">
        <v>48</v>
      </c>
      <c r="B54" s="18">
        <f t="shared" ca="1" si="3"/>
        <v>145.67958212178445</v>
      </c>
      <c r="C54" s="19">
        <f t="shared" ca="1" si="0"/>
        <v>0</v>
      </c>
      <c r="D54" s="18">
        <f t="shared" ca="1" si="4"/>
        <v>97.354471360226938</v>
      </c>
      <c r="E54" s="16">
        <f t="shared" ca="1" si="1"/>
        <v>-1.9039489726703697E-2</v>
      </c>
      <c r="F54" s="18">
        <f t="shared" ca="1" si="5"/>
        <v>115.95042894380089</v>
      </c>
      <c r="G54" s="16">
        <f t="shared" ca="1" si="1"/>
        <v>2.3753773231786318E-2</v>
      </c>
      <c r="H54" s="18">
        <f t="shared" ca="1" si="6"/>
        <v>121.84744456889344</v>
      </c>
      <c r="I54" s="16">
        <f t="shared" ca="1" si="1"/>
        <v>0</v>
      </c>
      <c r="J54" s="18">
        <f t="shared" ca="1" si="7"/>
        <v>143.98721025984963</v>
      </c>
      <c r="K54" s="16">
        <f t="shared" ca="1" si="8"/>
        <v>4.8881178846630687E-2</v>
      </c>
      <c r="L54" s="18">
        <f t="shared" ca="1" si="9"/>
        <v>98.630074244912564</v>
      </c>
      <c r="M54" s="16">
        <f t="shared" ca="1" si="27"/>
        <v>1.6587964599802576E-2</v>
      </c>
      <c r="N54" s="18">
        <f t="shared" ca="1" si="10"/>
        <v>121.35596707196466</v>
      </c>
      <c r="O54" s="16">
        <f t="shared" ca="1" si="27"/>
        <v>3.7011707768557743E-2</v>
      </c>
      <c r="P54" s="18">
        <f t="shared" ca="1" si="11"/>
        <v>98.943644579777569</v>
      </c>
      <c r="Q54" s="16">
        <f t="shared" ca="1" si="27"/>
        <v>3.6965606584338874E-2</v>
      </c>
      <c r="R54" s="18">
        <f t="shared" ca="1" si="12"/>
        <v>73.241813077646825</v>
      </c>
      <c r="S54" s="16">
        <f t="shared" ca="1" si="27"/>
        <v>2.6614436032241631E-2</v>
      </c>
      <c r="T54" s="18">
        <f t="shared" ca="1" si="13"/>
        <v>95.759562046676081</v>
      </c>
      <c r="U54" s="16">
        <f t="shared" ca="1" si="27"/>
        <v>-1.2747874928020376E-3</v>
      </c>
      <c r="V54" s="18">
        <f t="shared" ca="1" si="14"/>
        <v>113.96814310977616</v>
      </c>
      <c r="W54" s="16">
        <f t="shared" ca="1" si="2"/>
        <v>-1.7865115325299063E-2</v>
      </c>
      <c r="Y54" s="16">
        <f t="shared" ca="1" si="15"/>
        <v>3.5798665863786994E-2</v>
      </c>
      <c r="Z54" s="16">
        <f t="shared" ca="1" si="16"/>
        <v>3.9231602537857624E-2</v>
      </c>
      <c r="AA54" s="16">
        <f t="shared" ca="1" si="17"/>
        <v>1.1241511427762418E-2</v>
      </c>
      <c r="AB54" s="16">
        <f t="shared" ca="1" si="18"/>
        <v>2.9999999999998916E-3</v>
      </c>
      <c r="AC54" s="16">
        <f t="shared" ca="1" si="19"/>
        <v>1.1010823619690413E-3</v>
      </c>
      <c r="AD54" s="16">
        <f t="shared" ca="1" si="20"/>
        <v>4.9919893505712132E-2</v>
      </c>
      <c r="AE54" s="16">
        <f t="shared" ca="1" si="21"/>
        <v>9.385073540402411E-3</v>
      </c>
      <c r="AF54" s="16">
        <f t="shared" ca="1" si="22"/>
        <v>2.9999999999998916E-3</v>
      </c>
      <c r="AG54" s="16">
        <f t="shared" ca="1" si="23"/>
        <v>-3.4501472804783995E-2</v>
      </c>
      <c r="AH54" s="16">
        <f t="shared" ca="1" si="24"/>
        <v>2.9999999999998916E-3</v>
      </c>
      <c r="AI54" s="16">
        <f t="shared" ca="1" si="25"/>
        <v>2.9999999999998916E-3</v>
      </c>
      <c r="AJ54" s="20">
        <f t="shared" ca="1" si="26"/>
        <v>-7.5868261353576278E-31</v>
      </c>
    </row>
    <row r="55" spans="1:40" x14ac:dyDescent="0.25">
      <c r="A55" s="16">
        <v>49</v>
      </c>
      <c r="B55" s="18">
        <f t="shared" ca="1" si="3"/>
        <v>146.11662086814979</v>
      </c>
      <c r="C55" s="19">
        <f t="shared" ca="1" si="0"/>
        <v>3.2509451814055568E-2</v>
      </c>
      <c r="D55" s="18">
        <f t="shared" ca="1" si="4"/>
        <v>95.792955316995915</v>
      </c>
      <c r="E55" s="16">
        <f t="shared" ca="1" si="1"/>
        <v>4.1275035645565748E-2</v>
      </c>
      <c r="F55" s="18">
        <f t="shared" ca="1" si="5"/>
        <v>119.05254042589168</v>
      </c>
      <c r="G55" s="16">
        <f t="shared" ca="1" si="1"/>
        <v>-9.0837621010745103E-3</v>
      </c>
      <c r="H55" s="18">
        <f t="shared" ca="1" si="6"/>
        <v>122.21298690260011</v>
      </c>
      <c r="I55" s="16">
        <f t="shared" ca="1" si="1"/>
        <v>0</v>
      </c>
      <c r="J55" s="18">
        <f t="shared" ca="1" si="7"/>
        <v>151.45743646696832</v>
      </c>
      <c r="K55" s="16">
        <f t="shared" ca="1" si="8"/>
        <v>3.4172268383309355E-2</v>
      </c>
      <c r="L55" s="18">
        <f t="shared" ca="1" si="9"/>
        <v>100.56203664769781</v>
      </c>
      <c r="M55" s="16">
        <f t="shared" ca="1" si="27"/>
        <v>0</v>
      </c>
      <c r="N55" s="18">
        <f t="shared" ca="1" si="10"/>
        <v>126.2116265624188</v>
      </c>
      <c r="O55" s="16">
        <f t="shared" ca="1" si="27"/>
        <v>4.3078951260854294E-2</v>
      </c>
      <c r="P55" s="18">
        <f t="shared" ca="1" si="11"/>
        <v>102.8979873530736</v>
      </c>
      <c r="Q55" s="16">
        <f t="shared" ca="1" si="27"/>
        <v>4.1555962565216063E-2</v>
      </c>
      <c r="R55" s="18">
        <f t="shared" ca="1" si="12"/>
        <v>75.410828065920185</v>
      </c>
      <c r="S55" s="16">
        <f t="shared" ca="1" si="27"/>
        <v>3.306811014571491E-2</v>
      </c>
      <c r="T55" s="18">
        <f t="shared" ca="1" si="13"/>
        <v>95.924767640802798</v>
      </c>
      <c r="U55" s="16">
        <f t="shared" ca="1" si="27"/>
        <v>6.2063113429662534E-3</v>
      </c>
      <c r="V55" s="18">
        <f t="shared" ca="1" si="14"/>
        <v>112.27399351903915</v>
      </c>
      <c r="W55" s="16">
        <f t="shared" ca="1" si="2"/>
        <v>1.2174873966703543E-2</v>
      </c>
      <c r="Y55" s="16">
        <f t="shared" ca="1" si="15"/>
        <v>2.9999999999998916E-3</v>
      </c>
      <c r="Z55" s="16">
        <f t="shared" ca="1" si="16"/>
        <v>-1.603948972670366E-2</v>
      </c>
      <c r="AA55" s="16">
        <f t="shared" ca="1" si="17"/>
        <v>2.6753773231786182E-2</v>
      </c>
      <c r="AB55" s="16">
        <f t="shared" ca="1" si="18"/>
        <v>2.9999999999998916E-3</v>
      </c>
      <c r="AC55" s="16">
        <f t="shared" ca="1" si="19"/>
        <v>5.1881178846630682E-2</v>
      </c>
      <c r="AD55" s="16">
        <f t="shared" ca="1" si="20"/>
        <v>1.9587964599802499E-2</v>
      </c>
      <c r="AE55" s="16">
        <f t="shared" ca="1" si="21"/>
        <v>4.0011707768557558E-2</v>
      </c>
      <c r="AF55" s="16">
        <f t="shared" ca="1" si="22"/>
        <v>3.9965606584338786E-2</v>
      </c>
      <c r="AG55" s="16">
        <f t="shared" ca="1" si="23"/>
        <v>2.9614436032241453E-2</v>
      </c>
      <c r="AH55" s="16">
        <f t="shared" ca="1" si="24"/>
        <v>1.7252125071978153E-3</v>
      </c>
      <c r="AI55" s="16">
        <f t="shared" ca="1" si="25"/>
        <v>-1.4865115325299105E-2</v>
      </c>
      <c r="AJ55" s="20">
        <f t="shared" ca="1" si="26"/>
        <v>-3.2065410671279162E-29</v>
      </c>
    </row>
    <row r="56" spans="1:40" x14ac:dyDescent="0.25">
      <c r="A56" s="16">
        <v>50</v>
      </c>
      <c r="B56" s="18">
        <f t="shared" ca="1" si="3"/>
        <v>151.30514197609997</v>
      </c>
      <c r="C56" s="19">
        <f t="shared" ca="1" si="0"/>
        <v>1.7672395811829063E-2</v>
      </c>
      <c r="D56" s="18">
        <f t="shared" ca="1" si="4"/>
        <v>100.03419182824999</v>
      </c>
      <c r="E56" s="16">
        <f t="shared" ca="1" si="1"/>
        <v>4.5102713815610644E-2</v>
      </c>
      <c r="F56" s="18">
        <f t="shared" ca="1" si="5"/>
        <v>118.328253092412</v>
      </c>
      <c r="G56" s="16">
        <f t="shared" ca="1" si="1"/>
        <v>0</v>
      </c>
      <c r="H56" s="18">
        <f t="shared" ca="1" si="6"/>
        <v>122.5796258633079</v>
      </c>
      <c r="I56" s="16">
        <f t="shared" ca="1" si="1"/>
        <v>0</v>
      </c>
      <c r="J56" s="18">
        <f t="shared" ca="1" si="7"/>
        <v>157.0874529439665</v>
      </c>
      <c r="K56" s="16">
        <f t="shared" ca="1" si="8"/>
        <v>1.2777246572766838E-2</v>
      </c>
      <c r="L56" s="18">
        <f t="shared" ca="1" si="9"/>
        <v>100.86372275764089</v>
      </c>
      <c r="M56" s="16">
        <f t="shared" ca="1" si="27"/>
        <v>0</v>
      </c>
      <c r="N56" s="18">
        <f t="shared" ca="1" si="10"/>
        <v>132.02732595134162</v>
      </c>
      <c r="O56" s="16">
        <f t="shared" ca="1" si="27"/>
        <v>-4.5562670628764797E-2</v>
      </c>
      <c r="P56" s="18">
        <f t="shared" ca="1" si="11"/>
        <v>107.48270622561321</v>
      </c>
      <c r="Q56" s="16">
        <f t="shared" ca="1" si="27"/>
        <v>3.6020491465076056E-2</v>
      </c>
      <c r="R56" s="18">
        <f t="shared" ca="1" si="12"/>
        <v>78.130754118781354</v>
      </c>
      <c r="S56" s="16">
        <f t="shared" ca="1" si="27"/>
        <v>-3.7444303404695199E-2</v>
      </c>
      <c r="T56" s="18">
        <f t="shared" ca="1" si="13"/>
        <v>96.807880917205708</v>
      </c>
      <c r="U56" s="16">
        <f t="shared" ca="1" si="27"/>
        <v>-3.5111700240775236E-2</v>
      </c>
      <c r="V56" s="18">
        <f t="shared" ca="1" si="14"/>
        <v>113.97773722042905</v>
      </c>
      <c r="W56" s="16">
        <f t="shared" ca="1" si="2"/>
        <v>-4.7230083541804461E-2</v>
      </c>
      <c r="Y56" s="16">
        <f t="shared" ca="1" si="15"/>
        <v>3.5509451814055515E-2</v>
      </c>
      <c r="Z56" s="16">
        <f t="shared" ca="1" si="16"/>
        <v>4.4275035645565675E-2</v>
      </c>
      <c r="AA56" s="16">
        <f t="shared" ca="1" si="17"/>
        <v>-6.0837621010745302E-3</v>
      </c>
      <c r="AB56" s="16">
        <f t="shared" ca="1" si="18"/>
        <v>2.9999999999998916E-3</v>
      </c>
      <c r="AC56" s="16">
        <f t="shared" ca="1" si="19"/>
        <v>3.7172268383309337E-2</v>
      </c>
      <c r="AD56" s="16">
        <f t="shared" ca="1" si="20"/>
        <v>2.9999999999998916E-3</v>
      </c>
      <c r="AE56" s="16">
        <f t="shared" ca="1" si="21"/>
        <v>4.6078951260854151E-2</v>
      </c>
      <c r="AF56" s="16">
        <f t="shared" ca="1" si="22"/>
        <v>4.4555962565215879E-2</v>
      </c>
      <c r="AG56" s="16">
        <f t="shared" ca="1" si="23"/>
        <v>3.606811014571476E-2</v>
      </c>
      <c r="AH56" s="16">
        <f t="shared" ca="1" si="24"/>
        <v>9.2063113429661225E-3</v>
      </c>
      <c r="AI56" s="16">
        <f t="shared" ca="1" si="25"/>
        <v>1.5174873966703473E-2</v>
      </c>
      <c r="AJ56" s="20">
        <f t="shared" ca="1" si="26"/>
        <v>-2.1814946173138482E-28</v>
      </c>
    </row>
    <row r="57" spans="1:40" x14ac:dyDescent="0.25">
      <c r="A57" s="16">
        <v>51</v>
      </c>
      <c r="B57" s="18">
        <f t="shared" ca="1" si="3"/>
        <v>154.43298175939489</v>
      </c>
      <c r="C57" s="19">
        <f t="shared" ca="1" si="0"/>
        <v>0</v>
      </c>
      <c r="D57" s="18">
        <f t="shared" ca="1" si="4"/>
        <v>104.84610792954018</v>
      </c>
      <c r="E57" s="16">
        <f t="shared" ca="1" si="1"/>
        <v>0</v>
      </c>
      <c r="F57" s="18">
        <f t="shared" ca="1" si="5"/>
        <v>118.68323785168923</v>
      </c>
      <c r="G57" s="16">
        <f t="shared" ca="1" si="1"/>
        <v>1.3772941860383303E-2</v>
      </c>
      <c r="H57" s="18">
        <f t="shared" ca="1" si="6"/>
        <v>122.94736474089781</v>
      </c>
      <c r="I57" s="16">
        <f t="shared" ca="1" si="1"/>
        <v>3.145341766729965E-2</v>
      </c>
      <c r="J57" s="18">
        <f t="shared" ca="1" si="7"/>
        <v>159.56586042255137</v>
      </c>
      <c r="K57" s="16">
        <f t="shared" ca="1" si="8"/>
        <v>0</v>
      </c>
      <c r="L57" s="18">
        <f t="shared" ca="1" si="9"/>
        <v>101.1663139259138</v>
      </c>
      <c r="M57" s="16">
        <f t="shared" ca="1" si="27"/>
        <v>6.8636695871572067E-3</v>
      </c>
      <c r="N57" s="18">
        <f t="shared" ca="1" si="10"/>
        <v>126.40789036287809</v>
      </c>
      <c r="O57" s="16">
        <f t="shared" ca="1" si="27"/>
        <v>0</v>
      </c>
      <c r="P57" s="18">
        <f t="shared" ca="1" si="11"/>
        <v>111.67673424653303</v>
      </c>
      <c r="Q57" s="16">
        <f t="shared" ca="1" si="27"/>
        <v>1.848468003717857E-3</v>
      </c>
      <c r="R57" s="18">
        <f t="shared" ca="1" si="12"/>
        <v>75.439594718676418</v>
      </c>
      <c r="S57" s="16">
        <f t="shared" ca="1" si="27"/>
        <v>-4.8837438613845541E-2</v>
      </c>
      <c r="T57" s="18">
        <f t="shared" ca="1" si="13"/>
        <v>93.699215264247727</v>
      </c>
      <c r="U57" s="16">
        <f t="shared" ca="1" si="27"/>
        <v>-5.425151908114989E-4</v>
      </c>
      <c r="V57" s="18">
        <f t="shared" ca="1" si="14"/>
        <v>108.93649238126363</v>
      </c>
      <c r="W57" s="16">
        <f t="shared" ca="1" si="2"/>
        <v>0</v>
      </c>
      <c r="Y57" s="16">
        <f t="shared" ca="1" si="15"/>
        <v>2.0672395811828892E-2</v>
      </c>
      <c r="Z57" s="16">
        <f t="shared" ca="1" si="16"/>
        <v>4.8102713815610487E-2</v>
      </c>
      <c r="AA57" s="16">
        <f t="shared" ca="1" si="17"/>
        <v>2.9999999999998916E-3</v>
      </c>
      <c r="AB57" s="16">
        <f t="shared" ca="1" si="18"/>
        <v>2.9999999999998916E-3</v>
      </c>
      <c r="AC57" s="16">
        <f t="shared" ca="1" si="19"/>
        <v>1.5777246572766801E-2</v>
      </c>
      <c r="AD57" s="16">
        <f t="shared" ca="1" si="20"/>
        <v>2.9999999999998916E-3</v>
      </c>
      <c r="AE57" s="16">
        <f t="shared" ca="1" si="21"/>
        <v>-4.2562670628764843E-2</v>
      </c>
      <c r="AF57" s="16">
        <f t="shared" ca="1" si="22"/>
        <v>3.9020491465076024E-2</v>
      </c>
      <c r="AG57" s="16">
        <f t="shared" ca="1" si="23"/>
        <v>-3.4444303404695065E-2</v>
      </c>
      <c r="AH57" s="16">
        <f t="shared" ca="1" si="24"/>
        <v>-3.2111700240775254E-2</v>
      </c>
      <c r="AI57" s="16">
        <f t="shared" ca="1" si="25"/>
        <v>-4.4230083541804466E-2</v>
      </c>
      <c r="AJ57" s="20">
        <f t="shared" ca="1" si="26"/>
        <v>-7.7813989143837033E-29</v>
      </c>
    </row>
    <row r="58" spans="1:40" x14ac:dyDescent="0.25">
      <c r="A58" s="16">
        <v>52</v>
      </c>
      <c r="B58" s="18">
        <f t="shared" ca="1" si="3"/>
        <v>154.89628070467305</v>
      </c>
      <c r="C58" s="19">
        <f t="shared" ca="1" si="0"/>
        <v>1.4180265136620553E-2</v>
      </c>
      <c r="D58" s="18">
        <f t="shared" ca="1" si="4"/>
        <v>105.16064625332879</v>
      </c>
      <c r="E58" s="16">
        <f t="shared" ca="1" si="1"/>
        <v>-3.0716284360728931E-4</v>
      </c>
      <c r="F58" s="18">
        <f t="shared" ca="1" si="5"/>
        <v>120.67390489997764</v>
      </c>
      <c r="G58" s="16">
        <f t="shared" ca="1" si="1"/>
        <v>0</v>
      </c>
      <c r="H58" s="18">
        <f t="shared" ca="1" si="6"/>
        <v>127.18332164940978</v>
      </c>
      <c r="I58" s="16">
        <f t="shared" ca="1" si="1"/>
        <v>0</v>
      </c>
      <c r="J58" s="18">
        <f t="shared" ca="1" si="7"/>
        <v>160.04455800381899</v>
      </c>
      <c r="K58" s="16">
        <f t="shared" ca="1" si="8"/>
        <v>-3.212624101856726E-3</v>
      </c>
      <c r="L58" s="18">
        <f t="shared" ca="1" si="9"/>
        <v>102.16418501982962</v>
      </c>
      <c r="M58" s="16">
        <f t="shared" ca="1" si="27"/>
        <v>7.3539339293112356E-3</v>
      </c>
      <c r="N58" s="18">
        <f t="shared" ca="1" si="10"/>
        <v>126.78711403396672</v>
      </c>
      <c r="O58" s="16">
        <f t="shared" ca="1" si="27"/>
        <v>4.0761816970622512E-2</v>
      </c>
      <c r="P58" s="18">
        <f t="shared" ca="1" si="11"/>
        <v>112.21819531928703</v>
      </c>
      <c r="Q58" s="16">
        <f t="shared" ca="1" si="27"/>
        <v>9.7267814041993592E-4</v>
      </c>
      <c r="R58" s="18">
        <f t="shared" ca="1" si="12"/>
        <v>71.981636926705704</v>
      </c>
      <c r="S58" s="16">
        <f t="shared" ca="1" si="27"/>
        <v>4.4207027463496876E-2</v>
      </c>
      <c r="T58" s="18">
        <f t="shared" ca="1" si="13"/>
        <v>93.929479662392495</v>
      </c>
      <c r="U58" s="16">
        <f t="shared" ca="1" si="27"/>
        <v>-1.9250236618061273E-2</v>
      </c>
      <c r="V58" s="18">
        <f t="shared" ca="1" si="14"/>
        <v>109.26330185840742</v>
      </c>
      <c r="W58" s="16">
        <f t="shared" ca="1" si="2"/>
        <v>2.6876322456214553E-2</v>
      </c>
      <c r="Y58" s="16">
        <f t="shared" ca="1" si="15"/>
        <v>2.9999999999998916E-3</v>
      </c>
      <c r="Z58" s="16">
        <f t="shared" ca="1" si="16"/>
        <v>2.9999999999998916E-3</v>
      </c>
      <c r="AA58" s="16">
        <f t="shared" ca="1" si="17"/>
        <v>1.677294186038325E-2</v>
      </c>
      <c r="AB58" s="16">
        <f t="shared" ca="1" si="18"/>
        <v>3.445341766729948E-2</v>
      </c>
      <c r="AC58" s="16">
        <f t="shared" ca="1" si="19"/>
        <v>2.9999999999998916E-3</v>
      </c>
      <c r="AD58" s="16">
        <f t="shared" ca="1" si="20"/>
        <v>9.863669587157009E-3</v>
      </c>
      <c r="AE58" s="16">
        <f t="shared" ca="1" si="21"/>
        <v>2.9999999999998916E-3</v>
      </c>
      <c r="AF58" s="16">
        <f t="shared" ca="1" si="22"/>
        <v>4.848468003717743E-3</v>
      </c>
      <c r="AG58" s="16">
        <f t="shared" ca="1" si="23"/>
        <v>-4.5837438613845483E-2</v>
      </c>
      <c r="AH58" s="16">
        <f t="shared" ca="1" si="24"/>
        <v>2.4574848091885038E-3</v>
      </c>
      <c r="AI58" s="16">
        <f t="shared" ca="1" si="25"/>
        <v>2.9999999999998916E-3</v>
      </c>
      <c r="AJ58" s="20">
        <f t="shared" ca="1" si="26"/>
        <v>-2.5216267477696505E-32</v>
      </c>
    </row>
    <row r="59" spans="1:40" x14ac:dyDescent="0.25">
      <c r="A59" s="16">
        <v>53</v>
      </c>
      <c r="B59" s="18">
        <f t="shared" ca="1" si="3"/>
        <v>157.55743987585572</v>
      </c>
      <c r="C59" s="19">
        <f t="shared" ca="1" si="0"/>
        <v>1.2237728428510525E-2</v>
      </c>
      <c r="D59" s="18">
        <f t="shared" ca="1" si="4"/>
        <v>105.44382674895002</v>
      </c>
      <c r="E59" s="16">
        <f t="shared" ca="1" si="1"/>
        <v>-4.169325198140378E-3</v>
      </c>
      <c r="F59" s="18">
        <f t="shared" ca="1" si="5"/>
        <v>121.03592661467756</v>
      </c>
      <c r="G59" s="16">
        <f t="shared" ca="1" si="1"/>
        <v>0</v>
      </c>
      <c r="H59" s="18">
        <f t="shared" ca="1" si="6"/>
        <v>127.564871614358</v>
      </c>
      <c r="I59" s="16">
        <f t="shared" ca="1" si="1"/>
        <v>2.9833662206278446E-2</v>
      </c>
      <c r="J59" s="18">
        <f t="shared" ca="1" si="7"/>
        <v>160.01052867341636</v>
      </c>
      <c r="K59" s="16">
        <f t="shared" ca="1" si="8"/>
        <v>0</v>
      </c>
      <c r="L59" s="18">
        <f t="shared" ca="1" si="9"/>
        <v>103.22198624146684</v>
      </c>
      <c r="M59" s="16">
        <f t="shared" ca="1" si="27"/>
        <v>1.4549788125402586E-3</v>
      </c>
      <c r="N59" s="18">
        <f t="shared" ca="1" si="10"/>
        <v>132.3355485125546</v>
      </c>
      <c r="O59" s="16">
        <f t="shared" ca="1" si="27"/>
        <v>-3.6234913300380388E-2</v>
      </c>
      <c r="P59" s="18">
        <f t="shared" ca="1" si="11"/>
        <v>112.66400209078934</v>
      </c>
      <c r="Q59" s="16">
        <f t="shared" ca="1" si="27"/>
        <v>0</v>
      </c>
      <c r="R59" s="18">
        <f t="shared" ca="1" si="12"/>
        <v>75.37967603797216</v>
      </c>
      <c r="S59" s="16">
        <f t="shared" ca="1" si="27"/>
        <v>1.311813755177596E-2</v>
      </c>
      <c r="T59" s="18">
        <f t="shared" ca="1" si="13"/>
        <v>92.403103392467244</v>
      </c>
      <c r="U59" s="16">
        <f t="shared" ca="1" si="27"/>
        <v>0</v>
      </c>
      <c r="V59" s="18">
        <f t="shared" ca="1" si="14"/>
        <v>112.52768749735989</v>
      </c>
      <c r="W59" s="16">
        <f t="shared" ca="1" si="2"/>
        <v>0</v>
      </c>
      <c r="Y59" s="16">
        <f t="shared" ca="1" si="15"/>
        <v>1.718026513662041E-2</v>
      </c>
      <c r="Z59" s="16">
        <f t="shared" ca="1" si="16"/>
        <v>2.692837156392569E-3</v>
      </c>
      <c r="AA59" s="16">
        <f t="shared" ca="1" si="17"/>
        <v>2.9999999999998916E-3</v>
      </c>
      <c r="AB59" s="16">
        <f t="shared" ca="1" si="18"/>
        <v>2.9999999999998916E-3</v>
      </c>
      <c r="AC59" s="16">
        <f t="shared" ca="1" si="19"/>
        <v>-2.1262410185685088E-4</v>
      </c>
      <c r="AD59" s="16">
        <f t="shared" ca="1" si="20"/>
        <v>1.0353933929311054E-2</v>
      </c>
      <c r="AE59" s="16">
        <f t="shared" ca="1" si="21"/>
        <v>4.3761816970622425E-2</v>
      </c>
      <c r="AF59" s="16">
        <f t="shared" ca="1" si="22"/>
        <v>3.9726781404199052E-3</v>
      </c>
      <c r="AG59" s="16">
        <f t="shared" ca="1" si="23"/>
        <v>4.7207027463496809E-2</v>
      </c>
      <c r="AH59" s="16">
        <f t="shared" ca="1" si="24"/>
        <v>-1.6250236618061242E-2</v>
      </c>
      <c r="AI59" s="16">
        <f t="shared" ca="1" si="25"/>
        <v>2.987632245621441E-2</v>
      </c>
      <c r="AJ59" s="20">
        <f t="shared" ca="1" si="26"/>
        <v>1.2224902770219794E-32</v>
      </c>
    </row>
    <row r="60" spans="1:40" x14ac:dyDescent="0.25">
      <c r="A60" s="16">
        <v>54</v>
      </c>
      <c r="B60" s="18">
        <f t="shared" ca="1" si="3"/>
        <v>159.95825735657536</v>
      </c>
      <c r="C60" s="19">
        <f t="shared" ca="1" si="0"/>
        <v>0</v>
      </c>
      <c r="D60" s="18">
        <f t="shared" ca="1" si="4"/>
        <v>105.32052862534412</v>
      </c>
      <c r="E60" s="16">
        <f t="shared" ca="1" si="1"/>
        <v>4.9877582371288913E-2</v>
      </c>
      <c r="F60" s="18">
        <f t="shared" ca="1" si="5"/>
        <v>121.39903439452158</v>
      </c>
      <c r="G60" s="16">
        <f t="shared" ca="1" si="1"/>
        <v>-4.3530991655352069E-2</v>
      </c>
      <c r="H60" s="18">
        <f t="shared" ca="1" si="6"/>
        <v>131.75329351833111</v>
      </c>
      <c r="I60" s="16">
        <f t="shared" ca="1" si="1"/>
        <v>0</v>
      </c>
      <c r="J60" s="18">
        <f t="shared" ca="1" si="7"/>
        <v>160.49056025943659</v>
      </c>
      <c r="K60" s="16">
        <f t="shared" ca="1" si="8"/>
        <v>-1.171270749937588E-2</v>
      </c>
      <c r="L60" s="18">
        <f t="shared" ca="1" si="9"/>
        <v>103.68183800316088</v>
      </c>
      <c r="M60" s="16">
        <f t="shared" ca="1" si="27"/>
        <v>0</v>
      </c>
      <c r="N60" s="18">
        <f t="shared" ca="1" si="10"/>
        <v>127.93738803118156</v>
      </c>
      <c r="O60" s="16">
        <f t="shared" ca="1" si="27"/>
        <v>-1.4557773225881388E-2</v>
      </c>
      <c r="P60" s="18">
        <f t="shared" ca="1" si="11"/>
        <v>113.0019940970617</v>
      </c>
      <c r="Q60" s="16">
        <f t="shared" ca="1" si="27"/>
        <v>0</v>
      </c>
      <c r="R60" s="18">
        <f t="shared" ca="1" si="12"/>
        <v>76.5946560249605</v>
      </c>
      <c r="S60" s="16">
        <f t="shared" ca="1" si="27"/>
        <v>0</v>
      </c>
      <c r="T60" s="18">
        <f t="shared" ca="1" si="13"/>
        <v>92.680312702644642</v>
      </c>
      <c r="U60" s="16">
        <f t="shared" ca="1" si="27"/>
        <v>0</v>
      </c>
      <c r="V60" s="18">
        <f t="shared" ca="1" si="14"/>
        <v>112.86527055985196</v>
      </c>
      <c r="W60" s="16">
        <f t="shared" ca="1" si="2"/>
        <v>3.4333309658943047E-3</v>
      </c>
      <c r="Y60" s="16">
        <f t="shared" ca="1" si="15"/>
        <v>1.5237728428510344E-2</v>
      </c>
      <c r="Z60" s="16">
        <f t="shared" ca="1" si="16"/>
        <v>-1.1693251981403918E-3</v>
      </c>
      <c r="AA60" s="16">
        <f t="shared" ca="1" si="17"/>
        <v>2.9999999999998916E-3</v>
      </c>
      <c r="AB60" s="16">
        <f t="shared" ca="1" si="18"/>
        <v>3.2833662206278369E-2</v>
      </c>
      <c r="AC60" s="16">
        <f t="shared" ca="1" si="19"/>
        <v>2.9999999999998916E-3</v>
      </c>
      <c r="AD60" s="16">
        <f t="shared" ca="1" si="20"/>
        <v>4.4549788125400891E-3</v>
      </c>
      <c r="AE60" s="16">
        <f t="shared" ca="1" si="21"/>
        <v>-3.323491330038042E-2</v>
      </c>
      <c r="AF60" s="16">
        <f t="shared" ca="1" si="22"/>
        <v>2.9999999999998916E-3</v>
      </c>
      <c r="AG60" s="16">
        <f t="shared" ca="1" si="23"/>
        <v>1.6118137551775824E-2</v>
      </c>
      <c r="AH60" s="16">
        <f t="shared" ca="1" si="24"/>
        <v>2.9999999999998916E-3</v>
      </c>
      <c r="AI60" s="16">
        <f t="shared" ca="1" si="25"/>
        <v>2.9999999999998916E-3</v>
      </c>
      <c r="AJ60" s="20">
        <f t="shared" ca="1" si="26"/>
        <v>1.1308758590095208E-32</v>
      </c>
    </row>
    <row r="61" spans="1:40" x14ac:dyDescent="0.25">
      <c r="A61" s="16">
        <v>55</v>
      </c>
      <c r="B61" s="18">
        <f t="shared" ca="1" si="3"/>
        <v>160.43813212864507</v>
      </c>
      <c r="C61" s="19">
        <f t="shared" ca="1" si="0"/>
        <v>0</v>
      </c>
      <c r="D61" s="18">
        <f t="shared" ca="1" si="4"/>
        <v>110.88962355311844</v>
      </c>
      <c r="E61" s="16">
        <f t="shared" ca="1" si="1"/>
        <v>0</v>
      </c>
      <c r="F61" s="18">
        <f t="shared" ca="1" si="5"/>
        <v>116.47861114450941</v>
      </c>
      <c r="G61" s="16">
        <f t="shared" ca="1" si="1"/>
        <v>3.5630888973226443E-2</v>
      </c>
      <c r="H61" s="18">
        <f t="shared" ca="1" si="6"/>
        <v>132.14855339888609</v>
      </c>
      <c r="I61" s="16">
        <f t="shared" ca="1" si="1"/>
        <v>0</v>
      </c>
      <c r="J61" s="18">
        <f t="shared" ca="1" si="7"/>
        <v>159.09225295148516</v>
      </c>
      <c r="K61" s="16">
        <f t="shared" ca="1" si="8"/>
        <v>-3.9609774134252707E-2</v>
      </c>
      <c r="L61" s="18">
        <f t="shared" ca="1" si="9"/>
        <v>103.99288351717034</v>
      </c>
      <c r="M61" s="16">
        <f t="shared" ca="1" si="27"/>
        <v>-2.8867797493354001E-3</v>
      </c>
      <c r="N61" s="18">
        <f t="shared" ca="1" si="10"/>
        <v>126.45871671320558</v>
      </c>
      <c r="O61" s="16">
        <f t="shared" ca="1" si="27"/>
        <v>2.0528517630895196E-3</v>
      </c>
      <c r="P61" s="18">
        <f t="shared" ca="1" si="11"/>
        <v>113.34100007935287</v>
      </c>
      <c r="Q61" s="16">
        <f t="shared" ca="1" si="27"/>
        <v>-2.72545085382318E-2</v>
      </c>
      <c r="R61" s="18">
        <f t="shared" ca="1" si="12"/>
        <v>76.824439993035369</v>
      </c>
      <c r="S61" s="16">
        <f t="shared" ca="1" si="27"/>
        <v>0</v>
      </c>
      <c r="T61" s="18">
        <f t="shared" ca="1" si="13"/>
        <v>92.958353640752563</v>
      </c>
      <c r="U61" s="16">
        <f t="shared" ca="1" si="27"/>
        <v>-3.0799001018315533E-2</v>
      </c>
      <c r="V61" s="18">
        <f t="shared" ca="1" si="14"/>
        <v>113.59137019991869</v>
      </c>
      <c r="W61" s="16">
        <f t="shared" ca="1" si="2"/>
        <v>-3.2427522722351214E-2</v>
      </c>
      <c r="Y61" s="16">
        <f t="shared" ca="1" si="15"/>
        <v>2.9999999999998916E-3</v>
      </c>
      <c r="Z61" s="16">
        <f t="shared" ca="1" si="16"/>
        <v>5.2877582371288812E-2</v>
      </c>
      <c r="AA61" s="16">
        <f t="shared" ca="1" si="17"/>
        <v>-4.0530991655352122E-2</v>
      </c>
      <c r="AB61" s="16">
        <f t="shared" ca="1" si="18"/>
        <v>2.9999999999998916E-3</v>
      </c>
      <c r="AC61" s="16">
        <f t="shared" ca="1" si="19"/>
        <v>-8.7127074993759157E-3</v>
      </c>
      <c r="AD61" s="16">
        <f t="shared" ca="1" si="20"/>
        <v>2.9999999999998916E-3</v>
      </c>
      <c r="AE61" s="16">
        <f t="shared" ca="1" si="21"/>
        <v>-1.1557773225881363E-2</v>
      </c>
      <c r="AF61" s="16">
        <f t="shared" ca="1" si="22"/>
        <v>2.9999999999998916E-3</v>
      </c>
      <c r="AG61" s="16">
        <f t="shared" ca="1" si="23"/>
        <v>2.9999999999998916E-3</v>
      </c>
      <c r="AH61" s="16">
        <f t="shared" ca="1" si="24"/>
        <v>2.9999999999998916E-3</v>
      </c>
      <c r="AI61" s="16">
        <f t="shared" ca="1" si="25"/>
        <v>6.4333309658941573E-3</v>
      </c>
      <c r="AJ61" s="20">
        <f t="shared" ca="1" si="26"/>
        <v>-1.5733076398545685E-32</v>
      </c>
    </row>
    <row r="62" spans="1:40" x14ac:dyDescent="0.25">
      <c r="A62" s="16">
        <v>56</v>
      </c>
      <c r="B62" s="18">
        <f t="shared" ca="1" si="3"/>
        <v>160.91944652503099</v>
      </c>
      <c r="C62" s="19">
        <f t="shared" ca="1" si="0"/>
        <v>-3.2017526250098798E-4</v>
      </c>
      <c r="D62" s="18">
        <f t="shared" ca="1" si="4"/>
        <v>111.22229242377779</v>
      </c>
      <c r="E62" s="16">
        <f t="shared" ca="1" si="1"/>
        <v>0</v>
      </c>
      <c r="F62" s="18">
        <f t="shared" ca="1" si="5"/>
        <v>120.97828343938856</v>
      </c>
      <c r="G62" s="16">
        <f t="shared" ca="1" si="1"/>
        <v>4.7475701874123255E-2</v>
      </c>
      <c r="H62" s="18">
        <f t="shared" ca="1" si="6"/>
        <v>132.54499905908273</v>
      </c>
      <c r="I62" s="16">
        <f t="shared" ca="1" si="1"/>
        <v>4.7992691937262993E-2</v>
      </c>
      <c r="J62" s="18">
        <f t="shared" ca="1" si="7"/>
        <v>153.26792150442191</v>
      </c>
      <c r="K62" s="16">
        <f t="shared" ca="1" si="8"/>
        <v>0</v>
      </c>
      <c r="L62" s="18">
        <f t="shared" ca="1" si="9"/>
        <v>104.00465761750949</v>
      </c>
      <c r="M62" s="16">
        <f t="shared" ca="1" si="27"/>
        <v>8.4227575918284225E-3</v>
      </c>
      <c r="N62" s="18">
        <f t="shared" ca="1" si="10"/>
        <v>127.09769386290793</v>
      </c>
      <c r="O62" s="16">
        <f t="shared" ca="1" si="27"/>
        <v>0</v>
      </c>
      <c r="P62" s="18">
        <f t="shared" ca="1" si="11"/>
        <v>110.59196982519647</v>
      </c>
      <c r="Q62" s="16">
        <f t="shared" ca="1" si="27"/>
        <v>1.6269071202503656E-2</v>
      </c>
      <c r="R62" s="18">
        <f t="shared" ca="1" si="12"/>
        <v>77.054913313014467</v>
      </c>
      <c r="S62" s="16">
        <f t="shared" ca="1" si="27"/>
        <v>-7.4777809562632082E-3</v>
      </c>
      <c r="T62" s="18">
        <f t="shared" ca="1" si="13"/>
        <v>90.374204273232351</v>
      </c>
      <c r="U62" s="16">
        <f t="shared" ca="1" si="27"/>
        <v>0</v>
      </c>
      <c r="V62" s="18">
        <f t="shared" ca="1" si="14"/>
        <v>110.24865757229757</v>
      </c>
      <c r="W62" s="16">
        <f t="shared" ca="1" si="2"/>
        <v>-1.6837534890445374E-4</v>
      </c>
      <c r="Y62" s="16">
        <f t="shared" ca="1" si="15"/>
        <v>2.9999999999998916E-3</v>
      </c>
      <c r="Z62" s="16">
        <f t="shared" ca="1" si="16"/>
        <v>2.9999999999998916E-3</v>
      </c>
      <c r="AA62" s="16">
        <f t="shared" ca="1" si="17"/>
        <v>3.8630888973226307E-2</v>
      </c>
      <c r="AB62" s="16">
        <f t="shared" ca="1" si="18"/>
        <v>2.9999999999998916E-3</v>
      </c>
      <c r="AC62" s="16">
        <f t="shared" ca="1" si="19"/>
        <v>-3.6609774134252593E-2</v>
      </c>
      <c r="AD62" s="16">
        <f t="shared" ca="1" si="20"/>
        <v>1.1322025066462515E-4</v>
      </c>
      <c r="AE62" s="16">
        <f t="shared" ca="1" si="21"/>
        <v>5.0528517630894498E-3</v>
      </c>
      <c r="AF62" s="16">
        <f t="shared" ca="1" si="22"/>
        <v>-2.4254508538231745E-2</v>
      </c>
      <c r="AG62" s="16">
        <f t="shared" ca="1" si="23"/>
        <v>2.9999999999998916E-3</v>
      </c>
      <c r="AH62" s="16">
        <f t="shared" ca="1" si="24"/>
        <v>-2.779900101831545E-2</v>
      </c>
      <c r="AI62" s="16">
        <f t="shared" ca="1" si="25"/>
        <v>-2.9427522722351163E-2</v>
      </c>
      <c r="AJ62" s="20">
        <f t="shared" ca="1" si="26"/>
        <v>-4.4187467181431161E-33</v>
      </c>
    </row>
    <row r="63" spans="1:40" x14ac:dyDescent="0.25">
      <c r="A63" s="16">
        <v>57</v>
      </c>
      <c r="B63" s="18">
        <f t="shared" ca="1" si="3"/>
        <v>161.35068243857341</v>
      </c>
      <c r="C63" s="19">
        <f t="shared" ca="1" si="0"/>
        <v>0</v>
      </c>
      <c r="D63" s="18">
        <f t="shared" ca="1" si="4"/>
        <v>111.55595930104911</v>
      </c>
      <c r="E63" s="16">
        <f t="shared" ca="1" si="1"/>
        <v>0</v>
      </c>
      <c r="F63" s="18">
        <f t="shared" ca="1" si="5"/>
        <v>127.0847472075183</v>
      </c>
      <c r="G63" s="16">
        <f t="shared" ca="1" si="1"/>
        <v>0</v>
      </c>
      <c r="H63" s="18">
        <f t="shared" ca="1" si="6"/>
        <v>139.30382536392733</v>
      </c>
      <c r="I63" s="16">
        <f t="shared" ca="1" si="1"/>
        <v>-1.6360369455950931E-3</v>
      </c>
      <c r="J63" s="18">
        <f t="shared" ca="1" si="7"/>
        <v>153.72772526893516</v>
      </c>
      <c r="K63" s="16">
        <f t="shared" ca="1" si="8"/>
        <v>-2.4745555783837664E-2</v>
      </c>
      <c r="L63" s="18">
        <f t="shared" ca="1" si="9"/>
        <v>105.1926776098954</v>
      </c>
      <c r="M63" s="16">
        <f t="shared" ca="1" si="27"/>
        <v>-1.7865901629584902E-3</v>
      </c>
      <c r="N63" s="18">
        <f t="shared" ca="1" si="10"/>
        <v>127.47898694449664</v>
      </c>
      <c r="O63" s="16">
        <f t="shared" ca="1" si="27"/>
        <v>0</v>
      </c>
      <c r="P63" s="18">
        <f t="shared" ca="1" si="11"/>
        <v>112.72297436618332</v>
      </c>
      <c r="Q63" s="16">
        <f t="shared" ca="1" si="27"/>
        <v>-4.4341718626245787E-2</v>
      </c>
      <c r="R63" s="18">
        <f t="shared" ca="1" si="12"/>
        <v>76.70987828959494</v>
      </c>
      <c r="S63" s="16">
        <f t="shared" ca="1" si="27"/>
        <v>3.8110194811652787E-2</v>
      </c>
      <c r="T63" s="18">
        <f t="shared" ca="1" si="13"/>
        <v>90.645326886052032</v>
      </c>
      <c r="U63" s="16">
        <f t="shared" ca="1" si="27"/>
        <v>0</v>
      </c>
      <c r="V63" s="18">
        <f t="shared" ca="1" si="14"/>
        <v>110.56084038882949</v>
      </c>
      <c r="W63" s="16">
        <f t="shared" ca="1" si="2"/>
        <v>0</v>
      </c>
      <c r="Y63" s="16">
        <f t="shared" ca="1" si="15"/>
        <v>2.6798247374990591E-3</v>
      </c>
      <c r="Z63" s="16">
        <f t="shared" ca="1" si="16"/>
        <v>2.9999999999998916E-3</v>
      </c>
      <c r="AA63" s="16">
        <f t="shared" ca="1" si="17"/>
        <v>5.0475701874123091E-2</v>
      </c>
      <c r="AB63" s="16">
        <f t="shared" ca="1" si="18"/>
        <v>5.0992691937262968E-2</v>
      </c>
      <c r="AC63" s="16">
        <f t="shared" ca="1" si="19"/>
        <v>2.9999999999998916E-3</v>
      </c>
      <c r="AD63" s="16">
        <f t="shared" ca="1" si="20"/>
        <v>1.1422757591828203E-2</v>
      </c>
      <c r="AE63" s="16">
        <f t="shared" ca="1" si="21"/>
        <v>2.9999999999998916E-3</v>
      </c>
      <c r="AF63" s="16">
        <f t="shared" ca="1" si="22"/>
        <v>1.9269071202503651E-2</v>
      </c>
      <c r="AG63" s="16">
        <f t="shared" ca="1" si="23"/>
        <v>-4.4777809562631665E-3</v>
      </c>
      <c r="AH63" s="16">
        <f t="shared" ca="1" si="24"/>
        <v>2.9999999999998916E-3</v>
      </c>
      <c r="AI63" s="16">
        <f t="shared" ca="1" si="25"/>
        <v>2.8316246510955434E-3</v>
      </c>
      <c r="AJ63" s="20">
        <f t="shared" ca="1" si="26"/>
        <v>-5.5065083679988124E-32</v>
      </c>
    </row>
    <row r="64" spans="1:40" x14ac:dyDescent="0.25">
      <c r="A64" s="16">
        <v>58</v>
      </c>
      <c r="B64" s="18">
        <f t="shared" ca="1" si="3"/>
        <v>161.83473448588913</v>
      </c>
      <c r="C64" s="19">
        <f t="shared" ca="1" si="0"/>
        <v>0</v>
      </c>
      <c r="D64" s="18">
        <f t="shared" ca="1" si="4"/>
        <v>111.89062717895224</v>
      </c>
      <c r="E64" s="16">
        <f t="shared" ca="1" si="1"/>
        <v>0</v>
      </c>
      <c r="F64" s="18">
        <f t="shared" ca="1" si="5"/>
        <v>127.46600144914085</v>
      </c>
      <c r="G64" s="16">
        <f t="shared" ca="1" si="1"/>
        <v>4.140082280903537E-2</v>
      </c>
      <c r="H64" s="18">
        <f t="shared" ca="1" si="6"/>
        <v>139.49383063506099</v>
      </c>
      <c r="I64" s="16">
        <f t="shared" ca="1" si="1"/>
        <v>-4.1417561085814396E-2</v>
      </c>
      <c r="J64" s="18">
        <f t="shared" ca="1" si="7"/>
        <v>150.38483044357707</v>
      </c>
      <c r="K64" s="16">
        <f t="shared" ca="1" si="8"/>
        <v>0</v>
      </c>
      <c r="L64" s="18">
        <f t="shared" ca="1" si="9"/>
        <v>105.32031943969199</v>
      </c>
      <c r="M64" s="16">
        <f t="shared" ca="1" si="27"/>
        <v>-7.0548405468323646E-5</v>
      </c>
      <c r="N64" s="18">
        <f t="shared" ca="1" si="10"/>
        <v>127.86142390533011</v>
      </c>
      <c r="O64" s="16">
        <f t="shared" ca="1" si="27"/>
        <v>-3.7123033157881222E-2</v>
      </c>
      <c r="P64" s="18">
        <f t="shared" ca="1" si="11"/>
        <v>108.06281287722305</v>
      </c>
      <c r="Q64" s="16">
        <f t="shared" ca="1" si="27"/>
        <v>3.4988173043547038E-2</v>
      </c>
      <c r="R64" s="18">
        <f t="shared" ca="1" si="12"/>
        <v>79.863436330058349</v>
      </c>
      <c r="S64" s="16">
        <f t="shared" ca="1" si="27"/>
        <v>2.0778347174285856E-2</v>
      </c>
      <c r="T64" s="18">
        <f t="shared" ca="1" si="13"/>
        <v>90.917262866710175</v>
      </c>
      <c r="U64" s="16">
        <f t="shared" ca="1" si="27"/>
        <v>-4.7040713909420162E-2</v>
      </c>
      <c r="V64" s="18">
        <f t="shared" ca="1" si="14"/>
        <v>110.89252290999596</v>
      </c>
      <c r="W64" s="16">
        <f t="shared" ca="1" si="2"/>
        <v>0</v>
      </c>
      <c r="Y64" s="16">
        <f t="shared" ca="1" si="15"/>
        <v>2.9999999999998916E-3</v>
      </c>
      <c r="Z64" s="16">
        <f t="shared" ca="1" si="16"/>
        <v>2.9999999999998916E-3</v>
      </c>
      <c r="AA64" s="16">
        <f t="shared" ca="1" si="17"/>
        <v>2.9999999999998916E-3</v>
      </c>
      <c r="AB64" s="16">
        <f t="shared" ca="1" si="18"/>
        <v>1.3639630544048931E-3</v>
      </c>
      <c r="AC64" s="16">
        <f t="shared" ca="1" si="19"/>
        <v>-2.1745555783837522E-2</v>
      </c>
      <c r="AD64" s="16">
        <f t="shared" ca="1" si="20"/>
        <v>1.2134098370415458E-3</v>
      </c>
      <c r="AE64" s="16">
        <f t="shared" ca="1" si="21"/>
        <v>2.9999999999998916E-3</v>
      </c>
      <c r="AF64" s="16">
        <f t="shared" ca="1" si="22"/>
        <v>-4.1341718626245805E-2</v>
      </c>
      <c r="AG64" s="16">
        <f t="shared" ca="1" si="23"/>
        <v>4.1110194811652567E-2</v>
      </c>
      <c r="AH64" s="16">
        <f t="shared" ca="1" si="24"/>
        <v>2.9999999999998916E-3</v>
      </c>
      <c r="AI64" s="16">
        <f t="shared" ca="1" si="25"/>
        <v>2.9999999999998916E-3</v>
      </c>
      <c r="AJ64" s="20">
        <f t="shared" ca="1" si="26"/>
        <v>1.4863632723474907E-33</v>
      </c>
    </row>
    <row r="65" spans="1:36" x14ac:dyDescent="0.25">
      <c r="A65" s="16">
        <v>59</v>
      </c>
      <c r="B65" s="18">
        <f t="shared" ca="1" si="3"/>
        <v>162.32023868934678</v>
      </c>
      <c r="C65" s="19">
        <f t="shared" ca="1" si="0"/>
        <v>-2.050878198207742E-2</v>
      </c>
      <c r="D65" s="18">
        <f t="shared" ca="1" si="4"/>
        <v>112.22629906048908</v>
      </c>
      <c r="E65" s="16">
        <f t="shared" ca="1" si="1"/>
        <v>1.7867769887431863E-2</v>
      </c>
      <c r="F65" s="18">
        <f t="shared" ca="1" si="5"/>
        <v>133.12559679366041</v>
      </c>
      <c r="G65" s="16">
        <f t="shared" ca="1" si="1"/>
        <v>8.0409927934255391E-3</v>
      </c>
      <c r="H65" s="18">
        <f t="shared" ca="1" si="6"/>
        <v>134.13481787554429</v>
      </c>
      <c r="I65" s="16">
        <f t="shared" ca="1" si="1"/>
        <v>-2.0991348270084295E-2</v>
      </c>
      <c r="J65" s="18">
        <f t="shared" ca="1" si="7"/>
        <v>150.8359849349078</v>
      </c>
      <c r="K65" s="16">
        <f t="shared" ca="1" si="8"/>
        <v>0</v>
      </c>
      <c r="L65" s="18">
        <f t="shared" ca="1" si="9"/>
        <v>105.62885021741118</v>
      </c>
      <c r="M65" s="16">
        <f t="shared" ca="1" si="27"/>
        <v>8.8792689815309685E-3</v>
      </c>
      <c r="N65" s="18">
        <f t="shared" ca="1" si="10"/>
        <v>123.49840429779462</v>
      </c>
      <c r="O65" s="16">
        <f t="shared" ca="1" si="27"/>
        <v>3.6123742568187678E-2</v>
      </c>
      <c r="P65" s="18">
        <f t="shared" ca="1" si="11"/>
        <v>112.16792171237543</v>
      </c>
      <c r="Q65" s="16">
        <f t="shared" ca="1" si="27"/>
        <v>0</v>
      </c>
      <c r="R65" s="18">
        <f t="shared" ca="1" si="12"/>
        <v>81.762456845645943</v>
      </c>
      <c r="S65" s="16">
        <f t="shared" ca="1" si="27"/>
        <v>-1.8175107545934949E-2</v>
      </c>
      <c r="T65" s="18">
        <f t="shared" ca="1" si="13"/>
        <v>86.913201703369836</v>
      </c>
      <c r="U65" s="16">
        <f t="shared" ca="1" si="27"/>
        <v>-3.2717801909213994E-2</v>
      </c>
      <c r="V65" s="18">
        <f t="shared" ca="1" si="14"/>
        <v>111.22520047872594</v>
      </c>
      <c r="W65" s="16">
        <f t="shared" ca="1" si="2"/>
        <v>2.2018962228642937E-2</v>
      </c>
      <c r="Y65" s="16">
        <f t="shared" ca="1" si="15"/>
        <v>2.9999999999998916E-3</v>
      </c>
      <c r="Z65" s="16">
        <f t="shared" ca="1" si="16"/>
        <v>2.9999999999998916E-3</v>
      </c>
      <c r="AA65" s="16">
        <f t="shared" ca="1" si="17"/>
        <v>4.4400822809035345E-2</v>
      </c>
      <c r="AB65" s="16">
        <f t="shared" ca="1" si="18"/>
        <v>-3.84175610858144E-2</v>
      </c>
      <c r="AC65" s="16">
        <f t="shared" ca="1" si="19"/>
        <v>2.9999999999998916E-3</v>
      </c>
      <c r="AD65" s="16">
        <f t="shared" ca="1" si="20"/>
        <v>2.929451594531729E-3</v>
      </c>
      <c r="AE65" s="16">
        <f t="shared" ca="1" si="21"/>
        <v>-3.4123033157881233E-2</v>
      </c>
      <c r="AF65" s="16">
        <f t="shared" ca="1" si="22"/>
        <v>3.7988173043546958E-2</v>
      </c>
      <c r="AG65" s="16">
        <f t="shared" ca="1" si="23"/>
        <v>2.3778347174285841E-2</v>
      </c>
      <c r="AH65" s="16">
        <f t="shared" ca="1" si="24"/>
        <v>-4.4040713909420215E-2</v>
      </c>
      <c r="AI65" s="16">
        <f t="shared" ca="1" si="25"/>
        <v>2.9999999999998916E-3</v>
      </c>
      <c r="AJ65" s="20">
        <f t="shared" ca="1" si="26"/>
        <v>-1.8314832408516811E-29</v>
      </c>
    </row>
    <row r="66" spans="1:36" x14ac:dyDescent="0.25">
      <c r="A66" s="16">
        <v>60</v>
      </c>
      <c r="B66" s="18">
        <f t="shared" ca="1" si="3"/>
        <v>159.47820901885623</v>
      </c>
      <c r="C66" s="19">
        <f t="shared" ca="1" si="0"/>
        <v>-9.6966008125830509E-3</v>
      </c>
      <c r="D66" s="18">
        <f t="shared" ca="1" si="4"/>
        <v>114.56821164460148</v>
      </c>
      <c r="E66" s="16">
        <f t="shared" ca="1" si="1"/>
        <v>0</v>
      </c>
      <c r="F66" s="18">
        <f t="shared" ca="1" si="5"/>
        <v>134.59543554847966</v>
      </c>
      <c r="G66" s="16">
        <f t="shared" ca="1" si="1"/>
        <v>0</v>
      </c>
      <c r="H66" s="18">
        <f t="shared" ca="1" si="6"/>
        <v>131.72155165200104</v>
      </c>
      <c r="I66" s="16">
        <f t="shared" ca="1" si="1"/>
        <v>0</v>
      </c>
      <c r="J66" s="18">
        <f t="shared" ca="1" si="7"/>
        <v>151.2884928897125</v>
      </c>
      <c r="K66" s="16">
        <f t="shared" ca="1" si="8"/>
        <v>2.7227671937697927E-4</v>
      </c>
      <c r="L66" s="18">
        <f t="shared" ca="1" si="9"/>
        <v>106.88364374135364</v>
      </c>
      <c r="M66" s="16">
        <f t="shared" ca="1" si="27"/>
        <v>-4.5099195103508356E-2</v>
      </c>
      <c r="N66" s="18">
        <f t="shared" ca="1" si="10"/>
        <v>128.33012407512351</v>
      </c>
      <c r="O66" s="16">
        <f t="shared" ca="1" si="27"/>
        <v>-2.477513478707527E-2</v>
      </c>
      <c r="P66" s="18">
        <f t="shared" ca="1" si="11"/>
        <v>112.50442547751254</v>
      </c>
      <c r="Q66" s="16">
        <f t="shared" ca="1" si="27"/>
        <v>0</v>
      </c>
      <c r="R66" s="18">
        <f t="shared" ca="1" si="12"/>
        <v>80.521702769793393</v>
      </c>
      <c r="S66" s="16">
        <f t="shared" ca="1" si="27"/>
        <v>0</v>
      </c>
      <c r="T66" s="18">
        <f t="shared" ca="1" si="13"/>
        <v>84.330332391853531</v>
      </c>
      <c r="U66" s="16">
        <f t="shared" ca="1" si="27"/>
        <v>-1.0921680825564661E-2</v>
      </c>
      <c r="V66" s="18">
        <f t="shared" ca="1" si="14"/>
        <v>114.0079395683764</v>
      </c>
      <c r="W66" s="16">
        <f t="shared" ca="1" si="2"/>
        <v>0</v>
      </c>
      <c r="Y66" s="16">
        <f t="shared" ca="1" si="15"/>
        <v>-1.7508781982077504E-2</v>
      </c>
      <c r="Z66" s="16">
        <f t="shared" ca="1" si="16"/>
        <v>2.0867769887431775E-2</v>
      </c>
      <c r="AA66" s="16">
        <f t="shared" ca="1" si="17"/>
        <v>1.1040992793425408E-2</v>
      </c>
      <c r="AB66" s="16">
        <f t="shared" ca="1" si="18"/>
        <v>-1.7991348270084306E-2</v>
      </c>
      <c r="AC66" s="16">
        <f t="shared" ca="1" si="19"/>
        <v>2.9999999999998916E-3</v>
      </c>
      <c r="AD66" s="16">
        <f t="shared" ca="1" si="20"/>
        <v>1.1879268981530799E-2</v>
      </c>
      <c r="AE66" s="16">
        <f t="shared" ca="1" si="21"/>
        <v>3.9123742568187625E-2</v>
      </c>
      <c r="AF66" s="16">
        <f t="shared" ca="1" si="22"/>
        <v>2.9999999999998916E-3</v>
      </c>
      <c r="AG66" s="16">
        <f t="shared" ca="1" si="23"/>
        <v>-1.5175107545935096E-2</v>
      </c>
      <c r="AH66" s="16">
        <f t="shared" ca="1" si="24"/>
        <v>-2.9717801909214026E-2</v>
      </c>
      <c r="AI66" s="16">
        <f t="shared" ca="1" si="25"/>
        <v>2.5018962228642749E-2</v>
      </c>
      <c r="AJ66" s="20">
        <f t="shared" ca="1" si="26"/>
        <v>1.3690675923221736E-29</v>
      </c>
    </row>
    <row r="67" spans="1:36" x14ac:dyDescent="0.25">
      <c r="A67" s="16">
        <v>61</v>
      </c>
      <c r="B67" s="18">
        <f t="shared" ca="1" si="3"/>
        <v>158.41024711475126</v>
      </c>
      <c r="C67" s="19">
        <f t="shared" ca="1" si="0"/>
        <v>0</v>
      </c>
      <c r="D67" s="18">
        <f t="shared" ca="1" si="4"/>
        <v>114.91191627953526</v>
      </c>
      <c r="E67" s="16">
        <f t="shared" ca="1" si="1"/>
        <v>-4.1134953690903253E-2</v>
      </c>
      <c r="F67" s="18">
        <f t="shared" ca="1" si="5"/>
        <v>134.99922185512509</v>
      </c>
      <c r="G67" s="16">
        <f t="shared" ca="1" si="1"/>
        <v>2.5418359060219827E-2</v>
      </c>
      <c r="H67" s="18">
        <f t="shared" ca="1" si="6"/>
        <v>132.11671630695702</v>
      </c>
      <c r="I67" s="16">
        <f t="shared" ca="1" si="1"/>
        <v>-2.9360005185991606E-2</v>
      </c>
      <c r="J67" s="18">
        <f t="shared" ca="1" si="7"/>
        <v>151.78355070290513</v>
      </c>
      <c r="K67" s="16">
        <f t="shared" ca="1" si="8"/>
        <v>-1.2907837980143706E-2</v>
      </c>
      <c r="L67" s="18">
        <f t="shared" ca="1" si="9"/>
        <v>102.38392837011251</v>
      </c>
      <c r="M67" s="16">
        <f t="shared" ca="1" si="27"/>
        <v>-1.3076981064559207E-2</v>
      </c>
      <c r="N67" s="18">
        <f t="shared" ca="1" si="10"/>
        <v>125.5357183261456</v>
      </c>
      <c r="O67" s="16">
        <f t="shared" ca="1" si="27"/>
        <v>-2.9036254538163969E-2</v>
      </c>
      <c r="P67" s="18">
        <f t="shared" ca="1" si="11"/>
        <v>112.84193875394507</v>
      </c>
      <c r="Q67" s="16">
        <f t="shared" ca="1" si="27"/>
        <v>9.2341286913909248E-3</v>
      </c>
      <c r="R67" s="18">
        <f t="shared" ca="1" si="12"/>
        <v>80.763267878102766</v>
      </c>
      <c r="S67" s="16">
        <f t="shared" ca="1" si="27"/>
        <v>0</v>
      </c>
      <c r="T67" s="18">
        <f t="shared" ca="1" si="13"/>
        <v>83.662294414731491</v>
      </c>
      <c r="U67" s="16">
        <f t="shared" ca="1" si="27"/>
        <v>0</v>
      </c>
      <c r="V67" s="18">
        <f t="shared" ca="1" si="14"/>
        <v>114.34996338708152</v>
      </c>
      <c r="W67" s="16">
        <f t="shared" ca="1" si="2"/>
        <v>0</v>
      </c>
      <c r="Y67" s="16">
        <f t="shared" ca="1" si="15"/>
        <v>-6.6966008125831644E-3</v>
      </c>
      <c r="Z67" s="16">
        <f t="shared" ca="1" si="16"/>
        <v>2.9999999999998916E-3</v>
      </c>
      <c r="AA67" s="16">
        <f t="shared" ca="1" si="17"/>
        <v>2.9999999999998916E-3</v>
      </c>
      <c r="AB67" s="16">
        <f t="shared" ca="1" si="18"/>
        <v>2.9999999999998916E-3</v>
      </c>
      <c r="AC67" s="16">
        <f t="shared" ca="1" si="19"/>
        <v>3.2722767193769098E-3</v>
      </c>
      <c r="AD67" s="16">
        <f t="shared" ca="1" si="20"/>
        <v>-4.2099195103508347E-2</v>
      </c>
      <c r="AE67" s="16">
        <f t="shared" ca="1" si="21"/>
        <v>-2.1775134787075268E-2</v>
      </c>
      <c r="AF67" s="16">
        <f t="shared" ca="1" si="22"/>
        <v>2.9999999999998916E-3</v>
      </c>
      <c r="AG67" s="16">
        <f t="shared" ca="1" si="23"/>
        <v>2.9999999999998916E-3</v>
      </c>
      <c r="AH67" s="16">
        <f t="shared" ca="1" si="24"/>
        <v>-7.9216808255646587E-3</v>
      </c>
      <c r="AI67" s="16">
        <f t="shared" ca="1" si="25"/>
        <v>2.9999999999998916E-3</v>
      </c>
      <c r="AJ67" s="20">
        <f t="shared" ca="1" si="26"/>
        <v>3.8668977826335006E-33</v>
      </c>
    </row>
    <row r="68" spans="1:36" x14ac:dyDescent="0.25">
      <c r="A68" s="16">
        <v>62</v>
      </c>
      <c r="B68" s="18">
        <f t="shared" ca="1" si="3"/>
        <v>158.88547785609549</v>
      </c>
      <c r="C68" s="19">
        <f t="shared" ca="1" si="0"/>
        <v>2.3727556258427141E-2</v>
      </c>
      <c r="D68" s="18">
        <f t="shared" ca="1" si="4"/>
        <v>110.52975567368223</v>
      </c>
      <c r="E68" s="16">
        <f t="shared" ca="1" si="1"/>
        <v>0</v>
      </c>
      <c r="F68" s="18">
        <f t="shared" ca="1" si="5"/>
        <v>138.83567821465428</v>
      </c>
      <c r="G68" s="16">
        <f t="shared" ca="1" si="1"/>
        <v>-1.8820146619888012E-2</v>
      </c>
      <c r="H68" s="18">
        <f t="shared" ca="1" si="6"/>
        <v>128.63411897994945</v>
      </c>
      <c r="I68" s="16">
        <f t="shared" ca="1" si="1"/>
        <v>-3.526150175505862E-2</v>
      </c>
      <c r="J68" s="18">
        <f t="shared" ca="1" si="7"/>
        <v>150.27970387448983</v>
      </c>
      <c r="K68" s="16">
        <f t="shared" ca="1" si="8"/>
        <v>-5.4911723854934981E-3</v>
      </c>
      <c r="L68" s="18">
        <f t="shared" ca="1" si="9"/>
        <v>101.3522074626117</v>
      </c>
      <c r="M68" s="16">
        <f t="shared" ca="1" si="27"/>
        <v>2.6868467947630727E-2</v>
      </c>
      <c r="N68" s="18">
        <f t="shared" ca="1" si="10"/>
        <v>122.26723841017483</v>
      </c>
      <c r="O68" s="16">
        <f t="shared" ca="1" si="27"/>
        <v>1.5586866896428426E-2</v>
      </c>
      <c r="P68" s="18">
        <f t="shared" ca="1" si="11"/>
        <v>114.22246155444687</v>
      </c>
      <c r="Q68" s="16">
        <f t="shared" ca="1" si="27"/>
        <v>3.9092067923470641E-2</v>
      </c>
      <c r="R68" s="18">
        <f t="shared" ca="1" si="12"/>
        <v>81.005557681737059</v>
      </c>
      <c r="S68" s="16">
        <f t="shared" ca="1" si="27"/>
        <v>-4.0487968119362842E-3</v>
      </c>
      <c r="T68" s="18">
        <f t="shared" ca="1" si="13"/>
        <v>83.913281297975672</v>
      </c>
      <c r="U68" s="16">
        <f t="shared" ca="1" si="27"/>
        <v>1.6241014815464423E-2</v>
      </c>
      <c r="V68" s="18">
        <f t="shared" ca="1" si="14"/>
        <v>114.69301327724274</v>
      </c>
      <c r="W68" s="16">
        <f t="shared" ca="1" si="2"/>
        <v>0</v>
      </c>
      <c r="Y68" s="16">
        <f t="shared" ca="1" si="15"/>
        <v>2.9999999999998916E-3</v>
      </c>
      <c r="Z68" s="16">
        <f t="shared" ca="1" si="16"/>
        <v>-3.813495369090325E-2</v>
      </c>
      <c r="AA68" s="16">
        <f t="shared" ca="1" si="17"/>
        <v>2.8418359060219611E-2</v>
      </c>
      <c r="AB68" s="16">
        <f t="shared" ca="1" si="18"/>
        <v>-2.6360005185991575E-2</v>
      </c>
      <c r="AC68" s="16">
        <f t="shared" ca="1" si="19"/>
        <v>-9.9078379801437189E-3</v>
      </c>
      <c r="AD68" s="16">
        <f t="shared" ca="1" si="20"/>
        <v>-1.0076981064559232E-2</v>
      </c>
      <c r="AE68" s="16">
        <f t="shared" ca="1" si="21"/>
        <v>-2.6036254538163939E-2</v>
      </c>
      <c r="AF68" s="16">
        <f t="shared" ca="1" si="22"/>
        <v>1.2234128691390733E-2</v>
      </c>
      <c r="AG68" s="16">
        <f t="shared" ca="1" si="23"/>
        <v>2.9999999999998916E-3</v>
      </c>
      <c r="AH68" s="16">
        <f t="shared" ca="1" si="24"/>
        <v>2.9999999999998916E-3</v>
      </c>
      <c r="AI68" s="16">
        <f t="shared" ca="1" si="25"/>
        <v>2.9999999999998916E-3</v>
      </c>
      <c r="AJ68" s="20">
        <f t="shared" ca="1" si="26"/>
        <v>-2.4529707402690668E-30</v>
      </c>
    </row>
    <row r="69" spans="1:36" x14ac:dyDescent="0.25">
      <c r="A69" s="16">
        <v>63</v>
      </c>
      <c r="B69" s="18">
        <f t="shared" ca="1" si="3"/>
        <v>163.13209840414135</v>
      </c>
      <c r="C69" s="19">
        <f t="shared" ca="1" si="0"/>
        <v>0</v>
      </c>
      <c r="D69" s="18">
        <f t="shared" ca="1" si="4"/>
        <v>110.86134494070326</v>
      </c>
      <c r="E69" s="16">
        <f t="shared" ca="1" si="1"/>
        <v>1.5134311364600823E-2</v>
      </c>
      <c r="F69" s="18">
        <f t="shared" ca="1" si="5"/>
        <v>136.63927742922684</v>
      </c>
      <c r="G69" s="16">
        <f t="shared" ca="1" si="1"/>
        <v>4.6819429289545834E-2</v>
      </c>
      <c r="H69" s="18">
        <f t="shared" ca="1" si="6"/>
        <v>124.48418912471739</v>
      </c>
      <c r="I69" s="16">
        <f t="shared" ca="1" si="1"/>
        <v>0</v>
      </c>
      <c r="J69" s="18">
        <f t="shared" ca="1" si="7"/>
        <v>149.90533122609756</v>
      </c>
      <c r="K69" s="16">
        <f t="shared" ca="1" si="8"/>
        <v>4.8425432173591576E-2</v>
      </c>
      <c r="L69" s="18">
        <f t="shared" ca="1" si="9"/>
        <v>104.37944262263034</v>
      </c>
      <c r="M69" s="16">
        <f t="shared" ca="1" si="27"/>
        <v>0</v>
      </c>
      <c r="N69" s="18">
        <f t="shared" ca="1" si="10"/>
        <v>124.53980329629863</v>
      </c>
      <c r="O69" s="16">
        <f t="shared" ca="1" si="27"/>
        <v>3.6918470644187559E-2</v>
      </c>
      <c r="P69" s="18">
        <f t="shared" ca="1" si="11"/>
        <v>119.03032116458263</v>
      </c>
      <c r="Q69" s="16">
        <f t="shared" ca="1" si="27"/>
        <v>0</v>
      </c>
      <c r="R69" s="18">
        <f t="shared" ca="1" si="12"/>
        <v>80.920599311091337</v>
      </c>
      <c r="S69" s="16">
        <f t="shared" ca="1" si="27"/>
        <v>-1.140332941008298E-2</v>
      </c>
      <c r="T69" s="18">
        <f t="shared" ca="1" si="13"/>
        <v>85.527857986644236</v>
      </c>
      <c r="U69" s="16">
        <f t="shared" ca="1" si="27"/>
        <v>3.5949181477262414E-2</v>
      </c>
      <c r="V69" s="18">
        <f t="shared" ca="1" si="14"/>
        <v>115.03709231707445</v>
      </c>
      <c r="W69" s="16">
        <f t="shared" ca="1" si="2"/>
        <v>-4.0858244854815831E-2</v>
      </c>
      <c r="Y69" s="16">
        <f t="shared" ca="1" si="15"/>
        <v>2.6727556258427043E-2</v>
      </c>
      <c r="Z69" s="16">
        <f t="shared" ca="1" si="16"/>
        <v>2.9999999999998916E-3</v>
      </c>
      <c r="AA69" s="16">
        <f t="shared" ca="1" si="17"/>
        <v>-1.5820146619888176E-2</v>
      </c>
      <c r="AB69" s="16">
        <f t="shared" ca="1" si="18"/>
        <v>-3.2261501755058597E-2</v>
      </c>
      <c r="AC69" s="16">
        <f t="shared" ca="1" si="19"/>
        <v>-2.4911723854934564E-3</v>
      </c>
      <c r="AD69" s="16">
        <f t="shared" ca="1" si="20"/>
        <v>2.986846794763065E-2</v>
      </c>
      <c r="AE69" s="16">
        <f t="shared" ca="1" si="21"/>
        <v>1.8586866896428411E-2</v>
      </c>
      <c r="AF69" s="16">
        <f t="shared" ca="1" si="22"/>
        <v>4.2092067923470422E-2</v>
      </c>
      <c r="AG69" s="16">
        <f t="shared" ca="1" si="23"/>
        <v>-1.048796811936259E-3</v>
      </c>
      <c r="AH69" s="16">
        <f t="shared" ca="1" si="24"/>
        <v>1.9241014815464252E-2</v>
      </c>
      <c r="AI69" s="16">
        <f t="shared" ca="1" si="25"/>
        <v>2.9999999999998916E-3</v>
      </c>
      <c r="AJ69" s="20">
        <f t="shared" ca="1" si="26"/>
        <v>4.8074868262909891E-30</v>
      </c>
    </row>
    <row r="70" spans="1:36" x14ac:dyDescent="0.25">
      <c r="A70" s="16">
        <v>64</v>
      </c>
      <c r="B70" s="18">
        <f t="shared" ca="1" si="3"/>
        <v>163.62149469935375</v>
      </c>
      <c r="C70" s="19">
        <f t="shared" ca="1" si="0"/>
        <v>-3.8401424771467504E-2</v>
      </c>
      <c r="D70" s="18">
        <f t="shared" ca="1" si="4"/>
        <v>112.87173908815637</v>
      </c>
      <c r="E70" s="16">
        <f t="shared" ca="1" si="1"/>
        <v>2.1350848903597015E-2</v>
      </c>
      <c r="F70" s="18">
        <f t="shared" ca="1" si="5"/>
        <v>143.44656824928683</v>
      </c>
      <c r="G70" s="16">
        <f t="shared" ca="1" si="1"/>
        <v>-4.840362381336779E-2</v>
      </c>
      <c r="H70" s="18">
        <f t="shared" ca="1" si="6"/>
        <v>124.85764169209153</v>
      </c>
      <c r="I70" s="16">
        <f t="shared" ca="1" si="1"/>
        <v>-1.8956712361125616E-2</v>
      </c>
      <c r="J70" s="18">
        <f t="shared" ca="1" si="7"/>
        <v>157.61427766952499</v>
      </c>
      <c r="K70" s="16">
        <f t="shared" ca="1" si="8"/>
        <v>-9.5699826712688126E-3</v>
      </c>
      <c r="L70" s="18">
        <f t="shared" ca="1" si="9"/>
        <v>104.69258095049821</v>
      </c>
      <c r="M70" s="16">
        <f t="shared" ca="1" si="27"/>
        <v>-5.530094415623799E-4</v>
      </c>
      <c r="N70" s="18">
        <f t="shared" ca="1" si="10"/>
        <v>129.51124177821481</v>
      </c>
      <c r="O70" s="16">
        <f t="shared" ca="1" si="27"/>
        <v>0</v>
      </c>
      <c r="P70" s="18">
        <f t="shared" ca="1" si="11"/>
        <v>119.38741212807636</v>
      </c>
      <c r="Q70" s="16">
        <f t="shared" ca="1" si="27"/>
        <v>0</v>
      </c>
      <c r="R70" s="18">
        <f t="shared" ca="1" si="12"/>
        <v>80.240596859018908</v>
      </c>
      <c r="S70" s="16">
        <f t="shared" ca="1" si="27"/>
        <v>0</v>
      </c>
      <c r="T70" s="18">
        <f t="shared" ca="1" si="13"/>
        <v>88.85909804872756</v>
      </c>
      <c r="U70" s="16">
        <f t="shared" ca="1" si="27"/>
        <v>3.5256086988507317E-2</v>
      </c>
      <c r="V70" s="18">
        <f t="shared" ca="1" si="14"/>
        <v>110.68198990874859</v>
      </c>
      <c r="W70" s="16">
        <f t="shared" ca="1" si="2"/>
        <v>3.6876471677435727E-2</v>
      </c>
      <c r="Y70" s="16">
        <f t="shared" ca="1" si="15"/>
        <v>2.9999999999998916E-3</v>
      </c>
      <c r="Z70" s="16">
        <f t="shared" ca="1" si="16"/>
        <v>1.8134311364600642E-2</v>
      </c>
      <c r="AA70" s="16">
        <f t="shared" ca="1" si="17"/>
        <v>4.9819429289545747E-2</v>
      </c>
      <c r="AB70" s="16">
        <f t="shared" ca="1" si="18"/>
        <v>2.9999999999998916E-3</v>
      </c>
      <c r="AC70" s="16">
        <f t="shared" ca="1" si="19"/>
        <v>5.1425432173591412E-2</v>
      </c>
      <c r="AD70" s="16">
        <f t="shared" ca="1" si="20"/>
        <v>2.9999999999998916E-3</v>
      </c>
      <c r="AE70" s="16">
        <f t="shared" ca="1" si="21"/>
        <v>3.991847064418752E-2</v>
      </c>
      <c r="AF70" s="16">
        <f t="shared" ca="1" si="22"/>
        <v>2.9999999999998916E-3</v>
      </c>
      <c r="AG70" s="16">
        <f t="shared" ca="1" si="23"/>
        <v>-8.403329410082927E-3</v>
      </c>
      <c r="AH70" s="16">
        <f t="shared" ca="1" si="24"/>
        <v>3.8949181477262229E-2</v>
      </c>
      <c r="AI70" s="16">
        <f t="shared" ca="1" si="25"/>
        <v>-3.7858244854815926E-2</v>
      </c>
      <c r="AJ70" s="20">
        <f t="shared" ca="1" si="26"/>
        <v>-4.9168437039338436E-30</v>
      </c>
    </row>
    <row r="71" spans="1:36" x14ac:dyDescent="0.25">
      <c r="A71" s="16">
        <v>65</v>
      </c>
      <c r="B71" s="18">
        <f t="shared" ca="1" si="3"/>
        <v>157.82906066375952</v>
      </c>
      <c r="C71" s="19">
        <f t="shared" ca="1" si="0"/>
        <v>0</v>
      </c>
      <c r="D71" s="18">
        <f t="shared" ca="1" si="4"/>
        <v>115.62026175217828</v>
      </c>
      <c r="E71" s="16">
        <f t="shared" ca="1" si="1"/>
        <v>0</v>
      </c>
      <c r="F71" s="18">
        <f t="shared" ca="1" si="5"/>
        <v>136.93357422717762</v>
      </c>
      <c r="G71" s="16">
        <f t="shared" ca="1" si="1"/>
        <v>3.1076749952662148E-2</v>
      </c>
      <c r="H71" s="18">
        <f t="shared" ca="1" si="6"/>
        <v>122.86532421752234</v>
      </c>
      <c r="I71" s="16">
        <f t="shared" ca="1" si="1"/>
        <v>0</v>
      </c>
      <c r="J71" s="18">
        <f t="shared" ca="1" si="7"/>
        <v>156.57875459649165</v>
      </c>
      <c r="K71" s="16">
        <f t="shared" ca="1" si="8"/>
        <v>-1.9066605743971173E-2</v>
      </c>
      <c r="L71" s="18">
        <f t="shared" ca="1" si="9"/>
        <v>104.94876270762255</v>
      </c>
      <c r="M71" s="16">
        <f t="shared" ca="1" si="27"/>
        <v>3.3230943462163647E-2</v>
      </c>
      <c r="N71" s="18">
        <f t="shared" ca="1" si="10"/>
        <v>129.89977550354945</v>
      </c>
      <c r="O71" s="16">
        <f t="shared" ca="1" si="27"/>
        <v>-6.7764533535966676E-3</v>
      </c>
      <c r="P71" s="18">
        <f t="shared" ca="1" si="11"/>
        <v>119.74557436446058</v>
      </c>
      <c r="Q71" s="16">
        <f t="shared" ca="1" si="27"/>
        <v>-2.2087001561750554E-2</v>
      </c>
      <c r="R71" s="18">
        <f t="shared" ca="1" si="12"/>
        <v>80.481318649595963</v>
      </c>
      <c r="S71" s="16">
        <f t="shared" ref="M71:U122" ca="1" si="44">RAND()*RANDBETWEEN(-1,1)*$B$2</f>
        <v>3.1169593357060502E-2</v>
      </c>
      <c r="T71" s="18">
        <f t="shared" ca="1" si="13"/>
        <v>92.258499433399962</v>
      </c>
      <c r="U71" s="16">
        <f t="shared" ca="1" si="44"/>
        <v>-4.8609387616891181E-2</v>
      </c>
      <c r="V71" s="18">
        <f t="shared" ca="1" si="14"/>
        <v>115.09559714454701</v>
      </c>
      <c r="W71" s="16">
        <f t="shared" ca="1" si="2"/>
        <v>0</v>
      </c>
      <c r="Y71" s="16">
        <f t="shared" ca="1" si="15"/>
        <v>-3.540142477146746E-2</v>
      </c>
      <c r="Z71" s="16">
        <f t="shared" ca="1" si="16"/>
        <v>2.4350848903596845E-2</v>
      </c>
      <c r="AA71" s="16">
        <f t="shared" ca="1" si="17"/>
        <v>-4.5403623813367822E-2</v>
      </c>
      <c r="AB71" s="16">
        <f t="shared" ca="1" si="18"/>
        <v>-1.5956712361125613E-2</v>
      </c>
      <c r="AC71" s="16">
        <f t="shared" ca="1" si="19"/>
        <v>-6.5699826712689591E-3</v>
      </c>
      <c r="AD71" s="16">
        <f t="shared" ca="1" si="20"/>
        <v>2.4469905584376672E-3</v>
      </c>
      <c r="AE71" s="16">
        <f t="shared" ca="1" si="21"/>
        <v>2.9999999999998916E-3</v>
      </c>
      <c r="AF71" s="16">
        <f t="shared" ca="1" si="22"/>
        <v>2.9999999999998916E-3</v>
      </c>
      <c r="AG71" s="16">
        <f t="shared" ca="1" si="23"/>
        <v>2.9999999999998916E-3</v>
      </c>
      <c r="AH71" s="16">
        <f t="shared" ca="1" si="24"/>
        <v>3.8256086988507132E-2</v>
      </c>
      <c r="AI71" s="16">
        <f t="shared" ca="1" si="25"/>
        <v>3.9876471677435577E-2</v>
      </c>
      <c r="AJ71" s="20">
        <f t="shared" ca="1" si="26"/>
        <v>1.0371214303568663E-30</v>
      </c>
    </row>
    <row r="72" spans="1:36" x14ac:dyDescent="0.25">
      <c r="A72" s="16">
        <v>66</v>
      </c>
      <c r="B72" s="18">
        <f t="shared" ca="1" si="3"/>
        <v>158.30254784575078</v>
      </c>
      <c r="C72" s="19">
        <f t="shared" ref="C72:C135" ca="1" si="45">RAND()*RANDBETWEEN(-1,1)*$B$2</f>
        <v>2.7419386586180389E-2</v>
      </c>
      <c r="D72" s="18">
        <f t="shared" ca="1" si="4"/>
        <v>115.9671225374348</v>
      </c>
      <c r="E72" s="16">
        <f t="shared" ref="E72:E135" ca="1" si="46">RAND()*RANDBETWEEN(-1,1)*$B$2</f>
        <v>0</v>
      </c>
      <c r="F72" s="18">
        <f t="shared" ca="1" si="5"/>
        <v>141.59982539624141</v>
      </c>
      <c r="G72" s="16">
        <f t="shared" ref="G72:G135" ca="1" si="47">RAND()*RANDBETWEEN(-1,1)*$B$2</f>
        <v>4.2425887472558398E-2</v>
      </c>
      <c r="H72" s="18">
        <f t="shared" ca="1" si="6"/>
        <v>123.2339201901749</v>
      </c>
      <c r="I72" s="16">
        <f t="shared" ref="I72:I135" ca="1" si="48">RAND()*RANDBETWEEN(-1,1)*$B$2</f>
        <v>1.4539556949347755E-2</v>
      </c>
      <c r="J72" s="18">
        <f t="shared" ca="1" si="7"/>
        <v>154.06306547850781</v>
      </c>
      <c r="K72" s="16">
        <f t="shared" ca="1" si="8"/>
        <v>0</v>
      </c>
      <c r="L72" s="18">
        <f t="shared" ca="1" si="9"/>
        <v>108.75115539570643</v>
      </c>
      <c r="M72" s="16">
        <f t="shared" ca="1" si="44"/>
        <v>3.5381648725782257E-3</v>
      </c>
      <c r="N72" s="18">
        <f t="shared" ca="1" si="10"/>
        <v>129.40921506071763</v>
      </c>
      <c r="O72" s="16">
        <f t="shared" ca="1" si="44"/>
        <v>-1.6037716217149146E-2</v>
      </c>
      <c r="P72" s="18">
        <f t="shared" ca="1" si="11"/>
        <v>117.4599903995534</v>
      </c>
      <c r="Q72" s="16">
        <f t="shared" ca="1" si="44"/>
        <v>0</v>
      </c>
      <c r="R72" s="18">
        <f t="shared" ca="1" si="12"/>
        <v>83.231332580692666</v>
      </c>
      <c r="S72" s="16">
        <f t="shared" ca="1" si="44"/>
        <v>0</v>
      </c>
      <c r="T72" s="18">
        <f t="shared" ca="1" si="13"/>
        <v>88.050645771789291</v>
      </c>
      <c r="U72" s="16">
        <f t="shared" ca="1" si="44"/>
        <v>-2.5671067600555778E-2</v>
      </c>
      <c r="V72" s="18">
        <f t="shared" ca="1" si="14"/>
        <v>115.44088393598064</v>
      </c>
      <c r="W72" s="16">
        <f t="shared" ref="W72:W135" ca="1" si="49">RAND()*RANDBETWEEN(-1,1)*$B$2</f>
        <v>1.9373027637460644E-2</v>
      </c>
      <c r="Y72" s="16">
        <f t="shared" ca="1" si="15"/>
        <v>2.9999999999998916E-3</v>
      </c>
      <c r="Z72" s="16">
        <f t="shared" ca="1" si="16"/>
        <v>2.9999999999998916E-3</v>
      </c>
      <c r="AA72" s="16">
        <f t="shared" ca="1" si="17"/>
        <v>3.4076749952661967E-2</v>
      </c>
      <c r="AB72" s="16">
        <f t="shared" ca="1" si="18"/>
        <v>2.9999999999998916E-3</v>
      </c>
      <c r="AC72" s="16">
        <f t="shared" ca="1" si="19"/>
        <v>-1.6066605743971119E-2</v>
      </c>
      <c r="AD72" s="16">
        <f t="shared" ca="1" si="20"/>
        <v>3.623094346216349E-2</v>
      </c>
      <c r="AE72" s="16">
        <f t="shared" ca="1" si="21"/>
        <v>-3.7764533535965539E-3</v>
      </c>
      <c r="AF72" s="16">
        <f t="shared" ca="1" si="22"/>
        <v>-1.9087001561750583E-2</v>
      </c>
      <c r="AG72" s="16">
        <f t="shared" ca="1" si="23"/>
        <v>3.416959335706049E-2</v>
      </c>
      <c r="AH72" s="16">
        <f t="shared" ca="1" si="24"/>
        <v>-4.5609387616891151E-2</v>
      </c>
      <c r="AI72" s="16">
        <f t="shared" ca="1" si="25"/>
        <v>2.9999999999998916E-3</v>
      </c>
      <c r="AJ72" s="20">
        <f t="shared" ca="1" si="26"/>
        <v>6.0164678042269744E-30</v>
      </c>
    </row>
    <row r="73" spans="1:36" x14ac:dyDescent="0.25">
      <c r="A73" s="16">
        <v>67</v>
      </c>
      <c r="B73" s="18">
        <f t="shared" ref="B73:B136" ca="1" si="50">B72*(1+C72+$B$3)</f>
        <v>163.11801424624798</v>
      </c>
      <c r="C73" s="19">
        <f t="shared" ca="1" si="45"/>
        <v>0</v>
      </c>
      <c r="D73" s="18">
        <f t="shared" ref="D73:D136" ca="1" si="51">D72*(1+E72+$B$3)</f>
        <v>116.3150239050471</v>
      </c>
      <c r="E73" s="16">
        <f t="shared" ca="1" si="46"/>
        <v>0</v>
      </c>
      <c r="F73" s="18">
        <f t="shared" ref="F73:F136" ca="1" si="52">F72*(1+G72+$B$3)</f>
        <v>148.032123130825</v>
      </c>
      <c r="G73" s="16">
        <f t="shared" ca="1" si="47"/>
        <v>8.6322044766612432E-5</v>
      </c>
      <c r="H73" s="18">
        <f t="shared" ref="H73:H136" ca="1" si="53">H72*(1+I72+$B$3)</f>
        <v>125.39538855144184</v>
      </c>
      <c r="I73" s="16">
        <f t="shared" ca="1" si="48"/>
        <v>-4.3087729984358843E-2</v>
      </c>
      <c r="J73" s="18">
        <f t="shared" ref="J73:J136" ca="1" si="54">J72*(1+K72+$B$3)</f>
        <v>154.52525467494331</v>
      </c>
      <c r="K73" s="16">
        <f t="shared" ref="K73:K136" ca="1" si="55">RAND()*RANDBETWEEN(-1,1)*$B$2</f>
        <v>-1.6513560073653722E-2</v>
      </c>
      <c r="L73" s="18">
        <f t="shared" ref="L73:L136" ca="1" si="56">L72*(1+M72+$B$3)</f>
        <v>109.46218837976693</v>
      </c>
      <c r="M73" s="16">
        <f t="shared" ca="1" si="44"/>
        <v>3.1355049009363166E-2</v>
      </c>
      <c r="N73" s="18">
        <f t="shared" ref="N73:N136" ca="1" si="57">N72*(1+O72+$B$3)</f>
        <v>127.72201443887197</v>
      </c>
      <c r="O73" s="16">
        <f t="shared" ca="1" si="44"/>
        <v>-2.5054294394026858E-2</v>
      </c>
      <c r="P73" s="18">
        <f t="shared" ref="P73:P136" ca="1" si="58">P72*(1+Q72+$B$3)</f>
        <v>117.81237037075205</v>
      </c>
      <c r="Q73" s="16">
        <f t="shared" ca="1" si="44"/>
        <v>0</v>
      </c>
      <c r="R73" s="18">
        <f t="shared" ref="R73:R136" ca="1" si="59">R72*(1+S72+$B$3)</f>
        <v>83.481026578434737</v>
      </c>
      <c r="S73" s="16">
        <f t="shared" ca="1" si="44"/>
        <v>-2.6143013186434264E-2</v>
      </c>
      <c r="T73" s="18">
        <f t="shared" ref="T73:T136" ca="1" si="60">T72*(1+U72+$B$3)</f>
        <v>86.054443629224465</v>
      </c>
      <c r="U73" s="16">
        <f t="shared" ca="1" si="44"/>
        <v>2.6076649175721146E-2</v>
      </c>
      <c r="V73" s="18">
        <f t="shared" ref="V73:V136" ca="1" si="61">V72*(1+W72+$B$3)</f>
        <v>118.02364602277321</v>
      </c>
      <c r="W73" s="16">
        <f t="shared" ca="1" si="49"/>
        <v>1.7160648356613236E-2</v>
      </c>
      <c r="Y73" s="16">
        <f t="shared" ref="Y73:Y136" ca="1" si="62">B73/B72-1</f>
        <v>3.0419386586180375E-2</v>
      </c>
      <c r="Z73" s="16">
        <f t="shared" ref="Z73:Z136" ca="1" si="63">D73/D72-1</f>
        <v>2.9999999999998916E-3</v>
      </c>
      <c r="AA73" s="16">
        <f t="shared" ref="AA73:AA136" ca="1" si="64">F73/F72-1</f>
        <v>4.5425887472558379E-2</v>
      </c>
      <c r="AB73" s="16">
        <f t="shared" ref="AB73:AB136" ca="1" si="65">H73/H72-1</f>
        <v>1.7539556949347723E-2</v>
      </c>
      <c r="AC73" s="16">
        <f t="shared" ref="AC73:AC136" ca="1" si="66">J73/J72-1</f>
        <v>2.9999999999998916E-3</v>
      </c>
      <c r="AD73" s="16">
        <f t="shared" ref="AD73:AD136" ca="1" si="67">L73/L72-1</f>
        <v>6.5381648725781893E-3</v>
      </c>
      <c r="AE73" s="16">
        <f t="shared" ref="AE73:AE136" ca="1" si="68">N73/N72-1</f>
        <v>-1.3037716217149109E-2</v>
      </c>
      <c r="AF73" s="16">
        <f t="shared" ref="AF73:AF136" ca="1" si="69">P73/P72-1</f>
        <v>2.9999999999998916E-3</v>
      </c>
      <c r="AG73" s="16">
        <f t="shared" ref="AG73:AG136" ca="1" si="70">R73/R72-1</f>
        <v>2.9999999999998916E-3</v>
      </c>
      <c r="AH73" s="16">
        <f t="shared" ref="AH73:AH136" ca="1" si="71">T73/T72-1</f>
        <v>-2.2671067600555816E-2</v>
      </c>
      <c r="AI73" s="16">
        <f t="shared" ref="AI73:AI136" ca="1" si="72">V73/V72-1</f>
        <v>2.2373027637460519E-2</v>
      </c>
      <c r="AJ73" s="20">
        <f t="shared" ref="AJ73:AJ136" ca="1" si="73">PRODUCT($AM$33:$AV$33,Y73:AH73)</f>
        <v>3.7939086905480805E-31</v>
      </c>
    </row>
    <row r="74" spans="1:36" x14ac:dyDescent="0.25">
      <c r="A74" s="16">
        <v>68</v>
      </c>
      <c r="B74" s="18">
        <f t="shared" ca="1" si="50"/>
        <v>163.60736828898672</v>
      </c>
      <c r="C74" s="19">
        <f t="shared" ca="1" si="45"/>
        <v>-6.0231879575137872E-3</v>
      </c>
      <c r="D74" s="18">
        <f t="shared" ca="1" si="51"/>
        <v>116.66396897676223</v>
      </c>
      <c r="E74" s="16">
        <f t="shared" ca="1" si="46"/>
        <v>0</v>
      </c>
      <c r="F74" s="18">
        <f t="shared" ca="1" si="52"/>
        <v>148.48899793577726</v>
      </c>
      <c r="G74" s="16">
        <f t="shared" ca="1" si="47"/>
        <v>-3.7091665277339418E-2</v>
      </c>
      <c r="H74" s="18">
        <f t="shared" ca="1" si="53"/>
        <v>120.36857207390788</v>
      </c>
      <c r="I74" s="16">
        <f t="shared" ca="1" si="48"/>
        <v>1.8690628182659021E-2</v>
      </c>
      <c r="J74" s="18">
        <f t="shared" ca="1" si="54"/>
        <v>152.43706836299683</v>
      </c>
      <c r="K74" s="16">
        <f t="shared" ca="1" si="55"/>
        <v>0</v>
      </c>
      <c r="L74" s="18">
        <f t="shared" ca="1" si="56"/>
        <v>113.22276722622597</v>
      </c>
      <c r="M74" s="16">
        <f t="shared" ca="1" si="44"/>
        <v>1.3615842288919268E-3</v>
      </c>
      <c r="N74" s="18">
        <f t="shared" ca="1" si="57"/>
        <v>124.90519553183894</v>
      </c>
      <c r="O74" s="16">
        <f t="shared" ca="1" si="44"/>
        <v>-7.6032454369049434E-3</v>
      </c>
      <c r="P74" s="18">
        <f t="shared" ca="1" si="58"/>
        <v>118.16580748186429</v>
      </c>
      <c r="Q74" s="16">
        <f t="shared" ca="1" si="44"/>
        <v>3.7930852658436126E-2</v>
      </c>
      <c r="R74" s="18">
        <f t="shared" ca="1" si="59"/>
        <v>81.549024079512947</v>
      </c>
      <c r="S74" s="16">
        <f t="shared" ca="1" si="44"/>
        <v>3.3981843152991208E-2</v>
      </c>
      <c r="T74" s="18">
        <f t="shared" ca="1" si="60"/>
        <v>88.556618496643296</v>
      </c>
      <c r="U74" s="16">
        <f t="shared" ca="1" si="44"/>
        <v>0</v>
      </c>
      <c r="V74" s="18">
        <f t="shared" ca="1" si="61"/>
        <v>120.40307924800371</v>
      </c>
      <c r="W74" s="16">
        <f t="shared" ca="1" si="49"/>
        <v>2.5370503874145078E-2</v>
      </c>
      <c r="Y74" s="16">
        <f t="shared" ca="1" si="62"/>
        <v>2.9999999999998916E-3</v>
      </c>
      <c r="Z74" s="16">
        <f t="shared" ca="1" si="63"/>
        <v>2.9999999999998916E-3</v>
      </c>
      <c r="AA74" s="16">
        <f t="shared" ca="1" si="64"/>
        <v>3.086322044766554E-3</v>
      </c>
      <c r="AB74" s="16">
        <f t="shared" ca="1" si="65"/>
        <v>-4.0087729984358833E-2</v>
      </c>
      <c r="AC74" s="16">
        <f t="shared" ca="1" si="66"/>
        <v>-1.3513560073653674E-2</v>
      </c>
      <c r="AD74" s="16">
        <f t="shared" ca="1" si="67"/>
        <v>3.4355049009363148E-2</v>
      </c>
      <c r="AE74" s="16">
        <f t="shared" ca="1" si="68"/>
        <v>-2.2054294394026841E-2</v>
      </c>
      <c r="AF74" s="16">
        <f t="shared" ca="1" si="69"/>
        <v>2.9999999999998916E-3</v>
      </c>
      <c r="AG74" s="16">
        <f t="shared" ca="1" si="70"/>
        <v>-2.3143013186434302E-2</v>
      </c>
      <c r="AH74" s="16">
        <f t="shared" ca="1" si="71"/>
        <v>2.9076649175721059E-2</v>
      </c>
      <c r="AI74" s="16">
        <f t="shared" ca="1" si="72"/>
        <v>2.016064835661302E-2</v>
      </c>
      <c r="AJ74" s="20">
        <f t="shared" ca="1" si="73"/>
        <v>2.3016233000500811E-30</v>
      </c>
    </row>
    <row r="75" spans="1:36" x14ac:dyDescent="0.25">
      <c r="A75" s="16">
        <v>69</v>
      </c>
      <c r="B75" s="18">
        <f t="shared" ca="1" si="50"/>
        <v>163.11275246341492</v>
      </c>
      <c r="C75" s="19">
        <f t="shared" ca="1" si="45"/>
        <v>3.2781756563686738E-2</v>
      </c>
      <c r="D75" s="18">
        <f t="shared" ca="1" si="51"/>
        <v>117.0139608836925</v>
      </c>
      <c r="E75" s="16">
        <f t="shared" ca="1" si="46"/>
        <v>3.5120647075591697E-2</v>
      </c>
      <c r="F75" s="18">
        <f t="shared" ca="1" si="52"/>
        <v>143.42676072078319</v>
      </c>
      <c r="G75" s="16">
        <f t="shared" ca="1" si="47"/>
        <v>0</v>
      </c>
      <c r="H75" s="18">
        <f t="shared" ca="1" si="53"/>
        <v>122.97944201564061</v>
      </c>
      <c r="I75" s="16">
        <f t="shared" ca="1" si="48"/>
        <v>0</v>
      </c>
      <c r="J75" s="18">
        <f t="shared" ca="1" si="54"/>
        <v>152.89437956808581</v>
      </c>
      <c r="K75" s="16">
        <f t="shared" ca="1" si="55"/>
        <v>-3.4263645104899203E-2</v>
      </c>
      <c r="L75" s="18">
        <f t="shared" ca="1" si="56"/>
        <v>113.71659786211136</v>
      </c>
      <c r="M75" s="16">
        <f t="shared" ca="1" si="44"/>
        <v>-7.086708235552297E-3</v>
      </c>
      <c r="N75" s="18">
        <f t="shared" ca="1" si="57"/>
        <v>124.33022626046129</v>
      </c>
      <c r="O75" s="16">
        <f t="shared" ca="1" si="44"/>
        <v>0</v>
      </c>
      <c r="P75" s="18">
        <f t="shared" ca="1" si="58"/>
        <v>123.00243473716959</v>
      </c>
      <c r="Q75" s="16">
        <f t="shared" ca="1" si="44"/>
        <v>-2.6394921113252791E-2</v>
      </c>
      <c r="R75" s="18">
        <f t="shared" ca="1" si="59"/>
        <v>84.564857297300989</v>
      </c>
      <c r="S75" s="16">
        <f t="shared" ca="1" si="44"/>
        <v>0</v>
      </c>
      <c r="T75" s="18">
        <f t="shared" ca="1" si="60"/>
        <v>88.822288352133214</v>
      </c>
      <c r="U75" s="16">
        <f t="shared" ca="1" si="44"/>
        <v>2.7531001786302196E-2</v>
      </c>
      <c r="V75" s="18">
        <f t="shared" ca="1" si="61"/>
        <v>123.8189752742682</v>
      </c>
      <c r="W75" s="16">
        <f t="shared" ca="1" si="49"/>
        <v>3.5987918505238213E-2</v>
      </c>
      <c r="Y75" s="16">
        <f t="shared" ca="1" si="62"/>
        <v>-3.0231879575138842E-3</v>
      </c>
      <c r="Z75" s="16">
        <f t="shared" ca="1" si="63"/>
        <v>2.9999999999998916E-3</v>
      </c>
      <c r="AA75" s="16">
        <f t="shared" ca="1" si="64"/>
        <v>-3.4091665277339422E-2</v>
      </c>
      <c r="AB75" s="16">
        <f t="shared" ca="1" si="65"/>
        <v>2.1690628182658989E-2</v>
      </c>
      <c r="AC75" s="16">
        <f t="shared" ca="1" si="66"/>
        <v>2.9999999999998916E-3</v>
      </c>
      <c r="AD75" s="16">
        <f t="shared" ca="1" si="67"/>
        <v>4.3615842288917683E-3</v>
      </c>
      <c r="AE75" s="16">
        <f t="shared" ca="1" si="68"/>
        <v>-4.6032454369049347E-3</v>
      </c>
      <c r="AF75" s="16">
        <f t="shared" ca="1" si="69"/>
        <v>4.093085265843599E-2</v>
      </c>
      <c r="AG75" s="16">
        <f t="shared" ca="1" si="70"/>
        <v>3.6981843152991134E-2</v>
      </c>
      <c r="AH75" s="16">
        <f t="shared" ca="1" si="71"/>
        <v>2.9999999999998916E-3</v>
      </c>
      <c r="AI75" s="16">
        <f t="shared" ca="1" si="72"/>
        <v>2.8370503874145081E-2</v>
      </c>
      <c r="AJ75" s="20">
        <f t="shared" ca="1" si="73"/>
        <v>-1.8344124867329558E-31</v>
      </c>
    </row>
    <row r="76" spans="1:36" x14ac:dyDescent="0.25">
      <c r="A76" s="16">
        <v>70</v>
      </c>
      <c r="B76" s="18">
        <f t="shared" ca="1" si="50"/>
        <v>168.94921326449372</v>
      </c>
      <c r="C76" s="19">
        <f t="shared" ca="1" si="45"/>
        <v>1.0678766239959793E-2</v>
      </c>
      <c r="D76" s="18">
        <f t="shared" ca="1" si="51"/>
        <v>121.47460878945681</v>
      </c>
      <c r="E76" s="16">
        <f t="shared" ca="1" si="46"/>
        <v>1.5238298036696379E-2</v>
      </c>
      <c r="F76" s="18">
        <f t="shared" ca="1" si="52"/>
        <v>143.85704100294552</v>
      </c>
      <c r="G76" s="16">
        <f t="shared" ca="1" si="47"/>
        <v>6.1030147829596766E-3</v>
      </c>
      <c r="H76" s="18">
        <f t="shared" ca="1" si="53"/>
        <v>123.34838034168752</v>
      </c>
      <c r="I76" s="16">
        <f t="shared" ca="1" si="48"/>
        <v>0</v>
      </c>
      <c r="J76" s="18">
        <f t="shared" ca="1" si="54"/>
        <v>148.11434394673543</v>
      </c>
      <c r="K76" s="16">
        <f t="shared" ca="1" si="55"/>
        <v>-3.9582063947180633E-2</v>
      </c>
      <c r="L76" s="18">
        <f t="shared" ca="1" si="56"/>
        <v>113.25187130510928</v>
      </c>
      <c r="M76" s="16">
        <f t="shared" ca="1" si="44"/>
        <v>0</v>
      </c>
      <c r="N76" s="18">
        <f t="shared" ca="1" si="57"/>
        <v>124.70321693924267</v>
      </c>
      <c r="O76" s="16">
        <f t="shared" ca="1" si="44"/>
        <v>3.4552094379054966E-2</v>
      </c>
      <c r="P76" s="18">
        <f t="shared" ca="1" si="58"/>
        <v>120.12480247975549</v>
      </c>
      <c r="Q76" s="16">
        <f t="shared" ca="1" si="44"/>
        <v>0</v>
      </c>
      <c r="R76" s="18">
        <f t="shared" ca="1" si="59"/>
        <v>84.818551869192888</v>
      </c>
      <c r="S76" s="16">
        <f t="shared" ca="1" si="44"/>
        <v>-4.6656980981956878E-2</v>
      </c>
      <c r="T76" s="18">
        <f t="shared" ca="1" si="60"/>
        <v>91.534121796475631</v>
      </c>
      <c r="U76" s="16">
        <f t="shared" ca="1" si="44"/>
        <v>-3.8965108554749668E-2</v>
      </c>
      <c r="V76" s="18">
        <f t="shared" ca="1" si="61"/>
        <v>128.64641939166347</v>
      </c>
      <c r="W76" s="16">
        <f t="shared" ca="1" si="49"/>
        <v>-1.2729361649739986E-2</v>
      </c>
      <c r="Y76" s="16">
        <f t="shared" ca="1" si="62"/>
        <v>3.5781756563686651E-2</v>
      </c>
      <c r="Z76" s="16">
        <f t="shared" ca="1" si="63"/>
        <v>3.8120647075591485E-2</v>
      </c>
      <c r="AA76" s="16">
        <f t="shared" ca="1" si="64"/>
        <v>2.9999999999998916E-3</v>
      </c>
      <c r="AB76" s="16">
        <f t="shared" ca="1" si="65"/>
        <v>2.9999999999998916E-3</v>
      </c>
      <c r="AC76" s="16">
        <f t="shared" ca="1" si="66"/>
        <v>-3.1263645104899207E-2</v>
      </c>
      <c r="AD76" s="16">
        <f t="shared" ca="1" si="67"/>
        <v>-4.0867082355523499E-3</v>
      </c>
      <c r="AE76" s="16">
        <f t="shared" ca="1" si="68"/>
        <v>2.9999999999998916E-3</v>
      </c>
      <c r="AF76" s="16">
        <f t="shared" ca="1" si="69"/>
        <v>-2.3394921113252809E-2</v>
      </c>
      <c r="AG76" s="16">
        <f t="shared" ca="1" si="70"/>
        <v>2.9999999999998916E-3</v>
      </c>
      <c r="AH76" s="16">
        <f t="shared" ca="1" si="71"/>
        <v>3.0531001786302081E-2</v>
      </c>
      <c r="AI76" s="16">
        <f t="shared" ca="1" si="72"/>
        <v>3.8987918505238195E-2</v>
      </c>
      <c r="AJ76" s="20">
        <f t="shared" ca="1" si="73"/>
        <v>-1.0082838810332857E-30</v>
      </c>
    </row>
    <row r="77" spans="1:36" x14ac:dyDescent="0.25">
      <c r="A77" s="16">
        <v>71</v>
      </c>
      <c r="B77" s="18">
        <f t="shared" ca="1" si="50"/>
        <v>171.26023005916383</v>
      </c>
      <c r="C77" s="19">
        <f t="shared" ca="1" si="45"/>
        <v>-8.7212471837326555E-3</v>
      </c>
      <c r="D77" s="18">
        <f t="shared" ca="1" si="51"/>
        <v>123.69009890845</v>
      </c>
      <c r="E77" s="16">
        <f t="shared" ca="1" si="46"/>
        <v>0</v>
      </c>
      <c r="F77" s="18">
        <f t="shared" ca="1" si="52"/>
        <v>145.16657377382816</v>
      </c>
      <c r="G77" s="16">
        <f t="shared" ca="1" si="47"/>
        <v>-1.4780535491782232E-2</v>
      </c>
      <c r="H77" s="18">
        <f t="shared" ca="1" si="53"/>
        <v>123.71842548271256</v>
      </c>
      <c r="I77" s="16">
        <f t="shared" ca="1" si="48"/>
        <v>4.9668312762437702E-2</v>
      </c>
      <c r="J77" s="18">
        <f t="shared" ca="1" si="54"/>
        <v>142.69601554498124</v>
      </c>
      <c r="K77" s="16">
        <f t="shared" ca="1" si="55"/>
        <v>4.4142397631497847E-2</v>
      </c>
      <c r="L77" s="18">
        <f t="shared" ca="1" si="56"/>
        <v>113.59162691902459</v>
      </c>
      <c r="M77" s="16">
        <f t="shared" ca="1" si="44"/>
        <v>0</v>
      </c>
      <c r="N77" s="18">
        <f t="shared" ca="1" si="57"/>
        <v>129.38608391111686</v>
      </c>
      <c r="O77" s="16">
        <f t="shared" ca="1" si="44"/>
        <v>4.713990959167904E-2</v>
      </c>
      <c r="P77" s="18">
        <f t="shared" ca="1" si="58"/>
        <v>120.48517688719474</v>
      </c>
      <c r="Q77" s="16">
        <f t="shared" ca="1" si="44"/>
        <v>0</v>
      </c>
      <c r="R77" s="18">
        <f t="shared" ca="1" si="59"/>
        <v>81.115629963322405</v>
      </c>
      <c r="S77" s="16">
        <f t="shared" ca="1" si="44"/>
        <v>0</v>
      </c>
      <c r="T77" s="18">
        <f t="shared" ca="1" si="60"/>
        <v>88.242087169601703</v>
      </c>
      <c r="U77" s="16">
        <f t="shared" ca="1" si="44"/>
        <v>0</v>
      </c>
      <c r="V77" s="18">
        <f t="shared" ca="1" si="61"/>
        <v>127.39477185245785</v>
      </c>
      <c r="W77" s="16">
        <f t="shared" ca="1" si="49"/>
        <v>0</v>
      </c>
      <c r="Y77" s="16">
        <f t="shared" ca="1" si="62"/>
        <v>1.3678766239959783E-2</v>
      </c>
      <c r="Z77" s="16">
        <f t="shared" ca="1" si="63"/>
        <v>1.8238298036696188E-2</v>
      </c>
      <c r="AA77" s="16">
        <f t="shared" ca="1" si="64"/>
        <v>9.1030147829596064E-3</v>
      </c>
      <c r="AB77" s="16">
        <f t="shared" ca="1" si="65"/>
        <v>2.9999999999998916E-3</v>
      </c>
      <c r="AC77" s="16">
        <f t="shared" ca="1" si="66"/>
        <v>-3.6582063947180665E-2</v>
      </c>
      <c r="AD77" s="16">
        <f t="shared" ca="1" si="67"/>
        <v>2.9999999999998916E-3</v>
      </c>
      <c r="AE77" s="16">
        <f t="shared" ca="1" si="68"/>
        <v>3.7552094379054823E-2</v>
      </c>
      <c r="AF77" s="16">
        <f t="shared" ca="1" si="69"/>
        <v>2.9999999999998916E-3</v>
      </c>
      <c r="AG77" s="16">
        <f t="shared" ca="1" si="70"/>
        <v>-4.3656980981956917E-2</v>
      </c>
      <c r="AH77" s="16">
        <f t="shared" ca="1" si="71"/>
        <v>-3.596510855474977E-2</v>
      </c>
      <c r="AI77" s="16">
        <f t="shared" ca="1" si="72"/>
        <v>-9.7293616497400315E-3</v>
      </c>
      <c r="AJ77" s="20">
        <f t="shared" ca="1" si="73"/>
        <v>-1.3225670290544643E-29</v>
      </c>
    </row>
    <row r="78" spans="1:36" x14ac:dyDescent="0.25">
      <c r="A78" s="16">
        <v>72</v>
      </c>
      <c r="B78" s="18">
        <f t="shared" ca="1" si="50"/>
        <v>170.28040795025242</v>
      </c>
      <c r="C78" s="19">
        <f t="shared" ca="1" si="45"/>
        <v>0</v>
      </c>
      <c r="D78" s="18">
        <f t="shared" ca="1" si="51"/>
        <v>124.06116920517533</v>
      </c>
      <c r="E78" s="16">
        <f t="shared" ca="1" si="46"/>
        <v>1.3493355491784665E-2</v>
      </c>
      <c r="F78" s="18">
        <f t="shared" ca="1" si="52"/>
        <v>143.45643379926514</v>
      </c>
      <c r="G78" s="16">
        <f t="shared" ca="1" si="47"/>
        <v>0</v>
      </c>
      <c r="H78" s="18">
        <f t="shared" ca="1" si="53"/>
        <v>130.23446621051241</v>
      </c>
      <c r="I78" s="16">
        <f t="shared" ca="1" si="48"/>
        <v>0</v>
      </c>
      <c r="J78" s="18">
        <f t="shared" ca="1" si="54"/>
        <v>149.42304785023313</v>
      </c>
      <c r="K78" s="16">
        <f t="shared" ca="1" si="55"/>
        <v>0</v>
      </c>
      <c r="L78" s="18">
        <f t="shared" ca="1" si="56"/>
        <v>113.93240179978166</v>
      </c>
      <c r="M78" s="16">
        <f t="shared" ca="1" si="44"/>
        <v>0</v>
      </c>
      <c r="N78" s="18">
        <f t="shared" ca="1" si="57"/>
        <v>135.87349046084165</v>
      </c>
      <c r="O78" s="16">
        <f t="shared" ca="1" si="44"/>
        <v>1.1019187757109111E-2</v>
      </c>
      <c r="P78" s="18">
        <f t="shared" ca="1" si="58"/>
        <v>120.84663241785631</v>
      </c>
      <c r="Q78" s="16">
        <f t="shared" ca="1" si="44"/>
        <v>0</v>
      </c>
      <c r="R78" s="18">
        <f t="shared" ca="1" si="59"/>
        <v>81.358976853212368</v>
      </c>
      <c r="S78" s="16">
        <f t="shared" ca="1" si="44"/>
        <v>-1.4204332243618063E-2</v>
      </c>
      <c r="T78" s="18">
        <f t="shared" ca="1" si="60"/>
        <v>88.506813431110501</v>
      </c>
      <c r="U78" s="16">
        <f t="shared" ca="1" si="44"/>
        <v>0</v>
      </c>
      <c r="V78" s="18">
        <f t="shared" ca="1" si="61"/>
        <v>127.7769561680152</v>
      </c>
      <c r="W78" s="16">
        <f t="shared" ca="1" si="49"/>
        <v>4.3665874549348921E-2</v>
      </c>
      <c r="Y78" s="16">
        <f t="shared" ca="1" si="62"/>
        <v>-5.7212471837326806E-3</v>
      </c>
      <c r="Z78" s="16">
        <f t="shared" ca="1" si="63"/>
        <v>2.9999999999998916E-3</v>
      </c>
      <c r="AA78" s="16">
        <f t="shared" ca="1" si="64"/>
        <v>-1.1780535491782373E-2</v>
      </c>
      <c r="AB78" s="16">
        <f t="shared" ca="1" si="65"/>
        <v>5.2668312762437663E-2</v>
      </c>
      <c r="AC78" s="16">
        <f t="shared" ca="1" si="66"/>
        <v>4.7142397631497746E-2</v>
      </c>
      <c r="AD78" s="16">
        <f t="shared" ca="1" si="67"/>
        <v>2.9999999999998916E-3</v>
      </c>
      <c r="AE78" s="16">
        <f t="shared" ca="1" si="68"/>
        <v>5.0139909591679022E-2</v>
      </c>
      <c r="AF78" s="16">
        <f t="shared" ca="1" si="69"/>
        <v>2.9999999999998916E-3</v>
      </c>
      <c r="AG78" s="16">
        <f t="shared" ca="1" si="70"/>
        <v>2.9999999999998916E-3</v>
      </c>
      <c r="AH78" s="16">
        <f t="shared" ca="1" si="71"/>
        <v>2.9999999999998916E-3</v>
      </c>
      <c r="AI78" s="16">
        <f t="shared" ca="1" si="72"/>
        <v>2.9999999999998916E-3</v>
      </c>
      <c r="AJ78" s="20">
        <f t="shared" ca="1" si="73"/>
        <v>2.0389502837678887E-31</v>
      </c>
    </row>
    <row r="79" spans="1:36" x14ac:dyDescent="0.25">
      <c r="A79" s="16">
        <v>73</v>
      </c>
      <c r="B79" s="18">
        <f t="shared" ca="1" si="50"/>
        <v>170.79124917410317</v>
      </c>
      <c r="C79" s="19">
        <f t="shared" ca="1" si="45"/>
        <v>0</v>
      </c>
      <c r="D79" s="18">
        <f t="shared" ca="1" si="51"/>
        <v>126.10735417160272</v>
      </c>
      <c r="E79" s="16">
        <f t="shared" ca="1" si="46"/>
        <v>0</v>
      </c>
      <c r="F79" s="18">
        <f t="shared" ca="1" si="52"/>
        <v>143.88680310066292</v>
      </c>
      <c r="G79" s="16">
        <f t="shared" ca="1" si="47"/>
        <v>1.3032636489142008E-2</v>
      </c>
      <c r="H79" s="18">
        <f t="shared" ca="1" si="53"/>
        <v>130.62516960914394</v>
      </c>
      <c r="I79" s="16">
        <f t="shared" ca="1" si="48"/>
        <v>-1.2686516446704212E-3</v>
      </c>
      <c r="J79" s="18">
        <f t="shared" ca="1" si="54"/>
        <v>149.87131699378381</v>
      </c>
      <c r="K79" s="16">
        <f t="shared" ca="1" si="55"/>
        <v>0</v>
      </c>
      <c r="L79" s="18">
        <f t="shared" ca="1" si="56"/>
        <v>114.27419900518099</v>
      </c>
      <c r="M79" s="16">
        <f t="shared" ca="1" si="44"/>
        <v>-2.8389890447710137E-2</v>
      </c>
      <c r="N79" s="18">
        <f t="shared" ca="1" si="57"/>
        <v>137.77832643482594</v>
      </c>
      <c r="O79" s="16">
        <f t="shared" ca="1" si="44"/>
        <v>-4.5572778981258E-2</v>
      </c>
      <c r="P79" s="18">
        <f t="shared" ca="1" si="58"/>
        <v>121.20917231510987</v>
      </c>
      <c r="Q79" s="16">
        <f t="shared" ca="1" si="44"/>
        <v>0</v>
      </c>
      <c r="R79" s="18">
        <f t="shared" ca="1" si="59"/>
        <v>80.447403845548152</v>
      </c>
      <c r="S79" s="16">
        <f t="shared" ca="1" si="44"/>
        <v>3.1548007366748246E-2</v>
      </c>
      <c r="T79" s="18">
        <f t="shared" ca="1" si="60"/>
        <v>88.772333871403816</v>
      </c>
      <c r="U79" s="16">
        <f t="shared" ca="1" si="44"/>
        <v>-4.891066024606637E-2</v>
      </c>
      <c r="V79" s="18">
        <f t="shared" ca="1" si="61"/>
        <v>133.73977957484945</v>
      </c>
      <c r="W79" s="16">
        <f t="shared" ca="1" si="49"/>
        <v>-1.3776536280920338E-2</v>
      </c>
      <c r="Y79" s="16">
        <f t="shared" ca="1" si="62"/>
        <v>2.9999999999998916E-3</v>
      </c>
      <c r="Z79" s="16">
        <f t="shared" ca="1" si="63"/>
        <v>1.6493355491784545E-2</v>
      </c>
      <c r="AA79" s="16">
        <f t="shared" ca="1" si="64"/>
        <v>2.9999999999998916E-3</v>
      </c>
      <c r="AB79" s="16">
        <f t="shared" ca="1" si="65"/>
        <v>2.9999999999998916E-3</v>
      </c>
      <c r="AC79" s="16">
        <f t="shared" ca="1" si="66"/>
        <v>2.9999999999998916E-3</v>
      </c>
      <c r="AD79" s="16">
        <f t="shared" ca="1" si="67"/>
        <v>2.9999999999998916E-3</v>
      </c>
      <c r="AE79" s="16">
        <f t="shared" ca="1" si="68"/>
        <v>1.4019187757108975E-2</v>
      </c>
      <c r="AF79" s="16">
        <f t="shared" ca="1" si="69"/>
        <v>2.9999999999998916E-3</v>
      </c>
      <c r="AG79" s="16">
        <f t="shared" ca="1" si="70"/>
        <v>-1.1204332243617943E-2</v>
      </c>
      <c r="AH79" s="16">
        <f t="shared" ca="1" si="71"/>
        <v>2.9999999999998916E-3</v>
      </c>
      <c r="AI79" s="16">
        <f t="shared" ca="1" si="72"/>
        <v>4.6665874549348896E-2</v>
      </c>
      <c r="AJ79" s="20">
        <f t="shared" ca="1" si="73"/>
        <v>-5.6658703631603746E-34</v>
      </c>
    </row>
    <row r="80" spans="1:36" x14ac:dyDescent="0.25">
      <c r="A80" s="16">
        <v>74</v>
      </c>
      <c r="B80" s="18">
        <f t="shared" ca="1" si="50"/>
        <v>171.30362292162548</v>
      </c>
      <c r="C80" s="19">
        <f t="shared" ca="1" si="45"/>
        <v>0</v>
      </c>
      <c r="D80" s="18">
        <f t="shared" ca="1" si="51"/>
        <v>126.48567623411752</v>
      </c>
      <c r="E80" s="16">
        <f t="shared" ca="1" si="46"/>
        <v>-2.4400030234169104E-2</v>
      </c>
      <c r="F80" s="18">
        <f t="shared" ca="1" si="52"/>
        <v>146.19368791036058</v>
      </c>
      <c r="G80" s="16">
        <f t="shared" ca="1" si="47"/>
        <v>0</v>
      </c>
      <c r="H80" s="18">
        <f t="shared" ca="1" si="53"/>
        <v>130.85132728171138</v>
      </c>
      <c r="I80" s="16">
        <f t="shared" ca="1" si="48"/>
        <v>0</v>
      </c>
      <c r="J80" s="18">
        <f t="shared" ca="1" si="54"/>
        <v>150.32093094476514</v>
      </c>
      <c r="K80" s="16">
        <f t="shared" ca="1" si="55"/>
        <v>0</v>
      </c>
      <c r="L80" s="18">
        <f t="shared" ca="1" si="56"/>
        <v>111.37278961143961</v>
      </c>
      <c r="M80" s="16">
        <f t="shared" ca="1" si="44"/>
        <v>3.9159890926061751E-2</v>
      </c>
      <c r="N80" s="18">
        <f t="shared" ca="1" si="57"/>
        <v>131.91272019510848</v>
      </c>
      <c r="O80" s="16">
        <f t="shared" ca="1" si="44"/>
        <v>0</v>
      </c>
      <c r="P80" s="18">
        <f t="shared" ca="1" si="58"/>
        <v>121.57279983205518</v>
      </c>
      <c r="Q80" s="16">
        <f t="shared" ca="1" si="44"/>
        <v>3.9763927464731688E-2</v>
      </c>
      <c r="R80" s="18">
        <f t="shared" ca="1" si="59"/>
        <v>83.226701346239906</v>
      </c>
      <c r="S80" s="16">
        <f t="shared" ca="1" si="44"/>
        <v>-4.3077974032406645E-2</v>
      </c>
      <c r="T80" s="18">
        <f t="shared" ca="1" si="60"/>
        <v>84.696737411783431</v>
      </c>
      <c r="U80" s="16">
        <f t="shared" ca="1" si="44"/>
        <v>3.8053082828500506E-2</v>
      </c>
      <c r="V80" s="18">
        <f t="shared" ca="1" si="61"/>
        <v>132.29852798805879</v>
      </c>
      <c r="W80" s="16">
        <f t="shared" ca="1" si="49"/>
        <v>-3.2922300723306853E-2</v>
      </c>
      <c r="Y80" s="16">
        <f t="shared" ca="1" si="62"/>
        <v>2.9999999999998916E-3</v>
      </c>
      <c r="Z80" s="16">
        <f t="shared" ca="1" si="63"/>
        <v>2.9999999999998916E-3</v>
      </c>
      <c r="AA80" s="16">
        <f t="shared" ca="1" si="64"/>
        <v>1.6032636489141883E-2</v>
      </c>
      <c r="AB80" s="16">
        <f t="shared" ca="1" si="65"/>
        <v>1.7313483553296205E-3</v>
      </c>
      <c r="AC80" s="16">
        <f t="shared" ca="1" si="66"/>
        <v>2.9999999999998916E-3</v>
      </c>
      <c r="AD80" s="16">
        <f t="shared" ca="1" si="67"/>
        <v>-2.5389890447710117E-2</v>
      </c>
      <c r="AE80" s="16">
        <f t="shared" ca="1" si="68"/>
        <v>-4.2572778981257997E-2</v>
      </c>
      <c r="AF80" s="16">
        <f t="shared" ca="1" si="69"/>
        <v>2.9999999999998916E-3</v>
      </c>
      <c r="AG80" s="16">
        <f t="shared" ca="1" si="70"/>
        <v>3.4548007366748124E-2</v>
      </c>
      <c r="AH80" s="16">
        <f t="shared" ca="1" si="71"/>
        <v>-4.591066024606627E-2</v>
      </c>
      <c r="AI80" s="16">
        <f t="shared" ca="1" si="72"/>
        <v>-1.0776536280920346E-2</v>
      </c>
      <c r="AJ80" s="20">
        <f t="shared" ca="1" si="73"/>
        <v>-3.8548172391938938E-31</v>
      </c>
    </row>
    <row r="81" spans="1:36" x14ac:dyDescent="0.25">
      <c r="A81" s="16">
        <v>75</v>
      </c>
      <c r="B81" s="18">
        <f t="shared" ca="1" si="50"/>
        <v>171.81753379039034</v>
      </c>
      <c r="C81" s="19">
        <f t="shared" ca="1" si="45"/>
        <v>-2.2895106380423483E-2</v>
      </c>
      <c r="D81" s="18">
        <f t="shared" ca="1" si="51"/>
        <v>123.77887893851808</v>
      </c>
      <c r="E81" s="16">
        <f t="shared" ca="1" si="46"/>
        <v>8.2891401410724597E-3</v>
      </c>
      <c r="F81" s="18">
        <f t="shared" ca="1" si="52"/>
        <v>146.63226897409166</v>
      </c>
      <c r="G81" s="16">
        <f t="shared" ca="1" si="47"/>
        <v>0</v>
      </c>
      <c r="H81" s="18">
        <f t="shared" ca="1" si="53"/>
        <v>131.24388126355649</v>
      </c>
      <c r="I81" s="16">
        <f t="shared" ca="1" si="48"/>
        <v>1.7939191509322439E-4</v>
      </c>
      <c r="J81" s="18">
        <f t="shared" ca="1" si="54"/>
        <v>150.77189373759941</v>
      </c>
      <c r="K81" s="16">
        <f t="shared" ca="1" si="55"/>
        <v>-4.8258210623585804E-2</v>
      </c>
      <c r="L81" s="18">
        <f t="shared" ca="1" si="56"/>
        <v>116.06825427358912</v>
      </c>
      <c r="M81" s="16">
        <f t="shared" ca="1" si="44"/>
        <v>0</v>
      </c>
      <c r="N81" s="18">
        <f t="shared" ca="1" si="57"/>
        <v>132.3084583556938</v>
      </c>
      <c r="O81" s="16">
        <f t="shared" ca="1" si="44"/>
        <v>1.4284150068119429E-2</v>
      </c>
      <c r="P81" s="18">
        <f t="shared" ca="1" si="58"/>
        <v>126.77173022575752</v>
      </c>
      <c r="Q81" s="16">
        <f t="shared" ca="1" si="44"/>
        <v>-2.9284559237059329E-2</v>
      </c>
      <c r="R81" s="18">
        <f t="shared" ca="1" si="59"/>
        <v>79.891143770882437</v>
      </c>
      <c r="S81" s="16">
        <f t="shared" ca="1" si="44"/>
        <v>1.0300992815596611E-2</v>
      </c>
      <c r="T81" s="18">
        <f t="shared" ca="1" si="60"/>
        <v>88.173799588053129</v>
      </c>
      <c r="U81" s="16">
        <f t="shared" ca="1" si="44"/>
        <v>-1.6193939483567382E-2</v>
      </c>
      <c r="V81" s="18">
        <f t="shared" ca="1" si="61"/>
        <v>128.33985164834928</v>
      </c>
      <c r="W81" s="16">
        <f t="shared" ca="1" si="49"/>
        <v>0</v>
      </c>
      <c r="Y81" s="16">
        <f t="shared" ca="1" si="62"/>
        <v>2.9999999999998916E-3</v>
      </c>
      <c r="Z81" s="16">
        <f t="shared" ca="1" si="63"/>
        <v>-2.1400030234169143E-2</v>
      </c>
      <c r="AA81" s="16">
        <f t="shared" ca="1" si="64"/>
        <v>2.9999999999998916E-3</v>
      </c>
      <c r="AB81" s="16">
        <f t="shared" ca="1" si="65"/>
        <v>2.9999999999998916E-3</v>
      </c>
      <c r="AC81" s="16">
        <f t="shared" ca="1" si="66"/>
        <v>2.9999999999998916E-3</v>
      </c>
      <c r="AD81" s="16">
        <f t="shared" ca="1" si="67"/>
        <v>4.2159890926061649E-2</v>
      </c>
      <c r="AE81" s="16">
        <f t="shared" ca="1" si="68"/>
        <v>2.9999999999998916E-3</v>
      </c>
      <c r="AF81" s="16">
        <f t="shared" ca="1" si="69"/>
        <v>4.2763927464731566E-2</v>
      </c>
      <c r="AG81" s="16">
        <f t="shared" ca="1" si="70"/>
        <v>-4.0077974032406649E-2</v>
      </c>
      <c r="AH81" s="16">
        <f t="shared" ca="1" si="71"/>
        <v>4.1053082828500509E-2</v>
      </c>
      <c r="AI81" s="16">
        <f t="shared" ca="1" si="72"/>
        <v>-2.9922300723306816E-2</v>
      </c>
      <c r="AJ81" s="20">
        <f t="shared" ca="1" si="73"/>
        <v>1.5425855484045782E-30</v>
      </c>
    </row>
    <row r="82" spans="1:36" x14ac:dyDescent="0.25">
      <c r="A82" s="16">
        <v>76</v>
      </c>
      <c r="B82" s="18">
        <f t="shared" ca="1" si="50"/>
        <v>168.39920567760853</v>
      </c>
      <c r="C82" s="19">
        <f t="shared" ca="1" si="45"/>
        <v>3.4144737431345155E-2</v>
      </c>
      <c r="D82" s="18">
        <f t="shared" ca="1" si="51"/>
        <v>125.17623604935984</v>
      </c>
      <c r="E82" s="16">
        <f t="shared" ca="1" si="46"/>
        <v>0</v>
      </c>
      <c r="F82" s="18">
        <f t="shared" ca="1" si="52"/>
        <v>147.07216578101392</v>
      </c>
      <c r="G82" s="16">
        <f t="shared" ca="1" si="47"/>
        <v>0</v>
      </c>
      <c r="H82" s="18">
        <f t="shared" ca="1" si="53"/>
        <v>131.66115699855129</v>
      </c>
      <c r="I82" s="16">
        <f t="shared" ca="1" si="48"/>
        <v>0</v>
      </c>
      <c r="J82" s="18">
        <f t="shared" ca="1" si="54"/>
        <v>143.94822761470624</v>
      </c>
      <c r="K82" s="16">
        <f t="shared" ca="1" si="55"/>
        <v>1.5942797554801436E-2</v>
      </c>
      <c r="L82" s="18">
        <f t="shared" ca="1" si="56"/>
        <v>116.41645903640988</v>
      </c>
      <c r="M82" s="16">
        <f t="shared" ca="1" si="44"/>
        <v>-4.2217238869163565E-2</v>
      </c>
      <c r="N82" s="18">
        <f t="shared" ca="1" si="57"/>
        <v>134.59529760519513</v>
      </c>
      <c r="O82" s="16">
        <f t="shared" ca="1" si="44"/>
        <v>1.0264926331644976E-2</v>
      </c>
      <c r="P82" s="18">
        <f t="shared" ca="1" si="58"/>
        <v>123.4395911730541</v>
      </c>
      <c r="Q82" s="16">
        <f t="shared" ca="1" si="44"/>
        <v>0</v>
      </c>
      <c r="R82" s="18">
        <f t="shared" ca="1" si="59"/>
        <v>80.953775300208733</v>
      </c>
      <c r="S82" s="16">
        <f t="shared" ca="1" si="44"/>
        <v>4.5351470517883317E-2</v>
      </c>
      <c r="T82" s="18">
        <f t="shared" ca="1" si="60"/>
        <v>87.010439812252159</v>
      </c>
      <c r="U82" s="16">
        <f t="shared" ca="1" si="44"/>
        <v>4.3207298153309183E-2</v>
      </c>
      <c r="V82" s="18">
        <f t="shared" ca="1" si="61"/>
        <v>128.72487120329433</v>
      </c>
      <c r="W82" s="16">
        <f t="shared" ca="1" si="49"/>
        <v>0</v>
      </c>
      <c r="Y82" s="16">
        <f t="shared" ca="1" si="62"/>
        <v>-1.9895106380423355E-2</v>
      </c>
      <c r="Z82" s="16">
        <f t="shared" ca="1" si="63"/>
        <v>1.1289140141072407E-2</v>
      </c>
      <c r="AA82" s="16">
        <f t="shared" ca="1" si="64"/>
        <v>2.9999999999998916E-3</v>
      </c>
      <c r="AB82" s="16">
        <f t="shared" ca="1" si="65"/>
        <v>3.1793919150930883E-3</v>
      </c>
      <c r="AC82" s="16">
        <f t="shared" ca="1" si="66"/>
        <v>-4.5258210623585815E-2</v>
      </c>
      <c r="AD82" s="16">
        <f t="shared" ca="1" si="67"/>
        <v>2.9999999999998916E-3</v>
      </c>
      <c r="AE82" s="16">
        <f t="shared" ca="1" si="68"/>
        <v>1.7284150068119342E-2</v>
      </c>
      <c r="AF82" s="16">
        <f t="shared" ca="1" si="69"/>
        <v>-2.6284559237059302E-2</v>
      </c>
      <c r="AG82" s="16">
        <f t="shared" ca="1" si="70"/>
        <v>1.3300992815596491E-2</v>
      </c>
      <c r="AH82" s="16">
        <f t="shared" ca="1" si="71"/>
        <v>-1.3193939483567396E-2</v>
      </c>
      <c r="AI82" s="16">
        <f t="shared" ca="1" si="72"/>
        <v>2.9999999999998916E-3</v>
      </c>
      <c r="AJ82" s="20">
        <f t="shared" ca="1" si="73"/>
        <v>2.3189872348638326E-30</v>
      </c>
    </row>
    <row r="83" spans="1:36" x14ac:dyDescent="0.25">
      <c r="A83" s="16">
        <v>77</v>
      </c>
      <c r="B83" s="18">
        <f t="shared" ca="1" si="50"/>
        <v>174.65434995615036</v>
      </c>
      <c r="C83" s="19">
        <f t="shared" ca="1" si="45"/>
        <v>0</v>
      </c>
      <c r="D83" s="18">
        <f t="shared" ca="1" si="51"/>
        <v>125.55176475750791</v>
      </c>
      <c r="E83" s="16">
        <f t="shared" ca="1" si="46"/>
        <v>-4.3148551157551666E-2</v>
      </c>
      <c r="F83" s="18">
        <f t="shared" ca="1" si="52"/>
        <v>147.51338227835694</v>
      </c>
      <c r="G83" s="16">
        <f t="shared" ca="1" si="47"/>
        <v>1.0083958898220936E-2</v>
      </c>
      <c r="H83" s="18">
        <f t="shared" ca="1" si="53"/>
        <v>132.05614046954693</v>
      </c>
      <c r="I83" s="16">
        <f t="shared" ca="1" si="48"/>
        <v>4.1534156474337308E-2</v>
      </c>
      <c r="J83" s="18">
        <f t="shared" ca="1" si="54"/>
        <v>146.67500974878408</v>
      </c>
      <c r="K83" s="16">
        <f t="shared" ca="1" si="55"/>
        <v>4.8536666209239382E-2</v>
      </c>
      <c r="L83" s="18">
        <f t="shared" ca="1" si="56"/>
        <v>111.8509269540768</v>
      </c>
      <c r="M83" s="16">
        <f t="shared" ca="1" si="44"/>
        <v>1.6837986838782217E-2</v>
      </c>
      <c r="N83" s="18">
        <f t="shared" ca="1" si="57"/>
        <v>136.38069431251387</v>
      </c>
      <c r="O83" s="16">
        <f t="shared" ca="1" si="44"/>
        <v>3.1836392981683143E-2</v>
      </c>
      <c r="P83" s="18">
        <f t="shared" ca="1" si="58"/>
        <v>123.80990994657324</v>
      </c>
      <c r="Q83" s="16">
        <f t="shared" ca="1" si="44"/>
        <v>0</v>
      </c>
      <c r="R83" s="18">
        <f t="shared" ca="1" si="59"/>
        <v>84.868009379948106</v>
      </c>
      <c r="S83" s="16">
        <f t="shared" ca="1" si="44"/>
        <v>1.2574837173797711E-2</v>
      </c>
      <c r="T83" s="18">
        <f t="shared" ca="1" si="60"/>
        <v>91.030957147107443</v>
      </c>
      <c r="U83" s="16">
        <f t="shared" ca="1" si="44"/>
        <v>-4.6610986903200757E-2</v>
      </c>
      <c r="V83" s="18">
        <f t="shared" ca="1" si="61"/>
        <v>129.11104581690421</v>
      </c>
      <c r="W83" s="16">
        <f t="shared" ca="1" si="49"/>
        <v>-3.5830122880917262E-2</v>
      </c>
      <c r="Y83" s="16">
        <f t="shared" ca="1" si="62"/>
        <v>3.7144737431344943E-2</v>
      </c>
      <c r="Z83" s="16">
        <f t="shared" ca="1" si="63"/>
        <v>2.9999999999998916E-3</v>
      </c>
      <c r="AA83" s="16">
        <f t="shared" ca="1" si="64"/>
        <v>2.9999999999998916E-3</v>
      </c>
      <c r="AB83" s="16">
        <f t="shared" ca="1" si="65"/>
        <v>2.9999999999998916E-3</v>
      </c>
      <c r="AC83" s="16">
        <f t="shared" ca="1" si="66"/>
        <v>1.8942797554801327E-2</v>
      </c>
      <c r="AD83" s="16">
        <f t="shared" ca="1" si="67"/>
        <v>-3.9217238869163507E-2</v>
      </c>
      <c r="AE83" s="16">
        <f t="shared" ca="1" si="68"/>
        <v>1.3264926331644888E-2</v>
      </c>
      <c r="AF83" s="16">
        <f t="shared" ca="1" si="69"/>
        <v>2.9999999999998916E-3</v>
      </c>
      <c r="AG83" s="16">
        <f t="shared" ca="1" si="70"/>
        <v>4.8351470517883133E-2</v>
      </c>
      <c r="AH83" s="16">
        <f t="shared" ca="1" si="71"/>
        <v>4.620729815330904E-2</v>
      </c>
      <c r="AI83" s="16">
        <f t="shared" ca="1" si="72"/>
        <v>2.9999999999998916E-3</v>
      </c>
      <c r="AJ83" s="20">
        <f t="shared" ca="1" si="73"/>
        <v>-6.6241254295116332E-30</v>
      </c>
    </row>
    <row r="84" spans="1:36" x14ac:dyDescent="0.25">
      <c r="A84" s="16">
        <v>78</v>
      </c>
      <c r="B84" s="18">
        <f t="shared" ca="1" si="50"/>
        <v>175.17831300601878</v>
      </c>
      <c r="C84" s="19">
        <f t="shared" ca="1" si="45"/>
        <v>3.124695763964605E-2</v>
      </c>
      <c r="D84" s="18">
        <f t="shared" ca="1" si="51"/>
        <v>120.51104330722021</v>
      </c>
      <c r="E84" s="16">
        <f t="shared" ca="1" si="46"/>
        <v>-2.920318056225224E-2</v>
      </c>
      <c r="F84" s="18">
        <f t="shared" ca="1" si="52"/>
        <v>149.44344130902451</v>
      </c>
      <c r="G84" s="16">
        <f t="shared" ca="1" si="47"/>
        <v>3.500701155326854E-2</v>
      </c>
      <c r="H84" s="18">
        <f t="shared" ca="1" si="53"/>
        <v>137.93714929261478</v>
      </c>
      <c r="I84" s="16">
        <f t="shared" ca="1" si="48"/>
        <v>0</v>
      </c>
      <c r="J84" s="18">
        <f t="shared" ca="1" si="54"/>
        <v>154.23415076744408</v>
      </c>
      <c r="K84" s="16">
        <f t="shared" ca="1" si="55"/>
        <v>4.2439257441483594E-2</v>
      </c>
      <c r="L84" s="18">
        <f t="shared" ca="1" si="56"/>
        <v>114.06982417089735</v>
      </c>
      <c r="M84" s="16">
        <f t="shared" ca="1" si="44"/>
        <v>4.518862723415152E-2</v>
      </c>
      <c r="N84" s="18">
        <f t="shared" ca="1" si="57"/>
        <v>141.13170577469938</v>
      </c>
      <c r="O84" s="16">
        <f t="shared" ca="1" si="44"/>
        <v>-4.589673811871986E-2</v>
      </c>
      <c r="P84" s="18">
        <f t="shared" ca="1" si="58"/>
        <v>124.18133967641295</v>
      </c>
      <c r="Q84" s="16">
        <f t="shared" ca="1" si="44"/>
        <v>-3.1919266072246551E-2</v>
      </c>
      <c r="R84" s="18">
        <f t="shared" ca="1" si="59"/>
        <v>86.189814807305126</v>
      </c>
      <c r="S84" s="16">
        <f t="shared" ca="1" si="44"/>
        <v>0</v>
      </c>
      <c r="T84" s="18">
        <f t="shared" ca="1" si="60"/>
        <v>87.061007267179107</v>
      </c>
      <c r="U84" s="16">
        <f t="shared" ca="1" si="44"/>
        <v>3.6861919916617997E-2</v>
      </c>
      <c r="V84" s="18">
        <f t="shared" ca="1" si="61"/>
        <v>124.87231431745151</v>
      </c>
      <c r="W84" s="16">
        <f t="shared" ca="1" si="49"/>
        <v>-4.2894059481948153E-2</v>
      </c>
      <c r="Y84" s="16">
        <f t="shared" ca="1" si="62"/>
        <v>2.9999999999998916E-3</v>
      </c>
      <c r="Z84" s="16">
        <f t="shared" ca="1" si="63"/>
        <v>-4.0148551157551671E-2</v>
      </c>
      <c r="AA84" s="16">
        <f t="shared" ca="1" si="64"/>
        <v>1.3083958898220782E-2</v>
      </c>
      <c r="AB84" s="16">
        <f t="shared" ca="1" si="65"/>
        <v>4.4534156474337117E-2</v>
      </c>
      <c r="AC84" s="16">
        <f t="shared" ca="1" si="66"/>
        <v>5.1536666209239357E-2</v>
      </c>
      <c r="AD84" s="16">
        <f t="shared" ca="1" si="67"/>
        <v>1.9837986838782129E-2</v>
      </c>
      <c r="AE84" s="16">
        <f t="shared" ca="1" si="68"/>
        <v>3.4836392981683062E-2</v>
      </c>
      <c r="AF84" s="16">
        <f t="shared" ca="1" si="69"/>
        <v>2.9999999999998916E-3</v>
      </c>
      <c r="AG84" s="16">
        <f t="shared" ca="1" si="70"/>
        <v>1.5574837173797595E-2</v>
      </c>
      <c r="AH84" s="16">
        <f t="shared" ca="1" si="71"/>
        <v>-4.3610986903200755E-2</v>
      </c>
      <c r="AI84" s="16">
        <f t="shared" ca="1" si="72"/>
        <v>-3.2830122880917245E-2</v>
      </c>
      <c r="AJ84" s="20">
        <f t="shared" ca="1" si="73"/>
        <v>5.0934414599703666E-28</v>
      </c>
    </row>
    <row r="85" spans="1:36" x14ac:dyDescent="0.25">
      <c r="A85" s="16">
        <v>79</v>
      </c>
      <c r="B85" s="18">
        <f t="shared" ca="1" si="50"/>
        <v>181.17763727092057</v>
      </c>
      <c r="C85" s="19">
        <f t="shared" ca="1" si="45"/>
        <v>-2.8422859520784799E-2</v>
      </c>
      <c r="D85" s="18">
        <f t="shared" ca="1" si="51"/>
        <v>117.35327067969571</v>
      </c>
      <c r="E85" s="16">
        <f t="shared" ca="1" si="46"/>
        <v>-1.947727167332371E-2</v>
      </c>
      <c r="F85" s="18">
        <f t="shared" ca="1" si="52"/>
        <v>155.12333990941681</v>
      </c>
      <c r="G85" s="16">
        <f t="shared" ca="1" si="47"/>
        <v>-4.2463492215288889E-2</v>
      </c>
      <c r="H85" s="18">
        <f t="shared" ca="1" si="53"/>
        <v>138.35096074049261</v>
      </c>
      <c r="I85" s="16">
        <f t="shared" ca="1" si="48"/>
        <v>0</v>
      </c>
      <c r="J85" s="18">
        <f t="shared" ca="1" si="54"/>
        <v>161.24243605043455</v>
      </c>
      <c r="K85" s="16">
        <f t="shared" ca="1" si="55"/>
        <v>-1.8590779817354269E-2</v>
      </c>
      <c r="L85" s="18">
        <f t="shared" ca="1" si="56"/>
        <v>119.56669240653392</v>
      </c>
      <c r="M85" s="16">
        <f t="shared" ca="1" si="44"/>
        <v>0</v>
      </c>
      <c r="N85" s="18">
        <f t="shared" ca="1" si="57"/>
        <v>135.07761595183388</v>
      </c>
      <c r="O85" s="16">
        <f t="shared" ca="1" si="44"/>
        <v>0</v>
      </c>
      <c r="P85" s="18">
        <f t="shared" ca="1" si="58"/>
        <v>120.59010647310272</v>
      </c>
      <c r="Q85" s="16">
        <f t="shared" ca="1" si="44"/>
        <v>1.695163796616056E-2</v>
      </c>
      <c r="R85" s="18">
        <f t="shared" ca="1" si="59"/>
        <v>86.448384251727035</v>
      </c>
      <c r="S85" s="16">
        <f t="shared" ca="1" si="44"/>
        <v>0</v>
      </c>
      <c r="T85" s="18">
        <f t="shared" ca="1" si="60"/>
        <v>90.531426166723492</v>
      </c>
      <c r="U85" s="16">
        <f t="shared" ca="1" si="44"/>
        <v>-3.0694487535957379E-2</v>
      </c>
      <c r="V85" s="18">
        <f t="shared" ca="1" si="61"/>
        <v>119.89065078242258</v>
      </c>
      <c r="W85" s="16">
        <f t="shared" ca="1" si="49"/>
        <v>0</v>
      </c>
      <c r="Y85" s="16">
        <f t="shared" ca="1" si="62"/>
        <v>3.4246957639646025E-2</v>
      </c>
      <c r="Z85" s="16">
        <f t="shared" ca="1" si="63"/>
        <v>-2.6203180562252237E-2</v>
      </c>
      <c r="AA85" s="16">
        <f t="shared" ca="1" si="64"/>
        <v>3.8007011553268466E-2</v>
      </c>
      <c r="AB85" s="16">
        <f t="shared" ca="1" si="65"/>
        <v>2.9999999999998916E-3</v>
      </c>
      <c r="AC85" s="16">
        <f t="shared" ca="1" si="66"/>
        <v>4.5439257441483472E-2</v>
      </c>
      <c r="AD85" s="16">
        <f t="shared" ca="1" si="67"/>
        <v>4.8188627234151404E-2</v>
      </c>
      <c r="AE85" s="16">
        <f t="shared" ca="1" si="68"/>
        <v>-4.2896738118719857E-2</v>
      </c>
      <c r="AF85" s="16">
        <f t="shared" ca="1" si="69"/>
        <v>-2.8919266072246597E-2</v>
      </c>
      <c r="AG85" s="16">
        <f t="shared" ca="1" si="70"/>
        <v>2.9999999999998916E-3</v>
      </c>
      <c r="AH85" s="16">
        <f t="shared" ca="1" si="71"/>
        <v>3.9861919916617916E-2</v>
      </c>
      <c r="AI85" s="16">
        <f t="shared" ca="1" si="72"/>
        <v>-3.989405948194813E-2</v>
      </c>
      <c r="AJ85" s="20">
        <f t="shared" ca="1" si="73"/>
        <v>-3.3237455393858015E-27</v>
      </c>
    </row>
    <row r="86" spans="1:36" x14ac:dyDescent="0.25">
      <c r="A86" s="16">
        <v>80</v>
      </c>
      <c r="B86" s="18">
        <f t="shared" ca="1" si="50"/>
        <v>176.57158365027425</v>
      </c>
      <c r="C86" s="19">
        <f t="shared" ca="1" si="45"/>
        <v>0</v>
      </c>
      <c r="D86" s="18">
        <f t="shared" ca="1" si="51"/>
        <v>115.41960895695327</v>
      </c>
      <c r="E86" s="16">
        <f t="shared" ca="1" si="46"/>
        <v>4.467927798272419E-2</v>
      </c>
      <c r="F86" s="18">
        <f t="shared" ca="1" si="52"/>
        <v>149.00163119249194</v>
      </c>
      <c r="G86" s="16">
        <f t="shared" ca="1" si="47"/>
        <v>0</v>
      </c>
      <c r="H86" s="18">
        <f t="shared" ca="1" si="53"/>
        <v>138.76601362271407</v>
      </c>
      <c r="I86" s="16">
        <f t="shared" ca="1" si="48"/>
        <v>1.7657282835404114E-2</v>
      </c>
      <c r="J86" s="18">
        <f t="shared" ca="1" si="54"/>
        <v>158.7285407327584</v>
      </c>
      <c r="K86" s="16">
        <f t="shared" ca="1" si="55"/>
        <v>0</v>
      </c>
      <c r="L86" s="18">
        <f t="shared" ca="1" si="56"/>
        <v>119.92539248375351</v>
      </c>
      <c r="M86" s="16">
        <f t="shared" ca="1" si="44"/>
        <v>3.9140864897602656E-2</v>
      </c>
      <c r="N86" s="18">
        <f t="shared" ca="1" si="57"/>
        <v>135.48284879968938</v>
      </c>
      <c r="O86" s="16">
        <f t="shared" ca="1" si="44"/>
        <v>1.5246885780175313E-2</v>
      </c>
      <c r="P86" s="18">
        <f t="shared" ca="1" si="58"/>
        <v>122.9960766197548</v>
      </c>
      <c r="Q86" s="16">
        <f t="shared" ca="1" si="44"/>
        <v>-1.8598130534886626E-3</v>
      </c>
      <c r="R86" s="18">
        <f t="shared" ca="1" si="59"/>
        <v>86.707729404482208</v>
      </c>
      <c r="S86" s="16">
        <f t="shared" ca="1" si="44"/>
        <v>4.6922049647198268E-2</v>
      </c>
      <c r="T86" s="18">
        <f t="shared" ca="1" si="60"/>
        <v>88.024204713136726</v>
      </c>
      <c r="U86" s="16">
        <f t="shared" ca="1" si="44"/>
        <v>-1.8691827752004054E-2</v>
      </c>
      <c r="V86" s="18">
        <f t="shared" ca="1" si="61"/>
        <v>120.25032273476984</v>
      </c>
      <c r="W86" s="16">
        <f t="shared" ca="1" si="49"/>
        <v>-1.8622608260385403E-2</v>
      </c>
      <c r="Y86" s="16">
        <f t="shared" ca="1" si="62"/>
        <v>-2.5422859520784824E-2</v>
      </c>
      <c r="Z86" s="16">
        <f t="shared" ca="1" si="63"/>
        <v>-1.647727167332369E-2</v>
      </c>
      <c r="AA86" s="16">
        <f t="shared" ca="1" si="64"/>
        <v>-3.9463492215288776E-2</v>
      </c>
      <c r="AB86" s="16">
        <f t="shared" ca="1" si="65"/>
        <v>2.9999999999998916E-3</v>
      </c>
      <c r="AC86" s="16">
        <f t="shared" ca="1" si="66"/>
        <v>-1.5590779817354239E-2</v>
      </c>
      <c r="AD86" s="16">
        <f t="shared" ca="1" si="67"/>
        <v>2.9999999999998916E-3</v>
      </c>
      <c r="AE86" s="16">
        <f t="shared" ca="1" si="68"/>
        <v>2.9999999999998916E-3</v>
      </c>
      <c r="AF86" s="16">
        <f t="shared" ca="1" si="69"/>
        <v>1.9951637966160396E-2</v>
      </c>
      <c r="AG86" s="16">
        <f t="shared" ca="1" si="70"/>
        <v>2.9999999999998916E-3</v>
      </c>
      <c r="AH86" s="16">
        <f t="shared" ca="1" si="71"/>
        <v>-2.7694487535957379E-2</v>
      </c>
      <c r="AI86" s="16">
        <f t="shared" ca="1" si="72"/>
        <v>2.9999999999998916E-3</v>
      </c>
      <c r="AJ86" s="20">
        <f t="shared" ca="1" si="73"/>
        <v>-1.1535328330882938E-30</v>
      </c>
    </row>
    <row r="87" spans="1:36" x14ac:dyDescent="0.25">
      <c r="A87" s="16">
        <v>81</v>
      </c>
      <c r="B87" s="18">
        <f t="shared" ca="1" si="50"/>
        <v>177.10129840122505</v>
      </c>
      <c r="C87" s="19">
        <f t="shared" ca="1" si="45"/>
        <v>-3.5289532882555055E-2</v>
      </c>
      <c r="D87" s="18">
        <f t="shared" ca="1" si="51"/>
        <v>120.92273257706914</v>
      </c>
      <c r="E87" s="16">
        <f t="shared" ca="1" si="46"/>
        <v>4.9079495794658971E-2</v>
      </c>
      <c r="F87" s="18">
        <f t="shared" ca="1" si="52"/>
        <v>149.4486360860694</v>
      </c>
      <c r="G87" s="16">
        <f t="shared" ca="1" si="47"/>
        <v>-3.4281130753946901E-3</v>
      </c>
      <c r="H87" s="18">
        <f t="shared" ca="1" si="53"/>
        <v>141.63254241406</v>
      </c>
      <c r="I87" s="16">
        <f t="shared" ca="1" si="48"/>
        <v>-1.3713454416549309E-3</v>
      </c>
      <c r="J87" s="18">
        <f t="shared" ca="1" si="54"/>
        <v>159.20472635495665</v>
      </c>
      <c r="K87" s="16">
        <f t="shared" ca="1" si="55"/>
        <v>1.0848370339612723E-2</v>
      </c>
      <c r="L87" s="18">
        <f t="shared" ca="1" si="56"/>
        <v>124.97915224620333</v>
      </c>
      <c r="M87" s="16">
        <f t="shared" ca="1" si="44"/>
        <v>0</v>
      </c>
      <c r="N87" s="18">
        <f t="shared" ca="1" si="57"/>
        <v>137.95498886691004</v>
      </c>
      <c r="O87" s="16">
        <f t="shared" ca="1" si="44"/>
        <v>0</v>
      </c>
      <c r="P87" s="18">
        <f t="shared" ca="1" si="58"/>
        <v>123.13631514078875</v>
      </c>
      <c r="Q87" s="16">
        <f t="shared" ca="1" si="44"/>
        <v>2.6001438956031943E-2</v>
      </c>
      <c r="R87" s="18">
        <f t="shared" ca="1" si="59"/>
        <v>91.036356976608587</v>
      </c>
      <c r="S87" s="16">
        <f t="shared" ca="1" si="44"/>
        <v>0</v>
      </c>
      <c r="T87" s="18">
        <f t="shared" ca="1" si="60"/>
        <v>86.642944054771036</v>
      </c>
      <c r="U87" s="16">
        <f t="shared" ca="1" si="44"/>
        <v>0</v>
      </c>
      <c r="V87" s="18">
        <f t="shared" ca="1" si="61"/>
        <v>118.37169904949961</v>
      </c>
      <c r="W87" s="16">
        <f t="shared" ca="1" si="49"/>
        <v>0</v>
      </c>
      <c r="Y87" s="16">
        <f t="shared" ca="1" si="62"/>
        <v>2.9999999999998916E-3</v>
      </c>
      <c r="Z87" s="16">
        <f t="shared" ca="1" si="63"/>
        <v>4.7679277982723978E-2</v>
      </c>
      <c r="AA87" s="16">
        <f t="shared" ca="1" si="64"/>
        <v>2.9999999999998916E-3</v>
      </c>
      <c r="AB87" s="16">
        <f t="shared" ca="1" si="65"/>
        <v>2.0657282835403912E-2</v>
      </c>
      <c r="AC87" s="16">
        <f t="shared" ca="1" si="66"/>
        <v>2.9999999999998916E-3</v>
      </c>
      <c r="AD87" s="16">
        <f t="shared" ca="1" si="67"/>
        <v>4.2140864897602492E-2</v>
      </c>
      <c r="AE87" s="16">
        <f t="shared" ca="1" si="68"/>
        <v>1.8246885780175193E-2</v>
      </c>
      <c r="AF87" s="16">
        <f t="shared" ca="1" si="69"/>
        <v>1.1401869465113013E-3</v>
      </c>
      <c r="AG87" s="16">
        <f t="shared" ca="1" si="70"/>
        <v>4.9922049647198152E-2</v>
      </c>
      <c r="AH87" s="16">
        <f t="shared" ca="1" si="71"/>
        <v>-1.5691827752004062E-2</v>
      </c>
      <c r="AI87" s="16">
        <f t="shared" ca="1" si="72"/>
        <v>-1.5622608260385418E-2</v>
      </c>
      <c r="AJ87" s="20">
        <f t="shared" ca="1" si="73"/>
        <v>-1.8264207529704001E-30</v>
      </c>
    </row>
    <row r="88" spans="1:36" x14ac:dyDescent="0.25">
      <c r="A88" s="16">
        <v>82</v>
      </c>
      <c r="B88" s="18">
        <f t="shared" ca="1" si="50"/>
        <v>171.3827802029555</v>
      </c>
      <c r="C88" s="19">
        <f t="shared" ca="1" si="45"/>
        <v>-1.8241511776085979E-2</v>
      </c>
      <c r="D88" s="18">
        <f t="shared" ca="1" si="51"/>
        <v>127.22032751979528</v>
      </c>
      <c r="E88" s="16">
        <f t="shared" ca="1" si="46"/>
        <v>-8.4292551675513808E-3</v>
      </c>
      <c r="F88" s="18">
        <f t="shared" ca="1" si="52"/>
        <v>149.38465517086104</v>
      </c>
      <c r="G88" s="16">
        <f t="shared" ca="1" si="47"/>
        <v>1.3758385813020774E-2</v>
      </c>
      <c r="H88" s="18">
        <f t="shared" ca="1" si="53"/>
        <v>141.86321289987265</v>
      </c>
      <c r="I88" s="16">
        <f t="shared" ca="1" si="48"/>
        <v>-1.5104200124412066E-2</v>
      </c>
      <c r="J88" s="18">
        <f t="shared" ca="1" si="54"/>
        <v>161.40945236533676</v>
      </c>
      <c r="K88" s="16">
        <f t="shared" ca="1" si="55"/>
        <v>0</v>
      </c>
      <c r="L88" s="18">
        <f t="shared" ca="1" si="56"/>
        <v>125.35408970294192</v>
      </c>
      <c r="M88" s="16">
        <f t="shared" ca="1" si="44"/>
        <v>-2.9653069728990313E-2</v>
      </c>
      <c r="N88" s="18">
        <f t="shared" ca="1" si="57"/>
        <v>138.36885383351077</v>
      </c>
      <c r="O88" s="16">
        <f t="shared" ca="1" si="44"/>
        <v>5.0966196924250922E-3</v>
      </c>
      <c r="P88" s="18">
        <f t="shared" ca="1" si="58"/>
        <v>126.70744546761503</v>
      </c>
      <c r="Q88" s="16">
        <f t="shared" ca="1" si="44"/>
        <v>0</v>
      </c>
      <c r="R88" s="18">
        <f t="shared" ca="1" si="59"/>
        <v>91.309466047538407</v>
      </c>
      <c r="S88" s="16">
        <f t="shared" ca="1" si="44"/>
        <v>0</v>
      </c>
      <c r="T88" s="18">
        <f t="shared" ca="1" si="60"/>
        <v>86.902872886935342</v>
      </c>
      <c r="U88" s="16">
        <f t="shared" ca="1" si="44"/>
        <v>0</v>
      </c>
      <c r="V88" s="18">
        <f t="shared" ca="1" si="61"/>
        <v>118.7268141466481</v>
      </c>
      <c r="W88" s="16">
        <f t="shared" ca="1" si="49"/>
        <v>0</v>
      </c>
      <c r="Y88" s="16">
        <f t="shared" ca="1" si="62"/>
        <v>-3.2289532882555094E-2</v>
      </c>
      <c r="Z88" s="16">
        <f t="shared" ca="1" si="63"/>
        <v>5.207949579465887E-2</v>
      </c>
      <c r="AA88" s="16">
        <f t="shared" ca="1" si="64"/>
        <v>-4.2811307539480925E-4</v>
      </c>
      <c r="AB88" s="16">
        <f t="shared" ca="1" si="65"/>
        <v>1.628654558345044E-3</v>
      </c>
      <c r="AC88" s="16">
        <f t="shared" ca="1" si="66"/>
        <v>1.3848370339612615E-2</v>
      </c>
      <c r="AD88" s="16">
        <f t="shared" ca="1" si="67"/>
        <v>2.9999999999998916E-3</v>
      </c>
      <c r="AE88" s="16">
        <f t="shared" ca="1" si="68"/>
        <v>2.9999999999998916E-3</v>
      </c>
      <c r="AF88" s="16">
        <f t="shared" ca="1" si="69"/>
        <v>2.90014389560318E-2</v>
      </c>
      <c r="AG88" s="16">
        <f t="shared" ca="1" si="70"/>
        <v>2.9999999999998916E-3</v>
      </c>
      <c r="AH88" s="16">
        <f t="shared" ca="1" si="71"/>
        <v>2.9999999999998916E-3</v>
      </c>
      <c r="AI88" s="16">
        <f t="shared" ca="1" si="72"/>
        <v>2.9999999999998916E-3</v>
      </c>
      <c r="AJ88" s="20">
        <f t="shared" ca="1" si="73"/>
        <v>3.8143385693021665E-33</v>
      </c>
    </row>
    <row r="89" spans="1:36" x14ac:dyDescent="0.25">
      <c r="A89" s="16">
        <v>83</v>
      </c>
      <c r="B89" s="18">
        <f t="shared" ca="1" si="50"/>
        <v>168.77064754027379</v>
      </c>
      <c r="C89" s="19">
        <f t="shared" ca="1" si="45"/>
        <v>0</v>
      </c>
      <c r="D89" s="18">
        <f t="shared" ca="1" si="51"/>
        <v>126.52961589919086</v>
      </c>
      <c r="E89" s="16">
        <f t="shared" ca="1" si="46"/>
        <v>-2.6651169154966223E-2</v>
      </c>
      <c r="F89" s="18">
        <f t="shared" ca="1" si="52"/>
        <v>151.88810085675939</v>
      </c>
      <c r="G89" s="16">
        <f t="shared" ca="1" si="47"/>
        <v>0</v>
      </c>
      <c r="H89" s="18">
        <f t="shared" ca="1" si="53"/>
        <v>140.14607218064052</v>
      </c>
      <c r="I89" s="16">
        <f t="shared" ca="1" si="48"/>
        <v>-1.5223649192116651E-2</v>
      </c>
      <c r="J89" s="18">
        <f t="shared" ca="1" si="54"/>
        <v>161.89368072243275</v>
      </c>
      <c r="K89" s="16">
        <f t="shared" ca="1" si="55"/>
        <v>-2.5168438499978709E-2</v>
      </c>
      <c r="L89" s="18">
        <f t="shared" ca="1" si="56"/>
        <v>122.0130184092753</v>
      </c>
      <c r="M89" s="16">
        <f t="shared" ca="1" si="44"/>
        <v>3.9903167343515518E-2</v>
      </c>
      <c r="N89" s="18">
        <f t="shared" ca="1" si="57"/>
        <v>139.48917382027744</v>
      </c>
      <c r="O89" s="16">
        <f t="shared" ca="1" si="44"/>
        <v>-1.9568164829328995E-3</v>
      </c>
      <c r="P89" s="18">
        <f t="shared" ca="1" si="58"/>
        <v>127.08756780401787</v>
      </c>
      <c r="Q89" s="16">
        <f t="shared" ca="1" si="44"/>
        <v>0</v>
      </c>
      <c r="R89" s="18">
        <f t="shared" ca="1" si="59"/>
        <v>91.583394445681009</v>
      </c>
      <c r="S89" s="16">
        <f t="shared" ca="1" si="44"/>
        <v>1.190168782761783E-2</v>
      </c>
      <c r="T89" s="18">
        <f t="shared" ca="1" si="60"/>
        <v>87.163581505596142</v>
      </c>
      <c r="U89" s="16">
        <f t="shared" ca="1" si="44"/>
        <v>0</v>
      </c>
      <c r="V89" s="18">
        <f t="shared" ca="1" si="61"/>
        <v>119.08299458908803</v>
      </c>
      <c r="W89" s="16">
        <f t="shared" ca="1" si="49"/>
        <v>0</v>
      </c>
      <c r="Y89" s="16">
        <f t="shared" ca="1" si="62"/>
        <v>-1.5241511776086014E-2</v>
      </c>
      <c r="Z89" s="16">
        <f t="shared" ca="1" si="63"/>
        <v>-5.4292551675513279E-3</v>
      </c>
      <c r="AA89" s="16">
        <f t="shared" ca="1" si="64"/>
        <v>1.6758385813020693E-2</v>
      </c>
      <c r="AB89" s="16">
        <f t="shared" ca="1" si="65"/>
        <v>-1.2104200124412046E-2</v>
      </c>
      <c r="AC89" s="16">
        <f t="shared" ca="1" si="66"/>
        <v>2.9999999999998916E-3</v>
      </c>
      <c r="AD89" s="16">
        <f t="shared" ca="1" si="67"/>
        <v>-2.6653069728990286E-2</v>
      </c>
      <c r="AE89" s="16">
        <f t="shared" ca="1" si="68"/>
        <v>8.0966196924250333E-3</v>
      </c>
      <c r="AF89" s="16">
        <f t="shared" ca="1" si="69"/>
        <v>2.9999999999998916E-3</v>
      </c>
      <c r="AG89" s="16">
        <f t="shared" ca="1" si="70"/>
        <v>2.9999999999998916E-3</v>
      </c>
      <c r="AH89" s="16">
        <f t="shared" ca="1" si="71"/>
        <v>2.9999999999998916E-3</v>
      </c>
      <c r="AI89" s="16">
        <f t="shared" ca="1" si="72"/>
        <v>2.9999999999998916E-3</v>
      </c>
      <c r="AJ89" s="20">
        <f t="shared" ca="1" si="73"/>
        <v>2.9340842099288255E-32</v>
      </c>
    </row>
    <row r="90" spans="1:36" x14ac:dyDescent="0.25">
      <c r="A90" s="16">
        <v>84</v>
      </c>
      <c r="B90" s="18">
        <f t="shared" ca="1" si="50"/>
        <v>169.2769594828946</v>
      </c>
      <c r="C90" s="19">
        <f t="shared" ca="1" si="45"/>
        <v>1.9353273700862341E-2</v>
      </c>
      <c r="D90" s="18">
        <f t="shared" ca="1" si="51"/>
        <v>123.53704255044619</v>
      </c>
      <c r="E90" s="16">
        <f t="shared" ca="1" si="46"/>
        <v>-3.9958185448101952E-2</v>
      </c>
      <c r="F90" s="18">
        <f t="shared" ca="1" si="52"/>
        <v>152.34376515932965</v>
      </c>
      <c r="G90" s="16">
        <f t="shared" ca="1" si="47"/>
        <v>0</v>
      </c>
      <c r="H90" s="18">
        <f t="shared" ca="1" si="53"/>
        <v>138.43297575865131</v>
      </c>
      <c r="I90" s="16">
        <f t="shared" ca="1" si="48"/>
        <v>-4.1686899728929756E-2</v>
      </c>
      <c r="J90" s="18">
        <f t="shared" ca="1" si="54"/>
        <v>158.30475061780231</v>
      </c>
      <c r="K90" s="16">
        <f t="shared" ca="1" si="55"/>
        <v>0</v>
      </c>
      <c r="L90" s="18">
        <f t="shared" ca="1" si="56"/>
        <v>127.24776335617587</v>
      </c>
      <c r="M90" s="16">
        <f t="shared" ca="1" si="44"/>
        <v>1.7020278817111944E-2</v>
      </c>
      <c r="N90" s="18">
        <f t="shared" ca="1" si="57"/>
        <v>139.63468662721604</v>
      </c>
      <c r="O90" s="16">
        <f t="shared" ca="1" si="44"/>
        <v>-6.1391111693093695E-3</v>
      </c>
      <c r="P90" s="18">
        <f t="shared" ca="1" si="58"/>
        <v>127.4688305074299</v>
      </c>
      <c r="Q90" s="16">
        <f t="shared" ca="1" si="44"/>
        <v>4.9126802586737295E-2</v>
      </c>
      <c r="R90" s="18">
        <f t="shared" ca="1" si="59"/>
        <v>92.948141599904133</v>
      </c>
      <c r="S90" s="16">
        <f t="shared" ca="1" si="44"/>
        <v>1.2654397850597122E-2</v>
      </c>
      <c r="T90" s="18">
        <f t="shared" ca="1" si="60"/>
        <v>87.425072250112919</v>
      </c>
      <c r="U90" s="16">
        <f t="shared" ca="1" si="44"/>
        <v>-4.1595516953105365E-2</v>
      </c>
      <c r="V90" s="18">
        <f t="shared" ca="1" si="61"/>
        <v>119.44024357285528</v>
      </c>
      <c r="W90" s="16">
        <f t="shared" ca="1" si="49"/>
        <v>-2.4878217591466092E-2</v>
      </c>
      <c r="Y90" s="16">
        <f t="shared" ca="1" si="62"/>
        <v>2.9999999999998916E-3</v>
      </c>
      <c r="Z90" s="16">
        <f t="shared" ca="1" si="63"/>
        <v>-2.3651169154966234E-2</v>
      </c>
      <c r="AA90" s="16">
        <f t="shared" ca="1" si="64"/>
        <v>2.9999999999998916E-3</v>
      </c>
      <c r="AB90" s="16">
        <f t="shared" ca="1" si="65"/>
        <v>-1.2223649192116604E-2</v>
      </c>
      <c r="AC90" s="16">
        <f t="shared" ca="1" si="66"/>
        <v>-2.2168438499978738E-2</v>
      </c>
      <c r="AD90" s="16">
        <f t="shared" ca="1" si="67"/>
        <v>4.2903167343515403E-2</v>
      </c>
      <c r="AE90" s="16">
        <f t="shared" ca="1" si="68"/>
        <v>1.0431835170670034E-3</v>
      </c>
      <c r="AF90" s="16">
        <f t="shared" ca="1" si="69"/>
        <v>2.9999999999998916E-3</v>
      </c>
      <c r="AG90" s="16">
        <f t="shared" ca="1" si="70"/>
        <v>1.4901687827617804E-2</v>
      </c>
      <c r="AH90" s="16">
        <f t="shared" ca="1" si="71"/>
        <v>2.9999999999998916E-3</v>
      </c>
      <c r="AI90" s="16">
        <f t="shared" ca="1" si="72"/>
        <v>2.9999999999998916E-3</v>
      </c>
      <c r="AJ90" s="20">
        <f t="shared" ca="1" si="73"/>
        <v>-3.4622557632692495E-32</v>
      </c>
    </row>
    <row r="91" spans="1:36" x14ac:dyDescent="0.25">
      <c r="A91" s="16">
        <v>85</v>
      </c>
      <c r="B91" s="18">
        <f t="shared" ca="1" si="50"/>
        <v>173.06085368946552</v>
      </c>
      <c r="C91" s="19">
        <f t="shared" ca="1" si="45"/>
        <v>-2.3137988277097211E-2</v>
      </c>
      <c r="D91" s="18">
        <f t="shared" ca="1" si="51"/>
        <v>118.97133762215674</v>
      </c>
      <c r="E91" s="16">
        <f t="shared" ca="1" si="46"/>
        <v>2.8412053199147615E-2</v>
      </c>
      <c r="F91" s="18">
        <f t="shared" ca="1" si="52"/>
        <v>152.80079645480762</v>
      </c>
      <c r="G91" s="16">
        <f t="shared" ca="1" si="47"/>
        <v>-2.8731334199930004E-2</v>
      </c>
      <c r="H91" s="18">
        <f t="shared" ca="1" si="53"/>
        <v>133.077433106299</v>
      </c>
      <c r="I91" s="16">
        <f t="shared" ca="1" si="48"/>
        <v>4.2182926312702235E-2</v>
      </c>
      <c r="J91" s="18">
        <f t="shared" ca="1" si="54"/>
        <v>158.7796648696557</v>
      </c>
      <c r="K91" s="16">
        <f t="shared" ca="1" si="55"/>
        <v>1.7575256908257061E-2</v>
      </c>
      <c r="L91" s="18">
        <f t="shared" ca="1" si="56"/>
        <v>129.79529905742038</v>
      </c>
      <c r="M91" s="16">
        <f t="shared" ca="1" si="44"/>
        <v>-4.3446932819543829E-2</v>
      </c>
      <c r="N91" s="18">
        <f t="shared" ca="1" si="57"/>
        <v>139.19635782280153</v>
      </c>
      <c r="O91" s="16">
        <f t="shared" ca="1" si="44"/>
        <v>0</v>
      </c>
      <c r="P91" s="18">
        <f t="shared" ca="1" si="58"/>
        <v>134.11337307125297</v>
      </c>
      <c r="Q91" s="16">
        <f t="shared" ca="1" si="44"/>
        <v>-4.3860841715178039E-2</v>
      </c>
      <c r="R91" s="18">
        <f t="shared" ca="1" si="59"/>
        <v>94.403188787982657</v>
      </c>
      <c r="S91" s="16">
        <f t="shared" ca="1" si="44"/>
        <v>0</v>
      </c>
      <c r="T91" s="18">
        <f t="shared" ca="1" si="60"/>
        <v>84.050856391957225</v>
      </c>
      <c r="U91" s="16">
        <f t="shared" ca="1" si="44"/>
        <v>-2.1719968415771229E-2</v>
      </c>
      <c r="V91" s="18">
        <f t="shared" ca="1" si="61"/>
        <v>116.82710393479064</v>
      </c>
      <c r="W91" s="16">
        <f t="shared" ca="1" si="49"/>
        <v>0</v>
      </c>
      <c r="Y91" s="16">
        <f t="shared" ca="1" si="62"/>
        <v>2.2353273700862264E-2</v>
      </c>
      <c r="Z91" s="16">
        <f t="shared" ca="1" si="63"/>
        <v>-3.6958185448101921E-2</v>
      </c>
      <c r="AA91" s="16">
        <f t="shared" ca="1" si="64"/>
        <v>2.9999999999998916E-3</v>
      </c>
      <c r="AB91" s="16">
        <f t="shared" ca="1" si="65"/>
        <v>-3.8686899728929802E-2</v>
      </c>
      <c r="AC91" s="16">
        <f t="shared" ca="1" si="66"/>
        <v>2.9999999999998916E-3</v>
      </c>
      <c r="AD91" s="16">
        <f t="shared" ca="1" si="67"/>
        <v>2.002027881711177E-2</v>
      </c>
      <c r="AE91" s="16">
        <f t="shared" ca="1" si="68"/>
        <v>-3.1391111693094276E-3</v>
      </c>
      <c r="AF91" s="16">
        <f t="shared" ca="1" si="69"/>
        <v>5.2126802586737186E-2</v>
      </c>
      <c r="AG91" s="16">
        <f t="shared" ca="1" si="70"/>
        <v>1.5654397850596968E-2</v>
      </c>
      <c r="AH91" s="16">
        <f t="shared" ca="1" si="71"/>
        <v>-3.8595516953105369E-2</v>
      </c>
      <c r="AI91" s="16">
        <f t="shared" ca="1" si="72"/>
        <v>-2.1878217591466131E-2</v>
      </c>
      <c r="AJ91" s="20">
        <f t="shared" ca="1" si="73"/>
        <v>5.6933691915825163E-29</v>
      </c>
    </row>
    <row r="92" spans="1:36" x14ac:dyDescent="0.25">
      <c r="A92" s="16">
        <v>86</v>
      </c>
      <c r="B92" s="18">
        <f t="shared" ca="1" si="50"/>
        <v>169.57575624664261</v>
      </c>
      <c r="C92" s="19">
        <f t="shared" ca="1" si="45"/>
        <v>4.2546567406137888E-2</v>
      </c>
      <c r="D92" s="18">
        <f t="shared" ca="1" si="51"/>
        <v>122.70847160871767</v>
      </c>
      <c r="E92" s="16">
        <f t="shared" ca="1" si="46"/>
        <v>4.736286339949719E-2</v>
      </c>
      <c r="F92" s="18">
        <f t="shared" ca="1" si="52"/>
        <v>148.86902809521348</v>
      </c>
      <c r="G92" s="16">
        <f t="shared" ca="1" si="47"/>
        <v>2.8932911267946157E-2</v>
      </c>
      <c r="H92" s="18">
        <f t="shared" ca="1" si="53"/>
        <v>139.09026096022444</v>
      </c>
      <c r="I92" s="16">
        <f t="shared" ca="1" si="48"/>
        <v>-2.5328994497661867E-2</v>
      </c>
      <c r="J92" s="18">
        <f t="shared" ca="1" si="54"/>
        <v>162.0465972661558</v>
      </c>
      <c r="K92" s="16">
        <f t="shared" ca="1" si="55"/>
        <v>0</v>
      </c>
      <c r="L92" s="18">
        <f t="shared" ca="1" si="56"/>
        <v>124.5454773161523</v>
      </c>
      <c r="M92" s="16">
        <f t="shared" ca="1" si="44"/>
        <v>0</v>
      </c>
      <c r="N92" s="18">
        <f t="shared" ca="1" si="57"/>
        <v>139.61394689626991</v>
      </c>
      <c r="O92" s="16">
        <f t="shared" ca="1" si="44"/>
        <v>2.568604077331986E-2</v>
      </c>
      <c r="P92" s="18">
        <f t="shared" ca="1" si="58"/>
        <v>128.63338776229989</v>
      </c>
      <c r="Q92" s="16">
        <f t="shared" ca="1" si="44"/>
        <v>-4.8898748382771667E-2</v>
      </c>
      <c r="R92" s="18">
        <f t="shared" ca="1" si="59"/>
        <v>94.686398354346593</v>
      </c>
      <c r="S92" s="16">
        <f t="shared" ca="1" si="44"/>
        <v>2.9584294966515701E-2</v>
      </c>
      <c r="T92" s="18">
        <f t="shared" ca="1" si="60"/>
        <v>82.477427014981274</v>
      </c>
      <c r="U92" s="16">
        <f t="shared" ca="1" si="44"/>
        <v>0</v>
      </c>
      <c r="V92" s="18">
        <f t="shared" ca="1" si="61"/>
        <v>117.177585246595</v>
      </c>
      <c r="W92" s="16">
        <f t="shared" ca="1" si="49"/>
        <v>4.6874913135799251E-2</v>
      </c>
      <c r="Y92" s="16">
        <f t="shared" ca="1" si="62"/>
        <v>-2.0137988277097341E-2</v>
      </c>
      <c r="Z92" s="16">
        <f t="shared" ca="1" si="63"/>
        <v>3.1412053199147527E-2</v>
      </c>
      <c r="AA92" s="16">
        <f t="shared" ca="1" si="64"/>
        <v>-2.5731334199930123E-2</v>
      </c>
      <c r="AB92" s="16">
        <f t="shared" ca="1" si="65"/>
        <v>4.5182926312702154E-2</v>
      </c>
      <c r="AC92" s="16">
        <f t="shared" ca="1" si="66"/>
        <v>2.05752569082569E-2</v>
      </c>
      <c r="AD92" s="16">
        <f t="shared" ca="1" si="67"/>
        <v>-4.0446932819543813E-2</v>
      </c>
      <c r="AE92" s="16">
        <f t="shared" ca="1" si="68"/>
        <v>2.9999999999998916E-3</v>
      </c>
      <c r="AF92" s="16">
        <f t="shared" ca="1" si="69"/>
        <v>-4.0860841715177898E-2</v>
      </c>
      <c r="AG92" s="16">
        <f t="shared" ca="1" si="70"/>
        <v>2.9999999999998916E-3</v>
      </c>
      <c r="AH92" s="16">
        <f t="shared" ca="1" si="71"/>
        <v>-1.871996841577106E-2</v>
      </c>
      <c r="AI92" s="16">
        <f t="shared" ca="1" si="72"/>
        <v>2.9999999999998916E-3</v>
      </c>
      <c r="AJ92" s="20">
        <f t="shared" ca="1" si="73"/>
        <v>-4.2134210295779113E-28</v>
      </c>
    </row>
    <row r="93" spans="1:36" x14ac:dyDescent="0.25">
      <c r="A93" s="16">
        <v>87</v>
      </c>
      <c r="B93" s="18">
        <f t="shared" ca="1" si="50"/>
        <v>177.29934985897711</v>
      </c>
      <c r="C93" s="19">
        <f t="shared" ca="1" si="45"/>
        <v>-7.6694015533294085E-3</v>
      </c>
      <c r="D93" s="18">
        <f t="shared" ca="1" si="51"/>
        <v>128.88842160230857</v>
      </c>
      <c r="E93" s="16">
        <f t="shared" ca="1" si="46"/>
        <v>-4.7325167642923938E-2</v>
      </c>
      <c r="F93" s="18">
        <f t="shared" ca="1" si="52"/>
        <v>153.62284955992331</v>
      </c>
      <c r="G93" s="16">
        <f t="shared" ca="1" si="47"/>
        <v>-5.2301192478665885E-3</v>
      </c>
      <c r="H93" s="18">
        <f t="shared" ca="1" si="53"/>
        <v>135.98451528856523</v>
      </c>
      <c r="I93" s="16">
        <f t="shared" ca="1" si="48"/>
        <v>-1.3648648561217037E-2</v>
      </c>
      <c r="J93" s="18">
        <f t="shared" ca="1" si="54"/>
        <v>162.53273705795425</v>
      </c>
      <c r="K93" s="16">
        <f t="shared" ca="1" si="55"/>
        <v>4.6984677233249013E-2</v>
      </c>
      <c r="L93" s="18">
        <f t="shared" ca="1" si="56"/>
        <v>124.91911374810074</v>
      </c>
      <c r="M93" s="16">
        <f t="shared" ca="1" si="44"/>
        <v>-1.03637619336161E-3</v>
      </c>
      <c r="N93" s="18">
        <f t="shared" ca="1" si="57"/>
        <v>143.61891826946041</v>
      </c>
      <c r="O93" s="16">
        <f t="shared" ca="1" si="44"/>
        <v>1.0939497098127471E-2</v>
      </c>
      <c r="P93" s="18">
        <f t="shared" ca="1" si="58"/>
        <v>122.72927626377459</v>
      </c>
      <c r="Q93" s="16">
        <f t="shared" ca="1" si="44"/>
        <v>0</v>
      </c>
      <c r="R93" s="18">
        <f t="shared" ca="1" si="59"/>
        <v>97.771687887641619</v>
      </c>
      <c r="S93" s="16">
        <f t="shared" ca="1" si="44"/>
        <v>3.9779103017668321E-2</v>
      </c>
      <c r="T93" s="18">
        <f t="shared" ca="1" si="60"/>
        <v>82.72485929602621</v>
      </c>
      <c r="U93" s="16">
        <f t="shared" ca="1" si="44"/>
        <v>0</v>
      </c>
      <c r="V93" s="18">
        <f t="shared" ca="1" si="61"/>
        <v>123.02180713223163</v>
      </c>
      <c r="W93" s="16">
        <f t="shared" ca="1" si="49"/>
        <v>0</v>
      </c>
      <c r="Y93" s="16">
        <f t="shared" ca="1" si="62"/>
        <v>4.5546567406137717E-2</v>
      </c>
      <c r="Z93" s="16">
        <f t="shared" ca="1" si="63"/>
        <v>5.0362863399497027E-2</v>
      </c>
      <c r="AA93" s="16">
        <f t="shared" ca="1" si="64"/>
        <v>3.1932911267946062E-2</v>
      </c>
      <c r="AB93" s="16">
        <f t="shared" ca="1" si="65"/>
        <v>-2.2328994497661903E-2</v>
      </c>
      <c r="AC93" s="16">
        <f t="shared" ca="1" si="66"/>
        <v>2.9999999999998916E-3</v>
      </c>
      <c r="AD93" s="16">
        <f t="shared" ca="1" si="67"/>
        <v>2.9999999999998916E-3</v>
      </c>
      <c r="AE93" s="16">
        <f t="shared" ca="1" si="68"/>
        <v>2.8686040773319821E-2</v>
      </c>
      <c r="AF93" s="16">
        <f t="shared" ca="1" si="69"/>
        <v>-4.5898748382771637E-2</v>
      </c>
      <c r="AG93" s="16">
        <f t="shared" ca="1" si="70"/>
        <v>3.2584294966515603E-2</v>
      </c>
      <c r="AH93" s="16">
        <f t="shared" ca="1" si="71"/>
        <v>2.9999999999998916E-3</v>
      </c>
      <c r="AI93" s="16">
        <f t="shared" ca="1" si="72"/>
        <v>4.987491313579917E-2</v>
      </c>
      <c r="AJ93" s="20">
        <f t="shared" ca="1" si="73"/>
        <v>1.8945989579510343E-28</v>
      </c>
    </row>
    <row r="94" spans="1:36" x14ac:dyDescent="0.25">
      <c r="A94" s="16">
        <v>88</v>
      </c>
      <c r="B94" s="18">
        <f t="shared" ca="1" si="50"/>
        <v>176.47146799934131</v>
      </c>
      <c r="C94" s="19">
        <f t="shared" ca="1" si="45"/>
        <v>2.2497660182310322E-2</v>
      </c>
      <c r="D94" s="18">
        <f t="shared" ca="1" si="51"/>
        <v>123.17542070755438</v>
      </c>
      <c r="E94" s="16">
        <f t="shared" ca="1" si="46"/>
        <v>-2.3535174394588684E-2</v>
      </c>
      <c r="F94" s="18">
        <f t="shared" ca="1" si="52"/>
        <v>153.28025228620763</v>
      </c>
      <c r="G94" s="16">
        <f t="shared" ca="1" si="47"/>
        <v>4.6983571096550783E-2</v>
      </c>
      <c r="H94" s="18">
        <f t="shared" ca="1" si="53"/>
        <v>134.53646397548985</v>
      </c>
      <c r="I94" s="16">
        <f t="shared" ca="1" si="48"/>
        <v>-2.2462522252556717E-2</v>
      </c>
      <c r="J94" s="18">
        <f t="shared" ca="1" si="54"/>
        <v>170.65688345963261</v>
      </c>
      <c r="K94" s="16">
        <f t="shared" ca="1" si="55"/>
        <v>-2.111816596262342E-2</v>
      </c>
      <c r="L94" s="18">
        <f t="shared" ca="1" si="56"/>
        <v>125.16440789376067</v>
      </c>
      <c r="M94" s="16">
        <f t="shared" ca="1" si="44"/>
        <v>-4.4199417070190074E-2</v>
      </c>
      <c r="N94" s="18">
        <f t="shared" ca="1" si="57"/>
        <v>145.62089376391376</v>
      </c>
      <c r="O94" s="16">
        <f t="shared" ca="1" si="44"/>
        <v>4.4190107385738427E-2</v>
      </c>
      <c r="P94" s="18">
        <f t="shared" ca="1" si="58"/>
        <v>123.0974640925659</v>
      </c>
      <c r="Q94" s="16">
        <f t="shared" ca="1" si="44"/>
        <v>3.8761513210493433E-2</v>
      </c>
      <c r="R94" s="18">
        <f t="shared" ca="1" si="59"/>
        <v>101.95427299599835</v>
      </c>
      <c r="S94" s="16">
        <f t="shared" ca="1" si="44"/>
        <v>4.3645263340544728E-2</v>
      </c>
      <c r="T94" s="18">
        <f t="shared" ca="1" si="60"/>
        <v>82.973033873914275</v>
      </c>
      <c r="U94" s="16">
        <f t="shared" ca="1" si="44"/>
        <v>0</v>
      </c>
      <c r="V94" s="18">
        <f t="shared" ca="1" si="61"/>
        <v>123.39087255362831</v>
      </c>
      <c r="W94" s="16">
        <f t="shared" ca="1" si="49"/>
        <v>-2.1887784011749997E-2</v>
      </c>
      <c r="Y94" s="16">
        <f t="shared" ca="1" si="62"/>
        <v>-4.6694015533293998E-3</v>
      </c>
      <c r="Z94" s="16">
        <f t="shared" ca="1" si="63"/>
        <v>-4.4325167642923935E-2</v>
      </c>
      <c r="AA94" s="16">
        <f t="shared" ca="1" si="64"/>
        <v>-2.2301192478665355E-3</v>
      </c>
      <c r="AB94" s="16">
        <f t="shared" ca="1" si="65"/>
        <v>-1.0648648561217056E-2</v>
      </c>
      <c r="AC94" s="16">
        <f t="shared" ca="1" si="66"/>
        <v>4.9984677233248842E-2</v>
      </c>
      <c r="AD94" s="16">
        <f t="shared" ca="1" si="67"/>
        <v>1.9636238066382816E-3</v>
      </c>
      <c r="AE94" s="16">
        <f t="shared" ca="1" si="68"/>
        <v>1.3939497098127474E-2</v>
      </c>
      <c r="AF94" s="16">
        <f t="shared" ca="1" si="69"/>
        <v>2.9999999999998916E-3</v>
      </c>
      <c r="AG94" s="16">
        <f t="shared" ca="1" si="70"/>
        <v>4.2779103017668296E-2</v>
      </c>
      <c r="AH94" s="16">
        <f t="shared" ca="1" si="71"/>
        <v>2.9999999999998916E-3</v>
      </c>
      <c r="AI94" s="16">
        <f t="shared" ca="1" si="72"/>
        <v>2.9999999999998916E-3</v>
      </c>
      <c r="AJ94" s="20">
        <f t="shared" ca="1" si="73"/>
        <v>2.5891109457956801E-31</v>
      </c>
    </row>
    <row r="95" spans="1:36" x14ac:dyDescent="0.25">
      <c r="A95" s="16">
        <v>89</v>
      </c>
      <c r="B95" s="18">
        <f t="shared" ca="1" si="50"/>
        <v>180.97107752226196</v>
      </c>
      <c r="C95" s="19">
        <f t="shared" ca="1" si="45"/>
        <v>-8.3453053203753243E-3</v>
      </c>
      <c r="D95" s="18">
        <f t="shared" ca="1" si="51"/>
        <v>120.64599196219793</v>
      </c>
      <c r="E95" s="16">
        <f t="shared" ca="1" si="46"/>
        <v>-4.213599220564538E-2</v>
      </c>
      <c r="F95" s="18">
        <f t="shared" ca="1" si="52"/>
        <v>160.9417466740525</v>
      </c>
      <c r="G95" s="16">
        <f t="shared" ca="1" si="47"/>
        <v>1.7758739873408886E-2</v>
      </c>
      <c r="H95" s="18">
        <f t="shared" ca="1" si="53"/>
        <v>131.91804505158657</v>
      </c>
      <c r="I95" s="16">
        <f t="shared" ca="1" si="48"/>
        <v>-2.2799567952612027E-2</v>
      </c>
      <c r="J95" s="18">
        <f t="shared" ca="1" si="54"/>
        <v>167.5648937224469</v>
      </c>
      <c r="K95" s="16">
        <f t="shared" ca="1" si="55"/>
        <v>0</v>
      </c>
      <c r="L95" s="18">
        <f t="shared" ca="1" si="56"/>
        <v>120.00770725060224</v>
      </c>
      <c r="M95" s="16">
        <f t="shared" ca="1" si="44"/>
        <v>7.0969645470051581E-3</v>
      </c>
      <c r="N95" s="18">
        <f t="shared" ca="1" si="57"/>
        <v>152.49275937824004</v>
      </c>
      <c r="O95" s="16">
        <f t="shared" ca="1" si="44"/>
        <v>0</v>
      </c>
      <c r="P95" s="18">
        <f t="shared" ca="1" si="58"/>
        <v>128.23820046544583</v>
      </c>
      <c r="Q95" s="16">
        <f t="shared" ca="1" si="44"/>
        <v>-1.0146835361643097E-2</v>
      </c>
      <c r="R95" s="18">
        <f t="shared" ca="1" si="59"/>
        <v>106.70995690859046</v>
      </c>
      <c r="S95" s="16">
        <f t="shared" ca="1" si="44"/>
        <v>0</v>
      </c>
      <c r="T95" s="18">
        <f t="shared" ca="1" si="60"/>
        <v>83.221952975536013</v>
      </c>
      <c r="U95" s="16">
        <f t="shared" ca="1" si="44"/>
        <v>0</v>
      </c>
      <c r="V95" s="18">
        <f t="shared" ca="1" si="61"/>
        <v>121.06029240381402</v>
      </c>
      <c r="W95" s="16">
        <f t="shared" ca="1" si="49"/>
        <v>1.543937198366449E-2</v>
      </c>
      <c r="Y95" s="16">
        <f t="shared" ca="1" si="62"/>
        <v>2.5497660182310256E-2</v>
      </c>
      <c r="Z95" s="16">
        <f t="shared" ca="1" si="63"/>
        <v>-2.0535174394588629E-2</v>
      </c>
      <c r="AA95" s="16">
        <f t="shared" ca="1" si="64"/>
        <v>4.9983571096550605E-2</v>
      </c>
      <c r="AB95" s="16">
        <f t="shared" ca="1" si="65"/>
        <v>-1.9462522252556846E-2</v>
      </c>
      <c r="AC95" s="16">
        <f t="shared" ca="1" si="66"/>
        <v>-1.81181659626235E-2</v>
      </c>
      <c r="AD95" s="16">
        <f t="shared" ca="1" si="67"/>
        <v>-4.1199417070190036E-2</v>
      </c>
      <c r="AE95" s="16">
        <f t="shared" ca="1" si="68"/>
        <v>4.7190107385738367E-2</v>
      </c>
      <c r="AF95" s="16">
        <f t="shared" ca="1" si="69"/>
        <v>4.1761513210493373E-2</v>
      </c>
      <c r="AG95" s="16">
        <f t="shared" ca="1" si="70"/>
        <v>4.6645263340544529E-2</v>
      </c>
      <c r="AH95" s="16">
        <f t="shared" ca="1" si="71"/>
        <v>2.9999999999998916E-3</v>
      </c>
      <c r="AI95" s="16">
        <f t="shared" ca="1" si="72"/>
        <v>-1.8887784011749953E-2</v>
      </c>
      <c r="AJ95" s="20">
        <f t="shared" ca="1" si="73"/>
        <v>1.0485434429199508E-26</v>
      </c>
    </row>
    <row r="96" spans="1:36" x14ac:dyDescent="0.25">
      <c r="A96" s="16">
        <v>90</v>
      </c>
      <c r="B96" s="18">
        <f t="shared" ca="1" si="50"/>
        <v>180.00373185874815</v>
      </c>
      <c r="C96" s="19">
        <f t="shared" ca="1" si="45"/>
        <v>-2.0216588709625172E-2</v>
      </c>
      <c r="D96" s="18">
        <f t="shared" ca="1" si="51"/>
        <v>115.924391361123</v>
      </c>
      <c r="E96" s="16">
        <f t="shared" ca="1" si="46"/>
        <v>0</v>
      </c>
      <c r="F96" s="18">
        <f t="shared" ca="1" si="52"/>
        <v>164.28269452803121</v>
      </c>
      <c r="G96" s="16">
        <f t="shared" ca="1" si="47"/>
        <v>0</v>
      </c>
      <c r="H96" s="18">
        <f t="shared" ca="1" si="53"/>
        <v>129.30612475441194</v>
      </c>
      <c r="I96" s="16">
        <f t="shared" ca="1" si="48"/>
        <v>-2.3857043258522517E-2</v>
      </c>
      <c r="J96" s="18">
        <f t="shared" ca="1" si="54"/>
        <v>168.06758840361422</v>
      </c>
      <c r="K96" s="16">
        <f t="shared" ca="1" si="55"/>
        <v>-4.6861830798987217E-2</v>
      </c>
      <c r="L96" s="18">
        <f t="shared" ca="1" si="56"/>
        <v>121.21942081607892</v>
      </c>
      <c r="M96" s="16">
        <f t="shared" ca="1" si="44"/>
        <v>3.7239722397314171E-2</v>
      </c>
      <c r="N96" s="18">
        <f t="shared" ca="1" si="57"/>
        <v>152.95023765637475</v>
      </c>
      <c r="O96" s="16">
        <f t="shared" ca="1" si="44"/>
        <v>-4.3587538682811483E-2</v>
      </c>
      <c r="P96" s="18">
        <f t="shared" ca="1" si="58"/>
        <v>127.32170315964591</v>
      </c>
      <c r="Q96" s="16">
        <f t="shared" ca="1" si="44"/>
        <v>1.9206043865539292E-2</v>
      </c>
      <c r="R96" s="18">
        <f t="shared" ca="1" si="59"/>
        <v>107.03008677931622</v>
      </c>
      <c r="S96" s="16">
        <f t="shared" ca="1" si="44"/>
        <v>0</v>
      </c>
      <c r="T96" s="18">
        <f t="shared" ca="1" si="60"/>
        <v>83.471618834462618</v>
      </c>
      <c r="U96" s="16">
        <f t="shared" ca="1" si="44"/>
        <v>1.2620400556384232E-2</v>
      </c>
      <c r="V96" s="18">
        <f t="shared" ca="1" si="61"/>
        <v>123.29256816789913</v>
      </c>
      <c r="W96" s="16">
        <f t="shared" ca="1" si="49"/>
        <v>0</v>
      </c>
      <c r="Y96" s="16">
        <f t="shared" ca="1" si="62"/>
        <v>-5.3453053203753598E-3</v>
      </c>
      <c r="Z96" s="16">
        <f t="shared" ca="1" si="63"/>
        <v>-3.9135992205645342E-2</v>
      </c>
      <c r="AA96" s="16">
        <f t="shared" ca="1" si="64"/>
        <v>2.0758739873408816E-2</v>
      </c>
      <c r="AB96" s="16">
        <f t="shared" ca="1" si="65"/>
        <v>-1.9799567952612063E-2</v>
      </c>
      <c r="AC96" s="16">
        <f t="shared" ca="1" si="66"/>
        <v>2.9999999999998916E-3</v>
      </c>
      <c r="AD96" s="16">
        <f t="shared" ca="1" si="67"/>
        <v>1.0096964547005038E-2</v>
      </c>
      <c r="AE96" s="16">
        <f t="shared" ca="1" si="68"/>
        <v>2.9999999999998916E-3</v>
      </c>
      <c r="AF96" s="16">
        <f t="shared" ca="1" si="69"/>
        <v>-7.1468353616430669E-3</v>
      </c>
      <c r="AG96" s="16">
        <f t="shared" ca="1" si="70"/>
        <v>2.9999999999998916E-3</v>
      </c>
      <c r="AH96" s="16">
        <f t="shared" ca="1" si="71"/>
        <v>2.9999999999998916E-3</v>
      </c>
      <c r="AI96" s="16">
        <f t="shared" ca="1" si="72"/>
        <v>1.843937198366441E-2</v>
      </c>
      <c r="AJ96" s="20">
        <f t="shared" ca="1" si="73"/>
        <v>5.0256841848528081E-32</v>
      </c>
    </row>
    <row r="97" spans="1:36" x14ac:dyDescent="0.25">
      <c r="A97" s="16">
        <v>91</v>
      </c>
      <c r="B97" s="18">
        <f t="shared" ca="1" si="50"/>
        <v>176.90468164113844</v>
      </c>
      <c r="C97" s="19">
        <f t="shared" ca="1" si="45"/>
        <v>-3.1531978332475161E-2</v>
      </c>
      <c r="D97" s="18">
        <f t="shared" ca="1" si="51"/>
        <v>116.27216453520636</v>
      </c>
      <c r="E97" s="16">
        <f t="shared" ca="1" si="46"/>
        <v>-3.4766906611508094E-2</v>
      </c>
      <c r="F97" s="18">
        <f t="shared" ca="1" si="52"/>
        <v>164.77554261161529</v>
      </c>
      <c r="G97" s="16">
        <f t="shared" ca="1" si="47"/>
        <v>1.0448033993951944E-3</v>
      </c>
      <c r="H97" s="18">
        <f t="shared" ca="1" si="53"/>
        <v>126.60918131681726</v>
      </c>
      <c r="I97" s="16">
        <f t="shared" ca="1" si="48"/>
        <v>-5.677416440358002E-3</v>
      </c>
      <c r="J97" s="18">
        <f t="shared" ca="1" si="54"/>
        <v>160.69583627826108</v>
      </c>
      <c r="K97" s="16">
        <f t="shared" ca="1" si="55"/>
        <v>0</v>
      </c>
      <c r="L97" s="18">
        <f t="shared" ca="1" si="56"/>
        <v>126.09725665888114</v>
      </c>
      <c r="M97" s="16">
        <f t="shared" ca="1" si="44"/>
        <v>0</v>
      </c>
      <c r="N97" s="18">
        <f t="shared" ca="1" si="57"/>
        <v>146.74236396895142</v>
      </c>
      <c r="O97" s="16">
        <f t="shared" ca="1" si="44"/>
        <v>0</v>
      </c>
      <c r="P97" s="18">
        <f t="shared" ca="1" si="58"/>
        <v>130.14901448504415</v>
      </c>
      <c r="Q97" s="16">
        <f t="shared" ca="1" si="44"/>
        <v>3.7851848365044224E-2</v>
      </c>
      <c r="R97" s="18">
        <f t="shared" ca="1" si="59"/>
        <v>107.35117703965416</v>
      </c>
      <c r="S97" s="16">
        <f t="shared" ca="1" si="44"/>
        <v>0</v>
      </c>
      <c r="T97" s="18">
        <f t="shared" ca="1" si="60"/>
        <v>84.775478955746735</v>
      </c>
      <c r="U97" s="16">
        <f t="shared" ca="1" si="44"/>
        <v>0</v>
      </c>
      <c r="V97" s="18">
        <f t="shared" ca="1" si="61"/>
        <v>123.66244587240281</v>
      </c>
      <c r="W97" s="16">
        <f t="shared" ca="1" si="49"/>
        <v>0</v>
      </c>
      <c r="Y97" s="16">
        <f t="shared" ca="1" si="62"/>
        <v>-1.7216588709625169E-2</v>
      </c>
      <c r="Z97" s="16">
        <f t="shared" ca="1" si="63"/>
        <v>2.9999999999998916E-3</v>
      </c>
      <c r="AA97" s="16">
        <f t="shared" ca="1" si="64"/>
        <v>2.9999999999998916E-3</v>
      </c>
      <c r="AB97" s="16">
        <f t="shared" ca="1" si="65"/>
        <v>-2.0857043258522556E-2</v>
      </c>
      <c r="AC97" s="16">
        <f t="shared" ca="1" si="66"/>
        <v>-4.3861830798987089E-2</v>
      </c>
      <c r="AD97" s="16">
        <f t="shared" ca="1" si="67"/>
        <v>4.0239722397314104E-2</v>
      </c>
      <c r="AE97" s="16">
        <f t="shared" ca="1" si="68"/>
        <v>-4.0587538682811508E-2</v>
      </c>
      <c r="AF97" s="16">
        <f t="shared" ca="1" si="69"/>
        <v>2.2206043865539149E-2</v>
      </c>
      <c r="AG97" s="16">
        <f t="shared" ca="1" si="70"/>
        <v>2.9999999999998916E-3</v>
      </c>
      <c r="AH97" s="16">
        <f t="shared" ca="1" si="71"/>
        <v>1.5620400556384029E-2</v>
      </c>
      <c r="AI97" s="16">
        <f t="shared" ca="1" si="72"/>
        <v>2.9999999999998916E-3</v>
      </c>
      <c r="AJ97" s="20">
        <f t="shared" ca="1" si="73"/>
        <v>2.4091365537097258E-29</v>
      </c>
    </row>
    <row r="98" spans="1:36" x14ac:dyDescent="0.25">
      <c r="A98" s="16">
        <v>92</v>
      </c>
      <c r="B98" s="18">
        <f t="shared" ca="1" si="50"/>
        <v>171.85724109764007</v>
      </c>
      <c r="C98" s="19">
        <f t="shared" ca="1" si="45"/>
        <v>-3.8220986831519282E-2</v>
      </c>
      <c r="D98" s="18">
        <f t="shared" ca="1" si="51"/>
        <v>112.57855754289857</v>
      </c>
      <c r="E98" s="16">
        <f t="shared" ca="1" si="46"/>
        <v>-2.1332779570767419E-2</v>
      </c>
      <c r="F98" s="18">
        <f t="shared" ca="1" si="52"/>
        <v>165.44202728650794</v>
      </c>
      <c r="G98" s="16">
        <f t="shared" ca="1" si="47"/>
        <v>-1.5688269798451736E-2</v>
      </c>
      <c r="H98" s="18">
        <f t="shared" ca="1" si="53"/>
        <v>126.27019581325933</v>
      </c>
      <c r="I98" s="16">
        <f t="shared" ca="1" si="48"/>
        <v>-4.6238690941120014E-2</v>
      </c>
      <c r="J98" s="18">
        <f t="shared" ca="1" si="54"/>
        <v>161.17792378709584</v>
      </c>
      <c r="K98" s="16">
        <f t="shared" ca="1" si="55"/>
        <v>0</v>
      </c>
      <c r="L98" s="18">
        <f t="shared" ca="1" si="56"/>
        <v>126.47554842885776</v>
      </c>
      <c r="M98" s="16">
        <f t="shared" ca="1" si="44"/>
        <v>3.1821905489021259E-2</v>
      </c>
      <c r="N98" s="18">
        <f t="shared" ca="1" si="57"/>
        <v>147.18259106085827</v>
      </c>
      <c r="O98" s="16">
        <f t="shared" ca="1" si="44"/>
        <v>3.2357530644904119E-2</v>
      </c>
      <c r="P98" s="18">
        <f t="shared" ca="1" si="58"/>
        <v>135.4658422896471</v>
      </c>
      <c r="Q98" s="16">
        <f t="shared" ca="1" si="44"/>
        <v>-1.1746764049931975E-2</v>
      </c>
      <c r="R98" s="18">
        <f t="shared" ca="1" si="59"/>
        <v>107.67323057077311</v>
      </c>
      <c r="S98" s="16">
        <f t="shared" ca="1" si="44"/>
        <v>-5.3327172633783563E-3</v>
      </c>
      <c r="T98" s="18">
        <f t="shared" ca="1" si="60"/>
        <v>85.029805392613966</v>
      </c>
      <c r="U98" s="16">
        <f t="shared" ca="1" si="44"/>
        <v>-6.8187654097475849E-3</v>
      </c>
      <c r="V98" s="18">
        <f t="shared" ca="1" si="61"/>
        <v>124.03343321002001</v>
      </c>
      <c r="W98" s="16">
        <f t="shared" ca="1" si="49"/>
        <v>-4.0067050697090635E-2</v>
      </c>
      <c r="Y98" s="16">
        <f t="shared" ca="1" si="62"/>
        <v>-2.8531978332475116E-2</v>
      </c>
      <c r="Z98" s="16">
        <f t="shared" ca="1" si="63"/>
        <v>-3.176690661150805E-2</v>
      </c>
      <c r="AA98" s="16">
        <f t="shared" ca="1" si="64"/>
        <v>4.0448033993951693E-3</v>
      </c>
      <c r="AB98" s="16">
        <f t="shared" ca="1" si="65"/>
        <v>-2.6774164403580158E-3</v>
      </c>
      <c r="AC98" s="16">
        <f t="shared" ca="1" si="66"/>
        <v>2.9999999999998916E-3</v>
      </c>
      <c r="AD98" s="16">
        <f t="shared" ca="1" si="67"/>
        <v>2.9999999999998916E-3</v>
      </c>
      <c r="AE98" s="16">
        <f t="shared" ca="1" si="68"/>
        <v>2.9999999999998916E-3</v>
      </c>
      <c r="AF98" s="16">
        <f t="shared" ca="1" si="69"/>
        <v>4.0851848365044185E-2</v>
      </c>
      <c r="AG98" s="16">
        <f t="shared" ca="1" si="70"/>
        <v>2.9999999999998916E-3</v>
      </c>
      <c r="AH98" s="16">
        <f t="shared" ca="1" si="71"/>
        <v>2.9999999999998916E-3</v>
      </c>
      <c r="AI98" s="16">
        <f t="shared" ca="1" si="72"/>
        <v>2.9999999999998916E-3</v>
      </c>
      <c r="AJ98" s="20">
        <f t="shared" ca="1" si="73"/>
        <v>-9.7440193941597122E-33</v>
      </c>
    </row>
    <row r="99" spans="1:36" x14ac:dyDescent="0.25">
      <c r="A99" s="16">
        <v>93</v>
      </c>
      <c r="B99" s="18">
        <f t="shared" ca="1" si="50"/>
        <v>165.80425947203884</v>
      </c>
      <c r="C99" s="19">
        <f t="shared" ca="1" si="45"/>
        <v>-3.6756653408604366E-2</v>
      </c>
      <c r="D99" s="18">
        <f t="shared" ca="1" si="51"/>
        <v>110.51467966306966</v>
      </c>
      <c r="E99" s="16">
        <f t="shared" ca="1" si="46"/>
        <v>0</v>
      </c>
      <c r="F99" s="18">
        <f t="shared" ca="1" si="52"/>
        <v>163.34285420829391</v>
      </c>
      <c r="G99" s="16">
        <f t="shared" ca="1" si="47"/>
        <v>0</v>
      </c>
      <c r="H99" s="18">
        <f t="shared" ca="1" si="53"/>
        <v>120.81043784141511</v>
      </c>
      <c r="I99" s="16">
        <f t="shared" ca="1" si="48"/>
        <v>-2.0389815983975476E-2</v>
      </c>
      <c r="J99" s="18">
        <f t="shared" ca="1" si="54"/>
        <v>161.6614575584571</v>
      </c>
      <c r="K99" s="16">
        <f t="shared" ca="1" si="55"/>
        <v>-4.5018500821471047E-2</v>
      </c>
      <c r="L99" s="18">
        <f t="shared" ca="1" si="56"/>
        <v>130.87966802291956</v>
      </c>
      <c r="M99" s="16">
        <f t="shared" ca="1" si="44"/>
        <v>-4.6334099177032087E-2</v>
      </c>
      <c r="N99" s="18">
        <f t="shared" ca="1" si="57"/>
        <v>152.38660403468896</v>
      </c>
      <c r="O99" s="16">
        <f t="shared" ca="1" si="44"/>
        <v>4.4863330226984334E-2</v>
      </c>
      <c r="P99" s="18">
        <f t="shared" ca="1" si="58"/>
        <v>134.28095453031426</v>
      </c>
      <c r="Q99" s="16">
        <f t="shared" ca="1" si="44"/>
        <v>4.5017748763196773E-2</v>
      </c>
      <c r="R99" s="18">
        <f t="shared" ca="1" si="59"/>
        <v>107.42205936701696</v>
      </c>
      <c r="S99" s="16">
        <f t="shared" ca="1" si="44"/>
        <v>-4.9818919082421607E-2</v>
      </c>
      <c r="T99" s="18">
        <f t="shared" ca="1" si="60"/>
        <v>84.70509651298309</v>
      </c>
      <c r="U99" s="16">
        <f t="shared" ca="1" si="44"/>
        <v>4.3127493408329283E-2</v>
      </c>
      <c r="V99" s="18">
        <f t="shared" ca="1" si="61"/>
        <v>119.43587965309</v>
      </c>
      <c r="W99" s="16">
        <f t="shared" ca="1" si="49"/>
        <v>-6.1154873797403869E-3</v>
      </c>
      <c r="Y99" s="16">
        <f t="shared" ca="1" si="62"/>
        <v>-3.5220986831519419E-2</v>
      </c>
      <c r="Z99" s="16">
        <f t="shared" ca="1" si="63"/>
        <v>-1.8332779570767399E-2</v>
      </c>
      <c r="AA99" s="16">
        <f t="shared" ca="1" si="64"/>
        <v>-1.2688269798451723E-2</v>
      </c>
      <c r="AB99" s="16">
        <f t="shared" ca="1" si="65"/>
        <v>-4.3238690941119984E-2</v>
      </c>
      <c r="AC99" s="16">
        <f t="shared" ca="1" si="66"/>
        <v>2.9999999999998916E-3</v>
      </c>
      <c r="AD99" s="16">
        <f t="shared" ca="1" si="67"/>
        <v>3.4821905489021088E-2</v>
      </c>
      <c r="AE99" s="16">
        <f t="shared" ca="1" si="68"/>
        <v>3.53575306449041E-2</v>
      </c>
      <c r="AF99" s="16">
        <f t="shared" ca="1" si="69"/>
        <v>-8.7467640499319099E-3</v>
      </c>
      <c r="AG99" s="16">
        <f t="shared" ca="1" si="70"/>
        <v>-2.3327172633783588E-3</v>
      </c>
      <c r="AH99" s="16">
        <f t="shared" ca="1" si="71"/>
        <v>-3.8187654097474599E-3</v>
      </c>
      <c r="AI99" s="16">
        <f t="shared" ca="1" si="72"/>
        <v>-3.7067050697090598E-2</v>
      </c>
      <c r="AJ99" s="20">
        <f t="shared" ca="1" si="73"/>
        <v>-1.019513513992187E-29</v>
      </c>
    </row>
    <row r="100" spans="1:36" x14ac:dyDescent="0.25">
      <c r="A100" s="16">
        <v>94</v>
      </c>
      <c r="B100" s="18">
        <f t="shared" ca="1" si="50"/>
        <v>160.20726255137092</v>
      </c>
      <c r="C100" s="19">
        <f t="shared" ca="1" si="45"/>
        <v>4.1923203074404891E-2</v>
      </c>
      <c r="D100" s="18">
        <f t="shared" ca="1" si="51"/>
        <v>110.84622370205885</v>
      </c>
      <c r="E100" s="16">
        <f t="shared" ca="1" si="46"/>
        <v>3.8258059352270071E-2</v>
      </c>
      <c r="F100" s="18">
        <f t="shared" ca="1" si="52"/>
        <v>163.83288277091879</v>
      </c>
      <c r="G100" s="16">
        <f t="shared" ca="1" si="47"/>
        <v>0</v>
      </c>
      <c r="H100" s="18">
        <f t="shared" ca="1" si="53"/>
        <v>118.70956655840939</v>
      </c>
      <c r="I100" s="16">
        <f t="shared" ca="1" si="48"/>
        <v>0</v>
      </c>
      <c r="J100" s="18">
        <f t="shared" ca="1" si="54"/>
        <v>154.86868547123686</v>
      </c>
      <c r="K100" s="16">
        <f t="shared" ca="1" si="55"/>
        <v>0</v>
      </c>
      <c r="L100" s="18">
        <f t="shared" ca="1" si="56"/>
        <v>125.20811550855733</v>
      </c>
      <c r="M100" s="16">
        <f t="shared" ca="1" si="44"/>
        <v>1.6344801440413705E-2</v>
      </c>
      <c r="N100" s="18">
        <f t="shared" ca="1" si="57"/>
        <v>159.68033438576995</v>
      </c>
      <c r="O100" s="16">
        <f t="shared" ca="1" si="44"/>
        <v>-2.9724258111417726E-2</v>
      </c>
      <c r="P100" s="18">
        <f t="shared" ca="1" si="58"/>
        <v>140.72882366863314</v>
      </c>
      <c r="Q100" s="16">
        <f t="shared" ca="1" si="44"/>
        <v>-3.982555994146688E-2</v>
      </c>
      <c r="R100" s="18">
        <f t="shared" ca="1" si="59"/>
        <v>102.39267466184549</v>
      </c>
      <c r="S100" s="16">
        <f t="shared" ca="1" si="44"/>
        <v>-3.6421209685520988E-4</v>
      </c>
      <c r="T100" s="18">
        <f t="shared" ca="1" si="60"/>
        <v>88.612330294037605</v>
      </c>
      <c r="U100" s="16">
        <f t="shared" ca="1" si="44"/>
        <v>1.8769034147370523E-3</v>
      </c>
      <c r="V100" s="18">
        <f t="shared" ca="1" si="61"/>
        <v>119.0637786773426</v>
      </c>
      <c r="W100" s="16">
        <f t="shared" ca="1" si="49"/>
        <v>1.9842611040778335E-2</v>
      </c>
      <c r="Y100" s="16">
        <f t="shared" ca="1" si="62"/>
        <v>-3.3756653408604342E-2</v>
      </c>
      <c r="Z100" s="16">
        <f t="shared" ca="1" si="63"/>
        <v>2.9999999999998916E-3</v>
      </c>
      <c r="AA100" s="16">
        <f t="shared" ca="1" si="64"/>
        <v>2.9999999999998916E-3</v>
      </c>
      <c r="AB100" s="16">
        <f t="shared" ca="1" si="65"/>
        <v>-1.7389815983975487E-2</v>
      </c>
      <c r="AC100" s="16">
        <f t="shared" ca="1" si="66"/>
        <v>-4.2018500821471072E-2</v>
      </c>
      <c r="AD100" s="16">
        <f t="shared" ca="1" si="67"/>
        <v>-4.3334099177032126E-2</v>
      </c>
      <c r="AE100" s="16">
        <f t="shared" ca="1" si="68"/>
        <v>4.7863330226984191E-2</v>
      </c>
      <c r="AF100" s="16">
        <f t="shared" ca="1" si="69"/>
        <v>4.8017748763196755E-2</v>
      </c>
      <c r="AG100" s="16">
        <f t="shared" ca="1" si="70"/>
        <v>-4.681891908242175E-2</v>
      </c>
      <c r="AH100" s="16">
        <f t="shared" ca="1" si="71"/>
        <v>4.6127493408329112E-2</v>
      </c>
      <c r="AI100" s="16">
        <f t="shared" ca="1" si="72"/>
        <v>-3.1154873797404337E-3</v>
      </c>
      <c r="AJ100" s="20">
        <f t="shared" ca="1" si="73"/>
        <v>-4.7747776518260498E-27</v>
      </c>
    </row>
    <row r="101" spans="1:36" x14ac:dyDescent="0.25">
      <c r="A101" s="16">
        <v>95</v>
      </c>
      <c r="B101" s="18">
        <f t="shared" ca="1" si="50"/>
        <v>167.40428594096065</v>
      </c>
      <c r="C101" s="19">
        <f t="shared" ca="1" si="45"/>
        <v>-2.612214694495741E-2</v>
      </c>
      <c r="D101" s="18">
        <f t="shared" ca="1" si="51"/>
        <v>115.41952377853339</v>
      </c>
      <c r="E101" s="16">
        <f t="shared" ca="1" si="46"/>
        <v>0</v>
      </c>
      <c r="F101" s="18">
        <f t="shared" ca="1" si="52"/>
        <v>164.32438141923151</v>
      </c>
      <c r="G101" s="16">
        <f t="shared" ca="1" si="47"/>
        <v>1.6326677710918287E-2</v>
      </c>
      <c r="H101" s="18">
        <f t="shared" ca="1" si="53"/>
        <v>119.0656952580846</v>
      </c>
      <c r="I101" s="16">
        <f t="shared" ca="1" si="48"/>
        <v>0</v>
      </c>
      <c r="J101" s="18">
        <f t="shared" ca="1" si="54"/>
        <v>155.33329152765054</v>
      </c>
      <c r="K101" s="16">
        <f t="shared" ca="1" si="55"/>
        <v>-4.4449678989468611E-2</v>
      </c>
      <c r="L101" s="18">
        <f t="shared" ca="1" si="56"/>
        <v>127.63024164179875</v>
      </c>
      <c r="M101" s="16">
        <f t="shared" ca="1" si="44"/>
        <v>-2.8791026987413183E-2</v>
      </c>
      <c r="N101" s="18">
        <f t="shared" ca="1" si="57"/>
        <v>155.41299591432713</v>
      </c>
      <c r="O101" s="16">
        <f t="shared" ca="1" si="44"/>
        <v>4.8243399660104352E-2</v>
      </c>
      <c r="P101" s="18">
        <f t="shared" ca="1" si="58"/>
        <v>135.54640593713177</v>
      </c>
      <c r="Q101" s="16">
        <f t="shared" ca="1" si="44"/>
        <v>3.9140834482287834E-2</v>
      </c>
      <c r="R101" s="18">
        <f t="shared" ca="1" si="59"/>
        <v>102.66256003508981</v>
      </c>
      <c r="S101" s="16">
        <f t="shared" ca="1" si="44"/>
        <v>0</v>
      </c>
      <c r="T101" s="18">
        <f t="shared" ca="1" si="60"/>
        <v>89.044484070236393</v>
      </c>
      <c r="U101" s="16">
        <f t="shared" ca="1" si="44"/>
        <v>0</v>
      </c>
      <c r="V101" s="18">
        <f t="shared" ca="1" si="61"/>
        <v>121.78350626271444</v>
      </c>
      <c r="W101" s="16">
        <f t="shared" ca="1" si="49"/>
        <v>-1.9520290316157652E-3</v>
      </c>
      <c r="Y101" s="16">
        <f t="shared" ca="1" si="62"/>
        <v>4.4923203074404894E-2</v>
      </c>
      <c r="Z101" s="16">
        <f t="shared" ca="1" si="63"/>
        <v>4.1258059352270005E-2</v>
      </c>
      <c r="AA101" s="16">
        <f t="shared" ca="1" si="64"/>
        <v>2.9999999999998916E-3</v>
      </c>
      <c r="AB101" s="16">
        <f t="shared" ca="1" si="65"/>
        <v>2.9999999999998916E-3</v>
      </c>
      <c r="AC101" s="16">
        <f t="shared" ca="1" si="66"/>
        <v>2.9999999999998916E-3</v>
      </c>
      <c r="AD101" s="16">
        <f t="shared" ca="1" si="67"/>
        <v>1.9344801440413617E-2</v>
      </c>
      <c r="AE101" s="16">
        <f t="shared" ca="1" si="68"/>
        <v>-2.6724258111417876E-2</v>
      </c>
      <c r="AF101" s="16">
        <f t="shared" ca="1" si="69"/>
        <v>-3.6825559941466857E-2</v>
      </c>
      <c r="AG101" s="16">
        <f t="shared" ca="1" si="70"/>
        <v>2.6357879031446707E-3</v>
      </c>
      <c r="AH101" s="16">
        <f t="shared" ca="1" si="71"/>
        <v>4.8769034147368995E-3</v>
      </c>
      <c r="AI101" s="16">
        <f t="shared" ca="1" si="72"/>
        <v>2.2842611040778227E-2</v>
      </c>
      <c r="AJ101" s="20">
        <f t="shared" ca="1" si="73"/>
        <v>1.2246646527902785E-30</v>
      </c>
    </row>
    <row r="102" spans="1:36" x14ac:dyDescent="0.25">
      <c r="A102" s="16">
        <v>96</v>
      </c>
      <c r="B102" s="18">
        <f t="shared" ca="1" si="50"/>
        <v>163.53353944221809</v>
      </c>
      <c r="C102" s="19">
        <f t="shared" ca="1" si="45"/>
        <v>1.6778617018195923E-2</v>
      </c>
      <c r="D102" s="18">
        <f t="shared" ca="1" si="51"/>
        <v>115.76578234986897</v>
      </c>
      <c r="E102" s="16">
        <f t="shared" ca="1" si="46"/>
        <v>0</v>
      </c>
      <c r="F102" s="18">
        <f t="shared" ca="1" si="52"/>
        <v>167.50022577896701</v>
      </c>
      <c r="G102" s="16">
        <f t="shared" ca="1" si="47"/>
        <v>0</v>
      </c>
      <c r="H102" s="18">
        <f t="shared" ca="1" si="53"/>
        <v>119.42289234385885</v>
      </c>
      <c r="I102" s="16">
        <f t="shared" ca="1" si="48"/>
        <v>-4.2494431170846038E-2</v>
      </c>
      <c r="J102" s="18">
        <f t="shared" ca="1" si="54"/>
        <v>148.89477645745188</v>
      </c>
      <c r="K102" s="16">
        <f t="shared" ca="1" si="55"/>
        <v>-4.9684842905645149E-2</v>
      </c>
      <c r="L102" s="18">
        <f t="shared" ca="1" si="56"/>
        <v>124.33852663520504</v>
      </c>
      <c r="M102" s="16">
        <f t="shared" ca="1" si="44"/>
        <v>0</v>
      </c>
      <c r="N102" s="18">
        <f t="shared" ca="1" si="57"/>
        <v>163.37688617633916</v>
      </c>
      <c r="O102" s="16">
        <f t="shared" ca="1" si="44"/>
        <v>0</v>
      </c>
      <c r="P102" s="18">
        <f t="shared" ca="1" si="58"/>
        <v>141.25844459439742</v>
      </c>
      <c r="Q102" s="16">
        <f t="shared" ca="1" si="44"/>
        <v>1.1023670502504907E-2</v>
      </c>
      <c r="R102" s="18">
        <f t="shared" ca="1" si="59"/>
        <v>102.97054771519507</v>
      </c>
      <c r="S102" s="16">
        <f t="shared" ca="1" si="44"/>
        <v>0</v>
      </c>
      <c r="T102" s="18">
        <f t="shared" ca="1" si="60"/>
        <v>89.311617522447094</v>
      </c>
      <c r="U102" s="16">
        <f t="shared" ca="1" si="44"/>
        <v>3.2302932935381057E-2</v>
      </c>
      <c r="V102" s="18">
        <f t="shared" ca="1" si="61"/>
        <v>121.9111318417058</v>
      </c>
      <c r="W102" s="16">
        <f t="shared" ca="1" si="49"/>
        <v>-4.8165515133551967E-2</v>
      </c>
      <c r="Y102" s="16">
        <f t="shared" ca="1" si="62"/>
        <v>-2.31221469449574E-2</v>
      </c>
      <c r="Z102" s="16">
        <f t="shared" ca="1" si="63"/>
        <v>2.9999999999998916E-3</v>
      </c>
      <c r="AA102" s="16">
        <f t="shared" ca="1" si="64"/>
        <v>1.9326677710918228E-2</v>
      </c>
      <c r="AB102" s="16">
        <f t="shared" ca="1" si="65"/>
        <v>2.9999999999998916E-3</v>
      </c>
      <c r="AC102" s="16">
        <f t="shared" ca="1" si="66"/>
        <v>-4.1449678989468608E-2</v>
      </c>
      <c r="AD102" s="16">
        <f t="shared" ca="1" si="67"/>
        <v>-2.5791026987413201E-2</v>
      </c>
      <c r="AE102" s="16">
        <f t="shared" ca="1" si="68"/>
        <v>5.1243399660104272E-2</v>
      </c>
      <c r="AF102" s="16">
        <f t="shared" ca="1" si="69"/>
        <v>4.2140834482287781E-2</v>
      </c>
      <c r="AG102" s="16">
        <f t="shared" ca="1" si="70"/>
        <v>2.9999999999998916E-3</v>
      </c>
      <c r="AH102" s="16">
        <f t="shared" ca="1" si="71"/>
        <v>2.9999999999998916E-3</v>
      </c>
      <c r="AI102" s="16">
        <f t="shared" ca="1" si="72"/>
        <v>1.0479709683841598E-3</v>
      </c>
      <c r="AJ102" s="20">
        <f t="shared" ca="1" si="73"/>
        <v>-8.3560543010223981E-30</v>
      </c>
    </row>
    <row r="103" spans="1:36" x14ac:dyDescent="0.25">
      <c r="A103" s="16">
        <v>97</v>
      </c>
      <c r="B103" s="18">
        <f t="shared" ca="1" si="50"/>
        <v>166.76800668847571</v>
      </c>
      <c r="C103" s="19">
        <f t="shared" ca="1" si="45"/>
        <v>2.2966573246399726E-3</v>
      </c>
      <c r="D103" s="18">
        <f t="shared" ca="1" si="51"/>
        <v>116.11307969691856</v>
      </c>
      <c r="E103" s="16">
        <f t="shared" ca="1" si="46"/>
        <v>0</v>
      </c>
      <c r="F103" s="18">
        <f t="shared" ca="1" si="52"/>
        <v>168.00272645630389</v>
      </c>
      <c r="G103" s="16">
        <f t="shared" ca="1" si="47"/>
        <v>0</v>
      </c>
      <c r="H103" s="18">
        <f t="shared" ca="1" si="53"/>
        <v>114.70635314196096</v>
      </c>
      <c r="I103" s="16">
        <f t="shared" ca="1" si="48"/>
        <v>-3.8173612954771084E-2</v>
      </c>
      <c r="J103" s="18">
        <f t="shared" ca="1" si="54"/>
        <v>141.94364720906461</v>
      </c>
      <c r="K103" s="16">
        <f t="shared" ca="1" si="55"/>
        <v>3.2175589270270144E-2</v>
      </c>
      <c r="L103" s="18">
        <f t="shared" ca="1" si="56"/>
        <v>124.71154221511064</v>
      </c>
      <c r="M103" s="16">
        <f t="shared" ca="1" si="44"/>
        <v>-3.642115649922277E-2</v>
      </c>
      <c r="N103" s="18">
        <f t="shared" ca="1" si="57"/>
        <v>163.86701683486817</v>
      </c>
      <c r="O103" s="16">
        <f t="shared" ca="1" si="44"/>
        <v>2.4491092029445397E-2</v>
      </c>
      <c r="P103" s="18">
        <f t="shared" ca="1" si="58"/>
        <v>143.23940647708557</v>
      </c>
      <c r="Q103" s="16">
        <f t="shared" ca="1" si="44"/>
        <v>-3.4947201128310117E-2</v>
      </c>
      <c r="R103" s="18">
        <f t="shared" ca="1" si="59"/>
        <v>103.27945935834065</v>
      </c>
      <c r="S103" s="16">
        <f t="shared" ca="1" si="44"/>
        <v>-4.3780529201333018E-2</v>
      </c>
      <c r="T103" s="18">
        <f t="shared" ca="1" si="60"/>
        <v>92.464579566192427</v>
      </c>
      <c r="U103" s="16">
        <f t="shared" ca="1" si="44"/>
        <v>-1.0838310890316828E-2</v>
      </c>
      <c r="V103" s="18">
        <f t="shared" ca="1" si="61"/>
        <v>116.40495277156079</v>
      </c>
      <c r="W103" s="16">
        <f t="shared" ca="1" si="49"/>
        <v>0</v>
      </c>
      <c r="Y103" s="16">
        <f t="shared" ca="1" si="62"/>
        <v>1.9778617018195721E-2</v>
      </c>
      <c r="Z103" s="16">
        <f t="shared" ca="1" si="63"/>
        <v>2.9999999999998916E-3</v>
      </c>
      <c r="AA103" s="16">
        <f t="shared" ca="1" si="64"/>
        <v>2.9999999999998916E-3</v>
      </c>
      <c r="AB103" s="16">
        <f t="shared" ca="1" si="65"/>
        <v>-3.9494431170846056E-2</v>
      </c>
      <c r="AC103" s="16">
        <f t="shared" ca="1" si="66"/>
        <v>-4.6684842905645008E-2</v>
      </c>
      <c r="AD103" s="16">
        <f t="shared" ca="1" si="67"/>
        <v>2.9999999999998916E-3</v>
      </c>
      <c r="AE103" s="16">
        <f t="shared" ca="1" si="68"/>
        <v>2.9999999999998916E-3</v>
      </c>
      <c r="AF103" s="16">
        <f t="shared" ca="1" si="69"/>
        <v>1.4023670502504748E-2</v>
      </c>
      <c r="AG103" s="16">
        <f t="shared" ca="1" si="70"/>
        <v>2.9999999999998916E-3</v>
      </c>
      <c r="AH103" s="16">
        <f t="shared" ca="1" si="71"/>
        <v>3.5302932935380893E-2</v>
      </c>
      <c r="AI103" s="16">
        <f t="shared" ca="1" si="72"/>
        <v>-4.5165515133551937E-2</v>
      </c>
      <c r="AJ103" s="20">
        <f t="shared" ca="1" si="73"/>
        <v>4.3871900324029609E-31</v>
      </c>
    </row>
    <row r="104" spans="1:36" x14ac:dyDescent="0.25">
      <c r="A104" s="16">
        <v>98</v>
      </c>
      <c r="B104" s="18">
        <f t="shared" ca="1" si="50"/>
        <v>167.6513196726178</v>
      </c>
      <c r="C104" s="19">
        <f t="shared" ca="1" si="45"/>
        <v>2.6594068675176243E-2</v>
      </c>
      <c r="D104" s="18">
        <f t="shared" ca="1" si="51"/>
        <v>116.46141893600931</v>
      </c>
      <c r="E104" s="16">
        <f t="shared" ca="1" si="46"/>
        <v>-1.1547464173767669E-2</v>
      </c>
      <c r="F104" s="18">
        <f t="shared" ca="1" si="52"/>
        <v>168.50673463567279</v>
      </c>
      <c r="G104" s="16">
        <f t="shared" ca="1" si="47"/>
        <v>2.0123167108563392E-2</v>
      </c>
      <c r="H104" s="18">
        <f t="shared" ca="1" si="53"/>
        <v>110.67171627309234</v>
      </c>
      <c r="I104" s="16">
        <f t="shared" ca="1" si="48"/>
        <v>-3.4577941851714832E-2</v>
      </c>
      <c r="J104" s="18">
        <f t="shared" ca="1" si="54"/>
        <v>146.93659864281477</v>
      </c>
      <c r="K104" s="16">
        <f t="shared" ca="1" si="55"/>
        <v>-1.5806936180322025E-2</v>
      </c>
      <c r="L104" s="18">
        <f t="shared" ca="1" si="56"/>
        <v>120.54353824548001</v>
      </c>
      <c r="M104" s="16">
        <f t="shared" ca="1" si="44"/>
        <v>4.6685479085834515E-2</v>
      </c>
      <c r="N104" s="18">
        <f t="shared" ca="1" si="57"/>
        <v>168.37190007526618</v>
      </c>
      <c r="O104" s="16">
        <f t="shared" ca="1" si="44"/>
        <v>4.2707242876575527E-2</v>
      </c>
      <c r="P104" s="18">
        <f t="shared" ca="1" si="58"/>
        <v>138.66330834886236</v>
      </c>
      <c r="Q104" s="16">
        <f t="shared" ca="1" si="44"/>
        <v>-4.1721941863547343E-2</v>
      </c>
      <c r="R104" s="18">
        <f t="shared" ca="1" si="59"/>
        <v>99.067668350079941</v>
      </c>
      <c r="S104" s="16">
        <f t="shared" ca="1" si="44"/>
        <v>-4.597178512371336E-2</v>
      </c>
      <c r="T104" s="18">
        <f t="shared" ca="1" si="60"/>
        <v>91.739813445210174</v>
      </c>
      <c r="U104" s="16">
        <f t="shared" ca="1" si="44"/>
        <v>3.8320372958781469E-2</v>
      </c>
      <c r="V104" s="18">
        <f t="shared" ca="1" si="61"/>
        <v>116.75416762987545</v>
      </c>
      <c r="W104" s="16">
        <f t="shared" ca="1" si="49"/>
        <v>0</v>
      </c>
      <c r="Y104" s="16">
        <f t="shared" ca="1" si="62"/>
        <v>5.2966573246397974E-3</v>
      </c>
      <c r="Z104" s="16">
        <f t="shared" ca="1" si="63"/>
        <v>2.9999999999998916E-3</v>
      </c>
      <c r="AA104" s="16">
        <f t="shared" ca="1" si="64"/>
        <v>2.9999999999998916E-3</v>
      </c>
      <c r="AB104" s="16">
        <f t="shared" ca="1" si="65"/>
        <v>-3.5173612954771061E-2</v>
      </c>
      <c r="AC104" s="16">
        <f t="shared" ca="1" si="66"/>
        <v>3.5175589270270091E-2</v>
      </c>
      <c r="AD104" s="16">
        <f t="shared" ca="1" si="67"/>
        <v>-3.3421156499222726E-2</v>
      </c>
      <c r="AE104" s="16">
        <f t="shared" ca="1" si="68"/>
        <v>2.749109202944533E-2</v>
      </c>
      <c r="AF104" s="16">
        <f t="shared" ca="1" si="69"/>
        <v>-3.1947201128310065E-2</v>
      </c>
      <c r="AG104" s="16">
        <f t="shared" ca="1" si="70"/>
        <v>-4.0780529201333127E-2</v>
      </c>
      <c r="AH104" s="16">
        <f t="shared" ca="1" si="71"/>
        <v>-7.8383108903168353E-3</v>
      </c>
      <c r="AI104" s="16">
        <f t="shared" ca="1" si="72"/>
        <v>2.9999999999998916E-3</v>
      </c>
      <c r="AJ104" s="20">
        <f t="shared" ca="1" si="73"/>
        <v>-5.5338116288355256E-29</v>
      </c>
    </row>
    <row r="105" spans="1:36" x14ac:dyDescent="0.25">
      <c r="A105" s="16">
        <v>99</v>
      </c>
      <c r="B105" s="18">
        <f t="shared" ca="1" si="50"/>
        <v>172.61280434049317</v>
      </c>
      <c r="C105" s="19">
        <f t="shared" ca="1" si="45"/>
        <v>1.7839739513626132E-2</v>
      </c>
      <c r="D105" s="18">
        <f t="shared" ca="1" si="51"/>
        <v>115.46596913002763</v>
      </c>
      <c r="E105" s="16">
        <f t="shared" ca="1" si="46"/>
        <v>0</v>
      </c>
      <c r="F105" s="18">
        <f t="shared" ca="1" si="52"/>
        <v>172.40314401957176</v>
      </c>
      <c r="G105" s="16">
        <f t="shared" ca="1" si="47"/>
        <v>0</v>
      </c>
      <c r="H105" s="18">
        <f t="shared" ca="1" si="53"/>
        <v>107.17693125199115</v>
      </c>
      <c r="I105" s="16">
        <f t="shared" ca="1" si="48"/>
        <v>9.0965511134873337E-3</v>
      </c>
      <c r="J105" s="18">
        <f t="shared" ca="1" si="54"/>
        <v>145.05479100144265</v>
      </c>
      <c r="K105" s="16">
        <f t="shared" ca="1" si="55"/>
        <v>-1.8685625555757247E-2</v>
      </c>
      <c r="L105" s="18">
        <f t="shared" ca="1" si="56"/>
        <v>126.53280169390827</v>
      </c>
      <c r="M105" s="16">
        <f t="shared" ca="1" si="44"/>
        <v>4.7669644614002304E-2</v>
      </c>
      <c r="N105" s="18">
        <f t="shared" ca="1" si="57"/>
        <v>176.06771540559686</v>
      </c>
      <c r="O105" s="16">
        <f t="shared" ca="1" si="44"/>
        <v>5.5109778962466223E-3</v>
      </c>
      <c r="P105" s="18">
        <f t="shared" ca="1" si="58"/>
        <v>133.29399578437057</v>
      </c>
      <c r="Q105" s="16">
        <f t="shared" ca="1" si="44"/>
        <v>0</v>
      </c>
      <c r="R105" s="18">
        <f t="shared" ca="1" si="59"/>
        <v>94.810553793033009</v>
      </c>
      <c r="S105" s="16">
        <f t="shared" ca="1" si="44"/>
        <v>-4.2609143971619806E-3</v>
      </c>
      <c r="T105" s="18">
        <f t="shared" ca="1" si="60"/>
        <v>95.530536751935287</v>
      </c>
      <c r="U105" s="16">
        <f t="shared" ca="1" si="44"/>
        <v>-4.2921248222058922E-2</v>
      </c>
      <c r="V105" s="18">
        <f t="shared" ca="1" si="61"/>
        <v>117.10443013276507</v>
      </c>
      <c r="W105" s="16">
        <f t="shared" ca="1" si="49"/>
        <v>2.8414823001771089E-2</v>
      </c>
      <c r="Y105" s="16">
        <f t="shared" ca="1" si="62"/>
        <v>2.9594068675176111E-2</v>
      </c>
      <c r="Z105" s="16">
        <f t="shared" ca="1" si="63"/>
        <v>-8.547464173767616E-3</v>
      </c>
      <c r="AA105" s="16">
        <f t="shared" ca="1" si="64"/>
        <v>2.3123167108563214E-2</v>
      </c>
      <c r="AB105" s="16">
        <f t="shared" ca="1" si="65"/>
        <v>-3.1577941851714808E-2</v>
      </c>
      <c r="AC105" s="16">
        <f t="shared" ca="1" si="66"/>
        <v>-1.2806936180322026E-2</v>
      </c>
      <c r="AD105" s="16">
        <f t="shared" ca="1" si="67"/>
        <v>4.9685479085834316E-2</v>
      </c>
      <c r="AE105" s="16">
        <f t="shared" ca="1" si="68"/>
        <v>4.570724287657546E-2</v>
      </c>
      <c r="AF105" s="16">
        <f t="shared" ca="1" si="69"/>
        <v>-3.8721941863547382E-2</v>
      </c>
      <c r="AG105" s="16">
        <f t="shared" ca="1" si="70"/>
        <v>-4.2971785123713357E-2</v>
      </c>
      <c r="AH105" s="16">
        <f t="shared" ca="1" si="71"/>
        <v>4.1320372958781437E-2</v>
      </c>
      <c r="AI105" s="16">
        <f t="shared" ca="1" si="72"/>
        <v>2.9999999999998916E-3</v>
      </c>
      <c r="AJ105" s="20">
        <f t="shared" ca="1" si="73"/>
        <v>-3.6934958358427874E-26</v>
      </c>
    </row>
    <row r="106" spans="1:36" x14ac:dyDescent="0.25">
      <c r="A106" s="16">
        <v>100</v>
      </c>
      <c r="B106" s="18">
        <f t="shared" ca="1" si="50"/>
        <v>176.21001021966552</v>
      </c>
      <c r="C106" s="19">
        <f t="shared" ca="1" si="45"/>
        <v>-4.399505927003234E-2</v>
      </c>
      <c r="D106" s="18">
        <f t="shared" ca="1" si="51"/>
        <v>115.8123670374177</v>
      </c>
      <c r="E106" s="16">
        <f t="shared" ca="1" si="46"/>
        <v>1.5177750660485507E-2</v>
      </c>
      <c r="F106" s="18">
        <f t="shared" ca="1" si="52"/>
        <v>172.92035345163046</v>
      </c>
      <c r="G106" s="16">
        <f t="shared" ca="1" si="47"/>
        <v>0</v>
      </c>
      <c r="H106" s="18">
        <f t="shared" ca="1" si="53"/>
        <v>108.47340247906756</v>
      </c>
      <c r="I106" s="16">
        <f t="shared" ca="1" si="48"/>
        <v>-1.521403965216876E-2</v>
      </c>
      <c r="J106" s="18">
        <f t="shared" ca="1" si="54"/>
        <v>142.7795158647254</v>
      </c>
      <c r="K106" s="16">
        <f t="shared" ca="1" si="55"/>
        <v>0</v>
      </c>
      <c r="L106" s="18">
        <f t="shared" ca="1" si="56"/>
        <v>132.94417378775262</v>
      </c>
      <c r="M106" s="16">
        <f t="shared" ca="1" si="44"/>
        <v>0</v>
      </c>
      <c r="N106" s="18">
        <f t="shared" ca="1" si="57"/>
        <v>177.56622383965649</v>
      </c>
      <c r="O106" s="16">
        <f t="shared" ca="1" si="44"/>
        <v>3.9565974826997717E-2</v>
      </c>
      <c r="P106" s="18">
        <f t="shared" ca="1" si="58"/>
        <v>133.69387777172366</v>
      </c>
      <c r="Q106" s="16">
        <f t="shared" ca="1" si="44"/>
        <v>-4.7211682665634788E-2</v>
      </c>
      <c r="R106" s="18">
        <f t="shared" ca="1" si="59"/>
        <v>94.691005800752464</v>
      </c>
      <c r="S106" s="16">
        <f t="shared" ca="1" si="44"/>
        <v>2.9620260205698193E-3</v>
      </c>
      <c r="T106" s="18">
        <f t="shared" ca="1" si="60"/>
        <v>91.716838481474753</v>
      </c>
      <c r="U106" s="16">
        <f t="shared" ca="1" si="44"/>
        <v>0</v>
      </c>
      <c r="V106" s="18">
        <f t="shared" ca="1" si="61"/>
        <v>120.78324507810915</v>
      </c>
      <c r="W106" s="16">
        <f t="shared" ca="1" si="49"/>
        <v>-4.9854700144170289E-2</v>
      </c>
      <c r="Y106" s="16">
        <f t="shared" ca="1" si="62"/>
        <v>2.0839739513625943E-2</v>
      </c>
      <c r="Z106" s="16">
        <f t="shared" ca="1" si="63"/>
        <v>2.9999999999998916E-3</v>
      </c>
      <c r="AA106" s="16">
        <f t="shared" ca="1" si="64"/>
        <v>2.9999999999998916E-3</v>
      </c>
      <c r="AB106" s="16">
        <f t="shared" ca="1" si="65"/>
        <v>1.2096551113487175E-2</v>
      </c>
      <c r="AC106" s="16">
        <f t="shared" ca="1" si="66"/>
        <v>-1.5685625555757254E-2</v>
      </c>
      <c r="AD106" s="16">
        <f t="shared" ca="1" si="67"/>
        <v>5.0669644614002252E-2</v>
      </c>
      <c r="AE106" s="16">
        <f t="shared" ca="1" si="68"/>
        <v>8.5109778962464411E-3</v>
      </c>
      <c r="AF106" s="16">
        <f t="shared" ca="1" si="69"/>
        <v>2.9999999999998916E-3</v>
      </c>
      <c r="AG106" s="16">
        <f t="shared" ca="1" si="70"/>
        <v>-1.2609143971620274E-3</v>
      </c>
      <c r="AH106" s="16">
        <f t="shared" ca="1" si="71"/>
        <v>-3.9921248222059003E-2</v>
      </c>
      <c r="AI106" s="16">
        <f t="shared" ca="1" si="72"/>
        <v>3.1414823001771008E-2</v>
      </c>
      <c r="AJ106" s="20">
        <f t="shared" ca="1" si="73"/>
        <v>-2.3175893954247439E-31</v>
      </c>
    </row>
    <row r="107" spans="1:36" x14ac:dyDescent="0.25">
      <c r="A107" s="16">
        <v>101</v>
      </c>
      <c r="B107" s="18">
        <f t="shared" ca="1" si="50"/>
        <v>168.98627040673733</v>
      </c>
      <c r="C107" s="19">
        <f t="shared" ca="1" si="45"/>
        <v>3.9969291735051725E-2</v>
      </c>
      <c r="D107" s="18">
        <f t="shared" ca="1" si="51"/>
        <v>117.9175753688245</v>
      </c>
      <c r="E107" s="16">
        <f t="shared" ca="1" si="46"/>
        <v>-2.4941278955050269E-2</v>
      </c>
      <c r="F107" s="18">
        <f t="shared" ca="1" si="52"/>
        <v>173.43911451198534</v>
      </c>
      <c r="G107" s="16">
        <f t="shared" ca="1" si="47"/>
        <v>-1.8437402160866641E-2</v>
      </c>
      <c r="H107" s="18">
        <f t="shared" ca="1" si="53"/>
        <v>107.14850403998257</v>
      </c>
      <c r="I107" s="16">
        <f t="shared" ca="1" si="48"/>
        <v>0</v>
      </c>
      <c r="J107" s="18">
        <f t="shared" ca="1" si="54"/>
        <v>143.20785441231956</v>
      </c>
      <c r="K107" s="16">
        <f t="shared" ca="1" si="55"/>
        <v>3.0354962916839076E-2</v>
      </c>
      <c r="L107" s="18">
        <f t="shared" ca="1" si="56"/>
        <v>133.34300630911585</v>
      </c>
      <c r="M107" s="16">
        <f t="shared" ca="1" si="44"/>
        <v>-1.3445016887361605E-2</v>
      </c>
      <c r="N107" s="18">
        <f t="shared" ca="1" si="57"/>
        <v>185.1245032537403</v>
      </c>
      <c r="O107" s="16">
        <f t="shared" ca="1" si="44"/>
        <v>0</v>
      </c>
      <c r="P107" s="18">
        <f t="shared" ca="1" si="58"/>
        <v>127.78304647334205</v>
      </c>
      <c r="Q107" s="16">
        <f t="shared" ca="1" si="44"/>
        <v>0</v>
      </c>
      <c r="R107" s="18">
        <f t="shared" ca="1" si="59"/>
        <v>95.255556041250472</v>
      </c>
      <c r="S107" s="16">
        <f t="shared" ca="1" si="44"/>
        <v>0</v>
      </c>
      <c r="T107" s="18">
        <f t="shared" ca="1" si="60"/>
        <v>91.991988996919162</v>
      </c>
      <c r="U107" s="16">
        <f t="shared" ca="1" si="44"/>
        <v>3.9522868091615933E-2</v>
      </c>
      <c r="V107" s="18">
        <f t="shared" ca="1" si="61"/>
        <v>115.12398234753451</v>
      </c>
      <c r="W107" s="16">
        <f t="shared" ca="1" si="49"/>
        <v>3.8213915298017175E-2</v>
      </c>
      <c r="Y107" s="16">
        <f t="shared" ca="1" si="62"/>
        <v>-4.099505927003233E-2</v>
      </c>
      <c r="Z107" s="16">
        <f t="shared" ca="1" si="63"/>
        <v>1.8177750660485437E-2</v>
      </c>
      <c r="AA107" s="16">
        <f t="shared" ca="1" si="64"/>
        <v>2.9999999999998916E-3</v>
      </c>
      <c r="AB107" s="16">
        <f t="shared" ca="1" si="65"/>
        <v>-1.2214039652168718E-2</v>
      </c>
      <c r="AC107" s="16">
        <f t="shared" ca="1" si="66"/>
        <v>2.9999999999998916E-3</v>
      </c>
      <c r="AD107" s="16">
        <f t="shared" ca="1" si="67"/>
        <v>2.9999999999998916E-3</v>
      </c>
      <c r="AE107" s="16">
        <f t="shared" ca="1" si="68"/>
        <v>4.2565974826997532E-2</v>
      </c>
      <c r="AF107" s="16">
        <f t="shared" ca="1" si="69"/>
        <v>-4.4211682665634799E-2</v>
      </c>
      <c r="AG107" s="16">
        <f t="shared" ca="1" si="70"/>
        <v>5.9620260205697218E-3</v>
      </c>
      <c r="AH107" s="16">
        <f t="shared" ca="1" si="71"/>
        <v>2.9999999999998916E-3</v>
      </c>
      <c r="AI107" s="16">
        <f t="shared" ca="1" si="72"/>
        <v>-4.6854700144170369E-2</v>
      </c>
      <c r="AJ107" s="20">
        <f t="shared" ca="1" si="73"/>
        <v>-8.2719804677933357E-31</v>
      </c>
    </row>
    <row r="108" spans="1:36" x14ac:dyDescent="0.25">
      <c r="A108" s="16">
        <v>102</v>
      </c>
      <c r="B108" s="18">
        <f t="shared" ca="1" si="50"/>
        <v>176.24749075906277</v>
      </c>
      <c r="C108" s="19">
        <f t="shared" ca="1" si="45"/>
        <v>4.1523756083219017E-2</v>
      </c>
      <c r="D108" s="18">
        <f t="shared" ca="1" si="51"/>
        <v>115.33031295395396</v>
      </c>
      <c r="E108" s="16">
        <f t="shared" ca="1" si="46"/>
        <v>0</v>
      </c>
      <c r="F108" s="18">
        <f t="shared" ca="1" si="52"/>
        <v>170.76166515083921</v>
      </c>
      <c r="G108" s="16">
        <f t="shared" ca="1" si="47"/>
        <v>0</v>
      </c>
      <c r="H108" s="18">
        <f t="shared" ca="1" si="53"/>
        <v>107.46994955210251</v>
      </c>
      <c r="I108" s="16">
        <f t="shared" ca="1" si="48"/>
        <v>0</v>
      </c>
      <c r="J108" s="18">
        <f t="shared" ca="1" si="54"/>
        <v>147.98454708564256</v>
      </c>
      <c r="K108" s="16">
        <f t="shared" ca="1" si="55"/>
        <v>0</v>
      </c>
      <c r="L108" s="18">
        <f t="shared" ca="1" si="56"/>
        <v>131.95023635640555</v>
      </c>
      <c r="M108" s="16">
        <f t="shared" ca="1" si="44"/>
        <v>0</v>
      </c>
      <c r="N108" s="18">
        <f t="shared" ca="1" si="57"/>
        <v>185.67987676350151</v>
      </c>
      <c r="O108" s="16">
        <f t="shared" ca="1" si="44"/>
        <v>-1.1972380430244735E-3</v>
      </c>
      <c r="P108" s="18">
        <f t="shared" ca="1" si="58"/>
        <v>128.16639561276207</v>
      </c>
      <c r="Q108" s="16">
        <f t="shared" ca="1" si="44"/>
        <v>-2.1640669757681544E-2</v>
      </c>
      <c r="R108" s="18">
        <f t="shared" ca="1" si="59"/>
        <v>95.541322709374214</v>
      </c>
      <c r="S108" s="16">
        <f t="shared" ca="1" si="44"/>
        <v>-1.6609465469924596E-2</v>
      </c>
      <c r="T108" s="18">
        <f t="shared" ca="1" si="60"/>
        <v>95.903752210520537</v>
      </c>
      <c r="U108" s="16">
        <f t="shared" ca="1" si="44"/>
        <v>4.3163263292350817E-2</v>
      </c>
      <c r="V108" s="18">
        <f t="shared" ca="1" si="61"/>
        <v>119.86869240477621</v>
      </c>
      <c r="W108" s="16">
        <f t="shared" ca="1" si="49"/>
        <v>0</v>
      </c>
      <c r="Y108" s="16">
        <f t="shared" ca="1" si="62"/>
        <v>4.2969291735051707E-2</v>
      </c>
      <c r="Z108" s="16">
        <f t="shared" ca="1" si="63"/>
        <v>-2.194127895505027E-2</v>
      </c>
      <c r="AA108" s="16">
        <f t="shared" ca="1" si="64"/>
        <v>-1.5437402160866753E-2</v>
      </c>
      <c r="AB108" s="16">
        <f t="shared" ca="1" si="65"/>
        <v>2.9999999999998916E-3</v>
      </c>
      <c r="AC108" s="16">
        <f t="shared" ca="1" si="66"/>
        <v>3.3354962916839037E-2</v>
      </c>
      <c r="AD108" s="16">
        <f t="shared" ca="1" si="67"/>
        <v>-1.0445016887361769E-2</v>
      </c>
      <c r="AE108" s="16">
        <f t="shared" ca="1" si="68"/>
        <v>2.9999999999998916E-3</v>
      </c>
      <c r="AF108" s="16">
        <f t="shared" ca="1" si="69"/>
        <v>2.9999999999998916E-3</v>
      </c>
      <c r="AG108" s="16">
        <f t="shared" ca="1" si="70"/>
        <v>2.9999999999998916E-3</v>
      </c>
      <c r="AH108" s="16">
        <f t="shared" ca="1" si="71"/>
        <v>4.2522868091615873E-2</v>
      </c>
      <c r="AI108" s="16">
        <f t="shared" ca="1" si="72"/>
        <v>4.1213915298017101E-2</v>
      </c>
      <c r="AJ108" s="20">
        <f t="shared" ca="1" si="73"/>
        <v>-1.7465118195686381E-30</v>
      </c>
    </row>
    <row r="109" spans="1:36" x14ac:dyDescent="0.25">
      <c r="A109" s="16">
        <v>103</v>
      </c>
      <c r="B109" s="18">
        <f t="shared" ca="1" si="50"/>
        <v>184.09469104789869</v>
      </c>
      <c r="C109" s="19">
        <f t="shared" ca="1" si="45"/>
        <v>-1.0505149055921932E-2</v>
      </c>
      <c r="D109" s="18">
        <f t="shared" ca="1" si="51"/>
        <v>115.67630389281581</v>
      </c>
      <c r="E109" s="16">
        <f t="shared" ca="1" si="46"/>
        <v>2.479701342419903E-2</v>
      </c>
      <c r="F109" s="18">
        <f t="shared" ca="1" si="52"/>
        <v>171.2739501462917</v>
      </c>
      <c r="G109" s="16">
        <f t="shared" ca="1" si="47"/>
        <v>-7.5083853231410758E-3</v>
      </c>
      <c r="H109" s="18">
        <f t="shared" ca="1" si="53"/>
        <v>107.7923594007588</v>
      </c>
      <c r="I109" s="16">
        <f t="shared" ca="1" si="48"/>
        <v>0</v>
      </c>
      <c r="J109" s="18">
        <f t="shared" ca="1" si="54"/>
        <v>148.42850072689947</v>
      </c>
      <c r="K109" s="16">
        <f t="shared" ca="1" si="55"/>
        <v>0</v>
      </c>
      <c r="L109" s="18">
        <f t="shared" ca="1" si="56"/>
        <v>132.34608706547476</v>
      </c>
      <c r="M109" s="16">
        <f t="shared" ca="1" si="44"/>
        <v>0</v>
      </c>
      <c r="N109" s="18">
        <f t="shared" ca="1" si="57"/>
        <v>186.01461338150662</v>
      </c>
      <c r="O109" s="16">
        <f t="shared" ca="1" si="44"/>
        <v>3.7756512227708705E-2</v>
      </c>
      <c r="P109" s="18">
        <f t="shared" ca="1" si="58"/>
        <v>125.77728815811221</v>
      </c>
      <c r="Q109" s="16">
        <f t="shared" ca="1" si="44"/>
        <v>4.8920634965193027E-2</v>
      </c>
      <c r="R109" s="18">
        <f t="shared" ca="1" si="59"/>
        <v>94.241056377010068</v>
      </c>
      <c r="S109" s="16">
        <f t="shared" ca="1" si="44"/>
        <v>0</v>
      </c>
      <c r="T109" s="18">
        <f t="shared" ca="1" si="60"/>
        <v>100.33098237453916</v>
      </c>
      <c r="U109" s="16">
        <f t="shared" ca="1" si="44"/>
        <v>0</v>
      </c>
      <c r="V109" s="18">
        <f t="shared" ca="1" si="61"/>
        <v>120.22829848199052</v>
      </c>
      <c r="W109" s="16">
        <f t="shared" ca="1" si="49"/>
        <v>0</v>
      </c>
      <c r="Y109" s="16">
        <f t="shared" ca="1" si="62"/>
        <v>4.4523756083219013E-2</v>
      </c>
      <c r="Z109" s="16">
        <f t="shared" ca="1" si="63"/>
        <v>2.9999999999998916E-3</v>
      </c>
      <c r="AA109" s="16">
        <f t="shared" ca="1" si="64"/>
        <v>2.9999999999998916E-3</v>
      </c>
      <c r="AB109" s="16">
        <f t="shared" ca="1" si="65"/>
        <v>2.9999999999998916E-3</v>
      </c>
      <c r="AC109" s="16">
        <f t="shared" ca="1" si="66"/>
        <v>2.9999999999998916E-3</v>
      </c>
      <c r="AD109" s="16">
        <f t="shared" ca="1" si="67"/>
        <v>2.9999999999998916E-3</v>
      </c>
      <c r="AE109" s="16">
        <f t="shared" ca="1" si="68"/>
        <v>1.8027619569753739E-3</v>
      </c>
      <c r="AF109" s="16">
        <f t="shared" ca="1" si="69"/>
        <v>-1.8640669757681527E-2</v>
      </c>
      <c r="AG109" s="16">
        <f t="shared" ca="1" si="70"/>
        <v>-1.3609465469924587E-2</v>
      </c>
      <c r="AH109" s="16">
        <f t="shared" ca="1" si="71"/>
        <v>4.6163263292350765E-2</v>
      </c>
      <c r="AI109" s="16">
        <f t="shared" ca="1" si="72"/>
        <v>2.9999999999998916E-3</v>
      </c>
      <c r="AJ109" s="20">
        <f t="shared" ca="1" si="73"/>
        <v>2.2842074061219504E-32</v>
      </c>
    </row>
    <row r="110" spans="1:36" x14ac:dyDescent="0.25">
      <c r="A110" s="16">
        <v>104</v>
      </c>
      <c r="B110" s="18">
        <f t="shared" ca="1" si="50"/>
        <v>182.71303295118031</v>
      </c>
      <c r="C110" s="19">
        <f t="shared" ca="1" si="45"/>
        <v>0</v>
      </c>
      <c r="D110" s="18">
        <f t="shared" ca="1" si="51"/>
        <v>118.89175966498613</v>
      </c>
      <c r="E110" s="16">
        <f t="shared" ca="1" si="46"/>
        <v>-4.8834198553799758E-2</v>
      </c>
      <c r="F110" s="18">
        <f t="shared" ca="1" si="52"/>
        <v>170.50178118321577</v>
      </c>
      <c r="G110" s="16">
        <f t="shared" ca="1" si="47"/>
        <v>4.2227520844564229E-2</v>
      </c>
      <c r="H110" s="18">
        <f t="shared" ca="1" si="53"/>
        <v>108.11573647896107</v>
      </c>
      <c r="I110" s="16">
        <f t="shared" ca="1" si="48"/>
        <v>1.2220901332203755E-2</v>
      </c>
      <c r="J110" s="18">
        <f t="shared" ca="1" si="54"/>
        <v>148.87378622908017</v>
      </c>
      <c r="K110" s="16">
        <f t="shared" ca="1" si="55"/>
        <v>0</v>
      </c>
      <c r="L110" s="18">
        <f t="shared" ca="1" si="56"/>
        <v>132.74312532667116</v>
      </c>
      <c r="M110" s="16">
        <f t="shared" ca="1" si="44"/>
        <v>3.9243956243605695E-2</v>
      </c>
      <c r="N110" s="18">
        <f t="shared" ca="1" si="57"/>
        <v>193.59592024632246</v>
      </c>
      <c r="O110" s="16">
        <f t="shared" ca="1" si="44"/>
        <v>2.3758648060807172E-2</v>
      </c>
      <c r="P110" s="18">
        <f t="shared" ca="1" si="58"/>
        <v>132.30772482348144</v>
      </c>
      <c r="Q110" s="16">
        <f t="shared" ca="1" si="44"/>
        <v>-1.3849819819805037E-2</v>
      </c>
      <c r="R110" s="18">
        <f t="shared" ca="1" si="59"/>
        <v>94.523779546141085</v>
      </c>
      <c r="S110" s="16">
        <f t="shared" ca="1" si="44"/>
        <v>4.7326443507411893E-2</v>
      </c>
      <c r="T110" s="18">
        <f t="shared" ca="1" si="60"/>
        <v>100.63197532166276</v>
      </c>
      <c r="U110" s="16">
        <f t="shared" ca="1" si="44"/>
        <v>0</v>
      </c>
      <c r="V110" s="18">
        <f t="shared" ca="1" si="61"/>
        <v>120.58898337743648</v>
      </c>
      <c r="W110" s="16">
        <f t="shared" ca="1" si="49"/>
        <v>5.1122403090432533E-3</v>
      </c>
      <c r="Y110" s="16">
        <f t="shared" ca="1" si="62"/>
        <v>-7.5051490559219225E-3</v>
      </c>
      <c r="Z110" s="16">
        <f t="shared" ca="1" si="63"/>
        <v>2.7797013424198935E-2</v>
      </c>
      <c r="AA110" s="16">
        <f t="shared" ca="1" si="64"/>
        <v>-4.5083853231410176E-3</v>
      </c>
      <c r="AB110" s="16">
        <f t="shared" ca="1" si="65"/>
        <v>2.9999999999998916E-3</v>
      </c>
      <c r="AC110" s="16">
        <f t="shared" ca="1" si="66"/>
        <v>2.9999999999998916E-3</v>
      </c>
      <c r="AD110" s="16">
        <f t="shared" ca="1" si="67"/>
        <v>2.9999999999998916E-3</v>
      </c>
      <c r="AE110" s="16">
        <f t="shared" ca="1" si="68"/>
        <v>4.0756512227708486E-2</v>
      </c>
      <c r="AF110" s="16">
        <f t="shared" ca="1" si="69"/>
        <v>5.1920634965192836E-2</v>
      </c>
      <c r="AG110" s="16">
        <f t="shared" ca="1" si="70"/>
        <v>2.9999999999998916E-3</v>
      </c>
      <c r="AH110" s="16">
        <f t="shared" ca="1" si="71"/>
        <v>2.9999999999998916E-3</v>
      </c>
      <c r="AI110" s="16">
        <f t="shared" ca="1" si="72"/>
        <v>2.9999999999998916E-3</v>
      </c>
      <c r="AJ110" s="20">
        <f t="shared" ca="1" si="73"/>
        <v>4.8363950335404519E-32</v>
      </c>
    </row>
    <row r="111" spans="1:36" x14ac:dyDescent="0.25">
      <c r="A111" s="16">
        <v>105</v>
      </c>
      <c r="B111" s="18">
        <f t="shared" ca="1" si="50"/>
        <v>183.26117205003382</v>
      </c>
      <c r="C111" s="19">
        <f t="shared" ca="1" si="45"/>
        <v>0</v>
      </c>
      <c r="D111" s="18">
        <f t="shared" ca="1" si="51"/>
        <v>113.44245114609051</v>
      </c>
      <c r="E111" s="16">
        <f t="shared" ca="1" si="46"/>
        <v>0</v>
      </c>
      <c r="F111" s="18">
        <f t="shared" ca="1" si="52"/>
        <v>178.21315404571496</v>
      </c>
      <c r="G111" s="16">
        <f t="shared" ca="1" si="47"/>
        <v>1.492057836558971E-2</v>
      </c>
      <c r="H111" s="18">
        <f t="shared" ca="1" si="53"/>
        <v>109.76135543636586</v>
      </c>
      <c r="I111" s="16">
        <f t="shared" ca="1" si="48"/>
        <v>-1.1964475202240633E-2</v>
      </c>
      <c r="J111" s="18">
        <f t="shared" ca="1" si="54"/>
        <v>149.32040758776739</v>
      </c>
      <c r="K111" s="16">
        <f t="shared" ca="1" si="55"/>
        <v>3.6056412568268727E-2</v>
      </c>
      <c r="L111" s="18">
        <f t="shared" ca="1" si="56"/>
        <v>138.35072010461053</v>
      </c>
      <c r="M111" s="16">
        <f t="shared" ca="1" si="44"/>
        <v>3.4890033218598022E-2</v>
      </c>
      <c r="N111" s="18">
        <f t="shared" ca="1" si="57"/>
        <v>198.77628534220187</v>
      </c>
      <c r="O111" s="16">
        <f t="shared" ca="1" si="44"/>
        <v>2.6220238916703265E-2</v>
      </c>
      <c r="P111" s="18">
        <f t="shared" ca="1" si="58"/>
        <v>130.8722098483783</v>
      </c>
      <c r="Q111" s="16">
        <f t="shared" ca="1" si="44"/>
        <v>0</v>
      </c>
      <c r="R111" s="18">
        <f t="shared" ca="1" si="59"/>
        <v>99.280825197577002</v>
      </c>
      <c r="S111" s="16">
        <f t="shared" ca="1" si="44"/>
        <v>-2.7173576627830279E-2</v>
      </c>
      <c r="T111" s="18">
        <f t="shared" ca="1" si="60"/>
        <v>100.93387124762774</v>
      </c>
      <c r="U111" s="16">
        <f t="shared" ca="1" si="44"/>
        <v>-4.6660501079214482E-2</v>
      </c>
      <c r="V111" s="18">
        <f t="shared" ca="1" si="61"/>
        <v>121.56723018921745</v>
      </c>
      <c r="W111" s="16">
        <f t="shared" ca="1" si="49"/>
        <v>3.8707984294724107E-3</v>
      </c>
      <c r="Y111" s="16">
        <f t="shared" ca="1" si="62"/>
        <v>2.9999999999998916E-3</v>
      </c>
      <c r="Z111" s="16">
        <f t="shared" ca="1" si="63"/>
        <v>-4.5834198553799776E-2</v>
      </c>
      <c r="AA111" s="16">
        <f t="shared" ca="1" si="64"/>
        <v>4.5227520844564051E-2</v>
      </c>
      <c r="AB111" s="16">
        <f t="shared" ca="1" si="65"/>
        <v>1.5220901332203551E-2</v>
      </c>
      <c r="AC111" s="16">
        <f t="shared" ca="1" si="66"/>
        <v>2.9999999999998916E-3</v>
      </c>
      <c r="AD111" s="16">
        <f t="shared" ca="1" si="67"/>
        <v>4.2243956243605663E-2</v>
      </c>
      <c r="AE111" s="16">
        <f t="shared" ca="1" si="68"/>
        <v>2.6758648060807078E-2</v>
      </c>
      <c r="AF111" s="16">
        <f t="shared" ca="1" si="69"/>
        <v>-1.0849819819805151E-2</v>
      </c>
      <c r="AG111" s="16">
        <f t="shared" ca="1" si="70"/>
        <v>5.0326443507411778E-2</v>
      </c>
      <c r="AH111" s="16">
        <f t="shared" ca="1" si="71"/>
        <v>2.9999999999998916E-3</v>
      </c>
      <c r="AI111" s="16">
        <f t="shared" ca="1" si="72"/>
        <v>8.1122403090432282E-3</v>
      </c>
      <c r="AJ111" s="20">
        <f t="shared" ca="1" si="73"/>
        <v>5.2582844689265609E-29</v>
      </c>
    </row>
    <row r="112" spans="1:36" x14ac:dyDescent="0.25">
      <c r="A112" s="16">
        <v>106</v>
      </c>
      <c r="B112" s="18">
        <f t="shared" ca="1" si="50"/>
        <v>183.81095556618391</v>
      </c>
      <c r="C112" s="19">
        <f t="shared" ca="1" si="45"/>
        <v>-1.2340408726119467E-2</v>
      </c>
      <c r="D112" s="18">
        <f t="shared" ca="1" si="51"/>
        <v>113.78277849952876</v>
      </c>
      <c r="E112" s="16">
        <f t="shared" ca="1" si="46"/>
        <v>0</v>
      </c>
      <c r="F112" s="18">
        <f t="shared" ca="1" si="52"/>
        <v>181.40683683857009</v>
      </c>
      <c r="G112" s="16">
        <f t="shared" ca="1" si="47"/>
        <v>1.1691021257161023E-2</v>
      </c>
      <c r="H112" s="18">
        <f t="shared" ca="1" si="53"/>
        <v>108.77740248739224</v>
      </c>
      <c r="I112" s="16">
        <f t="shared" ca="1" si="48"/>
        <v>3.4597008397651577E-2</v>
      </c>
      <c r="J112" s="18">
        <f t="shared" ca="1" si="54"/>
        <v>155.15232703137727</v>
      </c>
      <c r="K112" s="16">
        <f t="shared" ca="1" si="55"/>
        <v>0</v>
      </c>
      <c r="L112" s="18">
        <f t="shared" ca="1" si="56"/>
        <v>143.59283348519116</v>
      </c>
      <c r="M112" s="16">
        <f t="shared" ca="1" si="44"/>
        <v>0</v>
      </c>
      <c r="N112" s="18">
        <f t="shared" ca="1" si="57"/>
        <v>204.58457589087575</v>
      </c>
      <c r="O112" s="16">
        <f t="shared" ca="1" si="44"/>
        <v>0</v>
      </c>
      <c r="P112" s="18">
        <f t="shared" ca="1" si="58"/>
        <v>131.26482647792344</v>
      </c>
      <c r="Q112" s="16">
        <f t="shared" ca="1" si="44"/>
        <v>0</v>
      </c>
      <c r="R112" s="18">
        <f t="shared" ca="1" si="59"/>
        <v>96.880852561989158</v>
      </c>
      <c r="S112" s="16">
        <f t="shared" ca="1" si="44"/>
        <v>0</v>
      </c>
      <c r="T112" s="18">
        <f t="shared" ca="1" si="60"/>
        <v>96.527047853091389</v>
      </c>
      <c r="U112" s="16">
        <f t="shared" ca="1" si="44"/>
        <v>3.0793597846893533E-2</v>
      </c>
      <c r="V112" s="18">
        <f t="shared" ca="1" si="61"/>
        <v>122.40249412347683</v>
      </c>
      <c r="W112" s="16">
        <f t="shared" ca="1" si="49"/>
        <v>0</v>
      </c>
      <c r="Y112" s="16">
        <f t="shared" ca="1" si="62"/>
        <v>2.9999999999998916E-3</v>
      </c>
      <c r="Z112" s="16">
        <f t="shared" ca="1" si="63"/>
        <v>2.9999999999998916E-3</v>
      </c>
      <c r="AA112" s="16">
        <f t="shared" ca="1" si="64"/>
        <v>1.7920578365589579E-2</v>
      </c>
      <c r="AB112" s="16">
        <f t="shared" ca="1" si="65"/>
        <v>-8.9644752022406404E-3</v>
      </c>
      <c r="AC112" s="16">
        <f t="shared" ca="1" si="66"/>
        <v>3.9056412568268639E-2</v>
      </c>
      <c r="AD112" s="16">
        <f t="shared" ca="1" si="67"/>
        <v>3.7890033218597852E-2</v>
      </c>
      <c r="AE112" s="16">
        <f t="shared" ca="1" si="68"/>
        <v>2.9220238916703112E-2</v>
      </c>
      <c r="AF112" s="16">
        <f t="shared" ca="1" si="69"/>
        <v>2.9999999999998916E-3</v>
      </c>
      <c r="AG112" s="16">
        <f t="shared" ca="1" si="70"/>
        <v>-2.4173576627830262E-2</v>
      </c>
      <c r="AH112" s="16">
        <f t="shared" ca="1" si="71"/>
        <v>-4.3660501079214487E-2</v>
      </c>
      <c r="AI112" s="16">
        <f t="shared" ca="1" si="72"/>
        <v>6.8707984294722468E-3</v>
      </c>
      <c r="AJ112" s="20">
        <f t="shared" ca="1" si="73"/>
        <v>-1.9795723629209729E-29</v>
      </c>
    </row>
    <row r="113" spans="1:36" x14ac:dyDescent="0.25">
      <c r="A113" s="16">
        <v>107</v>
      </c>
      <c r="B113" s="18">
        <f t="shared" ca="1" si="50"/>
        <v>182.09408611285718</v>
      </c>
      <c r="C113" s="19">
        <f t="shared" ca="1" si="45"/>
        <v>4.9392474542352009E-2</v>
      </c>
      <c r="D113" s="18">
        <f t="shared" ca="1" si="51"/>
        <v>114.12412683502734</v>
      </c>
      <c r="E113" s="16">
        <f t="shared" ca="1" si="46"/>
        <v>4.0851543324985591E-2</v>
      </c>
      <c r="F113" s="18">
        <f t="shared" ca="1" si="52"/>
        <v>184.07188853475984</v>
      </c>
      <c r="G113" s="16">
        <f t="shared" ca="1" si="47"/>
        <v>3.2560598999869322E-2</v>
      </c>
      <c r="H113" s="18">
        <f t="shared" ca="1" si="53"/>
        <v>112.86710740218545</v>
      </c>
      <c r="I113" s="16">
        <f t="shared" ca="1" si="48"/>
        <v>-1.3385951231920047E-3</v>
      </c>
      <c r="J113" s="18">
        <f t="shared" ca="1" si="54"/>
        <v>155.61778401247139</v>
      </c>
      <c r="K113" s="16">
        <f t="shared" ca="1" si="55"/>
        <v>-4.5805826019795846E-2</v>
      </c>
      <c r="L113" s="18">
        <f t="shared" ca="1" si="56"/>
        <v>144.02361198564671</v>
      </c>
      <c r="M113" s="16">
        <f t="shared" ca="1" si="44"/>
        <v>4.758796553900993E-2</v>
      </c>
      <c r="N113" s="18">
        <f t="shared" ca="1" si="57"/>
        <v>205.19832961854837</v>
      </c>
      <c r="O113" s="16">
        <f t="shared" ca="1" si="44"/>
        <v>-2.7974481343564003E-2</v>
      </c>
      <c r="P113" s="18">
        <f t="shared" ca="1" si="58"/>
        <v>131.65862095735719</v>
      </c>
      <c r="Q113" s="16">
        <f t="shared" ca="1" si="44"/>
        <v>6.1885902294759546E-3</v>
      </c>
      <c r="R113" s="18">
        <f t="shared" ca="1" si="59"/>
        <v>97.171495119675114</v>
      </c>
      <c r="S113" s="16">
        <f t="shared" ca="1" si="44"/>
        <v>0</v>
      </c>
      <c r="T113" s="18">
        <f t="shared" ca="1" si="60"/>
        <v>99.789044089586611</v>
      </c>
      <c r="U113" s="16">
        <f t="shared" ca="1" si="44"/>
        <v>0</v>
      </c>
      <c r="V113" s="18">
        <f t="shared" ca="1" si="61"/>
        <v>122.76970160584725</v>
      </c>
      <c r="W113" s="16">
        <f t="shared" ca="1" si="49"/>
        <v>1.2613286894853526E-3</v>
      </c>
      <c r="Y113" s="16">
        <f t="shared" ca="1" si="62"/>
        <v>-9.3404087261194091E-3</v>
      </c>
      <c r="Z113" s="16">
        <f t="shared" ca="1" si="63"/>
        <v>2.9999999999998916E-3</v>
      </c>
      <c r="AA113" s="16">
        <f t="shared" ca="1" si="64"/>
        <v>1.469102125716093E-2</v>
      </c>
      <c r="AB113" s="16">
        <f t="shared" ca="1" si="65"/>
        <v>3.7597008397651566E-2</v>
      </c>
      <c r="AC113" s="16">
        <f t="shared" ca="1" si="66"/>
        <v>2.9999999999998916E-3</v>
      </c>
      <c r="AD113" s="16">
        <f t="shared" ca="1" si="67"/>
        <v>2.9999999999998916E-3</v>
      </c>
      <c r="AE113" s="16">
        <f t="shared" ca="1" si="68"/>
        <v>2.9999999999998916E-3</v>
      </c>
      <c r="AF113" s="16">
        <f t="shared" ca="1" si="69"/>
        <v>2.9999999999998916E-3</v>
      </c>
      <c r="AG113" s="16">
        <f t="shared" ca="1" si="70"/>
        <v>2.9999999999998916E-3</v>
      </c>
      <c r="AH113" s="16">
        <f t="shared" ca="1" si="71"/>
        <v>3.3793597846893508E-2</v>
      </c>
      <c r="AI113" s="16">
        <f t="shared" ca="1" si="72"/>
        <v>2.9999999999998916E-3</v>
      </c>
      <c r="AJ113" s="20">
        <f t="shared" ca="1" si="73"/>
        <v>-1.2709636135315502E-32</v>
      </c>
    </row>
    <row r="114" spans="1:36" x14ac:dyDescent="0.25">
      <c r="A114" s="16">
        <v>108</v>
      </c>
      <c r="B114" s="18">
        <f t="shared" ca="1" si="50"/>
        <v>191.63444588383788</v>
      </c>
      <c r="C114" s="19">
        <f t="shared" ca="1" si="45"/>
        <v>-3.9141933035885292E-2</v>
      </c>
      <c r="D114" s="18">
        <f t="shared" ca="1" si="51"/>
        <v>119.12864592735968</v>
      </c>
      <c r="E114" s="16">
        <f t="shared" ca="1" si="46"/>
        <v>0</v>
      </c>
      <c r="F114" s="18">
        <f t="shared" ca="1" si="52"/>
        <v>190.61759515009308</v>
      </c>
      <c r="G114" s="16">
        <f t="shared" ca="1" si="47"/>
        <v>2.8843839294329505E-2</v>
      </c>
      <c r="H114" s="18">
        <f t="shared" ca="1" si="53"/>
        <v>113.05462536485466</v>
      </c>
      <c r="I114" s="16">
        <f t="shared" ca="1" si="48"/>
        <v>-1.3063315434316269E-3</v>
      </c>
      <c r="J114" s="18">
        <f t="shared" ca="1" si="54"/>
        <v>148.95643622444737</v>
      </c>
      <c r="K114" s="16">
        <f t="shared" ca="1" si="55"/>
        <v>-3.8713673601124467E-2</v>
      </c>
      <c r="L114" s="18">
        <f t="shared" ca="1" si="56"/>
        <v>151.30947350558031</v>
      </c>
      <c r="M114" s="16">
        <f t="shared" ca="1" si="44"/>
        <v>-6.6941592362766145E-3</v>
      </c>
      <c r="N114" s="18">
        <f t="shared" ca="1" si="57"/>
        <v>200.07360776375944</v>
      </c>
      <c r="O114" s="16">
        <f t="shared" ca="1" si="44"/>
        <v>4.9379198043036816E-3</v>
      </c>
      <c r="P114" s="18">
        <f t="shared" ca="1" si="58"/>
        <v>132.86837807551223</v>
      </c>
      <c r="Q114" s="16">
        <f t="shared" ca="1" si="44"/>
        <v>1.8722869015735666E-2</v>
      </c>
      <c r="R114" s="18">
        <f t="shared" ca="1" si="59"/>
        <v>97.463009605034131</v>
      </c>
      <c r="S114" s="16">
        <f t="shared" ca="1" si="44"/>
        <v>0</v>
      </c>
      <c r="T114" s="18">
        <f t="shared" ca="1" si="60"/>
        <v>100.08841122185537</v>
      </c>
      <c r="U114" s="16">
        <f t="shared" ca="1" si="44"/>
        <v>-4.5625253516560819E-2</v>
      </c>
      <c r="V114" s="18">
        <f t="shared" ca="1" si="61"/>
        <v>123.29286365749978</v>
      </c>
      <c r="W114" s="16">
        <f t="shared" ca="1" si="49"/>
        <v>0</v>
      </c>
      <c r="Y114" s="16">
        <f t="shared" ca="1" si="62"/>
        <v>5.2392474542351852E-2</v>
      </c>
      <c r="Z114" s="16">
        <f t="shared" ca="1" si="63"/>
        <v>4.3851543324985531E-2</v>
      </c>
      <c r="AA114" s="16">
        <f t="shared" ca="1" si="64"/>
        <v>3.5560598999869297E-2</v>
      </c>
      <c r="AB114" s="16">
        <f t="shared" ca="1" si="65"/>
        <v>1.6614048768079925E-3</v>
      </c>
      <c r="AC114" s="16">
        <f t="shared" ca="1" si="66"/>
        <v>-4.2805826019795878E-2</v>
      </c>
      <c r="AD114" s="16">
        <f t="shared" ca="1" si="67"/>
        <v>5.0587965539009794E-2</v>
      </c>
      <c r="AE114" s="16">
        <f t="shared" ca="1" si="68"/>
        <v>-2.4974481343563948E-2</v>
      </c>
      <c r="AF114" s="16">
        <f t="shared" ca="1" si="69"/>
        <v>9.1885902294759347E-3</v>
      </c>
      <c r="AG114" s="16">
        <f t="shared" ca="1" si="70"/>
        <v>2.9999999999998916E-3</v>
      </c>
      <c r="AH114" s="16">
        <f t="shared" ca="1" si="71"/>
        <v>2.9999999999998916E-3</v>
      </c>
      <c r="AI114" s="16">
        <f t="shared" ca="1" si="72"/>
        <v>4.2613286894852553E-3</v>
      </c>
      <c r="AJ114" s="20">
        <f t="shared" ca="1" si="73"/>
        <v>6.070665592907894E-29</v>
      </c>
    </row>
    <row r="115" spans="1:36" x14ac:dyDescent="0.25">
      <c r="A115" s="16">
        <v>109</v>
      </c>
      <c r="B115" s="18">
        <f t="shared" ca="1" si="50"/>
        <v>184.70840657333522</v>
      </c>
      <c r="C115" s="19">
        <f t="shared" ca="1" si="45"/>
        <v>3.5775822426892313E-3</v>
      </c>
      <c r="D115" s="18">
        <f t="shared" ca="1" si="51"/>
        <v>119.48603186514175</v>
      </c>
      <c r="E115" s="16">
        <f t="shared" ca="1" si="46"/>
        <v>2.3143569032963947E-2</v>
      </c>
      <c r="F115" s="18">
        <f t="shared" ca="1" si="52"/>
        <v>196.6875912167242</v>
      </c>
      <c r="G115" s="16">
        <f t="shared" ca="1" si="47"/>
        <v>2.2455035273463698E-2</v>
      </c>
      <c r="H115" s="18">
        <f t="shared" ca="1" si="53"/>
        <v>113.24610241770425</v>
      </c>
      <c r="I115" s="16">
        <f t="shared" ca="1" si="48"/>
        <v>4.388685550987767E-2</v>
      </c>
      <c r="J115" s="18">
        <f t="shared" ca="1" si="54"/>
        <v>143.63665468034074</v>
      </c>
      <c r="K115" s="16">
        <f t="shared" ca="1" si="55"/>
        <v>3.603597681216307E-2</v>
      </c>
      <c r="L115" s="18">
        <f t="shared" ca="1" si="56"/>
        <v>150.75051221649352</v>
      </c>
      <c r="M115" s="16">
        <f t="shared" ca="1" si="44"/>
        <v>5.9725486126787743E-3</v>
      </c>
      <c r="N115" s="18">
        <f t="shared" ca="1" si="57"/>
        <v>201.66177601714583</v>
      </c>
      <c r="O115" s="16">
        <f t="shared" ca="1" si="44"/>
        <v>0</v>
      </c>
      <c r="P115" s="18">
        <f t="shared" ca="1" si="58"/>
        <v>135.75466044877982</v>
      </c>
      <c r="Q115" s="16">
        <f t="shared" ca="1" si="44"/>
        <v>5.8859465312041176E-3</v>
      </c>
      <c r="R115" s="18">
        <f t="shared" ca="1" si="59"/>
        <v>97.755398633849225</v>
      </c>
      <c r="S115" s="16">
        <f t="shared" ca="1" si="44"/>
        <v>2.401076074789138E-2</v>
      </c>
      <c r="T115" s="18">
        <f t="shared" ca="1" si="60"/>
        <v>95.822117319453994</v>
      </c>
      <c r="U115" s="16">
        <f t="shared" ca="1" si="44"/>
        <v>0</v>
      </c>
      <c r="V115" s="18">
        <f t="shared" ca="1" si="61"/>
        <v>123.66274224847227</v>
      </c>
      <c r="W115" s="16">
        <f t="shared" ca="1" si="49"/>
        <v>6.6086159429659119E-3</v>
      </c>
      <c r="Y115" s="16">
        <f t="shared" ca="1" si="62"/>
        <v>-3.614193303588531E-2</v>
      </c>
      <c r="Z115" s="16">
        <f t="shared" ca="1" si="63"/>
        <v>2.9999999999998916E-3</v>
      </c>
      <c r="AA115" s="16">
        <f t="shared" ca="1" si="64"/>
        <v>3.1843839294329435E-2</v>
      </c>
      <c r="AB115" s="16">
        <f t="shared" ca="1" si="65"/>
        <v>1.6936684565682647E-3</v>
      </c>
      <c r="AC115" s="16">
        <f t="shared" ca="1" si="66"/>
        <v>-3.571367360112454E-2</v>
      </c>
      <c r="AD115" s="16">
        <f t="shared" ca="1" si="67"/>
        <v>-3.6941592362766951E-3</v>
      </c>
      <c r="AE115" s="16">
        <f t="shared" ca="1" si="68"/>
        <v>7.9379198043034727E-3</v>
      </c>
      <c r="AF115" s="16">
        <f t="shared" ca="1" si="69"/>
        <v>2.1722869015735613E-2</v>
      </c>
      <c r="AG115" s="16">
        <f t="shared" ca="1" si="70"/>
        <v>2.9999999999998916E-3</v>
      </c>
      <c r="AH115" s="16">
        <f t="shared" ca="1" si="71"/>
        <v>-4.2625253516560768E-2</v>
      </c>
      <c r="AI115" s="16">
        <f t="shared" ca="1" si="72"/>
        <v>2.9999999999998916E-3</v>
      </c>
      <c r="AJ115" s="20">
        <f t="shared" ca="1" si="73"/>
        <v>1.7011739014261401E-30</v>
      </c>
    </row>
    <row r="116" spans="1:36" x14ac:dyDescent="0.25">
      <c r="A116" s="16">
        <v>110</v>
      </c>
      <c r="B116" s="18">
        <f t="shared" ca="1" si="50"/>
        <v>185.92334130848741</v>
      </c>
      <c r="C116" s="19">
        <f t="shared" ca="1" si="45"/>
        <v>1.4323899503634524E-2</v>
      </c>
      <c r="D116" s="18">
        <f t="shared" ca="1" si="51"/>
        <v>122.60982318768301</v>
      </c>
      <c r="E116" s="16">
        <f t="shared" ca="1" si="46"/>
        <v>2.0987333155200294E-2</v>
      </c>
      <c r="F116" s="18">
        <f t="shared" ca="1" si="52"/>
        <v>201.69428078899847</v>
      </c>
      <c r="G116" s="16">
        <f t="shared" ca="1" si="47"/>
        <v>2.8878994164016542E-2</v>
      </c>
      <c r="H116" s="18">
        <f t="shared" ca="1" si="53"/>
        <v>118.55585605881996</v>
      </c>
      <c r="I116" s="16">
        <f t="shared" ca="1" si="48"/>
        <v>4.1388583528489398E-3</v>
      </c>
      <c r="J116" s="18">
        <f t="shared" ca="1" si="54"/>
        <v>149.24365180181917</v>
      </c>
      <c r="K116" s="16">
        <f t="shared" ca="1" si="55"/>
        <v>4.8583831804249272E-2</v>
      </c>
      <c r="L116" s="18">
        <f t="shared" ca="1" si="56"/>
        <v>152.10312851574221</v>
      </c>
      <c r="M116" s="16">
        <f t="shared" ca="1" si="44"/>
        <v>2.5684042487902611E-2</v>
      </c>
      <c r="N116" s="18">
        <f t="shared" ca="1" si="57"/>
        <v>202.26676134519724</v>
      </c>
      <c r="O116" s="16">
        <f t="shared" ca="1" si="44"/>
        <v>0</v>
      </c>
      <c r="P116" s="18">
        <f t="shared" ca="1" si="58"/>
        <v>136.96096910288944</v>
      </c>
      <c r="Q116" s="16">
        <f t="shared" ca="1" si="44"/>
        <v>-4.4368726267862119E-2</v>
      </c>
      <c r="R116" s="18">
        <f t="shared" ca="1" si="59"/>
        <v>100.39584631816287</v>
      </c>
      <c r="S116" s="16">
        <f t="shared" ca="1" si="44"/>
        <v>0</v>
      </c>
      <c r="T116" s="18">
        <f t="shared" ca="1" si="60"/>
        <v>96.109583671412352</v>
      </c>
      <c r="U116" s="16">
        <f t="shared" ca="1" si="44"/>
        <v>0</v>
      </c>
      <c r="V116" s="18">
        <f t="shared" ca="1" si="61"/>
        <v>124.85097004519181</v>
      </c>
      <c r="W116" s="16">
        <f t="shared" ca="1" si="49"/>
        <v>-4.3370950931853294E-2</v>
      </c>
      <c r="Y116" s="16">
        <f t="shared" ca="1" si="62"/>
        <v>6.5775822426892283E-3</v>
      </c>
      <c r="Z116" s="16">
        <f t="shared" ca="1" si="63"/>
        <v>2.6143569032963887E-2</v>
      </c>
      <c r="AA116" s="16">
        <f t="shared" ca="1" si="64"/>
        <v>2.5455035273463489E-2</v>
      </c>
      <c r="AB116" s="16">
        <f t="shared" ca="1" si="65"/>
        <v>4.688685550987759E-2</v>
      </c>
      <c r="AC116" s="16">
        <f t="shared" ca="1" si="66"/>
        <v>3.9035976812162865E-2</v>
      </c>
      <c r="AD116" s="16">
        <f t="shared" ca="1" si="67"/>
        <v>8.9725486126785992E-3</v>
      </c>
      <c r="AE116" s="16">
        <f t="shared" ca="1" si="68"/>
        <v>2.9999999999998916E-3</v>
      </c>
      <c r="AF116" s="16">
        <f t="shared" ca="1" si="69"/>
        <v>8.8859465312041142E-3</v>
      </c>
      <c r="AG116" s="16">
        <f t="shared" ca="1" si="70"/>
        <v>2.7010760747891327E-2</v>
      </c>
      <c r="AH116" s="16">
        <f t="shared" ca="1" si="71"/>
        <v>2.9999999999998916E-3</v>
      </c>
      <c r="AI116" s="16">
        <f t="shared" ca="1" si="72"/>
        <v>9.6086159429658036E-3</v>
      </c>
      <c r="AJ116" s="20">
        <f t="shared" ca="1" si="73"/>
        <v>1.5528155304315563E-29</v>
      </c>
    </row>
    <row r="117" spans="1:36" x14ac:dyDescent="0.25">
      <c r="A117" s="16">
        <v>111</v>
      </c>
      <c r="B117" s="18">
        <f t="shared" ca="1" si="50"/>
        <v>189.14425858869558</v>
      </c>
      <c r="C117" s="19">
        <f t="shared" ca="1" si="45"/>
        <v>0</v>
      </c>
      <c r="D117" s="18">
        <f t="shared" ca="1" si="51"/>
        <v>125.55090586458613</v>
      </c>
      <c r="E117" s="16">
        <f t="shared" ca="1" si="46"/>
        <v>-2.700312797723857E-2</v>
      </c>
      <c r="F117" s="18">
        <f t="shared" ca="1" si="52"/>
        <v>208.12409158918646</v>
      </c>
      <c r="G117" s="16">
        <f t="shared" ca="1" si="47"/>
        <v>4.5258247765469911E-2</v>
      </c>
      <c r="H117" s="18">
        <f t="shared" ca="1" si="53"/>
        <v>119.40220952212461</v>
      </c>
      <c r="I117" s="16">
        <f t="shared" ca="1" si="48"/>
        <v>0</v>
      </c>
      <c r="J117" s="18">
        <f t="shared" ca="1" si="54"/>
        <v>156.94221123421613</v>
      </c>
      <c r="K117" s="16">
        <f t="shared" ca="1" si="55"/>
        <v>0</v>
      </c>
      <c r="L117" s="18">
        <f t="shared" ca="1" si="56"/>
        <v>156.46606111663064</v>
      </c>
      <c r="M117" s="16">
        <f t="shared" ca="1" si="44"/>
        <v>0</v>
      </c>
      <c r="N117" s="18">
        <f t="shared" ca="1" si="57"/>
        <v>202.8735616292328</v>
      </c>
      <c r="O117" s="16">
        <f t="shared" ca="1" si="44"/>
        <v>0</v>
      </c>
      <c r="P117" s="18">
        <f t="shared" ca="1" si="58"/>
        <v>131.29506826269088</v>
      </c>
      <c r="Q117" s="16">
        <f t="shared" ca="1" si="44"/>
        <v>-4.1957946841426737E-2</v>
      </c>
      <c r="R117" s="18">
        <f t="shared" ca="1" si="59"/>
        <v>100.69703385711735</v>
      </c>
      <c r="S117" s="16">
        <f t="shared" ca="1" si="44"/>
        <v>-1.8027435649281165E-2</v>
      </c>
      <c r="T117" s="18">
        <f t="shared" ca="1" si="60"/>
        <v>96.397912422426572</v>
      </c>
      <c r="U117" s="16">
        <f t="shared" ca="1" si="44"/>
        <v>0</v>
      </c>
      <c r="V117" s="18">
        <f t="shared" ca="1" si="61"/>
        <v>119.8106176597031</v>
      </c>
      <c r="W117" s="16">
        <f t="shared" ca="1" si="49"/>
        <v>4.0960015275493013E-2</v>
      </c>
      <c r="Y117" s="16">
        <f t="shared" ca="1" si="62"/>
        <v>1.7323899503634443E-2</v>
      </c>
      <c r="Z117" s="16">
        <f t="shared" ca="1" si="63"/>
        <v>2.3987333155200075E-2</v>
      </c>
      <c r="AA117" s="16">
        <f t="shared" ca="1" si="64"/>
        <v>3.1878994164016516E-2</v>
      </c>
      <c r="AB117" s="16">
        <f t="shared" ca="1" si="65"/>
        <v>7.1388583528488869E-3</v>
      </c>
      <c r="AC117" s="16">
        <f t="shared" ca="1" si="66"/>
        <v>5.1583831804249192E-2</v>
      </c>
      <c r="AD117" s="16">
        <f t="shared" ca="1" si="67"/>
        <v>2.8684042487902461E-2</v>
      </c>
      <c r="AE117" s="16">
        <f t="shared" ca="1" si="68"/>
        <v>2.9999999999998916E-3</v>
      </c>
      <c r="AF117" s="16">
        <f t="shared" ca="1" si="69"/>
        <v>-4.1368726267862144E-2</v>
      </c>
      <c r="AG117" s="16">
        <f t="shared" ca="1" si="70"/>
        <v>2.9999999999998916E-3</v>
      </c>
      <c r="AH117" s="16">
        <f t="shared" ca="1" si="71"/>
        <v>2.9999999999998916E-3</v>
      </c>
      <c r="AI117" s="16">
        <f t="shared" ca="1" si="72"/>
        <v>-4.0370950931853278E-2</v>
      </c>
      <c r="AJ117" s="20">
        <f t="shared" ca="1" si="73"/>
        <v>-1.5629708132324304E-29</v>
      </c>
    </row>
    <row r="118" spans="1:36" x14ac:dyDescent="0.25">
      <c r="A118" s="16">
        <v>112</v>
      </c>
      <c r="B118" s="18">
        <f t="shared" ca="1" si="50"/>
        <v>189.71169136446164</v>
      </c>
      <c r="C118" s="19">
        <f t="shared" ca="1" si="45"/>
        <v>2.4699032472670523E-2</v>
      </c>
      <c r="D118" s="18">
        <f t="shared" ca="1" si="51"/>
        <v>122.53729140346023</v>
      </c>
      <c r="E118" s="16">
        <f t="shared" ca="1" si="46"/>
        <v>0</v>
      </c>
      <c r="F118" s="18">
        <f t="shared" ca="1" si="52"/>
        <v>218.16779556706075</v>
      </c>
      <c r="G118" s="16">
        <f t="shared" ca="1" si="47"/>
        <v>0</v>
      </c>
      <c r="H118" s="18">
        <f t="shared" ca="1" si="53"/>
        <v>119.76041615069097</v>
      </c>
      <c r="I118" s="16">
        <f t="shared" ca="1" si="48"/>
        <v>0</v>
      </c>
      <c r="J118" s="18">
        <f t="shared" ca="1" si="54"/>
        <v>157.41303786791877</v>
      </c>
      <c r="K118" s="16">
        <f t="shared" ca="1" si="55"/>
        <v>1.0250136230222851E-2</v>
      </c>
      <c r="L118" s="18">
        <f t="shared" ca="1" si="56"/>
        <v>156.93545929998052</v>
      </c>
      <c r="M118" s="16">
        <f t="shared" ca="1" si="44"/>
        <v>4.1835308982565024E-2</v>
      </c>
      <c r="N118" s="18">
        <f t="shared" ca="1" si="57"/>
        <v>203.48218231412048</v>
      </c>
      <c r="O118" s="16">
        <f t="shared" ca="1" si="44"/>
        <v>-6.277297494106349E-3</v>
      </c>
      <c r="P118" s="18">
        <f t="shared" ca="1" si="58"/>
        <v>126.18008197277148</v>
      </c>
      <c r="Q118" s="16">
        <f t="shared" ca="1" si="44"/>
        <v>1.7404056555696736E-2</v>
      </c>
      <c r="R118" s="18">
        <f t="shared" ca="1" si="59"/>
        <v>99.183815660756039</v>
      </c>
      <c r="S118" s="16">
        <f t="shared" ca="1" si="44"/>
        <v>-3.558916374560777E-2</v>
      </c>
      <c r="T118" s="18">
        <f t="shared" ca="1" si="60"/>
        <v>96.68710615969384</v>
      </c>
      <c r="U118" s="16">
        <f t="shared" ca="1" si="44"/>
        <v>3.8200800624602169E-2</v>
      </c>
      <c r="V118" s="18">
        <f t="shared" ca="1" si="61"/>
        <v>125.07749424218989</v>
      </c>
      <c r="W118" s="16">
        <f t="shared" ca="1" si="49"/>
        <v>-1.0889675291050466E-2</v>
      </c>
      <c r="Y118" s="16">
        <f t="shared" ca="1" si="62"/>
        <v>2.9999999999998916E-3</v>
      </c>
      <c r="Z118" s="16">
        <f t="shared" ca="1" si="63"/>
        <v>-2.4003127977238581E-2</v>
      </c>
      <c r="AA118" s="16">
        <f t="shared" ca="1" si="64"/>
        <v>4.8258247765469831E-2</v>
      </c>
      <c r="AB118" s="16">
        <f t="shared" ca="1" si="65"/>
        <v>2.9999999999998916E-3</v>
      </c>
      <c r="AC118" s="16">
        <f t="shared" ca="1" si="66"/>
        <v>2.9999999999998916E-3</v>
      </c>
      <c r="AD118" s="16">
        <f t="shared" ca="1" si="67"/>
        <v>2.9999999999998916E-3</v>
      </c>
      <c r="AE118" s="16">
        <f t="shared" ca="1" si="68"/>
        <v>2.9999999999998916E-3</v>
      </c>
      <c r="AF118" s="16">
        <f t="shared" ca="1" si="69"/>
        <v>-3.8957946841426727E-2</v>
      </c>
      <c r="AG118" s="16">
        <f t="shared" ca="1" si="70"/>
        <v>-1.5027435649281107E-2</v>
      </c>
      <c r="AH118" s="16">
        <f t="shared" ca="1" si="71"/>
        <v>2.9999999999998916E-3</v>
      </c>
      <c r="AI118" s="16">
        <f t="shared" ca="1" si="72"/>
        <v>4.396001527549287E-2</v>
      </c>
      <c r="AJ118" s="20">
        <f t="shared" ca="1" si="73"/>
        <v>-4.9436515860065632E-32</v>
      </c>
    </row>
    <row r="119" spans="1:36" x14ac:dyDescent="0.25">
      <c r="A119" s="16">
        <v>113</v>
      </c>
      <c r="B119" s="18">
        <f t="shared" ca="1" si="50"/>
        <v>194.96652166401111</v>
      </c>
      <c r="C119" s="19">
        <f t="shared" ca="1" si="45"/>
        <v>-2.8937779301733798E-2</v>
      </c>
      <c r="D119" s="18">
        <f t="shared" ca="1" si="51"/>
        <v>122.9049032776706</v>
      </c>
      <c r="E119" s="16">
        <f t="shared" ca="1" si="46"/>
        <v>-4.2654688353381293E-2</v>
      </c>
      <c r="F119" s="18">
        <f t="shared" ca="1" si="52"/>
        <v>218.8222989537619</v>
      </c>
      <c r="G119" s="16">
        <f t="shared" ca="1" si="47"/>
        <v>0</v>
      </c>
      <c r="H119" s="18">
        <f t="shared" ca="1" si="53"/>
        <v>120.11969739914304</v>
      </c>
      <c r="I119" s="16">
        <f t="shared" ca="1" si="48"/>
        <v>4.5049595397346778E-2</v>
      </c>
      <c r="J119" s="18">
        <f t="shared" ca="1" si="54"/>
        <v>159.49878206408189</v>
      </c>
      <c r="K119" s="16">
        <f t="shared" ca="1" si="55"/>
        <v>4.984015998866486E-2</v>
      </c>
      <c r="L119" s="18">
        <f t="shared" ca="1" si="56"/>
        <v>163.97170910801589</v>
      </c>
      <c r="M119" s="16">
        <f t="shared" ca="1" si="44"/>
        <v>0</v>
      </c>
      <c r="N119" s="18">
        <f t="shared" ca="1" si="57"/>
        <v>202.81531066792712</v>
      </c>
      <c r="O119" s="16">
        <f t="shared" ca="1" si="44"/>
        <v>4.8990121576402035E-2</v>
      </c>
      <c r="P119" s="18">
        <f t="shared" ca="1" si="58"/>
        <v>128.75466750154635</v>
      </c>
      <c r="Q119" s="16">
        <f t="shared" ca="1" si="44"/>
        <v>-1.5159614999342215E-2</v>
      </c>
      <c r="R119" s="18">
        <f t="shared" ca="1" si="59"/>
        <v>95.951498051273489</v>
      </c>
      <c r="S119" s="16">
        <f t="shared" ca="1" si="44"/>
        <v>1.1222019593715122E-2</v>
      </c>
      <c r="T119" s="18">
        <f t="shared" ca="1" si="60"/>
        <v>100.67069234354912</v>
      </c>
      <c r="U119" s="16">
        <f t="shared" ca="1" si="44"/>
        <v>-3.0506081858645812E-2</v>
      </c>
      <c r="V119" s="18">
        <f t="shared" ca="1" si="61"/>
        <v>124.09067342640077</v>
      </c>
      <c r="W119" s="16">
        <f t="shared" ca="1" si="49"/>
        <v>1.4389741441192962E-2</v>
      </c>
      <c r="Y119" s="16">
        <f t="shared" ca="1" si="62"/>
        <v>2.7699032472670471E-2</v>
      </c>
      <c r="Z119" s="16">
        <f t="shared" ca="1" si="63"/>
        <v>2.9999999999998916E-3</v>
      </c>
      <c r="AA119" s="16">
        <f t="shared" ca="1" si="64"/>
        <v>2.9999999999998916E-3</v>
      </c>
      <c r="AB119" s="16">
        <f t="shared" ca="1" si="65"/>
        <v>2.9999999999998916E-3</v>
      </c>
      <c r="AC119" s="16">
        <f t="shared" ca="1" si="66"/>
        <v>1.3250136230222642E-2</v>
      </c>
      <c r="AD119" s="16">
        <f t="shared" ca="1" si="67"/>
        <v>4.4835308982564825E-2</v>
      </c>
      <c r="AE119" s="16">
        <f t="shared" ca="1" si="68"/>
        <v>-3.2772974941063238E-3</v>
      </c>
      <c r="AF119" s="16">
        <f t="shared" ca="1" si="69"/>
        <v>2.0404056555696659E-2</v>
      </c>
      <c r="AG119" s="16">
        <f t="shared" ca="1" si="70"/>
        <v>-3.2589163745607719E-2</v>
      </c>
      <c r="AH119" s="16">
        <f t="shared" ca="1" si="71"/>
        <v>4.1200800624602074E-2</v>
      </c>
      <c r="AI119" s="16">
        <f t="shared" ca="1" si="72"/>
        <v>-7.8896752910504464E-3</v>
      </c>
      <c r="AJ119" s="20">
        <f t="shared" ca="1" si="73"/>
        <v>3.9891478277113155E-30</v>
      </c>
    </row>
    <row r="120" spans="1:36" x14ac:dyDescent="0.25">
      <c r="A120" s="16">
        <v>114</v>
      </c>
      <c r="B120" s="18">
        <f t="shared" ca="1" si="50"/>
        <v>189.9095230538633</v>
      </c>
      <c r="C120" s="19">
        <f t="shared" ca="1" si="45"/>
        <v>2.2329222692219087E-2</v>
      </c>
      <c r="D120" s="18">
        <f t="shared" ca="1" si="51"/>
        <v>118.0311476410921</v>
      </c>
      <c r="E120" s="16">
        <f t="shared" ca="1" si="46"/>
        <v>-2.6171364642803342E-3</v>
      </c>
      <c r="F120" s="18">
        <f t="shared" ca="1" si="52"/>
        <v>219.47876585062318</v>
      </c>
      <c r="G120" s="16">
        <f t="shared" ca="1" si="47"/>
        <v>-4.145086452614509E-2</v>
      </c>
      <c r="H120" s="18">
        <f t="shared" ca="1" si="53"/>
        <v>125.89140025842359</v>
      </c>
      <c r="I120" s="16">
        <f t="shared" ca="1" si="48"/>
        <v>0</v>
      </c>
      <c r="J120" s="18">
        <f t="shared" ca="1" si="54"/>
        <v>167.92672322634516</v>
      </c>
      <c r="K120" s="16">
        <f t="shared" ca="1" si="55"/>
        <v>0</v>
      </c>
      <c r="L120" s="18">
        <f t="shared" ca="1" si="56"/>
        <v>164.46362423533992</v>
      </c>
      <c r="M120" s="16">
        <f t="shared" ca="1" si="44"/>
        <v>0</v>
      </c>
      <c r="N120" s="18">
        <f t="shared" ca="1" si="57"/>
        <v>213.35970332710841</v>
      </c>
      <c r="O120" s="16">
        <f t="shared" ca="1" si="44"/>
        <v>1.6051251769839625E-2</v>
      </c>
      <c r="P120" s="18">
        <f t="shared" ca="1" si="58"/>
        <v>127.18906031535923</v>
      </c>
      <c r="Q120" s="16">
        <f t="shared" ca="1" si="44"/>
        <v>0</v>
      </c>
      <c r="R120" s="18">
        <f t="shared" ca="1" si="59"/>
        <v>97.316122136605017</v>
      </c>
      <c r="S120" s="16">
        <f t="shared" ca="1" si="44"/>
        <v>-1.4761363592303185E-2</v>
      </c>
      <c r="T120" s="18">
        <f t="shared" ca="1" si="60"/>
        <v>97.901636039180914</v>
      </c>
      <c r="U120" s="16">
        <f t="shared" ca="1" si="44"/>
        <v>3.2950801034178655E-2</v>
      </c>
      <c r="V120" s="18">
        <f t="shared" ca="1" si="61"/>
        <v>126.24857815254937</v>
      </c>
      <c r="W120" s="16">
        <f t="shared" ca="1" si="49"/>
        <v>-2.9719977083241873E-2</v>
      </c>
      <c r="Y120" s="16">
        <f t="shared" ca="1" si="62"/>
        <v>-2.5937779301733799E-2</v>
      </c>
      <c r="Z120" s="16">
        <f t="shared" ca="1" si="63"/>
        <v>-3.9654688353381262E-2</v>
      </c>
      <c r="AA120" s="16">
        <f t="shared" ca="1" si="64"/>
        <v>2.9999999999998916E-3</v>
      </c>
      <c r="AB120" s="16">
        <f t="shared" ca="1" si="65"/>
        <v>4.8049595397346767E-2</v>
      </c>
      <c r="AC120" s="16">
        <f t="shared" ca="1" si="66"/>
        <v>5.2840159988664759E-2</v>
      </c>
      <c r="AD120" s="16">
        <f t="shared" ca="1" si="67"/>
        <v>2.9999999999998916E-3</v>
      </c>
      <c r="AE120" s="16">
        <f t="shared" ca="1" si="68"/>
        <v>5.1990121576402037E-2</v>
      </c>
      <c r="AF120" s="16">
        <f t="shared" ca="1" si="69"/>
        <v>-1.2159614999342261E-2</v>
      </c>
      <c r="AG120" s="16">
        <f t="shared" ca="1" si="70"/>
        <v>1.4222019593715052E-2</v>
      </c>
      <c r="AH120" s="16">
        <f t="shared" ca="1" si="71"/>
        <v>-2.7506081858645781E-2</v>
      </c>
      <c r="AI120" s="16">
        <f t="shared" ca="1" si="72"/>
        <v>1.7389741441192763E-2</v>
      </c>
      <c r="AJ120" s="20">
        <f t="shared" ca="1" si="73"/>
        <v>5.8123848389333897E-28</v>
      </c>
    </row>
    <row r="121" spans="1:36" x14ac:dyDescent="0.25">
      <c r="A121" s="16">
        <v>115</v>
      </c>
      <c r="B121" s="18">
        <f t="shared" ca="1" si="50"/>
        <v>194.71978365466771</v>
      </c>
      <c r="C121" s="19">
        <f t="shared" ca="1" si="45"/>
        <v>4.5037206438951925E-3</v>
      </c>
      <c r="D121" s="18">
        <f t="shared" ca="1" si="51"/>
        <v>118.07633746360302</v>
      </c>
      <c r="E121" s="16">
        <f t="shared" ca="1" si="46"/>
        <v>0</v>
      </c>
      <c r="F121" s="18">
        <f t="shared" ca="1" si="52"/>
        <v>211.03961755853535</v>
      </c>
      <c r="G121" s="16">
        <f t="shared" ca="1" si="47"/>
        <v>3.51828511993219E-2</v>
      </c>
      <c r="H121" s="18">
        <f t="shared" ca="1" si="53"/>
        <v>126.26907445919885</v>
      </c>
      <c r="I121" s="16">
        <f t="shared" ca="1" si="48"/>
        <v>0</v>
      </c>
      <c r="J121" s="18">
        <f t="shared" ca="1" si="54"/>
        <v>168.43050339602416</v>
      </c>
      <c r="K121" s="16">
        <f t="shared" ca="1" si="55"/>
        <v>1.7767169242033649E-2</v>
      </c>
      <c r="L121" s="18">
        <f t="shared" ca="1" si="56"/>
        <v>164.95701510804594</v>
      </c>
      <c r="M121" s="16">
        <f t="shared" ca="1" si="44"/>
        <v>3.839722884541049E-2</v>
      </c>
      <c r="N121" s="18">
        <f t="shared" ca="1" si="57"/>
        <v>217.42447275273142</v>
      </c>
      <c r="O121" s="16">
        <f t="shared" ca="1" si="44"/>
        <v>0</v>
      </c>
      <c r="P121" s="18">
        <f t="shared" ca="1" si="58"/>
        <v>127.57062749630529</v>
      </c>
      <c r="Q121" s="16">
        <f t="shared" ca="1" si="44"/>
        <v>2.1021997512832531E-2</v>
      </c>
      <c r="R121" s="18">
        <f t="shared" ca="1" si="59"/>
        <v>96.171551840763428</v>
      </c>
      <c r="S121" s="16">
        <f t="shared" ca="1" si="44"/>
        <v>6.6184739125202067E-3</v>
      </c>
      <c r="T121" s="18">
        <f t="shared" ca="1" si="60"/>
        <v>101.42127827734606</v>
      </c>
      <c r="U121" s="16">
        <f t="shared" ca="1" si="44"/>
        <v>0</v>
      </c>
      <c r="V121" s="18">
        <f t="shared" ca="1" si="61"/>
        <v>122.87521903752138</v>
      </c>
      <c r="W121" s="16">
        <f t="shared" ca="1" si="49"/>
        <v>-2.6096605199105196E-2</v>
      </c>
      <c r="Y121" s="16">
        <f t="shared" ca="1" si="62"/>
        <v>2.5329222692219044E-2</v>
      </c>
      <c r="Z121" s="16">
        <f t="shared" ca="1" si="63"/>
        <v>3.8286353571970189E-4</v>
      </c>
      <c r="AA121" s="16">
        <f t="shared" ca="1" si="64"/>
        <v>-3.8450864526145101E-2</v>
      </c>
      <c r="AB121" s="16">
        <f t="shared" ca="1" si="65"/>
        <v>2.9999999999998916E-3</v>
      </c>
      <c r="AC121" s="16">
        <f t="shared" ca="1" si="66"/>
        <v>2.9999999999998916E-3</v>
      </c>
      <c r="AD121" s="16">
        <f t="shared" ca="1" si="67"/>
        <v>2.9999999999998916E-3</v>
      </c>
      <c r="AE121" s="16">
        <f t="shared" ca="1" si="68"/>
        <v>1.9051251769839572E-2</v>
      </c>
      <c r="AF121" s="16">
        <f t="shared" ca="1" si="69"/>
        <v>2.9999999999998916E-3</v>
      </c>
      <c r="AG121" s="16">
        <f t="shared" ca="1" si="70"/>
        <v>-1.1761363592303065E-2</v>
      </c>
      <c r="AH121" s="16">
        <f t="shared" ca="1" si="71"/>
        <v>3.595080103417847E-2</v>
      </c>
      <c r="AI121" s="16">
        <f t="shared" ca="1" si="72"/>
        <v>-2.6719977083241919E-2</v>
      </c>
      <c r="AJ121" s="20">
        <f t="shared" ca="1" si="73"/>
        <v>2.4330260547863845E-32</v>
      </c>
    </row>
    <row r="122" spans="1:36" x14ac:dyDescent="0.25">
      <c r="A122" s="16">
        <v>116</v>
      </c>
      <c r="B122" s="18">
        <f t="shared" ca="1" si="50"/>
        <v>196.18090651505202</v>
      </c>
      <c r="C122" s="19">
        <f t="shared" ca="1" si="45"/>
        <v>-2.3223548333064694E-2</v>
      </c>
      <c r="D122" s="18">
        <f t="shared" ca="1" si="51"/>
        <v>118.43056647599383</v>
      </c>
      <c r="E122" s="16">
        <f t="shared" ca="1" si="46"/>
        <v>-2.2491805827344918E-2</v>
      </c>
      <c r="F122" s="18">
        <f t="shared" ca="1" si="52"/>
        <v>219.0977118729347</v>
      </c>
      <c r="G122" s="16">
        <f t="shared" ca="1" si="47"/>
        <v>-1.6808049931763675E-2</v>
      </c>
      <c r="H122" s="18">
        <f t="shared" ca="1" si="53"/>
        <v>126.64788168257643</v>
      </c>
      <c r="I122" s="16">
        <f t="shared" ca="1" si="48"/>
        <v>-4.6442827434755522E-2</v>
      </c>
      <c r="J122" s="18">
        <f t="shared" ca="1" si="54"/>
        <v>171.92832816557029</v>
      </c>
      <c r="K122" s="16">
        <f t="shared" ca="1" si="55"/>
        <v>4.8138472983551728E-2</v>
      </c>
      <c r="L122" s="18">
        <f t="shared" ca="1" si="56"/>
        <v>171.78577841212953</v>
      </c>
      <c r="M122" s="16">
        <f t="shared" ca="1" si="44"/>
        <v>1.9697715884376896E-2</v>
      </c>
      <c r="N122" s="18">
        <f t="shared" ca="1" si="57"/>
        <v>218.07674617098959</v>
      </c>
      <c r="O122" s="16">
        <f t="shared" ca="1" si="44"/>
        <v>-1.3281488946557835E-2</v>
      </c>
      <c r="P122" s="18">
        <f t="shared" ca="1" si="58"/>
        <v>130.63512879273202</v>
      </c>
      <c r="Q122" s="16">
        <f t="shared" ca="1" si="44"/>
        <v>2.8421410703096308E-2</v>
      </c>
      <c r="R122" s="18">
        <f t="shared" ca="1" si="59"/>
        <v>97.096575403270379</v>
      </c>
      <c r="S122" s="16">
        <f t="shared" ref="M122:U173" ca="1" si="74">RAND()*RANDBETWEEN(-1,1)*$B$2</f>
        <v>2.6729723606761548E-2</v>
      </c>
      <c r="T122" s="18">
        <f t="shared" ca="1" si="60"/>
        <v>101.72554211217809</v>
      </c>
      <c r="U122" s="16">
        <f t="shared" ca="1" si="74"/>
        <v>0</v>
      </c>
      <c r="V122" s="18">
        <f t="shared" ca="1" si="61"/>
        <v>120.03721861465817</v>
      </c>
      <c r="W122" s="16">
        <f t="shared" ca="1" si="49"/>
        <v>-2.7007690850869306E-2</v>
      </c>
      <c r="Y122" s="16">
        <f t="shared" ca="1" si="62"/>
        <v>7.5037206438950399E-3</v>
      </c>
      <c r="Z122" s="16">
        <f t="shared" ca="1" si="63"/>
        <v>2.9999999999998916E-3</v>
      </c>
      <c r="AA122" s="16">
        <f t="shared" ca="1" si="64"/>
        <v>3.8182851199321854E-2</v>
      </c>
      <c r="AB122" s="16">
        <f t="shared" ca="1" si="65"/>
        <v>2.9999999999998916E-3</v>
      </c>
      <c r="AC122" s="16">
        <f t="shared" ca="1" si="66"/>
        <v>2.0767169242033479E-2</v>
      </c>
      <c r="AD122" s="16">
        <f t="shared" ca="1" si="67"/>
        <v>4.1397228845410305E-2</v>
      </c>
      <c r="AE122" s="16">
        <f t="shared" ca="1" si="68"/>
        <v>2.9999999999998916E-3</v>
      </c>
      <c r="AF122" s="16">
        <f t="shared" ca="1" si="69"/>
        <v>2.4021997512832405E-2</v>
      </c>
      <c r="AG122" s="16">
        <f t="shared" ca="1" si="70"/>
        <v>9.6184739125200203E-3</v>
      </c>
      <c r="AH122" s="16">
        <f t="shared" ca="1" si="71"/>
        <v>2.9999999999998916E-3</v>
      </c>
      <c r="AI122" s="16">
        <f t="shared" ca="1" si="72"/>
        <v>-2.3096605199105169E-2</v>
      </c>
      <c r="AJ122" s="20">
        <f t="shared" ca="1" si="73"/>
        <v>4.6099253488249958E-31</v>
      </c>
    </row>
    <row r="123" spans="1:36" x14ac:dyDescent="0.25">
      <c r="A123" s="16">
        <v>117</v>
      </c>
      <c r="B123" s="18">
        <f t="shared" ca="1" si="50"/>
        <v>192.21343247012041</v>
      </c>
      <c r="C123" s="19">
        <f t="shared" ca="1" si="45"/>
        <v>2.1153591156506682E-2</v>
      </c>
      <c r="D123" s="18">
        <f t="shared" ca="1" si="51"/>
        <v>116.1221408702213</v>
      </c>
      <c r="E123" s="16">
        <f t="shared" ca="1" si="46"/>
        <v>-2.4436970824206102E-2</v>
      </c>
      <c r="F123" s="18">
        <f t="shared" ca="1" si="52"/>
        <v>216.07239972745805</v>
      </c>
      <c r="G123" s="16">
        <f t="shared" ca="1" si="47"/>
        <v>2.2289221812520715E-2</v>
      </c>
      <c r="H123" s="18">
        <f t="shared" ca="1" si="53"/>
        <v>121.14593961366293</v>
      </c>
      <c r="I123" s="16">
        <f t="shared" ca="1" si="48"/>
        <v>-1.3029171609549901E-2</v>
      </c>
      <c r="J123" s="18">
        <f t="shared" ca="1" si="54"/>
        <v>180.72048033057249</v>
      </c>
      <c r="K123" s="16">
        <f t="shared" ca="1" si="55"/>
        <v>-8.5819531664031289E-3</v>
      </c>
      <c r="L123" s="18">
        <f t="shared" ca="1" si="56"/>
        <v>175.68492320350455</v>
      </c>
      <c r="M123" s="16">
        <f t="shared" ca="1" si="74"/>
        <v>1.7319592063542778E-3</v>
      </c>
      <c r="N123" s="18">
        <f t="shared" ca="1" si="57"/>
        <v>215.83459251573129</v>
      </c>
      <c r="O123" s="16">
        <f t="shared" ca="1" si="74"/>
        <v>0</v>
      </c>
      <c r="P123" s="18">
        <f t="shared" ca="1" si="58"/>
        <v>134.73986882678031</v>
      </c>
      <c r="Q123" s="16">
        <f t="shared" ca="1" si="74"/>
        <v>4.7840737999489021E-2</v>
      </c>
      <c r="R123" s="18">
        <f t="shared" ca="1" si="59"/>
        <v>99.983229753172679</v>
      </c>
      <c r="S123" s="16">
        <f t="shared" ca="1" si="74"/>
        <v>0</v>
      </c>
      <c r="T123" s="18">
        <f t="shared" ca="1" si="60"/>
        <v>102.03071873851461</v>
      </c>
      <c r="U123" s="16">
        <f t="shared" ca="1" si="74"/>
        <v>-8.3971412796393088E-4</v>
      </c>
      <c r="V123" s="18">
        <f t="shared" ca="1" si="61"/>
        <v>117.15540217955925</v>
      </c>
      <c r="W123" s="16">
        <f t="shared" ca="1" si="49"/>
        <v>-4.9500289926525914E-2</v>
      </c>
      <c r="Y123" s="16">
        <f t="shared" ca="1" si="62"/>
        <v>-2.0223548333064723E-2</v>
      </c>
      <c r="Z123" s="16">
        <f t="shared" ca="1" si="63"/>
        <v>-1.9491805827344888E-2</v>
      </c>
      <c r="AA123" s="16">
        <f t="shared" ca="1" si="64"/>
        <v>-1.3808049931763655E-2</v>
      </c>
      <c r="AB123" s="16">
        <f t="shared" ca="1" si="65"/>
        <v>-4.3442827434755471E-2</v>
      </c>
      <c r="AC123" s="16">
        <f t="shared" ca="1" si="66"/>
        <v>5.1138472983551564E-2</v>
      </c>
      <c r="AD123" s="16">
        <f t="shared" ca="1" si="67"/>
        <v>2.2697715884376857E-2</v>
      </c>
      <c r="AE123" s="16">
        <f t="shared" ca="1" si="68"/>
        <v>-1.0281488946557782E-2</v>
      </c>
      <c r="AF123" s="16">
        <f t="shared" ca="1" si="69"/>
        <v>3.142141070309612E-2</v>
      </c>
      <c r="AG123" s="16">
        <f t="shared" ca="1" si="70"/>
        <v>2.9729723606761516E-2</v>
      </c>
      <c r="AH123" s="16">
        <f t="shared" ca="1" si="71"/>
        <v>2.9999999999998916E-3</v>
      </c>
      <c r="AI123" s="16">
        <f t="shared" ca="1" si="72"/>
        <v>-2.400769085086929E-2</v>
      </c>
      <c r="AJ123" s="20">
        <f t="shared" ca="1" si="73"/>
        <v>-7.9083083698170367E-28</v>
      </c>
    </row>
    <row r="124" spans="1:36" x14ac:dyDescent="0.25">
      <c r="A124" s="16">
        <v>118</v>
      </c>
      <c r="B124" s="18">
        <f t="shared" ca="1" si="50"/>
        <v>196.85607713279248</v>
      </c>
      <c r="C124" s="19">
        <f t="shared" ca="1" si="45"/>
        <v>4.1310598057994335E-2</v>
      </c>
      <c r="D124" s="18">
        <f t="shared" ca="1" si="51"/>
        <v>113.63283392434201</v>
      </c>
      <c r="E124" s="16">
        <f t="shared" ca="1" si="46"/>
        <v>0</v>
      </c>
      <c r="F124" s="18">
        <f t="shared" ca="1" si="52"/>
        <v>221.53670257172936</v>
      </c>
      <c r="G124" s="16">
        <f t="shared" ca="1" si="47"/>
        <v>0</v>
      </c>
      <c r="H124" s="18">
        <f t="shared" ca="1" si="53"/>
        <v>119.93094619547735</v>
      </c>
      <c r="I124" s="16">
        <f t="shared" ca="1" si="48"/>
        <v>1.8158297584716977E-2</v>
      </c>
      <c r="J124" s="18">
        <f t="shared" ca="1" si="54"/>
        <v>179.71170707315736</v>
      </c>
      <c r="K124" s="16">
        <f t="shared" ca="1" si="55"/>
        <v>-4.9711297556510561E-2</v>
      </c>
      <c r="L124" s="18">
        <f t="shared" ca="1" si="56"/>
        <v>176.51625709327499</v>
      </c>
      <c r="M124" s="16">
        <f t="shared" ca="1" si="74"/>
        <v>-5.5497669745937679E-3</v>
      </c>
      <c r="N124" s="18">
        <f t="shared" ca="1" si="57"/>
        <v>216.48209629327846</v>
      </c>
      <c r="O124" s="16">
        <f t="shared" ca="1" si="74"/>
        <v>-9.8185052200259471E-3</v>
      </c>
      <c r="P124" s="18">
        <f t="shared" ca="1" si="58"/>
        <v>141.59014319588815</v>
      </c>
      <c r="Q124" s="16">
        <f t="shared" ca="1" si="74"/>
        <v>1.0564139193957617E-2</v>
      </c>
      <c r="R124" s="18">
        <f t="shared" ca="1" si="59"/>
        <v>100.28317944243219</v>
      </c>
      <c r="S124" s="16">
        <f t="shared" ca="1" si="74"/>
        <v>3.4620547755828072E-3</v>
      </c>
      <c r="T124" s="18">
        <f t="shared" ca="1" si="60"/>
        <v>102.25113425871909</v>
      </c>
      <c r="U124" s="16">
        <f t="shared" ca="1" si="74"/>
        <v>0</v>
      </c>
      <c r="V124" s="18">
        <f t="shared" ca="1" si="61"/>
        <v>111.70764201175101</v>
      </c>
      <c r="W124" s="16">
        <f t="shared" ca="1" si="49"/>
        <v>4.6474248701958855E-2</v>
      </c>
      <c r="Y124" s="16">
        <f t="shared" ca="1" si="62"/>
        <v>2.4153591156506504E-2</v>
      </c>
      <c r="Z124" s="16">
        <f t="shared" ca="1" si="63"/>
        <v>-2.1436970824206147E-2</v>
      </c>
      <c r="AA124" s="16">
        <f t="shared" ca="1" si="64"/>
        <v>2.528922181252069E-2</v>
      </c>
      <c r="AB124" s="16">
        <f t="shared" ca="1" si="65"/>
        <v>-1.0029171609549858E-2</v>
      </c>
      <c r="AC124" s="16">
        <f t="shared" ca="1" si="66"/>
        <v>-5.5819531664030864E-3</v>
      </c>
      <c r="AD124" s="16">
        <f t="shared" ca="1" si="67"/>
        <v>4.7319592063541638E-3</v>
      </c>
      <c r="AE124" s="16">
        <f t="shared" ca="1" si="68"/>
        <v>2.9999999999998916E-3</v>
      </c>
      <c r="AF124" s="16">
        <f t="shared" ca="1" si="69"/>
        <v>5.084073799948885E-2</v>
      </c>
      <c r="AG124" s="16">
        <f t="shared" ca="1" si="70"/>
        <v>2.9999999999998916E-3</v>
      </c>
      <c r="AH124" s="16">
        <f t="shared" ca="1" si="71"/>
        <v>2.160285872035983E-3</v>
      </c>
      <c r="AI124" s="16">
        <f t="shared" ca="1" si="72"/>
        <v>-4.6500289926525773E-2</v>
      </c>
      <c r="AJ124" s="20">
        <f t="shared" ca="1" si="73"/>
        <v>-3.4287705003995046E-31</v>
      </c>
    </row>
    <row r="125" spans="1:36" x14ac:dyDescent="0.25">
      <c r="A125" s="16">
        <v>119</v>
      </c>
      <c r="B125" s="18">
        <f t="shared" ca="1" si="50"/>
        <v>205.57888764189718</v>
      </c>
      <c r="C125" s="19">
        <f t="shared" ca="1" si="45"/>
        <v>1.7045283595670924E-2</v>
      </c>
      <c r="D125" s="18">
        <f t="shared" ca="1" si="51"/>
        <v>113.97373242611502</v>
      </c>
      <c r="E125" s="16">
        <f t="shared" ca="1" si="46"/>
        <v>-2.508813545337308E-2</v>
      </c>
      <c r="F125" s="18">
        <f t="shared" ca="1" si="52"/>
        <v>222.20131267944453</v>
      </c>
      <c r="G125" s="16">
        <f t="shared" ca="1" si="47"/>
        <v>4.7052490854675062E-2</v>
      </c>
      <c r="H125" s="18">
        <f t="shared" ca="1" si="53"/>
        <v>122.46848084469792</v>
      </c>
      <c r="I125" s="16">
        <f t="shared" ca="1" si="48"/>
        <v>-3.7674047179759668E-2</v>
      </c>
      <c r="J125" s="18">
        <f t="shared" ca="1" si="54"/>
        <v>171.31714004967463</v>
      </c>
      <c r="K125" s="16">
        <f t="shared" ca="1" si="55"/>
        <v>8.5359344190170713E-3</v>
      </c>
      <c r="L125" s="18">
        <f t="shared" ca="1" si="56"/>
        <v>176.06618177045965</v>
      </c>
      <c r="M125" s="16">
        <f t="shared" ca="1" si="74"/>
        <v>-4.8226922769960517E-2</v>
      </c>
      <c r="N125" s="18">
        <f t="shared" ca="1" si="57"/>
        <v>215.00601198966058</v>
      </c>
      <c r="O125" s="16">
        <f t="shared" ca="1" si="74"/>
        <v>0</v>
      </c>
      <c r="P125" s="18">
        <f t="shared" ca="1" si="58"/>
        <v>143.51069160668956</v>
      </c>
      <c r="Q125" s="16">
        <f t="shared" ca="1" si="74"/>
        <v>0</v>
      </c>
      <c r="R125" s="18">
        <f t="shared" ca="1" si="59"/>
        <v>100.93121484105878</v>
      </c>
      <c r="S125" s="16">
        <f t="shared" ca="1" si="74"/>
        <v>0</v>
      </c>
      <c r="T125" s="18">
        <f t="shared" ca="1" si="60"/>
        <v>102.55788766149524</v>
      </c>
      <c r="U125" s="16">
        <f t="shared" ca="1" si="74"/>
        <v>0</v>
      </c>
      <c r="V125" s="18">
        <f t="shared" ca="1" si="61"/>
        <v>117.23429367454976</v>
      </c>
      <c r="W125" s="16">
        <f t="shared" ca="1" si="49"/>
        <v>4.6905253295634712E-2</v>
      </c>
      <c r="Y125" s="16">
        <f t="shared" ca="1" si="62"/>
        <v>4.431059805799431E-2</v>
      </c>
      <c r="Z125" s="16">
        <f t="shared" ca="1" si="63"/>
        <v>2.9999999999998916E-3</v>
      </c>
      <c r="AA125" s="16">
        <f t="shared" ca="1" si="64"/>
        <v>2.9999999999998916E-3</v>
      </c>
      <c r="AB125" s="16">
        <f t="shared" ca="1" si="65"/>
        <v>2.1158297584716879E-2</v>
      </c>
      <c r="AC125" s="16">
        <f t="shared" ca="1" si="66"/>
        <v>-4.67112975565106E-2</v>
      </c>
      <c r="AD125" s="16">
        <f t="shared" ca="1" si="67"/>
        <v>-2.5497669745937479E-3</v>
      </c>
      <c r="AE125" s="16">
        <f t="shared" ca="1" si="68"/>
        <v>-6.8185052200259166E-3</v>
      </c>
      <c r="AF125" s="16">
        <f t="shared" ca="1" si="69"/>
        <v>1.3564139193957603E-2</v>
      </c>
      <c r="AG125" s="16">
        <f t="shared" ca="1" si="70"/>
        <v>6.462054775582704E-3</v>
      </c>
      <c r="AH125" s="16">
        <f t="shared" ca="1" si="71"/>
        <v>2.9999999999998916E-3</v>
      </c>
      <c r="AI125" s="16">
        <f t="shared" ca="1" si="72"/>
        <v>4.9474248701958823E-2</v>
      </c>
      <c r="AJ125" s="20">
        <f t="shared" ca="1" si="73"/>
        <v>-1.8018829262623064E-31</v>
      </c>
    </row>
    <row r="126" spans="1:36" x14ac:dyDescent="0.25">
      <c r="A126" s="16">
        <v>120</v>
      </c>
      <c r="B126" s="18">
        <f t="shared" ca="1" si="50"/>
        <v>209.69977474596155</v>
      </c>
      <c r="C126" s="19">
        <f t="shared" ca="1" si="45"/>
        <v>3.3334377768802534E-2</v>
      </c>
      <c r="D126" s="18">
        <f t="shared" ca="1" si="51"/>
        <v>111.45626518616049</v>
      </c>
      <c r="E126" s="16">
        <f t="shared" ca="1" si="46"/>
        <v>-3.5600156401422826E-2</v>
      </c>
      <c r="F126" s="18">
        <f t="shared" ca="1" si="52"/>
        <v>233.32304185022917</v>
      </c>
      <c r="G126" s="16">
        <f t="shared" ca="1" si="47"/>
        <v>1.101112199759441E-3</v>
      </c>
      <c r="H126" s="18">
        <f t="shared" ca="1" si="53"/>
        <v>118.22200296185538</v>
      </c>
      <c r="I126" s="16">
        <f t="shared" ca="1" si="48"/>
        <v>0</v>
      </c>
      <c r="J126" s="18">
        <f t="shared" ca="1" si="54"/>
        <v>173.29344334214122</v>
      </c>
      <c r="K126" s="16">
        <f t="shared" ca="1" si="55"/>
        <v>-4.8445437746728048E-2</v>
      </c>
      <c r="L126" s="18">
        <f t="shared" ca="1" si="56"/>
        <v>168.10325016512525</v>
      </c>
      <c r="M126" s="16">
        <f t="shared" ca="1" si="74"/>
        <v>0</v>
      </c>
      <c r="N126" s="18">
        <f t="shared" ca="1" si="57"/>
        <v>215.65103002562952</v>
      </c>
      <c r="O126" s="16">
        <f t="shared" ca="1" si="74"/>
        <v>-4.914118602342997E-2</v>
      </c>
      <c r="P126" s="18">
        <f t="shared" ca="1" si="58"/>
        <v>143.94122368150963</v>
      </c>
      <c r="Q126" s="16">
        <f t="shared" ca="1" si="74"/>
        <v>2.3131275664187146E-2</v>
      </c>
      <c r="R126" s="18">
        <f t="shared" ca="1" si="59"/>
        <v>101.23400848558194</v>
      </c>
      <c r="S126" s="16">
        <f t="shared" ca="1" si="74"/>
        <v>-1.426192425990306E-2</v>
      </c>
      <c r="T126" s="18">
        <f t="shared" ca="1" si="60"/>
        <v>102.86556132447971</v>
      </c>
      <c r="U126" s="16">
        <f t="shared" ca="1" si="74"/>
        <v>-4.5077330021213559E-3</v>
      </c>
      <c r="V126" s="18">
        <f t="shared" ca="1" si="61"/>
        <v>123.08490079531298</v>
      </c>
      <c r="W126" s="16">
        <f t="shared" ca="1" si="49"/>
        <v>-1.8094146489881814E-2</v>
      </c>
      <c r="Y126" s="16">
        <f t="shared" ca="1" si="62"/>
        <v>2.0045283595670815E-2</v>
      </c>
      <c r="Z126" s="16">
        <f t="shared" ca="1" si="63"/>
        <v>-2.208813545337307E-2</v>
      </c>
      <c r="AA126" s="16">
        <f t="shared" ca="1" si="64"/>
        <v>5.0052490854674891E-2</v>
      </c>
      <c r="AB126" s="16">
        <f t="shared" ca="1" si="65"/>
        <v>-3.4674047179759637E-2</v>
      </c>
      <c r="AC126" s="16">
        <f t="shared" ca="1" si="66"/>
        <v>1.1535934419016902E-2</v>
      </c>
      <c r="AD126" s="16">
        <f t="shared" ca="1" si="67"/>
        <v>-4.5226922769960543E-2</v>
      </c>
      <c r="AE126" s="16">
        <f t="shared" ca="1" si="68"/>
        <v>2.9999999999998916E-3</v>
      </c>
      <c r="AF126" s="16">
        <f t="shared" ca="1" si="69"/>
        <v>2.9999999999998916E-3</v>
      </c>
      <c r="AG126" s="16">
        <f t="shared" ca="1" si="70"/>
        <v>2.9999999999998916E-3</v>
      </c>
      <c r="AH126" s="16">
        <f t="shared" ca="1" si="71"/>
        <v>2.9999999999998916E-3</v>
      </c>
      <c r="AI126" s="16">
        <f t="shared" ca="1" si="72"/>
        <v>4.9905253295634555E-2</v>
      </c>
      <c r="AJ126" s="20">
        <f t="shared" ca="1" si="73"/>
        <v>-3.2474040601766081E-30</v>
      </c>
    </row>
    <row r="127" spans="1:36" x14ac:dyDescent="0.25">
      <c r="A127" s="16">
        <v>121</v>
      </c>
      <c r="B127" s="18">
        <f t="shared" ca="1" si="50"/>
        <v>217.31908557961407</v>
      </c>
      <c r="C127" s="19">
        <f t="shared" ca="1" si="45"/>
        <v>1.0882846325730651E-2</v>
      </c>
      <c r="D127" s="18">
        <f t="shared" ca="1" si="51"/>
        <v>107.8227735091732</v>
      </c>
      <c r="E127" s="16">
        <f t="shared" ca="1" si="46"/>
        <v>1.1911168459312789E-2</v>
      </c>
      <c r="F127" s="18">
        <f t="shared" ca="1" si="52"/>
        <v>234.27992582364612</v>
      </c>
      <c r="G127" s="16">
        <f t="shared" ca="1" si="47"/>
        <v>-4.994435742339271E-3</v>
      </c>
      <c r="H127" s="18">
        <f t="shared" ca="1" si="53"/>
        <v>118.57666897074094</v>
      </c>
      <c r="I127" s="16">
        <f t="shared" ca="1" si="48"/>
        <v>0</v>
      </c>
      <c r="J127" s="18">
        <f t="shared" ca="1" si="54"/>
        <v>165.41804695081979</v>
      </c>
      <c r="K127" s="16">
        <f t="shared" ca="1" si="55"/>
        <v>-1.7288807886806264E-2</v>
      </c>
      <c r="L127" s="18">
        <f t="shared" ca="1" si="56"/>
        <v>168.60755991562061</v>
      </c>
      <c r="M127" s="16">
        <f t="shared" ca="1" si="74"/>
        <v>4.0525147714680812E-2</v>
      </c>
      <c r="N127" s="18">
        <f t="shared" ca="1" si="57"/>
        <v>205.70063573307266</v>
      </c>
      <c r="O127" s="16">
        <f t="shared" ca="1" si="74"/>
        <v>4.5546923849596709E-2</v>
      </c>
      <c r="P127" s="18">
        <f t="shared" ca="1" si="58"/>
        <v>147.70259147697155</v>
      </c>
      <c r="Q127" s="16">
        <f t="shared" ca="1" si="74"/>
        <v>4.5838294176095924E-2</v>
      </c>
      <c r="R127" s="18">
        <f t="shared" ca="1" si="59"/>
        <v>100.09391874949094</v>
      </c>
      <c r="S127" s="16">
        <f t="shared" ca="1" si="74"/>
        <v>-2.2300005308747491E-2</v>
      </c>
      <c r="T127" s="18">
        <f t="shared" ca="1" si="60"/>
        <v>102.71046752288906</v>
      </c>
      <c r="U127" s="16">
        <f t="shared" ca="1" si="74"/>
        <v>0</v>
      </c>
      <c r="V127" s="18">
        <f t="shared" ca="1" si="61"/>
        <v>121.22703927201594</v>
      </c>
      <c r="W127" s="16">
        <f t="shared" ca="1" si="49"/>
        <v>2.416329047749953E-2</v>
      </c>
      <c r="Y127" s="16">
        <f t="shared" ca="1" si="62"/>
        <v>3.6334377768802328E-2</v>
      </c>
      <c r="Z127" s="16">
        <f t="shared" ca="1" si="63"/>
        <v>-3.2600156401422775E-2</v>
      </c>
      <c r="AA127" s="16">
        <f t="shared" ca="1" si="64"/>
        <v>4.1011121997593936E-3</v>
      </c>
      <c r="AB127" s="16">
        <f t="shared" ca="1" si="65"/>
        <v>2.9999999999998916E-3</v>
      </c>
      <c r="AC127" s="16">
        <f t="shared" ca="1" si="66"/>
        <v>-4.5445437746728046E-2</v>
      </c>
      <c r="AD127" s="16">
        <f t="shared" ca="1" si="67"/>
        <v>2.9999999999998916E-3</v>
      </c>
      <c r="AE127" s="16">
        <f t="shared" ca="1" si="68"/>
        <v>-4.6141186023429981E-2</v>
      </c>
      <c r="AF127" s="16">
        <f t="shared" ca="1" si="69"/>
        <v>2.6131275664186937E-2</v>
      </c>
      <c r="AG127" s="16">
        <f t="shared" ca="1" si="70"/>
        <v>-1.1261924259903022E-2</v>
      </c>
      <c r="AH127" s="16">
        <f t="shared" ca="1" si="71"/>
        <v>-1.5077330021213697E-3</v>
      </c>
      <c r="AI127" s="16">
        <f t="shared" ca="1" si="72"/>
        <v>-1.5094146489881832E-2</v>
      </c>
      <c r="AJ127" s="20">
        <f t="shared" ca="1" si="73"/>
        <v>-4.0677876236635772E-30</v>
      </c>
    </row>
    <row r="128" spans="1:36" x14ac:dyDescent="0.25">
      <c r="A128" s="16">
        <v>122</v>
      </c>
      <c r="B128" s="18">
        <f t="shared" ca="1" si="50"/>
        <v>220.33609304836415</v>
      </c>
      <c r="C128" s="19">
        <f t="shared" ca="1" si="45"/>
        <v>-2.6937461981564378E-2</v>
      </c>
      <c r="D128" s="18">
        <f t="shared" ca="1" si="51"/>
        <v>109.43053704871879</v>
      </c>
      <c r="E128" s="16">
        <f t="shared" ca="1" si="46"/>
        <v>0</v>
      </c>
      <c r="F128" s="18">
        <f t="shared" ca="1" si="52"/>
        <v>233.81266956587086</v>
      </c>
      <c r="G128" s="16">
        <f t="shared" ca="1" si="47"/>
        <v>0</v>
      </c>
      <c r="H128" s="18">
        <f t="shared" ca="1" si="53"/>
        <v>118.93239897765315</v>
      </c>
      <c r="I128" s="16">
        <f t="shared" ca="1" si="48"/>
        <v>0</v>
      </c>
      <c r="J128" s="18">
        <f t="shared" ca="1" si="54"/>
        <v>163.05442025692881</v>
      </c>
      <c r="K128" s="16">
        <f t="shared" ca="1" si="55"/>
        <v>2.1078257128064989E-2</v>
      </c>
      <c r="L128" s="18">
        <f t="shared" ca="1" si="56"/>
        <v>175.9462288667599</v>
      </c>
      <c r="M128" s="16">
        <f t="shared" ca="1" si="74"/>
        <v>-4.4410773321439258E-2</v>
      </c>
      <c r="N128" s="18">
        <f t="shared" ca="1" si="57"/>
        <v>215.68676883181973</v>
      </c>
      <c r="O128" s="16">
        <f t="shared" ca="1" si="74"/>
        <v>1.0617886702687752E-2</v>
      </c>
      <c r="P128" s="18">
        <f t="shared" ca="1" si="58"/>
        <v>154.9161340900956</v>
      </c>
      <c r="Q128" s="16">
        <f t="shared" ca="1" si="74"/>
        <v>3.3530727582013857E-2</v>
      </c>
      <c r="R128" s="18">
        <f t="shared" ca="1" si="59"/>
        <v>98.162105586252423</v>
      </c>
      <c r="S128" s="16">
        <f t="shared" ca="1" si="74"/>
        <v>3.443950506183354E-2</v>
      </c>
      <c r="T128" s="18">
        <f t="shared" ca="1" si="60"/>
        <v>103.01859892545772</v>
      </c>
      <c r="U128" s="16">
        <f t="shared" ca="1" si="74"/>
        <v>-2.1350847322890484E-2</v>
      </c>
      <c r="V128" s="18">
        <f t="shared" ca="1" si="61"/>
        <v>124.51996455348895</v>
      </c>
      <c r="W128" s="16">
        <f t="shared" ca="1" si="49"/>
        <v>4.7804226743343586E-2</v>
      </c>
      <c r="Y128" s="16">
        <f t="shared" ca="1" si="62"/>
        <v>1.3882846325730558E-2</v>
      </c>
      <c r="Z128" s="16">
        <f t="shared" ca="1" si="63"/>
        <v>1.4911168459312618E-2</v>
      </c>
      <c r="AA128" s="16">
        <f t="shared" ca="1" si="64"/>
        <v>-1.9944357423392622E-3</v>
      </c>
      <c r="AB128" s="16">
        <f t="shared" ca="1" si="65"/>
        <v>2.9999999999998916E-3</v>
      </c>
      <c r="AC128" s="16">
        <f t="shared" ca="1" si="66"/>
        <v>-1.428880788680631E-2</v>
      </c>
      <c r="AD128" s="16">
        <f t="shared" ca="1" si="67"/>
        <v>4.3525147714680745E-2</v>
      </c>
      <c r="AE128" s="16">
        <f t="shared" ca="1" si="68"/>
        <v>4.8546923849596579E-2</v>
      </c>
      <c r="AF128" s="16">
        <f t="shared" ca="1" si="69"/>
        <v>4.8838294176095864E-2</v>
      </c>
      <c r="AG128" s="16">
        <f t="shared" ca="1" si="70"/>
        <v>-1.9300005308747537E-2</v>
      </c>
      <c r="AH128" s="16">
        <f t="shared" ca="1" si="71"/>
        <v>2.9999999999998916E-3</v>
      </c>
      <c r="AI128" s="16">
        <f t="shared" ca="1" si="72"/>
        <v>2.7163290477499435E-2</v>
      </c>
      <c r="AJ128" s="20">
        <f t="shared" ca="1" si="73"/>
        <v>-1.0574714065687223E-29</v>
      </c>
    </row>
    <row r="129" spans="1:36" x14ac:dyDescent="0.25">
      <c r="A129" s="16">
        <v>123</v>
      </c>
      <c r="B129" s="18">
        <f t="shared" ca="1" si="50"/>
        <v>215.06180619785252</v>
      </c>
      <c r="C129" s="19">
        <f t="shared" ca="1" si="45"/>
        <v>-7.4045710166824874E-3</v>
      </c>
      <c r="D129" s="18">
        <f t="shared" ca="1" si="51"/>
        <v>109.75882865986493</v>
      </c>
      <c r="E129" s="16">
        <f t="shared" ca="1" si="46"/>
        <v>4.3090489552128047E-2</v>
      </c>
      <c r="F129" s="18">
        <f t="shared" ca="1" si="52"/>
        <v>234.51410757456844</v>
      </c>
      <c r="G129" s="16">
        <f t="shared" ca="1" si="47"/>
        <v>-5.4315350661560237E-3</v>
      </c>
      <c r="H129" s="18">
        <f t="shared" ca="1" si="53"/>
        <v>119.2891961745861</v>
      </c>
      <c r="I129" s="16">
        <f t="shared" ca="1" si="48"/>
        <v>0</v>
      </c>
      <c r="J129" s="18">
        <f t="shared" ca="1" si="54"/>
        <v>166.9804865137427</v>
      </c>
      <c r="K129" s="16">
        <f t="shared" ca="1" si="55"/>
        <v>5.3738900478559335E-4</v>
      </c>
      <c r="L129" s="18">
        <f t="shared" ca="1" si="56"/>
        <v>168.66015946639644</v>
      </c>
      <c r="M129" s="16">
        <f t="shared" ca="1" si="74"/>
        <v>3.5234878297807984E-2</v>
      </c>
      <c r="N129" s="18">
        <f t="shared" ca="1" si="57"/>
        <v>218.62396681304025</v>
      </c>
      <c r="O129" s="16">
        <f t="shared" ca="1" si="74"/>
        <v>-1.0436915206560822E-2</v>
      </c>
      <c r="P129" s="18">
        <f t="shared" ca="1" si="58"/>
        <v>160.57533318259959</v>
      </c>
      <c r="Q129" s="16">
        <f t="shared" ca="1" si="74"/>
        <v>-3.1396898646659857E-2</v>
      </c>
      <c r="R129" s="18">
        <f t="shared" ca="1" si="59"/>
        <v>101.83724623522914</v>
      </c>
      <c r="S129" s="16">
        <f t="shared" ca="1" si="74"/>
        <v>0</v>
      </c>
      <c r="T129" s="18">
        <f t="shared" ca="1" si="60"/>
        <v>101.12812034515856</v>
      </c>
      <c r="U129" s="16">
        <f t="shared" ca="1" si="74"/>
        <v>0</v>
      </c>
      <c r="V129" s="18">
        <f t="shared" ca="1" si="61"/>
        <v>130.84610506673749</v>
      </c>
      <c r="W129" s="16">
        <f t="shared" ca="1" si="49"/>
        <v>0</v>
      </c>
      <c r="Y129" s="16">
        <f t="shared" ca="1" si="62"/>
        <v>-2.3937461981564323E-2</v>
      </c>
      <c r="Z129" s="16">
        <f t="shared" ca="1" si="63"/>
        <v>2.9999999999998916E-3</v>
      </c>
      <c r="AA129" s="16">
        <f t="shared" ca="1" si="64"/>
        <v>2.9999999999998916E-3</v>
      </c>
      <c r="AB129" s="16">
        <f t="shared" ca="1" si="65"/>
        <v>2.9999999999998916E-3</v>
      </c>
      <c r="AC129" s="16">
        <f t="shared" ca="1" si="66"/>
        <v>2.4078257128064884E-2</v>
      </c>
      <c r="AD129" s="16">
        <f t="shared" ca="1" si="67"/>
        <v>-4.1410773321439165E-2</v>
      </c>
      <c r="AE129" s="16">
        <f t="shared" ca="1" si="68"/>
        <v>1.3617886702687709E-2</v>
      </c>
      <c r="AF129" s="16">
        <f t="shared" ca="1" si="69"/>
        <v>3.65307275820137E-2</v>
      </c>
      <c r="AG129" s="16">
        <f t="shared" ca="1" si="70"/>
        <v>3.7439505061833467E-2</v>
      </c>
      <c r="AH129" s="16">
        <f t="shared" ca="1" si="71"/>
        <v>-1.8350847322890385E-2</v>
      </c>
      <c r="AI129" s="16">
        <f t="shared" ca="1" si="72"/>
        <v>5.0804226743343506E-2</v>
      </c>
      <c r="AJ129" s="20">
        <f t="shared" ca="1" si="73"/>
        <v>-2.2025943151172103E-29</v>
      </c>
    </row>
    <row r="130" spans="1:36" x14ac:dyDescent="0.25">
      <c r="A130" s="16">
        <v>124</v>
      </c>
      <c r="B130" s="18">
        <f t="shared" ca="1" si="50"/>
        <v>214.11455119947809</v>
      </c>
      <c r="C130" s="19">
        <f t="shared" ca="1" si="45"/>
        <v>-2.0162223374723072E-2</v>
      </c>
      <c r="D130" s="18">
        <f t="shared" ca="1" si="51"/>
        <v>114.81766680546623</v>
      </c>
      <c r="E130" s="16">
        <f t="shared" ca="1" si="46"/>
        <v>-2.5495048775722125E-2</v>
      </c>
      <c r="F130" s="18">
        <f t="shared" ca="1" si="52"/>
        <v>233.94387829849259</v>
      </c>
      <c r="G130" s="16">
        <f t="shared" ca="1" si="47"/>
        <v>0</v>
      </c>
      <c r="H130" s="18">
        <f t="shared" ca="1" si="53"/>
        <v>119.64706376310984</v>
      </c>
      <c r="I130" s="16">
        <f t="shared" ca="1" si="48"/>
        <v>1.3887710513272018E-2</v>
      </c>
      <c r="J130" s="18">
        <f t="shared" ca="1" si="54"/>
        <v>167.57116145075014</v>
      </c>
      <c r="K130" s="16">
        <f t="shared" ca="1" si="55"/>
        <v>-2.8011659408183794E-2</v>
      </c>
      <c r="L130" s="18">
        <f t="shared" ca="1" si="56"/>
        <v>175.10886013728299</v>
      </c>
      <c r="M130" s="16">
        <f t="shared" ca="1" si="74"/>
        <v>0</v>
      </c>
      <c r="N130" s="18">
        <f t="shared" ca="1" si="57"/>
        <v>216.99807890972968</v>
      </c>
      <c r="O130" s="16">
        <f t="shared" ca="1" si="74"/>
        <v>3.6634118184034524E-2</v>
      </c>
      <c r="P130" s="18">
        <f t="shared" ca="1" si="58"/>
        <v>156.01549172105968</v>
      </c>
      <c r="Q130" s="16">
        <f t="shared" ca="1" si="74"/>
        <v>2.8159636073361444E-2</v>
      </c>
      <c r="R130" s="18">
        <f t="shared" ca="1" si="59"/>
        <v>102.14275797393482</v>
      </c>
      <c r="S130" s="16">
        <f t="shared" ca="1" si="74"/>
        <v>2.2266389887474564E-2</v>
      </c>
      <c r="T130" s="18">
        <f t="shared" ca="1" si="60"/>
        <v>101.43150470619403</v>
      </c>
      <c r="U130" s="16">
        <f t="shared" ca="1" si="74"/>
        <v>4.4762396986263928E-2</v>
      </c>
      <c r="V130" s="18">
        <f t="shared" ca="1" si="61"/>
        <v>131.23864338193769</v>
      </c>
      <c r="W130" s="16">
        <f t="shared" ca="1" si="49"/>
        <v>-3.4382275253152628E-2</v>
      </c>
      <c r="Y130" s="16">
        <f t="shared" ca="1" si="62"/>
        <v>-4.404571016682457E-3</v>
      </c>
      <c r="Z130" s="16">
        <f t="shared" ca="1" si="63"/>
        <v>4.6090489552127911E-2</v>
      </c>
      <c r="AA130" s="16">
        <f t="shared" ca="1" si="64"/>
        <v>-2.4315350661560098E-3</v>
      </c>
      <c r="AB130" s="16">
        <f t="shared" ca="1" si="65"/>
        <v>2.9999999999998916E-3</v>
      </c>
      <c r="AC130" s="16">
        <f t="shared" ca="1" si="66"/>
        <v>3.5373890047853962E-3</v>
      </c>
      <c r="AD130" s="16">
        <f t="shared" ca="1" si="67"/>
        <v>3.8234878297807917E-2</v>
      </c>
      <c r="AE130" s="16">
        <f t="shared" ca="1" si="68"/>
        <v>-7.4369152065609789E-3</v>
      </c>
      <c r="AF130" s="16">
        <f t="shared" ca="1" si="69"/>
        <v>-2.8396898646659841E-2</v>
      </c>
      <c r="AG130" s="16">
        <f t="shared" ca="1" si="70"/>
        <v>2.9999999999998916E-3</v>
      </c>
      <c r="AH130" s="16">
        <f t="shared" ca="1" si="71"/>
        <v>2.9999999999998916E-3</v>
      </c>
      <c r="AI130" s="16">
        <f t="shared" ca="1" si="72"/>
        <v>2.9999999999998916E-3</v>
      </c>
      <c r="AJ130" s="20">
        <f t="shared" ca="1" si="73"/>
        <v>3.8068478006890075E-32</v>
      </c>
    </row>
    <row r="131" spans="1:36" x14ac:dyDescent="0.25">
      <c r="A131" s="16">
        <v>125</v>
      </c>
      <c r="B131" s="18">
        <f t="shared" ca="1" si="50"/>
        <v>210.43986944401408</v>
      </c>
      <c r="C131" s="19">
        <f t="shared" ca="1" si="45"/>
        <v>0</v>
      </c>
      <c r="D131" s="18">
        <f t="shared" ca="1" si="51"/>
        <v>112.23483779036265</v>
      </c>
      <c r="E131" s="16">
        <f t="shared" ca="1" si="46"/>
        <v>-3.7317098318929841E-2</v>
      </c>
      <c r="F131" s="18">
        <f t="shared" ca="1" si="52"/>
        <v>234.64570993338805</v>
      </c>
      <c r="G131" s="16">
        <f t="shared" ca="1" si="47"/>
        <v>0</v>
      </c>
      <c r="H131" s="18">
        <f t="shared" ca="1" si="53"/>
        <v>121.66762873970423</v>
      </c>
      <c r="I131" s="16">
        <f t="shared" ca="1" si="48"/>
        <v>0</v>
      </c>
      <c r="J131" s="18">
        <f t="shared" ca="1" si="54"/>
        <v>163.3799286339102</v>
      </c>
      <c r="K131" s="16">
        <f t="shared" ca="1" si="55"/>
        <v>-4.8753477010474597E-2</v>
      </c>
      <c r="L131" s="18">
        <f t="shared" ca="1" si="56"/>
        <v>175.63418671769483</v>
      </c>
      <c r="M131" s="16">
        <f t="shared" ca="1" si="74"/>
        <v>0</v>
      </c>
      <c r="N131" s="18">
        <f t="shared" ca="1" si="57"/>
        <v>225.59860641494635</v>
      </c>
      <c r="O131" s="16">
        <f t="shared" ca="1" si="74"/>
        <v>0</v>
      </c>
      <c r="P131" s="18">
        <f t="shared" ca="1" si="58"/>
        <v>160.87687766489441</v>
      </c>
      <c r="Q131" s="16">
        <f t="shared" ca="1" si="74"/>
        <v>0</v>
      </c>
      <c r="R131" s="18">
        <f t="shared" ca="1" si="59"/>
        <v>104.72353672108621</v>
      </c>
      <c r="S131" s="16">
        <f t="shared" ca="1" si="74"/>
        <v>-1.5160822826786602E-2</v>
      </c>
      <c r="T131" s="18">
        <f t="shared" ca="1" si="60"/>
        <v>106.27611650088535</v>
      </c>
      <c r="U131" s="16">
        <f t="shared" ca="1" si="74"/>
        <v>4.1855696291851666E-2</v>
      </c>
      <c r="V131" s="18">
        <f t="shared" ca="1" si="61"/>
        <v>127.12007615147539</v>
      </c>
      <c r="W131" s="16">
        <f t="shared" ca="1" si="49"/>
        <v>8.9637935225490746E-3</v>
      </c>
      <c r="Y131" s="16">
        <f t="shared" ca="1" si="62"/>
        <v>-1.7162223374722951E-2</v>
      </c>
      <c r="Z131" s="16">
        <f t="shared" ca="1" si="63"/>
        <v>-2.2495048775722171E-2</v>
      </c>
      <c r="AA131" s="16">
        <f t="shared" ca="1" si="64"/>
        <v>2.9999999999998916E-3</v>
      </c>
      <c r="AB131" s="16">
        <f t="shared" ca="1" si="65"/>
        <v>1.688771051327187E-2</v>
      </c>
      <c r="AC131" s="16">
        <f t="shared" ca="1" si="66"/>
        <v>-2.5011659408183839E-2</v>
      </c>
      <c r="AD131" s="16">
        <f t="shared" ca="1" si="67"/>
        <v>2.9999999999998916E-3</v>
      </c>
      <c r="AE131" s="16">
        <f t="shared" ca="1" si="68"/>
        <v>3.9634118184034506E-2</v>
      </c>
      <c r="AF131" s="16">
        <f t="shared" ca="1" si="69"/>
        <v>3.1159636073361252E-2</v>
      </c>
      <c r="AG131" s="16">
        <f t="shared" ca="1" si="70"/>
        <v>2.5266389887474539E-2</v>
      </c>
      <c r="AH131" s="16">
        <f t="shared" ca="1" si="71"/>
        <v>4.7762396986263722E-2</v>
      </c>
      <c r="AI131" s="16">
        <f t="shared" ca="1" si="72"/>
        <v>-3.1382275253152625E-2</v>
      </c>
      <c r="AJ131" s="20">
        <f t="shared" ca="1" si="73"/>
        <v>-2.1872940168912095E-28</v>
      </c>
    </row>
    <row r="132" spans="1:36" x14ac:dyDescent="0.25">
      <c r="A132" s="16">
        <v>126</v>
      </c>
      <c r="B132" s="18">
        <f t="shared" ca="1" si="50"/>
        <v>211.07118905234609</v>
      </c>
      <c r="C132" s="19">
        <f t="shared" ca="1" si="45"/>
        <v>2.0803489391193031E-2</v>
      </c>
      <c r="D132" s="18">
        <f t="shared" ca="1" si="51"/>
        <v>108.38326382710163</v>
      </c>
      <c r="E132" s="16">
        <f t="shared" ca="1" si="46"/>
        <v>0</v>
      </c>
      <c r="F132" s="18">
        <f t="shared" ca="1" si="52"/>
        <v>235.3496470631882</v>
      </c>
      <c r="G132" s="16">
        <f t="shared" ca="1" si="47"/>
        <v>8.5068872537246154E-3</v>
      </c>
      <c r="H132" s="18">
        <f t="shared" ca="1" si="53"/>
        <v>122.03263162592333</v>
      </c>
      <c r="I132" s="16">
        <f t="shared" ca="1" si="48"/>
        <v>0</v>
      </c>
      <c r="J132" s="18">
        <f t="shared" ca="1" si="54"/>
        <v>155.9047288251856</v>
      </c>
      <c r="K132" s="16">
        <f t="shared" ca="1" si="55"/>
        <v>1.4345448018914259E-2</v>
      </c>
      <c r="L132" s="18">
        <f t="shared" ca="1" si="56"/>
        <v>176.16108927784791</v>
      </c>
      <c r="M132" s="16">
        <f t="shared" ca="1" si="74"/>
        <v>2.0458883691948284E-2</v>
      </c>
      <c r="N132" s="18">
        <f t="shared" ca="1" si="57"/>
        <v>226.27540223419115</v>
      </c>
      <c r="O132" s="16">
        <f t="shared" ca="1" si="74"/>
        <v>3.9263923313279964E-2</v>
      </c>
      <c r="P132" s="18">
        <f t="shared" ca="1" si="58"/>
        <v>161.35950829788908</v>
      </c>
      <c r="Q132" s="16">
        <f t="shared" ca="1" si="74"/>
        <v>-6.1867508400852596E-3</v>
      </c>
      <c r="R132" s="18">
        <f t="shared" ca="1" si="59"/>
        <v>103.4500123452266</v>
      </c>
      <c r="S132" s="16">
        <f t="shared" ca="1" si="74"/>
        <v>-1.2466192663729026E-2</v>
      </c>
      <c r="T132" s="18">
        <f t="shared" ca="1" si="60"/>
        <v>111.04320570572651</v>
      </c>
      <c r="U132" s="16">
        <f t="shared" ca="1" si="74"/>
        <v>0</v>
      </c>
      <c r="V132" s="18">
        <f t="shared" ca="1" si="61"/>
        <v>128.64091449512233</v>
      </c>
      <c r="W132" s="16">
        <f t="shared" ca="1" si="49"/>
        <v>-4.2648982955640201E-2</v>
      </c>
      <c r="Y132" s="16">
        <f t="shared" ca="1" si="62"/>
        <v>2.9999999999998916E-3</v>
      </c>
      <c r="Z132" s="16">
        <f t="shared" ca="1" si="63"/>
        <v>-3.4317098318929817E-2</v>
      </c>
      <c r="AA132" s="16">
        <f t="shared" ca="1" si="64"/>
        <v>2.9999999999998916E-3</v>
      </c>
      <c r="AB132" s="16">
        <f t="shared" ca="1" si="65"/>
        <v>2.9999999999998916E-3</v>
      </c>
      <c r="AC132" s="16">
        <f t="shared" ca="1" si="66"/>
        <v>-4.5753477010474608E-2</v>
      </c>
      <c r="AD132" s="16">
        <f t="shared" ca="1" si="67"/>
        <v>2.9999999999998916E-3</v>
      </c>
      <c r="AE132" s="16">
        <f t="shared" ca="1" si="68"/>
        <v>2.9999999999998916E-3</v>
      </c>
      <c r="AF132" s="16">
        <f t="shared" ca="1" si="69"/>
        <v>2.9999999999998916E-3</v>
      </c>
      <c r="AG132" s="16">
        <f t="shared" ca="1" si="70"/>
        <v>-1.2160822826786544E-2</v>
      </c>
      <c r="AH132" s="16">
        <f t="shared" ca="1" si="71"/>
        <v>4.4855696291851599E-2</v>
      </c>
      <c r="AI132" s="16">
        <f t="shared" ca="1" si="72"/>
        <v>1.1963793522548949E-2</v>
      </c>
      <c r="AJ132" s="20">
        <f t="shared" ca="1" si="73"/>
        <v>-6.2437104517133404E-32</v>
      </c>
    </row>
    <row r="133" spans="1:36" x14ac:dyDescent="0.25">
      <c r="A133" s="16">
        <v>127</v>
      </c>
      <c r="B133" s="18">
        <f t="shared" ca="1" si="50"/>
        <v>216.09541986174008</v>
      </c>
      <c r="C133" s="19">
        <f t="shared" ca="1" si="45"/>
        <v>-7.305504651447154E-3</v>
      </c>
      <c r="D133" s="18">
        <f t="shared" ca="1" si="51"/>
        <v>108.70841361858292</v>
      </c>
      <c r="E133" s="16">
        <f t="shared" ca="1" si="46"/>
        <v>-2.2227153246702713E-2</v>
      </c>
      <c r="F133" s="18">
        <f t="shared" ca="1" si="52"/>
        <v>238.05778891714817</v>
      </c>
      <c r="G133" s="16">
        <f t="shared" ca="1" si="47"/>
        <v>2.6623249868158828E-2</v>
      </c>
      <c r="H133" s="18">
        <f t="shared" ca="1" si="53"/>
        <v>122.39872952080108</v>
      </c>
      <c r="I133" s="16">
        <f t="shared" ca="1" si="48"/>
        <v>-2.962033217138384E-2</v>
      </c>
      <c r="J133" s="18">
        <f t="shared" ca="1" si="54"/>
        <v>158.60896619492576</v>
      </c>
      <c r="K133" s="16">
        <f t="shared" ca="1" si="55"/>
        <v>-1.9113924388902043E-2</v>
      </c>
      <c r="L133" s="18">
        <f t="shared" ca="1" si="56"/>
        <v>180.29363178226384</v>
      </c>
      <c r="M133" s="16">
        <f t="shared" ca="1" si="74"/>
        <v>-3.2876164139503207E-2</v>
      </c>
      <c r="N133" s="18">
        <f t="shared" ca="1" si="57"/>
        <v>235.83868848189854</v>
      </c>
      <c r="O133" s="16">
        <f t="shared" ca="1" si="74"/>
        <v>4.4285440898921738E-2</v>
      </c>
      <c r="P133" s="18">
        <f t="shared" ca="1" si="58"/>
        <v>160.84529574926503</v>
      </c>
      <c r="Q133" s="16">
        <f t="shared" ca="1" si="74"/>
        <v>1.0783289842133788E-2</v>
      </c>
      <c r="R133" s="18">
        <f t="shared" ca="1" si="59"/>
        <v>102.47073459730153</v>
      </c>
      <c r="S133" s="16">
        <f t="shared" ca="1" si="74"/>
        <v>0</v>
      </c>
      <c r="T133" s="18">
        <f t="shared" ca="1" si="60"/>
        <v>111.37633532284367</v>
      </c>
      <c r="U133" s="16">
        <f t="shared" ca="1" si="74"/>
        <v>-2.429365235331445E-2</v>
      </c>
      <c r="V133" s="18">
        <f t="shared" ca="1" si="61"/>
        <v>123.54043306890725</v>
      </c>
      <c r="W133" s="16">
        <f t="shared" ca="1" si="49"/>
        <v>0</v>
      </c>
      <c r="Y133" s="16">
        <f t="shared" ca="1" si="62"/>
        <v>2.3803489391192922E-2</v>
      </c>
      <c r="Z133" s="16">
        <f t="shared" ca="1" si="63"/>
        <v>2.9999999999998916E-3</v>
      </c>
      <c r="AA133" s="16">
        <f t="shared" ca="1" si="64"/>
        <v>1.1506887253724507E-2</v>
      </c>
      <c r="AB133" s="16">
        <f t="shared" ca="1" si="65"/>
        <v>2.9999999999998916E-3</v>
      </c>
      <c r="AC133" s="16">
        <f t="shared" ca="1" si="66"/>
        <v>1.7345448018914134E-2</v>
      </c>
      <c r="AD133" s="16">
        <f t="shared" ca="1" si="67"/>
        <v>2.3458883691948262E-2</v>
      </c>
      <c r="AE133" s="16">
        <f t="shared" ca="1" si="68"/>
        <v>4.2263923313279772E-2</v>
      </c>
      <c r="AF133" s="16">
        <f t="shared" ca="1" si="69"/>
        <v>-3.1867508400852396E-3</v>
      </c>
      <c r="AG133" s="16">
        <f t="shared" ca="1" si="70"/>
        <v>-9.4661926637290561E-3</v>
      </c>
      <c r="AH133" s="16">
        <f t="shared" ca="1" si="71"/>
        <v>2.9999999999998916E-3</v>
      </c>
      <c r="AI133" s="16">
        <f t="shared" ca="1" si="72"/>
        <v>-3.9648982955640233E-2</v>
      </c>
      <c r="AJ133" s="20">
        <f t="shared" ca="1" si="73"/>
        <v>3.8366163165484609E-31</v>
      </c>
    </row>
    <row r="134" spans="1:36" x14ac:dyDescent="0.25">
      <c r="A134" s="16">
        <v>128</v>
      </c>
      <c r="B134" s="18">
        <f t="shared" ca="1" si="50"/>
        <v>215.16502002636892</v>
      </c>
      <c r="C134" s="19">
        <f t="shared" ca="1" si="45"/>
        <v>0</v>
      </c>
      <c r="D134" s="18">
        <f t="shared" ca="1" si="51"/>
        <v>106.61826029073249</v>
      </c>
      <c r="E134" s="16">
        <f t="shared" ca="1" si="46"/>
        <v>0</v>
      </c>
      <c r="F134" s="18">
        <f t="shared" ca="1" si="52"/>
        <v>245.10983428130226</v>
      </c>
      <c r="G134" s="16">
        <f t="shared" ca="1" si="47"/>
        <v>0</v>
      </c>
      <c r="H134" s="18">
        <f t="shared" ca="1" si="53"/>
        <v>119.140434683602</v>
      </c>
      <c r="I134" s="16">
        <f t="shared" ca="1" si="48"/>
        <v>4.3255226198254976E-2</v>
      </c>
      <c r="J134" s="18">
        <f t="shared" ca="1" si="54"/>
        <v>156.05315330625879</v>
      </c>
      <c r="K134" s="16">
        <f t="shared" ca="1" si="55"/>
        <v>7.413155377316483E-3</v>
      </c>
      <c r="L134" s="18">
        <f t="shared" ca="1" si="56"/>
        <v>174.90714964582978</v>
      </c>
      <c r="M134" s="16">
        <f t="shared" ca="1" si="74"/>
        <v>-4.2651016215007442E-2</v>
      </c>
      <c r="N134" s="18">
        <f t="shared" ca="1" si="57"/>
        <v>246.99042484778855</v>
      </c>
      <c r="O134" s="16">
        <f t="shared" ca="1" si="74"/>
        <v>-3.5427343187360419E-2</v>
      </c>
      <c r="P134" s="18">
        <f t="shared" ca="1" si="58"/>
        <v>163.06227308032086</v>
      </c>
      <c r="Q134" s="16">
        <f t="shared" ca="1" si="74"/>
        <v>-2.2645942444979625E-2</v>
      </c>
      <c r="R134" s="18">
        <f t="shared" ca="1" si="59"/>
        <v>102.77814680109343</v>
      </c>
      <c r="S134" s="16">
        <f t="shared" ca="1" si="74"/>
        <v>-2.0577291752923933E-2</v>
      </c>
      <c r="T134" s="18">
        <f t="shared" ca="1" si="60"/>
        <v>109.00472635809285</v>
      </c>
      <c r="U134" s="16">
        <f t="shared" ca="1" si="74"/>
        <v>0</v>
      </c>
      <c r="V134" s="18">
        <f t="shared" ca="1" si="61"/>
        <v>123.91105436811395</v>
      </c>
      <c r="W134" s="16">
        <f t="shared" ca="1" si="49"/>
        <v>5.4766104736166501E-3</v>
      </c>
      <c r="Y134" s="16">
        <f t="shared" ca="1" si="62"/>
        <v>-4.3055046514471895E-3</v>
      </c>
      <c r="Z134" s="16">
        <f t="shared" ca="1" si="63"/>
        <v>-1.9227153246702655E-2</v>
      </c>
      <c r="AA134" s="16">
        <f t="shared" ca="1" si="64"/>
        <v>2.9623249868158785E-2</v>
      </c>
      <c r="AB134" s="16">
        <f t="shared" ca="1" si="65"/>
        <v>-2.662033217138382E-2</v>
      </c>
      <c r="AC134" s="16">
        <f t="shared" ca="1" si="66"/>
        <v>-1.6113924388902134E-2</v>
      </c>
      <c r="AD134" s="16">
        <f t="shared" ca="1" si="67"/>
        <v>-2.9876164139503225E-2</v>
      </c>
      <c r="AE134" s="16">
        <f t="shared" ca="1" si="68"/>
        <v>4.7285440898921616E-2</v>
      </c>
      <c r="AF134" s="16">
        <f t="shared" ca="1" si="69"/>
        <v>1.3783289842133728E-2</v>
      </c>
      <c r="AG134" s="16">
        <f t="shared" ca="1" si="70"/>
        <v>2.9999999999998916E-3</v>
      </c>
      <c r="AH134" s="16">
        <f t="shared" ca="1" si="71"/>
        <v>-2.1293652353314596E-2</v>
      </c>
      <c r="AI134" s="16">
        <f t="shared" ca="1" si="72"/>
        <v>2.9999999999998916E-3</v>
      </c>
      <c r="AJ134" s="20">
        <f t="shared" ca="1" si="73"/>
        <v>1.3084680624634666E-28</v>
      </c>
    </row>
    <row r="135" spans="1:36" x14ac:dyDescent="0.25">
      <c r="A135" s="16">
        <v>129</v>
      </c>
      <c r="B135" s="18">
        <f t="shared" ca="1" si="50"/>
        <v>215.81051508644799</v>
      </c>
      <c r="C135" s="19">
        <f t="shared" ca="1" si="45"/>
        <v>0</v>
      </c>
      <c r="D135" s="18">
        <f t="shared" ca="1" si="51"/>
        <v>106.93811507160468</v>
      </c>
      <c r="E135" s="16">
        <f t="shared" ca="1" si="46"/>
        <v>2.2320151053252364E-2</v>
      </c>
      <c r="F135" s="18">
        <f t="shared" ca="1" si="52"/>
        <v>245.84516378414614</v>
      </c>
      <c r="G135" s="16">
        <f t="shared" ca="1" si="47"/>
        <v>-1.0664116499480953E-2</v>
      </c>
      <c r="H135" s="18">
        <f t="shared" ca="1" si="53"/>
        <v>124.65130243925043</v>
      </c>
      <c r="I135" s="16">
        <f t="shared" ca="1" si="48"/>
        <v>3.283017041631614E-2</v>
      </c>
      <c r="J135" s="18">
        <f t="shared" ca="1" si="54"/>
        <v>157.67815903875703</v>
      </c>
      <c r="K135" s="16">
        <f t="shared" ca="1" si="55"/>
        <v>5.1345461345540695E-3</v>
      </c>
      <c r="L135" s="18">
        <f t="shared" ca="1" si="56"/>
        <v>167.97190341910223</v>
      </c>
      <c r="M135" s="16">
        <f t="shared" ca="1" si="74"/>
        <v>0</v>
      </c>
      <c r="N135" s="18">
        <f t="shared" ca="1" si="57"/>
        <v>238.98118157725736</v>
      </c>
      <c r="O135" s="16">
        <f t="shared" ca="1" si="74"/>
        <v>0</v>
      </c>
      <c r="P135" s="18">
        <f t="shared" ca="1" si="58"/>
        <v>159.85876104843732</v>
      </c>
      <c r="Q135" s="16">
        <f t="shared" ca="1" si="74"/>
        <v>-4.4005181885604261E-2</v>
      </c>
      <c r="R135" s="18">
        <f t="shared" ca="1" si="59"/>
        <v>100.97158532894576</v>
      </c>
      <c r="S135" s="16">
        <f t="shared" ca="1" si="74"/>
        <v>3.5862733261276238E-2</v>
      </c>
      <c r="T135" s="18">
        <f t="shared" ca="1" si="60"/>
        <v>109.33174053716712</v>
      </c>
      <c r="U135" s="16">
        <f t="shared" ca="1" si="74"/>
        <v>-1.351197340124753E-2</v>
      </c>
      <c r="V135" s="18">
        <f t="shared" ca="1" si="61"/>
        <v>124.96140010936757</v>
      </c>
      <c r="W135" s="16">
        <f t="shared" ca="1" si="49"/>
        <v>-4.2755661038922012E-2</v>
      </c>
      <c r="Y135" s="16">
        <f t="shared" ca="1" si="62"/>
        <v>2.9999999999998916E-3</v>
      </c>
      <c r="Z135" s="16">
        <f t="shared" ca="1" si="63"/>
        <v>2.9999999999998916E-3</v>
      </c>
      <c r="AA135" s="16">
        <f t="shared" ca="1" si="64"/>
        <v>2.9999999999998916E-3</v>
      </c>
      <c r="AB135" s="16">
        <f t="shared" ca="1" si="65"/>
        <v>4.6255226198254951E-2</v>
      </c>
      <c r="AC135" s="16">
        <f t="shared" ca="1" si="66"/>
        <v>1.0413155377316352E-2</v>
      </c>
      <c r="AD135" s="16">
        <f t="shared" ca="1" si="67"/>
        <v>-3.9651016215007551E-2</v>
      </c>
      <c r="AE135" s="16">
        <f t="shared" ca="1" si="68"/>
        <v>-3.2427343187360402E-2</v>
      </c>
      <c r="AF135" s="16">
        <f t="shared" ca="1" si="69"/>
        <v>-1.9645942444979747E-2</v>
      </c>
      <c r="AG135" s="16">
        <f t="shared" ca="1" si="70"/>
        <v>-1.7577291752923885E-2</v>
      </c>
      <c r="AH135" s="16">
        <f t="shared" ca="1" si="71"/>
        <v>2.9999999999998916E-3</v>
      </c>
      <c r="AI135" s="16">
        <f t="shared" ca="1" si="72"/>
        <v>8.4766104736164749E-3</v>
      </c>
      <c r="AJ135" s="20">
        <f t="shared" ca="1" si="73"/>
        <v>1.7322824101598982E-30</v>
      </c>
    </row>
    <row r="136" spans="1:36" x14ac:dyDescent="0.25">
      <c r="A136" s="16">
        <v>130</v>
      </c>
      <c r="B136" s="18">
        <f t="shared" ca="1" si="50"/>
        <v>216.4579466317073</v>
      </c>
      <c r="C136" s="19">
        <f t="shared" ref="C136:C199" ca="1" si="75">RAND()*RANDBETWEEN(-1,1)*$B$2</f>
        <v>-7.5630415798023654E-3</v>
      </c>
      <c r="D136" s="18">
        <f t="shared" ca="1" si="51"/>
        <v>109.6458042985678</v>
      </c>
      <c r="E136" s="16">
        <f t="shared" ref="E136:E199" ca="1" si="76">RAND()*RANDBETWEEN(-1,1)*$B$2</f>
        <v>4.1970434956357473E-2</v>
      </c>
      <c r="F136" s="18">
        <f t="shared" ca="1" si="52"/>
        <v>243.96097780807045</v>
      </c>
      <c r="G136" s="16">
        <f t="shared" ref="G136:G199" ca="1" si="77">RAND()*RANDBETWEEN(-1,1)*$B$2</f>
        <v>2.1771574412445174E-2</v>
      </c>
      <c r="H136" s="18">
        <f t="shared" ca="1" si="53"/>
        <v>129.11757984826451</v>
      </c>
      <c r="I136" s="16">
        <f t="shared" ref="I136:I199" ca="1" si="78">RAND()*RANDBETWEEN(-1,1)*$B$2</f>
        <v>-1.1673841121037294E-2</v>
      </c>
      <c r="J136" s="18">
        <f t="shared" ca="1" si="54"/>
        <v>158.96079929786933</v>
      </c>
      <c r="K136" s="16">
        <f t="shared" ca="1" si="55"/>
        <v>-2.5376897346595814E-2</v>
      </c>
      <c r="L136" s="18">
        <f t="shared" ca="1" si="56"/>
        <v>168.47581912935951</v>
      </c>
      <c r="M136" s="16">
        <f t="shared" ca="1" si="74"/>
        <v>0</v>
      </c>
      <c r="N136" s="18">
        <f t="shared" ca="1" si="57"/>
        <v>239.69812512198911</v>
      </c>
      <c r="O136" s="16">
        <f t="shared" ca="1" si="74"/>
        <v>0</v>
      </c>
      <c r="P136" s="18">
        <f t="shared" ca="1" si="58"/>
        <v>153.3037234756388</v>
      </c>
      <c r="Q136" s="16">
        <f t="shared" ca="1" si="74"/>
        <v>-2.5003177212420513E-2</v>
      </c>
      <c r="R136" s="18">
        <f t="shared" ca="1" si="59"/>
        <v>104.89561711655276</v>
      </c>
      <c r="S136" s="16">
        <f t="shared" ca="1" si="74"/>
        <v>-4.8270360980074992E-2</v>
      </c>
      <c r="T136" s="18">
        <f t="shared" ca="1" si="60"/>
        <v>108.18244818872833</v>
      </c>
      <c r="U136" s="16">
        <f t="shared" ca="1" si="74"/>
        <v>3.2167681086645666E-2</v>
      </c>
      <c r="V136" s="18">
        <f t="shared" ca="1" si="61"/>
        <v>119.99347704367044</v>
      </c>
      <c r="W136" s="16">
        <f t="shared" ref="W136:W199" ca="1" si="79">RAND()*RANDBETWEEN(-1,1)*$B$2</f>
        <v>4.0958206508262766E-3</v>
      </c>
      <c r="Y136" s="16">
        <f t="shared" ca="1" si="62"/>
        <v>2.9999999999998916E-3</v>
      </c>
      <c r="Z136" s="16">
        <f t="shared" ca="1" si="63"/>
        <v>2.532015105325236E-2</v>
      </c>
      <c r="AA136" s="16">
        <f t="shared" ca="1" si="64"/>
        <v>-7.6641164994809552E-3</v>
      </c>
      <c r="AB136" s="16">
        <f t="shared" ca="1" si="65"/>
        <v>3.5830170416315976E-2</v>
      </c>
      <c r="AC136" s="16">
        <f t="shared" ca="1" si="66"/>
        <v>8.1345461345538883E-3</v>
      </c>
      <c r="AD136" s="16">
        <f t="shared" ca="1" si="67"/>
        <v>2.9999999999998916E-3</v>
      </c>
      <c r="AE136" s="16">
        <f t="shared" ca="1" si="68"/>
        <v>2.9999999999998916E-3</v>
      </c>
      <c r="AF136" s="16">
        <f t="shared" ca="1" si="69"/>
        <v>-4.1005181885604203E-2</v>
      </c>
      <c r="AG136" s="16">
        <f t="shared" ca="1" si="70"/>
        <v>3.8862733261276095E-2</v>
      </c>
      <c r="AH136" s="16">
        <f t="shared" ca="1" si="71"/>
        <v>-1.0511973401247432E-2</v>
      </c>
      <c r="AI136" s="16">
        <f t="shared" ca="1" si="72"/>
        <v>-3.975566103892203E-2</v>
      </c>
      <c r="AJ136" s="20">
        <f t="shared" ca="1" si="73"/>
        <v>-2.5581776017209617E-30</v>
      </c>
    </row>
    <row r="137" spans="1:36" x14ac:dyDescent="0.25">
      <c r="A137" s="16">
        <v>131</v>
      </c>
      <c r="B137" s="18">
        <f t="shared" ref="B137:B200" ca="1" si="80">B136*(1+C136+$B$3)</f>
        <v>215.47024002094818</v>
      </c>
      <c r="C137" s="19">
        <f t="shared" ca="1" si="75"/>
        <v>0</v>
      </c>
      <c r="D137" s="18">
        <f t="shared" ref="D137:D200" ca="1" si="81">D136*(1+E136+$B$3)</f>
        <v>114.57662380901402</v>
      </c>
      <c r="E137" s="16">
        <f t="shared" ca="1" si="76"/>
        <v>4.6363173833510539E-2</v>
      </c>
      <c r="F137" s="18">
        <f t="shared" ref="F137:F200" ca="1" si="82">F136*(1+G136+$B$3)</f>
        <v>250.00427532357591</v>
      </c>
      <c r="G137" s="16">
        <f t="shared" ca="1" si="77"/>
        <v>0</v>
      </c>
      <c r="H137" s="18">
        <f t="shared" ref="H137:H200" ca="1" si="83">H136*(1+I136+$B$3)</f>
        <v>127.99763447472782</v>
      </c>
      <c r="I137" s="16">
        <f t="shared" ca="1" si="78"/>
        <v>-3.3663906790029008E-2</v>
      </c>
      <c r="J137" s="18">
        <f t="shared" ref="J137:J200" ca="1" si="84">J136*(1+K136+$B$3)</f>
        <v>155.40374980984811</v>
      </c>
      <c r="K137" s="16">
        <f t="shared" ref="K137:K200" ca="1" si="85">RAND()*RANDBETWEEN(-1,1)*$B$2</f>
        <v>-4.6984234790723445E-2</v>
      </c>
      <c r="L137" s="18">
        <f t="shared" ref="L137:L200" ca="1" si="86">L136*(1+M136+$B$3)</f>
        <v>168.98124658674757</v>
      </c>
      <c r="M137" s="16">
        <f t="shared" ca="1" si="74"/>
        <v>-4.9893441774759753E-2</v>
      </c>
      <c r="N137" s="18">
        <f t="shared" ref="N137:N200" ca="1" si="87">N136*(1+O136+$B$3)</f>
        <v>240.41721949735506</v>
      </c>
      <c r="O137" s="16">
        <f t="shared" ca="1" si="74"/>
        <v>2.4984327164462333E-2</v>
      </c>
      <c r="P137" s="18">
        <f t="shared" ref="P137:P200" ca="1" si="88">P136*(1+Q136+$B$3)</f>
        <v>149.9305544806804</v>
      </c>
      <c r="Q137" s="16">
        <f t="shared" ca="1" si="74"/>
        <v>3.3176489459056421E-2</v>
      </c>
      <c r="R137" s="18">
        <f t="shared" ref="R137:R200" ca="1" si="89">R136*(1+S136+$B$3)</f>
        <v>100.14695466445868</v>
      </c>
      <c r="S137" s="16">
        <f t="shared" ca="1" si="74"/>
        <v>0</v>
      </c>
      <c r="T137" s="18">
        <f t="shared" ref="T137:T200" ca="1" si="90">T136*(1+U136+$B$3)</f>
        <v>111.98697402580207</v>
      </c>
      <c r="U137" s="16">
        <f t="shared" ca="1" si="74"/>
        <v>-3.4192162983523809E-2</v>
      </c>
      <c r="V137" s="18">
        <f t="shared" ref="V137:V200" ca="1" si="91">V136*(1+W136+$B$3)</f>
        <v>120.84492923604137</v>
      </c>
      <c r="W137" s="16">
        <f t="shared" ca="1" si="79"/>
        <v>-2.6345353471438168E-2</v>
      </c>
      <c r="Y137" s="16">
        <f t="shared" ref="Y137:Y200" ca="1" si="92">B137/B136-1</f>
        <v>-4.5630415798023627E-3</v>
      </c>
      <c r="Z137" s="16">
        <f t="shared" ref="Z137:Z200" ca="1" si="93">D137/D136-1</f>
        <v>4.497043495635733E-2</v>
      </c>
      <c r="AA137" s="16">
        <f t="shared" ref="AA137:AA200" ca="1" si="94">F137/F136-1</f>
        <v>2.4771574412445041E-2</v>
      </c>
      <c r="AB137" s="16">
        <f t="shared" ref="AB137:AB200" ca="1" si="95">H137/H136-1</f>
        <v>-8.6738411210373068E-3</v>
      </c>
      <c r="AC137" s="16">
        <f t="shared" ref="AC137:AC200" ca="1" si="96">J137/J136-1</f>
        <v>-2.2376897346595648E-2</v>
      </c>
      <c r="AD137" s="16">
        <f t="shared" ref="AD137:AD200" ca="1" si="97">L137/L136-1</f>
        <v>2.9999999999998916E-3</v>
      </c>
      <c r="AE137" s="16">
        <f t="shared" ref="AE137:AE200" ca="1" si="98">N137/N136-1</f>
        <v>2.9999999999998916E-3</v>
      </c>
      <c r="AF137" s="16">
        <f t="shared" ref="AF137:AF200" ca="1" si="99">P137/P136-1</f>
        <v>-2.2003177212420622E-2</v>
      </c>
      <c r="AG137" s="16">
        <f t="shared" ref="AG137:AG200" ca="1" si="100">R137/R136-1</f>
        <v>-4.5270360980075086E-2</v>
      </c>
      <c r="AH137" s="16">
        <f t="shared" ref="AH137:AH200" ca="1" si="101">T137/T136-1</f>
        <v>3.5167681086645475E-2</v>
      </c>
      <c r="AI137" s="16">
        <f t="shared" ref="AI137:AI200" ca="1" si="102">V137/V136-1</f>
        <v>7.0958206508262567E-3</v>
      </c>
      <c r="AJ137" s="20">
        <f t="shared" ref="AJ137:AJ200" ca="1" si="103">PRODUCT($AM$33:$AV$33,Y137:AH137)</f>
        <v>-3.1105132289871642E-29</v>
      </c>
    </row>
    <row r="138" spans="1:36" x14ac:dyDescent="0.25">
      <c r="A138" s="16">
        <v>132</v>
      </c>
      <c r="B138" s="18">
        <f t="shared" ca="1" si="80"/>
        <v>216.116650741011</v>
      </c>
      <c r="C138" s="19">
        <f t="shared" ca="1" si="75"/>
        <v>-1.8411305241958876E-2</v>
      </c>
      <c r="D138" s="18">
        <f t="shared" ca="1" si="81"/>
        <v>120.23248960735512</v>
      </c>
      <c r="E138" s="16">
        <f t="shared" ca="1" si="76"/>
        <v>-1.5993089597423516E-3</v>
      </c>
      <c r="F138" s="18">
        <f t="shared" ca="1" si="82"/>
        <v>250.75428814954662</v>
      </c>
      <c r="G138" s="16">
        <f t="shared" ca="1" si="77"/>
        <v>0</v>
      </c>
      <c r="H138" s="18">
        <f t="shared" ca="1" si="83"/>
        <v>124.07272694185055</v>
      </c>
      <c r="I138" s="16">
        <f t="shared" ca="1" si="78"/>
        <v>0</v>
      </c>
      <c r="J138" s="18">
        <f t="shared" ca="1" si="84"/>
        <v>148.5684347908529</v>
      </c>
      <c r="K138" s="16">
        <f t="shared" ca="1" si="85"/>
        <v>-4.2004670889681586E-2</v>
      </c>
      <c r="L138" s="18">
        <f t="shared" ca="1" si="86"/>
        <v>161.0571343389056</v>
      </c>
      <c r="M138" s="16">
        <f t="shared" ca="1" si="74"/>
        <v>0</v>
      </c>
      <c r="N138" s="18">
        <f t="shared" ca="1" si="87"/>
        <v>247.14513362373935</v>
      </c>
      <c r="O138" s="16">
        <f t="shared" ca="1" si="74"/>
        <v>-7.2557753227092854E-3</v>
      </c>
      <c r="P138" s="18">
        <f t="shared" ca="1" si="88"/>
        <v>155.35451560444122</v>
      </c>
      <c r="Q138" s="16">
        <f t="shared" ca="1" si="74"/>
        <v>-4.1501574594105112E-2</v>
      </c>
      <c r="R138" s="18">
        <f t="shared" ca="1" si="89"/>
        <v>100.44739552845203</v>
      </c>
      <c r="S138" s="16">
        <f t="shared" ca="1" si="74"/>
        <v>-4.6541892072698786E-2</v>
      </c>
      <c r="T138" s="18">
        <f t="shared" ca="1" si="90"/>
        <v>108.4938580799576</v>
      </c>
      <c r="U138" s="16">
        <f t="shared" ca="1" si="74"/>
        <v>3.7707319615248376E-2</v>
      </c>
      <c r="V138" s="18">
        <f t="shared" ca="1" si="91"/>
        <v>118.02376164779504</v>
      </c>
      <c r="W138" s="16">
        <f t="shared" ca="1" si="79"/>
        <v>-2.8265838666237799E-2</v>
      </c>
      <c r="Y138" s="16">
        <f t="shared" ca="1" si="92"/>
        <v>2.9999999999998916E-3</v>
      </c>
      <c r="Z138" s="16">
        <f t="shared" ca="1" si="93"/>
        <v>4.9363173833510521E-2</v>
      </c>
      <c r="AA138" s="16">
        <f t="shared" ca="1" si="94"/>
        <v>2.9999999999998916E-3</v>
      </c>
      <c r="AB138" s="16">
        <f t="shared" ca="1" si="95"/>
        <v>-3.0663906790029061E-2</v>
      </c>
      <c r="AC138" s="16">
        <f t="shared" ca="1" si="96"/>
        <v>-4.3984234790723442E-2</v>
      </c>
      <c r="AD138" s="16">
        <f t="shared" ca="1" si="97"/>
        <v>-4.6893441774759848E-2</v>
      </c>
      <c r="AE138" s="16">
        <f t="shared" ca="1" si="98"/>
        <v>2.7984327164462197E-2</v>
      </c>
      <c r="AF138" s="16">
        <f t="shared" ca="1" si="99"/>
        <v>3.6176489459056382E-2</v>
      </c>
      <c r="AG138" s="16">
        <f t="shared" ca="1" si="100"/>
        <v>2.9999999999998916E-3</v>
      </c>
      <c r="AH138" s="16">
        <f t="shared" ca="1" si="101"/>
        <v>-3.1192162983523786E-2</v>
      </c>
      <c r="AI138" s="16">
        <f t="shared" ca="1" si="102"/>
        <v>-2.3345353471438179E-2</v>
      </c>
      <c r="AJ138" s="20">
        <f t="shared" ca="1" si="103"/>
        <v>2.6618909352939919E-28</v>
      </c>
    </row>
    <row r="139" spans="1:36" x14ac:dyDescent="0.25">
      <c r="A139" s="16">
        <v>133</v>
      </c>
      <c r="B139" s="18">
        <f t="shared" ca="1" si="80"/>
        <v>212.78601106857147</v>
      </c>
      <c r="C139" s="19">
        <f t="shared" ca="1" si="75"/>
        <v>-3.9724375904104216E-3</v>
      </c>
      <c r="D139" s="18">
        <f t="shared" ca="1" si="81"/>
        <v>120.400898178296</v>
      </c>
      <c r="E139" s="16">
        <f t="shared" ca="1" si="76"/>
        <v>-4.2425459753516664E-2</v>
      </c>
      <c r="F139" s="18">
        <f t="shared" ca="1" si="82"/>
        <v>251.50655101399525</v>
      </c>
      <c r="G139" s="16">
        <f t="shared" ca="1" si="77"/>
        <v>0</v>
      </c>
      <c r="H139" s="18">
        <f t="shared" ca="1" si="83"/>
        <v>124.44494512267609</v>
      </c>
      <c r="I139" s="16">
        <f t="shared" ca="1" si="78"/>
        <v>-3.175479407862536E-3</v>
      </c>
      <c r="J139" s="18">
        <f t="shared" ca="1" si="84"/>
        <v>142.77357188724056</v>
      </c>
      <c r="K139" s="16">
        <f t="shared" ca="1" si="85"/>
        <v>7.8473975582145643E-4</v>
      </c>
      <c r="L139" s="18">
        <f t="shared" ca="1" si="86"/>
        <v>161.54030574192231</v>
      </c>
      <c r="M139" s="16">
        <f t="shared" ca="1" si="74"/>
        <v>0</v>
      </c>
      <c r="N139" s="18">
        <f t="shared" ca="1" si="87"/>
        <v>246.09333946293577</v>
      </c>
      <c r="O139" s="16">
        <f t="shared" ca="1" si="74"/>
        <v>3.3022793285927762E-2</v>
      </c>
      <c r="P139" s="18">
        <f t="shared" ca="1" si="88"/>
        <v>149.37312213336577</v>
      </c>
      <c r="Q139" s="16">
        <f t="shared" ca="1" si="74"/>
        <v>-6.0470994163581487E-3</v>
      </c>
      <c r="R139" s="18">
        <f t="shared" ca="1" si="89"/>
        <v>96.073725873368488</v>
      </c>
      <c r="S139" s="16">
        <f t="shared" ca="1" si="74"/>
        <v>2.6119432587576021E-2</v>
      </c>
      <c r="T139" s="18">
        <f t="shared" ca="1" si="90"/>
        <v>112.91035223710983</v>
      </c>
      <c r="U139" s="16">
        <f t="shared" ca="1" si="74"/>
        <v>0</v>
      </c>
      <c r="V139" s="18">
        <f t="shared" ca="1" si="91"/>
        <v>115.04179232721935</v>
      </c>
      <c r="W139" s="16">
        <f t="shared" ca="1" si="79"/>
        <v>9.9510611029434773E-3</v>
      </c>
      <c r="Y139" s="16">
        <f t="shared" ca="1" si="92"/>
        <v>-1.5411305241958884E-2</v>
      </c>
      <c r="Z139" s="16">
        <f t="shared" ca="1" si="93"/>
        <v>1.400691040257529E-3</v>
      </c>
      <c r="AA139" s="16">
        <f t="shared" ca="1" si="94"/>
        <v>2.9999999999998916E-3</v>
      </c>
      <c r="AB139" s="16">
        <f t="shared" ca="1" si="95"/>
        <v>2.9999999999998916E-3</v>
      </c>
      <c r="AC139" s="16">
        <f t="shared" ca="1" si="96"/>
        <v>-3.9004670889681625E-2</v>
      </c>
      <c r="AD139" s="16">
        <f t="shared" ca="1" si="97"/>
        <v>2.9999999999998916E-3</v>
      </c>
      <c r="AE139" s="16">
        <f t="shared" ca="1" si="98"/>
        <v>-4.2557753227092654E-3</v>
      </c>
      <c r="AF139" s="16">
        <f t="shared" ca="1" si="99"/>
        <v>-3.8501574594105081E-2</v>
      </c>
      <c r="AG139" s="16">
        <f t="shared" ca="1" si="100"/>
        <v>-4.3541892072698762E-2</v>
      </c>
      <c r="AH139" s="16">
        <f t="shared" ca="1" si="101"/>
        <v>4.0707319615248316E-2</v>
      </c>
      <c r="AI139" s="16">
        <f t="shared" ca="1" si="102"/>
        <v>-2.5265838666237772E-2</v>
      </c>
      <c r="AJ139" s="20">
        <f t="shared" ca="1" si="103"/>
        <v>-6.6023591050522666E-31</v>
      </c>
    </row>
    <row r="140" spans="1:36" x14ac:dyDescent="0.25">
      <c r="A140" s="16">
        <v>134</v>
      </c>
      <c r="B140" s="18">
        <f t="shared" ca="1" si="80"/>
        <v>212.57908995269489</v>
      </c>
      <c r="C140" s="19">
        <f t="shared" ca="1" si="75"/>
        <v>-2.2712136360982904E-2</v>
      </c>
      <c r="D140" s="18">
        <f t="shared" ca="1" si="81"/>
        <v>115.65403741288034</v>
      </c>
      <c r="E140" s="16">
        <f t="shared" ca="1" si="76"/>
        <v>-4.8842579173408902E-2</v>
      </c>
      <c r="F140" s="18">
        <f t="shared" ca="1" si="82"/>
        <v>252.26107066703722</v>
      </c>
      <c r="G140" s="16">
        <f t="shared" ca="1" si="77"/>
        <v>0</v>
      </c>
      <c r="H140" s="18">
        <f t="shared" ca="1" si="83"/>
        <v>124.42310759739448</v>
      </c>
      <c r="I140" s="16">
        <f t="shared" ca="1" si="78"/>
        <v>0</v>
      </c>
      <c r="J140" s="18">
        <f t="shared" ca="1" si="84"/>
        <v>143.3139327008428</v>
      </c>
      <c r="K140" s="16">
        <f t="shared" ca="1" si="85"/>
        <v>-4.8385863872491171E-3</v>
      </c>
      <c r="L140" s="18">
        <f t="shared" ca="1" si="86"/>
        <v>162.02492665914806</v>
      </c>
      <c r="M140" s="16">
        <f t="shared" ca="1" si="74"/>
        <v>1.0369100584629538E-2</v>
      </c>
      <c r="N140" s="18">
        <f t="shared" ca="1" si="87"/>
        <v>254.95830895945272</v>
      </c>
      <c r="O140" s="16">
        <f t="shared" ca="1" si="74"/>
        <v>-2.2033216799403933E-2</v>
      </c>
      <c r="P140" s="18">
        <f t="shared" ca="1" si="88"/>
        <v>148.91796738009359</v>
      </c>
      <c r="Q140" s="16">
        <f t="shared" ca="1" si="74"/>
        <v>-2.3150634615258417E-2</v>
      </c>
      <c r="R140" s="18">
        <f t="shared" ca="1" si="89"/>
        <v>98.871338257375285</v>
      </c>
      <c r="S140" s="16">
        <f t="shared" ca="1" si="74"/>
        <v>0</v>
      </c>
      <c r="T140" s="18">
        <f t="shared" ca="1" si="90"/>
        <v>113.24908329382114</v>
      </c>
      <c r="U140" s="16">
        <f t="shared" ca="1" si="74"/>
        <v>2.5516958203467107E-2</v>
      </c>
      <c r="V140" s="18">
        <f t="shared" ca="1" si="91"/>
        <v>116.53170560904128</v>
      </c>
      <c r="W140" s="16">
        <f t="shared" ca="1" si="79"/>
        <v>1.9795780828103789E-2</v>
      </c>
      <c r="Y140" s="16">
        <f t="shared" ca="1" si="92"/>
        <v>-9.7243759041054645E-4</v>
      </c>
      <c r="Z140" s="16">
        <f t="shared" ca="1" si="93"/>
        <v>-3.9425459753516634E-2</v>
      </c>
      <c r="AA140" s="16">
        <f t="shared" ca="1" si="94"/>
        <v>2.9999999999998916E-3</v>
      </c>
      <c r="AB140" s="16">
        <f t="shared" ca="1" si="95"/>
        <v>-1.7547940786255545E-4</v>
      </c>
      <c r="AC140" s="16">
        <f t="shared" ca="1" si="96"/>
        <v>3.7847397558212759E-3</v>
      </c>
      <c r="AD140" s="16">
        <f t="shared" ca="1" si="97"/>
        <v>2.9999999999998916E-3</v>
      </c>
      <c r="AE140" s="16">
        <f t="shared" ca="1" si="98"/>
        <v>3.6022793285927612E-2</v>
      </c>
      <c r="AF140" s="16">
        <f t="shared" ca="1" si="99"/>
        <v>-3.0470994163581677E-3</v>
      </c>
      <c r="AG140" s="16">
        <f t="shared" ca="1" si="100"/>
        <v>2.9119432587575877E-2</v>
      </c>
      <c r="AH140" s="16">
        <f t="shared" ca="1" si="101"/>
        <v>2.9999999999998916E-3</v>
      </c>
      <c r="AI140" s="16">
        <f t="shared" ca="1" si="102"/>
        <v>1.2951061102943306E-2</v>
      </c>
      <c r="AJ140" s="20">
        <f t="shared" ca="1" si="103"/>
        <v>2.1974113817973307E-34</v>
      </c>
    </row>
    <row r="141" spans="1:36" x14ac:dyDescent="0.25">
      <c r="A141" s="16">
        <v>135</v>
      </c>
      <c r="B141" s="18">
        <f t="shared" ca="1" si="80"/>
        <v>208.38870194405371</v>
      </c>
      <c r="C141" s="19">
        <f t="shared" ca="1" si="75"/>
        <v>-2.2103073013196362E-3</v>
      </c>
      <c r="D141" s="18">
        <f t="shared" ca="1" si="81"/>
        <v>110.35215804605598</v>
      </c>
      <c r="E141" s="16">
        <f t="shared" ca="1" si="76"/>
        <v>1.1190536781922517E-2</v>
      </c>
      <c r="F141" s="18">
        <f t="shared" ca="1" si="82"/>
        <v>253.01785387903831</v>
      </c>
      <c r="G141" s="16">
        <f t="shared" ca="1" si="77"/>
        <v>-4.3951686640277134E-2</v>
      </c>
      <c r="H141" s="18">
        <f t="shared" ca="1" si="83"/>
        <v>124.79637692018665</v>
      </c>
      <c r="I141" s="16">
        <f t="shared" ca="1" si="78"/>
        <v>1.2663728936722075E-4</v>
      </c>
      <c r="J141" s="18">
        <f t="shared" ca="1" si="84"/>
        <v>143.05043765507588</v>
      </c>
      <c r="K141" s="16">
        <f t="shared" ca="1" si="85"/>
        <v>2.8344549921260953E-2</v>
      </c>
      <c r="L141" s="18">
        <f t="shared" ca="1" si="86"/>
        <v>164.19105420087143</v>
      </c>
      <c r="M141" s="16">
        <f t="shared" ca="1" si="74"/>
        <v>3.8369097490268754E-2</v>
      </c>
      <c r="N141" s="18">
        <f t="shared" ca="1" si="87"/>
        <v>250.10563219021805</v>
      </c>
      <c r="O141" s="16">
        <f t="shared" ca="1" si="74"/>
        <v>4.8990157277543286E-2</v>
      </c>
      <c r="P141" s="18">
        <f t="shared" ca="1" si="88"/>
        <v>145.91717583177035</v>
      </c>
      <c r="Q141" s="16">
        <f t="shared" ca="1" si="74"/>
        <v>4.5482283699847859E-2</v>
      </c>
      <c r="R141" s="18">
        <f t="shared" ca="1" si="89"/>
        <v>99.167952272147403</v>
      </c>
      <c r="S141" s="16">
        <f t="shared" ca="1" si="74"/>
        <v>4.047676723599189E-2</v>
      </c>
      <c r="T141" s="18">
        <f t="shared" ca="1" si="90"/>
        <v>116.47860266869199</v>
      </c>
      <c r="U141" s="16">
        <f t="shared" ca="1" si="74"/>
        <v>0</v>
      </c>
      <c r="V141" s="18">
        <f t="shared" ca="1" si="91"/>
        <v>119.18813682963008</v>
      </c>
      <c r="W141" s="16">
        <f t="shared" ca="1" si="79"/>
        <v>-2.5038912678578874E-2</v>
      </c>
      <c r="Y141" s="16">
        <f t="shared" ca="1" si="92"/>
        <v>-1.9712136360982901E-2</v>
      </c>
      <c r="Z141" s="16">
        <f t="shared" ca="1" si="93"/>
        <v>-4.5842579173408948E-2</v>
      </c>
      <c r="AA141" s="16">
        <f t="shared" ca="1" si="94"/>
        <v>2.9999999999998916E-3</v>
      </c>
      <c r="AB141" s="16">
        <f t="shared" ca="1" si="95"/>
        <v>2.9999999999998916E-3</v>
      </c>
      <c r="AC141" s="16">
        <f t="shared" ca="1" si="96"/>
        <v>-1.8385863872492081E-3</v>
      </c>
      <c r="AD141" s="16">
        <f t="shared" ca="1" si="97"/>
        <v>1.3369100584629479E-2</v>
      </c>
      <c r="AE141" s="16">
        <f t="shared" ca="1" si="98"/>
        <v>-1.9033216799403951E-2</v>
      </c>
      <c r="AF141" s="16">
        <f t="shared" ca="1" si="99"/>
        <v>-2.0150634615258456E-2</v>
      </c>
      <c r="AG141" s="16">
        <f t="shared" ca="1" si="100"/>
        <v>2.9999999999998916E-3</v>
      </c>
      <c r="AH141" s="16">
        <f t="shared" ca="1" si="101"/>
        <v>2.8516958203467002E-2</v>
      </c>
      <c r="AI141" s="16">
        <f t="shared" ca="1" si="102"/>
        <v>2.2795780828103629E-2</v>
      </c>
      <c r="AJ141" s="20">
        <f t="shared" ca="1" si="103"/>
        <v>-6.5592903490917866E-31</v>
      </c>
    </row>
    <row r="142" spans="1:36" x14ac:dyDescent="0.25">
      <c r="A142" s="16">
        <v>136</v>
      </c>
      <c r="B142" s="18">
        <f t="shared" ca="1" si="80"/>
        <v>208.55326498046639</v>
      </c>
      <c r="C142" s="19">
        <f t="shared" ca="1" si="75"/>
        <v>-4.1186653706880849E-2</v>
      </c>
      <c r="D142" s="18">
        <f t="shared" ca="1" si="81"/>
        <v>111.91811440377305</v>
      </c>
      <c r="E142" s="16">
        <f t="shared" ca="1" si="76"/>
        <v>4.7762745467909568E-2</v>
      </c>
      <c r="F142" s="18">
        <f t="shared" ca="1" si="82"/>
        <v>242.6563460125885</v>
      </c>
      <c r="G142" s="16">
        <f t="shared" ca="1" si="77"/>
        <v>4.8762145514354406E-2</v>
      </c>
      <c r="H142" s="18">
        <f t="shared" ca="1" si="83"/>
        <v>125.1865699258432</v>
      </c>
      <c r="I142" s="16">
        <f t="shared" ca="1" si="78"/>
        <v>0</v>
      </c>
      <c r="J142" s="18">
        <f t="shared" ca="1" si="84"/>
        <v>147.53428923941362</v>
      </c>
      <c r="K142" s="16">
        <f t="shared" ca="1" si="85"/>
        <v>-7.1663408679970737E-3</v>
      </c>
      <c r="L142" s="18">
        <f t="shared" ca="1" si="86"/>
        <v>170.98348992913728</v>
      </c>
      <c r="M142" s="16">
        <f t="shared" ca="1" si="74"/>
        <v>-1.494081069893235E-2</v>
      </c>
      <c r="N142" s="18">
        <f t="shared" ca="1" si="87"/>
        <v>263.10866334378687</v>
      </c>
      <c r="O142" s="16">
        <f t="shared" ca="1" si="74"/>
        <v>0</v>
      </c>
      <c r="P142" s="18">
        <f t="shared" ca="1" si="88"/>
        <v>152.99157374712681</v>
      </c>
      <c r="Q142" s="16">
        <f t="shared" ca="1" si="74"/>
        <v>1.6451857644137636E-2</v>
      </c>
      <c r="R142" s="18">
        <f t="shared" ca="1" si="89"/>
        <v>103.47945425035348</v>
      </c>
      <c r="S142" s="16">
        <f t="shared" ca="1" si="74"/>
        <v>0</v>
      </c>
      <c r="T142" s="18">
        <f t="shared" ca="1" si="90"/>
        <v>116.82803847669805</v>
      </c>
      <c r="U142" s="16">
        <f t="shared" ca="1" si="74"/>
        <v>3.1516918054041616E-2</v>
      </c>
      <c r="V142" s="18">
        <f t="shared" ca="1" si="91"/>
        <v>116.56135988971936</v>
      </c>
      <c r="W142" s="16">
        <f t="shared" ca="1" si="79"/>
        <v>-4.6937775366643758E-2</v>
      </c>
      <c r="Y142" s="16">
        <f t="shared" ca="1" si="92"/>
        <v>7.8969269868034431E-4</v>
      </c>
      <c r="Z142" s="16">
        <f t="shared" ca="1" si="93"/>
        <v>1.4190536781922392E-2</v>
      </c>
      <c r="AA142" s="16">
        <f t="shared" ca="1" si="94"/>
        <v>-4.0951686640277152E-2</v>
      </c>
      <c r="AB142" s="16">
        <f t="shared" ca="1" si="95"/>
        <v>3.126637289367018E-3</v>
      </c>
      <c r="AC142" s="16">
        <f t="shared" ca="1" si="96"/>
        <v>3.1344549921260789E-2</v>
      </c>
      <c r="AD142" s="16">
        <f t="shared" ca="1" si="97"/>
        <v>4.1369097490268736E-2</v>
      </c>
      <c r="AE142" s="16">
        <f t="shared" ca="1" si="98"/>
        <v>5.1990157277543192E-2</v>
      </c>
      <c r="AF142" s="16">
        <f t="shared" ca="1" si="99"/>
        <v>4.848228369984775E-2</v>
      </c>
      <c r="AG142" s="16">
        <f t="shared" ca="1" si="100"/>
        <v>4.3476767235991698E-2</v>
      </c>
      <c r="AH142" s="16">
        <f t="shared" ca="1" si="101"/>
        <v>2.9999999999998916E-3</v>
      </c>
      <c r="AI142" s="16">
        <f t="shared" ca="1" si="102"/>
        <v>-2.2038912678578826E-2</v>
      </c>
      <c r="AJ142" s="20">
        <f t="shared" ca="1" si="103"/>
        <v>-6.1168386678732418E-29</v>
      </c>
    </row>
    <row r="143" spans="1:36" x14ac:dyDescent="0.25">
      <c r="A143" s="16">
        <v>137</v>
      </c>
      <c r="B143" s="18">
        <f t="shared" ca="1" si="80"/>
        <v>200.58931367121798</v>
      </c>
      <c r="C143" s="19">
        <f t="shared" ca="1" si="75"/>
        <v>-4.1558999836263461E-2</v>
      </c>
      <c r="D143" s="18">
        <f t="shared" ca="1" si="81"/>
        <v>117.59938515850014</v>
      </c>
      <c r="E143" s="16">
        <f t="shared" ca="1" si="76"/>
        <v>0</v>
      </c>
      <c r="F143" s="18">
        <f t="shared" ca="1" si="82"/>
        <v>255.2167591048736</v>
      </c>
      <c r="G143" s="16">
        <f t="shared" ca="1" si="77"/>
        <v>-3.9116554925774288E-2</v>
      </c>
      <c r="H143" s="18">
        <f t="shared" ca="1" si="83"/>
        <v>125.56212963562072</v>
      </c>
      <c r="I143" s="16">
        <f t="shared" ca="1" si="78"/>
        <v>2.0180187148288831E-2</v>
      </c>
      <c r="J143" s="18">
        <f t="shared" ca="1" si="84"/>
        <v>146.91961110072455</v>
      </c>
      <c r="K143" s="16">
        <f t="shared" ca="1" si="85"/>
        <v>-1.7122851571492338E-2</v>
      </c>
      <c r="L143" s="18">
        <f t="shared" ca="1" si="86"/>
        <v>168.94180844325064</v>
      </c>
      <c r="M143" s="16">
        <f t="shared" ca="1" si="74"/>
        <v>-1.1353946470317851E-2</v>
      </c>
      <c r="N143" s="18">
        <f t="shared" ca="1" si="87"/>
        <v>263.8979893338182</v>
      </c>
      <c r="O143" s="16">
        <f t="shared" ca="1" si="74"/>
        <v>0</v>
      </c>
      <c r="P143" s="18">
        <f t="shared" ca="1" si="88"/>
        <v>155.9675440604085</v>
      </c>
      <c r="Q143" s="16">
        <f t="shared" ca="1" si="74"/>
        <v>0</v>
      </c>
      <c r="R143" s="18">
        <f t="shared" ca="1" si="89"/>
        <v>103.78989261310453</v>
      </c>
      <c r="S143" s="16">
        <f t="shared" ca="1" si="74"/>
        <v>-4.7672159628254891E-2</v>
      </c>
      <c r="T143" s="18">
        <f t="shared" ca="1" si="90"/>
        <v>120.86058230721264</v>
      </c>
      <c r="U143" s="16">
        <f t="shared" ca="1" si="74"/>
        <v>4.7567836775448381E-2</v>
      </c>
      <c r="V143" s="18">
        <f t="shared" ca="1" si="91"/>
        <v>111.43991304245435</v>
      </c>
      <c r="W143" s="16">
        <f t="shared" ca="1" si="79"/>
        <v>-2.4230772166285327E-2</v>
      </c>
      <c r="Y143" s="16">
        <f t="shared" ca="1" si="92"/>
        <v>-3.8186653706880791E-2</v>
      </c>
      <c r="Z143" s="16">
        <f t="shared" ca="1" si="93"/>
        <v>5.0762745467909376E-2</v>
      </c>
      <c r="AA143" s="16">
        <f t="shared" ca="1" si="94"/>
        <v>5.1762145514354208E-2</v>
      </c>
      <c r="AB143" s="16">
        <f t="shared" ca="1" si="95"/>
        <v>2.9999999999998916E-3</v>
      </c>
      <c r="AC143" s="16">
        <f t="shared" ca="1" si="96"/>
        <v>-4.1663408679970537E-3</v>
      </c>
      <c r="AD143" s="16">
        <f t="shared" ca="1" si="97"/>
        <v>-1.194081069893238E-2</v>
      </c>
      <c r="AE143" s="16">
        <f t="shared" ca="1" si="98"/>
        <v>2.9999999999998916E-3</v>
      </c>
      <c r="AF143" s="16">
        <f t="shared" ca="1" si="99"/>
        <v>1.9451857644137593E-2</v>
      </c>
      <c r="AG143" s="16">
        <f t="shared" ca="1" si="100"/>
        <v>2.9999999999998916E-3</v>
      </c>
      <c r="AH143" s="16">
        <f t="shared" ca="1" si="101"/>
        <v>3.4516918054041446E-2</v>
      </c>
      <c r="AI143" s="16">
        <f t="shared" ca="1" si="102"/>
        <v>-4.3937775366643783E-2</v>
      </c>
      <c r="AJ143" s="20">
        <f t="shared" ca="1" si="103"/>
        <v>-9.0492887285778951E-30</v>
      </c>
    </row>
    <row r="144" spans="1:36" x14ac:dyDescent="0.25">
      <c r="A144" s="16">
        <v>138</v>
      </c>
      <c r="B144" s="18">
        <f t="shared" ca="1" si="80"/>
        <v>192.85479035821328</v>
      </c>
      <c r="C144" s="19">
        <f t="shared" ca="1" si="75"/>
        <v>0</v>
      </c>
      <c r="D144" s="18">
        <f t="shared" ca="1" si="81"/>
        <v>117.95218331397562</v>
      </c>
      <c r="E144" s="16">
        <f t="shared" ca="1" si="76"/>
        <v>-4.8123972508590303E-2</v>
      </c>
      <c r="F144" s="18">
        <f t="shared" ca="1" si="82"/>
        <v>245.99920900668434</v>
      </c>
      <c r="G144" s="16">
        <f t="shared" ca="1" si="77"/>
        <v>0</v>
      </c>
      <c r="H144" s="18">
        <f t="shared" ca="1" si="83"/>
        <v>128.47268329931208</v>
      </c>
      <c r="I144" s="16">
        <f t="shared" ca="1" si="78"/>
        <v>-4.3467624460133344E-2</v>
      </c>
      <c r="J144" s="18">
        <f t="shared" ca="1" si="84"/>
        <v>144.84468724020766</v>
      </c>
      <c r="K144" s="16">
        <f t="shared" ca="1" si="85"/>
        <v>0</v>
      </c>
      <c r="L144" s="18">
        <f t="shared" ca="1" si="86"/>
        <v>167.53047761891702</v>
      </c>
      <c r="M144" s="16">
        <f t="shared" ca="1" si="74"/>
        <v>0</v>
      </c>
      <c r="N144" s="18">
        <f t="shared" ca="1" si="87"/>
        <v>264.68968330181963</v>
      </c>
      <c r="O144" s="16">
        <f t="shared" ca="1" si="74"/>
        <v>0</v>
      </c>
      <c r="P144" s="18">
        <f t="shared" ca="1" si="88"/>
        <v>156.43544669258972</v>
      </c>
      <c r="Q144" s="16">
        <f t="shared" ca="1" si="74"/>
        <v>-1.7511487213856505E-2</v>
      </c>
      <c r="R144" s="18">
        <f t="shared" ca="1" si="89"/>
        <v>99.153373962492495</v>
      </c>
      <c r="S144" s="16">
        <f t="shared" ca="1" si="74"/>
        <v>0</v>
      </c>
      <c r="T144" s="18">
        <f t="shared" ca="1" si="90"/>
        <v>126.9722405059094</v>
      </c>
      <c r="U144" s="16">
        <f t="shared" ca="1" si="74"/>
        <v>1.7618904556876008E-2</v>
      </c>
      <c r="V144" s="18">
        <f t="shared" ca="1" si="91"/>
        <v>109.07395763841936</v>
      </c>
      <c r="W144" s="16">
        <f t="shared" ca="1" si="79"/>
        <v>3.7729795733302957E-2</v>
      </c>
      <c r="Y144" s="16">
        <f t="shared" ca="1" si="92"/>
        <v>-3.8558999836263541E-2</v>
      </c>
      <c r="Z144" s="16">
        <f t="shared" ca="1" si="93"/>
        <v>2.9999999999998916E-3</v>
      </c>
      <c r="AA144" s="16">
        <f t="shared" ca="1" si="94"/>
        <v>-3.6116554925774258E-2</v>
      </c>
      <c r="AB144" s="16">
        <f t="shared" ca="1" si="95"/>
        <v>2.3180187148288622E-2</v>
      </c>
      <c r="AC144" s="16">
        <f t="shared" ca="1" si="96"/>
        <v>-1.4122851571492179E-2</v>
      </c>
      <c r="AD144" s="16">
        <f t="shared" ca="1" si="97"/>
        <v>-8.3539464703179522E-3</v>
      </c>
      <c r="AE144" s="16">
        <f t="shared" ca="1" si="98"/>
        <v>2.9999999999998916E-3</v>
      </c>
      <c r="AF144" s="16">
        <f t="shared" ca="1" si="99"/>
        <v>2.9999999999998916E-3</v>
      </c>
      <c r="AG144" s="16">
        <f t="shared" ca="1" si="100"/>
        <v>-4.4672159628254882E-2</v>
      </c>
      <c r="AH144" s="16">
        <f t="shared" ca="1" si="101"/>
        <v>5.0567836775448294E-2</v>
      </c>
      <c r="AI144" s="16">
        <f t="shared" ca="1" si="102"/>
        <v>-2.1230772166285328E-2</v>
      </c>
      <c r="AJ144" s="20">
        <f t="shared" ca="1" si="103"/>
        <v>-2.3229410391961922E-29</v>
      </c>
    </row>
    <row r="145" spans="1:36" x14ac:dyDescent="0.25">
      <c r="A145" s="16">
        <v>139</v>
      </c>
      <c r="B145" s="18">
        <f t="shared" ca="1" si="80"/>
        <v>193.43335472928788</v>
      </c>
      <c r="C145" s="19">
        <f t="shared" ca="1" si="75"/>
        <v>-4.7990302408089151E-2</v>
      </c>
      <c r="D145" s="18">
        <f t="shared" ca="1" si="81"/>
        <v>112.62971223678758</v>
      </c>
      <c r="E145" s="16">
        <f t="shared" ca="1" si="76"/>
        <v>-4.2637020536784594E-2</v>
      </c>
      <c r="F145" s="18">
        <f t="shared" ca="1" si="82"/>
        <v>246.73720663370437</v>
      </c>
      <c r="G145" s="16">
        <f t="shared" ca="1" si="77"/>
        <v>0</v>
      </c>
      <c r="H145" s="18">
        <f t="shared" ca="1" si="83"/>
        <v>123.27369899816988</v>
      </c>
      <c r="I145" s="16">
        <f t="shared" ca="1" si="78"/>
        <v>-4.4368928775013458E-2</v>
      </c>
      <c r="J145" s="18">
        <f t="shared" ca="1" si="84"/>
        <v>145.27922130192826</v>
      </c>
      <c r="K145" s="16">
        <f t="shared" ca="1" si="85"/>
        <v>0</v>
      </c>
      <c r="L145" s="18">
        <f t="shared" ca="1" si="86"/>
        <v>168.03306905177377</v>
      </c>
      <c r="M145" s="16">
        <f t="shared" ca="1" si="74"/>
        <v>-3.0045979885208615E-2</v>
      </c>
      <c r="N145" s="18">
        <f t="shared" ca="1" si="87"/>
        <v>265.48375235172506</v>
      </c>
      <c r="O145" s="16">
        <f t="shared" ca="1" si="74"/>
        <v>-3.6473700041325441E-2</v>
      </c>
      <c r="P145" s="18">
        <f t="shared" ca="1" si="88"/>
        <v>154.16533570811626</v>
      </c>
      <c r="Q145" s="16">
        <f t="shared" ca="1" si="74"/>
        <v>3.2572219694793708E-2</v>
      </c>
      <c r="R145" s="18">
        <f t="shared" ca="1" si="89"/>
        <v>99.450834084379963</v>
      </c>
      <c r="S145" s="16">
        <f t="shared" ca="1" si="74"/>
        <v>-3.4024840297227965E-2</v>
      </c>
      <c r="T145" s="18">
        <f t="shared" ca="1" si="90"/>
        <v>129.59026901427345</v>
      </c>
      <c r="U145" s="16">
        <f t="shared" ca="1" si="74"/>
        <v>2.0005944435423386E-2</v>
      </c>
      <c r="V145" s="18">
        <f t="shared" ca="1" si="91"/>
        <v>113.5165176528551</v>
      </c>
      <c r="W145" s="16">
        <f t="shared" ca="1" si="79"/>
        <v>0</v>
      </c>
      <c r="Y145" s="16">
        <f t="shared" ca="1" si="92"/>
        <v>2.9999999999998916E-3</v>
      </c>
      <c r="Z145" s="16">
        <f t="shared" ca="1" si="93"/>
        <v>-4.5123972508590349E-2</v>
      </c>
      <c r="AA145" s="16">
        <f t="shared" ca="1" si="94"/>
        <v>2.9999999999998916E-3</v>
      </c>
      <c r="AB145" s="16">
        <f t="shared" ca="1" si="95"/>
        <v>-4.04676244601333E-2</v>
      </c>
      <c r="AC145" s="16">
        <f t="shared" ca="1" si="96"/>
        <v>2.9999999999998916E-3</v>
      </c>
      <c r="AD145" s="16">
        <f t="shared" ca="1" si="97"/>
        <v>2.9999999999998916E-3</v>
      </c>
      <c r="AE145" s="16">
        <f t="shared" ca="1" si="98"/>
        <v>2.9999999999998916E-3</v>
      </c>
      <c r="AF145" s="16">
        <f t="shared" ca="1" si="99"/>
        <v>-1.4511487213856644E-2</v>
      </c>
      <c r="AG145" s="16">
        <f t="shared" ca="1" si="100"/>
        <v>2.9999999999998916E-3</v>
      </c>
      <c r="AH145" s="16">
        <f t="shared" ca="1" si="101"/>
        <v>2.0618904556875872E-2</v>
      </c>
      <c r="AI145" s="16">
        <f t="shared" ca="1" si="102"/>
        <v>4.072979573330282E-2</v>
      </c>
      <c r="AJ145" s="20">
        <f t="shared" ca="1" si="103"/>
        <v>-3.9830896108263893E-32</v>
      </c>
    </row>
    <row r="146" spans="1:36" x14ac:dyDescent="0.25">
      <c r="A146" s="16">
        <v>140</v>
      </c>
      <c r="B146" s="18">
        <f t="shared" ca="1" si="80"/>
        <v>184.73072960420606</v>
      </c>
      <c r="C146" s="19">
        <f t="shared" ca="1" si="75"/>
        <v>-3.2898621735218715E-2</v>
      </c>
      <c r="D146" s="18">
        <f t="shared" ca="1" si="81"/>
        <v>108.16540601980589</v>
      </c>
      <c r="E146" s="16">
        <f t="shared" ca="1" si="76"/>
        <v>0</v>
      </c>
      <c r="F146" s="18">
        <f t="shared" ca="1" si="82"/>
        <v>247.47741825360546</v>
      </c>
      <c r="G146" s="16">
        <f t="shared" ca="1" si="77"/>
        <v>-4.8518647407877445E-2</v>
      </c>
      <c r="H146" s="18">
        <f t="shared" ca="1" si="83"/>
        <v>118.17399812448214</v>
      </c>
      <c r="I146" s="16">
        <f t="shared" ca="1" si="78"/>
        <v>4.9722934685753867E-2</v>
      </c>
      <c r="J146" s="18">
        <f t="shared" ca="1" si="84"/>
        <v>145.71505896583403</v>
      </c>
      <c r="K146" s="16">
        <f t="shared" ca="1" si="85"/>
        <v>2.7709228711799851E-2</v>
      </c>
      <c r="L146" s="18">
        <f t="shared" ca="1" si="86"/>
        <v>163.48845004614961</v>
      </c>
      <c r="M146" s="16">
        <f t="shared" ca="1" si="74"/>
        <v>3.9532830141422379E-2</v>
      </c>
      <c r="N146" s="18">
        <f t="shared" ca="1" si="87"/>
        <v>256.59702885965788</v>
      </c>
      <c r="O146" s="16">
        <f t="shared" ca="1" si="74"/>
        <v>0</v>
      </c>
      <c r="P146" s="18">
        <f t="shared" ca="1" si="88"/>
        <v>159.64933889924697</v>
      </c>
      <c r="Q146" s="16">
        <f t="shared" ca="1" si="74"/>
        <v>2.8202013596339778E-2</v>
      </c>
      <c r="R146" s="18">
        <f t="shared" ca="1" si="89"/>
        <v>96.365387839485962</v>
      </c>
      <c r="S146" s="16">
        <f t="shared" ca="1" si="74"/>
        <v>4.2470666787469365E-2</v>
      </c>
      <c r="T146" s="18">
        <f t="shared" ca="1" si="90"/>
        <v>132.57161554258738</v>
      </c>
      <c r="U146" s="16">
        <f t="shared" ca="1" si="74"/>
        <v>-4.9197586835999507E-3</v>
      </c>
      <c r="V146" s="18">
        <f t="shared" ca="1" si="91"/>
        <v>113.85706720581365</v>
      </c>
      <c r="W146" s="16">
        <f t="shared" ca="1" si="79"/>
        <v>4.4838551581244057E-2</v>
      </c>
      <c r="Y146" s="16">
        <f t="shared" ca="1" si="92"/>
        <v>-4.49903024080891E-2</v>
      </c>
      <c r="Z146" s="16">
        <f t="shared" ca="1" si="93"/>
        <v>-3.963702053678464E-2</v>
      </c>
      <c r="AA146" s="16">
        <f t="shared" ca="1" si="94"/>
        <v>2.9999999999998916E-3</v>
      </c>
      <c r="AB146" s="16">
        <f t="shared" ca="1" si="95"/>
        <v>-4.1368928775013414E-2</v>
      </c>
      <c r="AC146" s="16">
        <f t="shared" ca="1" si="96"/>
        <v>2.9999999999998916E-3</v>
      </c>
      <c r="AD146" s="16">
        <f t="shared" ca="1" si="97"/>
        <v>-2.7045979885208737E-2</v>
      </c>
      <c r="AE146" s="16">
        <f t="shared" ca="1" si="98"/>
        <v>-3.3473700041325438E-2</v>
      </c>
      <c r="AF146" s="16">
        <f t="shared" ca="1" si="99"/>
        <v>3.5572219694793628E-2</v>
      </c>
      <c r="AG146" s="16">
        <f t="shared" ca="1" si="100"/>
        <v>-3.1024840297227962E-2</v>
      </c>
      <c r="AH146" s="16">
        <f t="shared" ca="1" si="101"/>
        <v>2.3005944435423364E-2</v>
      </c>
      <c r="AI146" s="16">
        <f t="shared" ca="1" si="102"/>
        <v>2.9999999999998916E-3</v>
      </c>
      <c r="AJ146" s="20">
        <f t="shared" ca="1" si="103"/>
        <v>1.5261728610386103E-27</v>
      </c>
    </row>
    <row r="147" spans="1:36" x14ac:dyDescent="0.25">
      <c r="A147" s="16">
        <v>141</v>
      </c>
      <c r="B147" s="18">
        <f t="shared" ca="1" si="80"/>
        <v>179.20753539689892</v>
      </c>
      <c r="C147" s="19">
        <f t="shared" ca="1" si="75"/>
        <v>2.517358411917724E-2</v>
      </c>
      <c r="D147" s="18">
        <f t="shared" ca="1" si="81"/>
        <v>108.48990223786529</v>
      </c>
      <c r="E147" s="16">
        <f t="shared" ca="1" si="76"/>
        <v>-1.8674279319335609E-2</v>
      </c>
      <c r="F147" s="18">
        <f t="shared" ca="1" si="82"/>
        <v>236.21258091070777</v>
      </c>
      <c r="G147" s="16">
        <f t="shared" ca="1" si="77"/>
        <v>-4.3446766414623389E-2</v>
      </c>
      <c r="H147" s="18">
        <f t="shared" ca="1" si="83"/>
        <v>124.40447810915362</v>
      </c>
      <c r="I147" s="16">
        <f t="shared" ca="1" si="78"/>
        <v>0</v>
      </c>
      <c r="J147" s="18">
        <f t="shared" ca="1" si="84"/>
        <v>150.18985603836921</v>
      </c>
      <c r="K147" s="16">
        <f t="shared" ca="1" si="85"/>
        <v>4.928294836306313E-3</v>
      </c>
      <c r="L147" s="18">
        <f t="shared" ca="1" si="86"/>
        <v>170.4420765220469</v>
      </c>
      <c r="M147" s="16">
        <f t="shared" ca="1" si="74"/>
        <v>0</v>
      </c>
      <c r="N147" s="18">
        <f t="shared" ca="1" si="87"/>
        <v>257.36681994623683</v>
      </c>
      <c r="O147" s="16">
        <f t="shared" ca="1" si="74"/>
        <v>2.3572693824155458E-2</v>
      </c>
      <c r="P147" s="18">
        <f t="shared" ca="1" si="88"/>
        <v>164.63071974222791</v>
      </c>
      <c r="Q147" s="16">
        <f t="shared" ca="1" si="74"/>
        <v>3.7006870676670543E-2</v>
      </c>
      <c r="R147" s="18">
        <f t="shared" ca="1" si="89"/>
        <v>100.74718627978048</v>
      </c>
      <c r="S147" s="16">
        <f t="shared" ca="1" si="74"/>
        <v>0</v>
      </c>
      <c r="T147" s="18">
        <f t="shared" ca="1" si="90"/>
        <v>132.31711003245061</v>
      </c>
      <c r="U147" s="16">
        <f t="shared" ca="1" si="74"/>
        <v>-4.1097985002354178E-3</v>
      </c>
      <c r="V147" s="18">
        <f t="shared" ca="1" si="91"/>
        <v>119.30382438822814</v>
      </c>
      <c r="W147" s="16">
        <f t="shared" ca="1" si="79"/>
        <v>-3.574283735620553E-2</v>
      </c>
      <c r="Y147" s="16">
        <f t="shared" ca="1" si="92"/>
        <v>-2.9898621735218844E-2</v>
      </c>
      <c r="Z147" s="16">
        <f t="shared" ca="1" si="93"/>
        <v>2.9999999999998916E-3</v>
      </c>
      <c r="AA147" s="16">
        <f t="shared" ca="1" si="94"/>
        <v>-4.5518647407877477E-2</v>
      </c>
      <c r="AB147" s="16">
        <f t="shared" ca="1" si="95"/>
        <v>5.2722934685753842E-2</v>
      </c>
      <c r="AC147" s="16">
        <f t="shared" ca="1" si="96"/>
        <v>3.0709228711799819E-2</v>
      </c>
      <c r="AD147" s="16">
        <f t="shared" ca="1" si="97"/>
        <v>4.2532830141422284E-2</v>
      </c>
      <c r="AE147" s="16">
        <f t="shared" ca="1" si="98"/>
        <v>2.9999999999998916E-3</v>
      </c>
      <c r="AF147" s="16">
        <f t="shared" ca="1" si="99"/>
        <v>3.1202013596339562E-2</v>
      </c>
      <c r="AG147" s="16">
        <f t="shared" ca="1" si="100"/>
        <v>4.547066678746936E-2</v>
      </c>
      <c r="AH147" s="16">
        <f t="shared" ca="1" si="101"/>
        <v>-1.9197586836000591E-3</v>
      </c>
      <c r="AI147" s="16">
        <f t="shared" ca="1" si="102"/>
        <v>4.783855158124406E-2</v>
      </c>
      <c r="AJ147" s="20">
        <f t="shared" ca="1" si="103"/>
        <v>-2.2973987403856444E-28</v>
      </c>
    </row>
    <row r="148" spans="1:36" x14ac:dyDescent="0.25">
      <c r="A148" s="16">
        <v>142</v>
      </c>
      <c r="B148" s="18">
        <f t="shared" ca="1" si="80"/>
        <v>184.25645397019386</v>
      </c>
      <c r="C148" s="19">
        <f t="shared" ca="1" si="75"/>
        <v>-1.2180725104040214E-2</v>
      </c>
      <c r="D148" s="18">
        <f t="shared" ca="1" si="81"/>
        <v>106.78940120686158</v>
      </c>
      <c r="E148" s="16">
        <f t="shared" ca="1" si="76"/>
        <v>0</v>
      </c>
      <c r="F148" s="18">
        <f t="shared" ca="1" si="82"/>
        <v>226.65854582641705</v>
      </c>
      <c r="G148" s="16">
        <f t="shared" ca="1" si="77"/>
        <v>4.3636376053904774E-2</v>
      </c>
      <c r="H148" s="18">
        <f t="shared" ca="1" si="83"/>
        <v>124.77769154348107</v>
      </c>
      <c r="I148" s="16">
        <f t="shared" ca="1" si="78"/>
        <v>-1.6427015059081524E-2</v>
      </c>
      <c r="J148" s="18">
        <f t="shared" ca="1" si="84"/>
        <v>151.38060549846378</v>
      </c>
      <c r="K148" s="16">
        <f t="shared" ca="1" si="85"/>
        <v>0</v>
      </c>
      <c r="L148" s="18">
        <f t="shared" ca="1" si="86"/>
        <v>170.95340275161303</v>
      </c>
      <c r="M148" s="16">
        <f t="shared" ca="1" si="74"/>
        <v>-3.2901386893527611E-2</v>
      </c>
      <c r="N148" s="18">
        <f t="shared" ca="1" si="87"/>
        <v>264.20574965316467</v>
      </c>
      <c r="O148" s="16">
        <f t="shared" ca="1" si="74"/>
        <v>4.7144000701113437E-2</v>
      </c>
      <c r="P148" s="18">
        <f t="shared" ca="1" si="88"/>
        <v>171.21707965636242</v>
      </c>
      <c r="Q148" s="16">
        <f t="shared" ca="1" si="74"/>
        <v>0</v>
      </c>
      <c r="R148" s="18">
        <f t="shared" ca="1" si="89"/>
        <v>101.04942783861981</v>
      </c>
      <c r="S148" s="16">
        <f t="shared" ca="1" si="74"/>
        <v>0</v>
      </c>
      <c r="T148" s="18">
        <f t="shared" ca="1" si="90"/>
        <v>132.17026470218113</v>
      </c>
      <c r="U148" s="16">
        <f t="shared" ca="1" si="74"/>
        <v>-1.8357970723563644E-2</v>
      </c>
      <c r="V148" s="18">
        <f t="shared" ca="1" si="91"/>
        <v>115.39747867031107</v>
      </c>
      <c r="W148" s="16">
        <f t="shared" ca="1" si="79"/>
        <v>2.5932780940393536E-2</v>
      </c>
      <c r="Y148" s="16">
        <f t="shared" ca="1" si="92"/>
        <v>2.8173584119177031E-2</v>
      </c>
      <c r="Z148" s="16">
        <f t="shared" ca="1" si="93"/>
        <v>-1.5674279319335627E-2</v>
      </c>
      <c r="AA148" s="16">
        <f t="shared" ca="1" si="94"/>
        <v>-4.0446766414623303E-2</v>
      </c>
      <c r="AB148" s="16">
        <f t="shared" ca="1" si="95"/>
        <v>2.9999999999998916E-3</v>
      </c>
      <c r="AC148" s="16">
        <f t="shared" ca="1" si="96"/>
        <v>7.9282948363061934E-3</v>
      </c>
      <c r="AD148" s="16">
        <f t="shared" ca="1" si="97"/>
        <v>2.9999999999998916E-3</v>
      </c>
      <c r="AE148" s="16">
        <f t="shared" ca="1" si="98"/>
        <v>2.657269382415528E-2</v>
      </c>
      <c r="AF148" s="16">
        <f t="shared" ca="1" si="99"/>
        <v>4.0006870676670525E-2</v>
      </c>
      <c r="AG148" s="16">
        <f t="shared" ca="1" si="100"/>
        <v>2.9999999999998916E-3</v>
      </c>
      <c r="AH148" s="16">
        <f t="shared" ca="1" si="101"/>
        <v>-1.1097985002352928E-3</v>
      </c>
      <c r="AI148" s="16">
        <f t="shared" ca="1" si="102"/>
        <v>-3.2742837356205534E-2</v>
      </c>
      <c r="AJ148" s="20">
        <f t="shared" ca="1" si="103"/>
        <v>-4.5109845957632434E-31</v>
      </c>
    </row>
    <row r="149" spans="1:36" x14ac:dyDescent="0.25">
      <c r="A149" s="16">
        <v>143</v>
      </c>
      <c r="B149" s="18">
        <f t="shared" ca="1" si="80"/>
        <v>182.56484611764827</v>
      </c>
      <c r="C149" s="19">
        <f t="shared" ca="1" si="75"/>
        <v>0</v>
      </c>
      <c r="D149" s="18">
        <f t="shared" ca="1" si="81"/>
        <v>107.10976941048216</v>
      </c>
      <c r="E149" s="16">
        <f t="shared" ca="1" si="76"/>
        <v>4.9894524593880253E-2</v>
      </c>
      <c r="F149" s="18">
        <f t="shared" ca="1" si="82"/>
        <v>237.22907900540901</v>
      </c>
      <c r="G149" s="16">
        <f t="shared" ca="1" si="77"/>
        <v>3.6400772089630627E-2</v>
      </c>
      <c r="H149" s="18">
        <f t="shared" ca="1" si="83"/>
        <v>123.10229960008932</v>
      </c>
      <c r="I149" s="16">
        <f t="shared" ca="1" si="78"/>
        <v>-4.5727688973617134E-2</v>
      </c>
      <c r="J149" s="18">
        <f t="shared" ca="1" si="84"/>
        <v>151.83474731495915</v>
      </c>
      <c r="K149" s="16">
        <f t="shared" ca="1" si="85"/>
        <v>1.6073129649769674E-2</v>
      </c>
      <c r="L149" s="18">
        <f t="shared" ca="1" si="86"/>
        <v>165.84165891517199</v>
      </c>
      <c r="M149" s="16">
        <f t="shared" ca="1" si="74"/>
        <v>-6.4998867406674049E-3</v>
      </c>
      <c r="N149" s="18">
        <f t="shared" ca="1" si="87"/>
        <v>277.45408294901114</v>
      </c>
      <c r="O149" s="16">
        <f t="shared" ca="1" si="74"/>
        <v>1.8725286437985305E-2</v>
      </c>
      <c r="P149" s="18">
        <f t="shared" ca="1" si="88"/>
        <v>171.73073089533148</v>
      </c>
      <c r="Q149" s="16">
        <f t="shared" ca="1" si="74"/>
        <v>0</v>
      </c>
      <c r="R149" s="18">
        <f t="shared" ca="1" si="89"/>
        <v>101.35257612213566</v>
      </c>
      <c r="S149" s="16">
        <f t="shared" ca="1" si="74"/>
        <v>0</v>
      </c>
      <c r="T149" s="18">
        <f t="shared" ca="1" si="90"/>
        <v>130.14039764635939</v>
      </c>
      <c r="U149" s="16">
        <f t="shared" ca="1" si="74"/>
        <v>4.0097260545869068E-2</v>
      </c>
      <c r="V149" s="18">
        <f t="shared" ca="1" si="91"/>
        <v>118.73624864175291</v>
      </c>
      <c r="W149" s="16">
        <f t="shared" ca="1" si="79"/>
        <v>6.3719701752072595E-3</v>
      </c>
      <c r="Y149" s="16">
        <f t="shared" ca="1" si="92"/>
        <v>-9.1807251040402216E-3</v>
      </c>
      <c r="Z149" s="16">
        <f t="shared" ca="1" si="93"/>
        <v>2.9999999999998916E-3</v>
      </c>
      <c r="AA149" s="16">
        <f t="shared" ca="1" si="94"/>
        <v>4.6636376053904582E-2</v>
      </c>
      <c r="AB149" s="16">
        <f t="shared" ca="1" si="95"/>
        <v>-1.3427015059081504E-2</v>
      </c>
      <c r="AC149" s="16">
        <f t="shared" ca="1" si="96"/>
        <v>2.9999999999998916E-3</v>
      </c>
      <c r="AD149" s="16">
        <f t="shared" ca="1" si="97"/>
        <v>-2.9901386893527615E-2</v>
      </c>
      <c r="AE149" s="16">
        <f t="shared" ca="1" si="98"/>
        <v>5.0144000701113356E-2</v>
      </c>
      <c r="AF149" s="16">
        <f t="shared" ca="1" si="99"/>
        <v>2.9999999999998916E-3</v>
      </c>
      <c r="AG149" s="16">
        <f t="shared" ca="1" si="100"/>
        <v>2.9999999999998916E-3</v>
      </c>
      <c r="AH149" s="16">
        <f t="shared" ca="1" si="101"/>
        <v>-1.5357970723563485E-2</v>
      </c>
      <c r="AI149" s="16">
        <f t="shared" ca="1" si="102"/>
        <v>2.8932780940393421E-2</v>
      </c>
      <c r="AJ149" s="20">
        <f t="shared" ca="1" si="103"/>
        <v>1.0722854738245325E-30</v>
      </c>
    </row>
    <row r="150" spans="1:36" x14ac:dyDescent="0.25">
      <c r="A150" s="16">
        <v>144</v>
      </c>
      <c r="B150" s="18">
        <f t="shared" ca="1" si="80"/>
        <v>183.11254065600119</v>
      </c>
      <c r="C150" s="19">
        <f t="shared" ca="1" si="75"/>
        <v>0</v>
      </c>
      <c r="D150" s="18">
        <f t="shared" ca="1" si="81"/>
        <v>112.77528974280973</v>
      </c>
      <c r="E150" s="16">
        <f t="shared" ca="1" si="76"/>
        <v>-1.6665300739334955E-2</v>
      </c>
      <c r="F150" s="18">
        <f t="shared" ca="1" si="82"/>
        <v>246.57608788033409</v>
      </c>
      <c r="G150" s="16">
        <f t="shared" ca="1" si="77"/>
        <v>-3.5559755842147066E-2</v>
      </c>
      <c r="H150" s="18">
        <f t="shared" ca="1" si="83"/>
        <v>117.84242283083968</v>
      </c>
      <c r="I150" s="16">
        <f t="shared" ca="1" si="78"/>
        <v>0</v>
      </c>
      <c r="J150" s="18">
        <f t="shared" ca="1" si="84"/>
        <v>154.73071113583734</v>
      </c>
      <c r="K150" s="16">
        <f t="shared" ca="1" si="85"/>
        <v>4.4781828297707847E-2</v>
      </c>
      <c r="L150" s="18">
        <f t="shared" ca="1" si="86"/>
        <v>165.26123189208451</v>
      </c>
      <c r="M150" s="16">
        <f t="shared" ca="1" si="74"/>
        <v>1.2192467988296108E-2</v>
      </c>
      <c r="N150" s="18">
        <f t="shared" ca="1" si="87"/>
        <v>283.48185237446688</v>
      </c>
      <c r="O150" s="16">
        <f t="shared" ca="1" si="74"/>
        <v>0</v>
      </c>
      <c r="P150" s="18">
        <f t="shared" ca="1" si="88"/>
        <v>172.24592308801746</v>
      </c>
      <c r="Q150" s="16">
        <f t="shared" ca="1" si="74"/>
        <v>1.5029372081917626E-3</v>
      </c>
      <c r="R150" s="18">
        <f t="shared" ca="1" si="89"/>
        <v>101.65663385050206</v>
      </c>
      <c r="S150" s="16">
        <f t="shared" ca="1" si="74"/>
        <v>0</v>
      </c>
      <c r="T150" s="18">
        <f t="shared" ca="1" si="90"/>
        <v>135.74909227126753</v>
      </c>
      <c r="U150" s="16">
        <f t="shared" ca="1" si="74"/>
        <v>4.2543675244565898E-2</v>
      </c>
      <c r="V150" s="18">
        <f t="shared" ca="1" si="91"/>
        <v>119.84904122273939</v>
      </c>
      <c r="W150" s="16">
        <f t="shared" ca="1" si="79"/>
        <v>-4.5938315205381927E-2</v>
      </c>
      <c r="Y150" s="16">
        <f t="shared" ca="1" si="92"/>
        <v>2.9999999999998916E-3</v>
      </c>
      <c r="Z150" s="16">
        <f t="shared" ca="1" si="93"/>
        <v>5.289452459388011E-2</v>
      </c>
      <c r="AA150" s="16">
        <f t="shared" ca="1" si="94"/>
        <v>3.9400772089630554E-2</v>
      </c>
      <c r="AB150" s="16">
        <f t="shared" ca="1" si="95"/>
        <v>-4.2727688973617117E-2</v>
      </c>
      <c r="AC150" s="16">
        <f t="shared" ca="1" si="96"/>
        <v>1.9073129649769482E-2</v>
      </c>
      <c r="AD150" s="16">
        <f t="shared" ca="1" si="97"/>
        <v>-3.4998867406672574E-3</v>
      </c>
      <c r="AE150" s="16">
        <f t="shared" ca="1" si="98"/>
        <v>2.1725286437985103E-2</v>
      </c>
      <c r="AF150" s="16">
        <f t="shared" ca="1" si="99"/>
        <v>2.9999999999998916E-3</v>
      </c>
      <c r="AG150" s="16">
        <f t="shared" ca="1" si="100"/>
        <v>2.9999999999998916E-3</v>
      </c>
      <c r="AH150" s="16">
        <f t="shared" ca="1" si="101"/>
        <v>4.3097260545869043E-2</v>
      </c>
      <c r="AI150" s="16">
        <f t="shared" ca="1" si="102"/>
        <v>9.3719701752070783E-3</v>
      </c>
      <c r="AJ150" s="20">
        <f t="shared" ca="1" si="103"/>
        <v>1.5027258110700921E-29</v>
      </c>
    </row>
    <row r="151" spans="1:36" x14ac:dyDescent="0.25">
      <c r="A151" s="16">
        <v>145</v>
      </c>
      <c r="B151" s="18">
        <f t="shared" ca="1" si="80"/>
        <v>183.66187827796918</v>
      </c>
      <c r="C151" s="19">
        <f t="shared" ca="1" si="75"/>
        <v>-1.6582995135553814E-2</v>
      </c>
      <c r="D151" s="18">
        <f t="shared" ca="1" si="81"/>
        <v>111.23418149250861</v>
      </c>
      <c r="E151" s="16">
        <f t="shared" ca="1" si="76"/>
        <v>4.1081155820869901E-2</v>
      </c>
      <c r="F151" s="18">
        <f t="shared" ca="1" si="82"/>
        <v>238.54763066243859</v>
      </c>
      <c r="G151" s="16">
        <f t="shared" ca="1" si="77"/>
        <v>-3.3258913838270239E-2</v>
      </c>
      <c r="H151" s="18">
        <f t="shared" ca="1" si="83"/>
        <v>118.19595009933219</v>
      </c>
      <c r="I151" s="16">
        <f t="shared" ca="1" si="78"/>
        <v>0</v>
      </c>
      <c r="J151" s="18">
        <f t="shared" ca="1" si="84"/>
        <v>162.12402740771213</v>
      </c>
      <c r="K151" s="16">
        <f t="shared" ca="1" si="85"/>
        <v>4.7436253992578309E-2</v>
      </c>
      <c r="L151" s="18">
        <f t="shared" ca="1" si="86"/>
        <v>167.77195786731136</v>
      </c>
      <c r="M151" s="16">
        <f t="shared" ca="1" si="74"/>
        <v>1.7391265044526493E-2</v>
      </c>
      <c r="N151" s="18">
        <f t="shared" ca="1" si="87"/>
        <v>284.33229793159023</v>
      </c>
      <c r="O151" s="16">
        <f t="shared" ca="1" si="74"/>
        <v>-2.9465578145234667E-2</v>
      </c>
      <c r="P151" s="18">
        <f t="shared" ca="1" si="88"/>
        <v>173.02153566404982</v>
      </c>
      <c r="Q151" s="16">
        <f t="shared" ca="1" si="74"/>
        <v>9.710685154074845E-3</v>
      </c>
      <c r="R151" s="18">
        <f t="shared" ca="1" si="89"/>
        <v>101.96160375205356</v>
      </c>
      <c r="S151" s="16">
        <f t="shared" ca="1" si="74"/>
        <v>0</v>
      </c>
      <c r="T151" s="18">
        <f t="shared" ca="1" si="90"/>
        <v>141.93160484441472</v>
      </c>
      <c r="U151" s="16">
        <f t="shared" ca="1" si="74"/>
        <v>-3.8536801094019274E-2</v>
      </c>
      <c r="V151" s="18">
        <f t="shared" ca="1" si="91"/>
        <v>114.70292531365459</v>
      </c>
      <c r="W151" s="16">
        <f t="shared" ca="1" si="79"/>
        <v>2.5342615810096655E-2</v>
      </c>
      <c r="Y151" s="16">
        <f t="shared" ca="1" si="92"/>
        <v>2.9999999999998916E-3</v>
      </c>
      <c r="Z151" s="16">
        <f t="shared" ca="1" si="93"/>
        <v>-1.3665300739334918E-2</v>
      </c>
      <c r="AA151" s="16">
        <f t="shared" ca="1" si="94"/>
        <v>-3.2559755842147098E-2</v>
      </c>
      <c r="AB151" s="16">
        <f t="shared" ca="1" si="95"/>
        <v>2.9999999999998916E-3</v>
      </c>
      <c r="AC151" s="16">
        <f t="shared" ca="1" si="96"/>
        <v>4.7781828297707829E-2</v>
      </c>
      <c r="AD151" s="16">
        <f t="shared" ca="1" si="97"/>
        <v>1.5192467988295988E-2</v>
      </c>
      <c r="AE151" s="16">
        <f t="shared" ca="1" si="98"/>
        <v>2.9999999999998916E-3</v>
      </c>
      <c r="AF151" s="16">
        <f t="shared" ca="1" si="99"/>
        <v>4.5029372081917263E-3</v>
      </c>
      <c r="AG151" s="16">
        <f t="shared" ca="1" si="100"/>
        <v>2.9999999999998916E-3</v>
      </c>
      <c r="AH151" s="16">
        <f t="shared" ca="1" si="101"/>
        <v>4.5543675244565707E-2</v>
      </c>
      <c r="AI151" s="16">
        <f t="shared" ca="1" si="102"/>
        <v>-4.2938315205381938E-2</v>
      </c>
      <c r="AJ151" s="20">
        <f t="shared" ca="1" si="103"/>
        <v>5.3653790669361616E-31</v>
      </c>
    </row>
    <row r="152" spans="1:36" x14ac:dyDescent="0.25">
      <c r="A152" s="16">
        <v>146</v>
      </c>
      <c r="B152" s="18">
        <f t="shared" ca="1" si="80"/>
        <v>181.16719987873284</v>
      </c>
      <c r="C152" s="19">
        <f t="shared" ca="1" si="75"/>
        <v>0</v>
      </c>
      <c r="D152" s="18">
        <f t="shared" ca="1" si="81"/>
        <v>116.1375127794868</v>
      </c>
      <c r="E152" s="16">
        <f t="shared" ca="1" si="76"/>
        <v>3.8452938291871686E-2</v>
      </c>
      <c r="F152" s="18">
        <f t="shared" ca="1" si="82"/>
        <v>231.32943845990033</v>
      </c>
      <c r="G152" s="16">
        <f t="shared" ca="1" si="77"/>
        <v>0</v>
      </c>
      <c r="H152" s="18">
        <f t="shared" ca="1" si="83"/>
        <v>118.55053794963018</v>
      </c>
      <c r="I152" s="16">
        <f t="shared" ca="1" si="78"/>
        <v>-3.9913273290925262E-2</v>
      </c>
      <c r="J152" s="18">
        <f t="shared" ca="1" si="84"/>
        <v>170.30095603234722</v>
      </c>
      <c r="K152" s="16">
        <f t="shared" ca="1" si="85"/>
        <v>-2.4402061434723663E-2</v>
      </c>
      <c r="L152" s="18">
        <f t="shared" ca="1" si="86"/>
        <v>171.1930403272228</v>
      </c>
      <c r="M152" s="16">
        <f t="shared" ca="1" si="74"/>
        <v>1.2222875357636442E-2</v>
      </c>
      <c r="N152" s="18">
        <f t="shared" ca="1" si="87"/>
        <v>276.80727928146757</v>
      </c>
      <c r="O152" s="16">
        <f t="shared" ca="1" si="74"/>
        <v>0</v>
      </c>
      <c r="P152" s="18">
        <f t="shared" ca="1" si="88"/>
        <v>175.22075792875009</v>
      </c>
      <c r="Q152" s="16">
        <f t="shared" ca="1" si="74"/>
        <v>0</v>
      </c>
      <c r="R152" s="18">
        <f t="shared" ca="1" si="89"/>
        <v>102.26748856330971</v>
      </c>
      <c r="S152" s="16">
        <f t="shared" ca="1" si="74"/>
        <v>7.6604364547228137E-3</v>
      </c>
      <c r="T152" s="18">
        <f t="shared" ca="1" si="90"/>
        <v>136.88780963410383</v>
      </c>
      <c r="U152" s="16">
        <f t="shared" ca="1" si="74"/>
        <v>2.1832892926984673E-2</v>
      </c>
      <c r="V152" s="18">
        <f t="shared" ca="1" si="91"/>
        <v>117.9539062581137</v>
      </c>
      <c r="W152" s="16">
        <f t="shared" ca="1" si="79"/>
        <v>1.6638430626137079E-2</v>
      </c>
      <c r="Y152" s="16">
        <f t="shared" ca="1" si="92"/>
        <v>-1.3582995135553833E-2</v>
      </c>
      <c r="Z152" s="16">
        <f t="shared" ca="1" si="93"/>
        <v>4.40811558208698E-2</v>
      </c>
      <c r="AA152" s="16">
        <f t="shared" ca="1" si="94"/>
        <v>-3.0258913838270285E-2</v>
      </c>
      <c r="AB152" s="16">
        <f t="shared" ca="1" si="95"/>
        <v>2.9999999999998916E-3</v>
      </c>
      <c r="AC152" s="16">
        <f t="shared" ca="1" si="96"/>
        <v>5.0436253992578228E-2</v>
      </c>
      <c r="AD152" s="16">
        <f t="shared" ca="1" si="97"/>
        <v>2.0391265044526374E-2</v>
      </c>
      <c r="AE152" s="16">
        <f t="shared" ca="1" si="98"/>
        <v>-2.6465578145234758E-2</v>
      </c>
      <c r="AF152" s="16">
        <f t="shared" ca="1" si="99"/>
        <v>1.2710685154074808E-2</v>
      </c>
      <c r="AG152" s="16">
        <f t="shared" ca="1" si="100"/>
        <v>2.9999999999998916E-3</v>
      </c>
      <c r="AH152" s="16">
        <f t="shared" ca="1" si="101"/>
        <v>-3.5536801094019133E-2</v>
      </c>
      <c r="AI152" s="16">
        <f t="shared" ca="1" si="102"/>
        <v>2.8342615810096561E-2</v>
      </c>
      <c r="AJ152" s="20">
        <f t="shared" ca="1" si="103"/>
        <v>2.0047491306164783E-28</v>
      </c>
    </row>
    <row r="153" spans="1:36" x14ac:dyDescent="0.25">
      <c r="A153" s="16">
        <v>147</v>
      </c>
      <c r="B153" s="18">
        <f t="shared" ca="1" si="80"/>
        <v>181.71070147836903</v>
      </c>
      <c r="C153" s="19">
        <f t="shared" ca="1" si="75"/>
        <v>-4.3078344426420494E-2</v>
      </c>
      <c r="D153" s="18">
        <f t="shared" ca="1" si="81"/>
        <v>120.95175393010631</v>
      </c>
      <c r="E153" s="16">
        <f t="shared" ca="1" si="76"/>
        <v>-4.0445247600255405E-2</v>
      </c>
      <c r="F153" s="18">
        <f t="shared" ca="1" si="82"/>
        <v>232.02342677528</v>
      </c>
      <c r="G153" s="16">
        <f t="shared" ca="1" si="77"/>
        <v>1.3394467551216588E-2</v>
      </c>
      <c r="H153" s="18">
        <f t="shared" ca="1" si="83"/>
        <v>114.17444954350927</v>
      </c>
      <c r="I153" s="16">
        <f t="shared" ca="1" si="78"/>
        <v>2.6781897391108919E-2</v>
      </c>
      <c r="J153" s="18">
        <f t="shared" ca="1" si="84"/>
        <v>166.65616450895075</v>
      </c>
      <c r="K153" s="16">
        <f t="shared" ca="1" si="85"/>
        <v>-6.2117746790145483E-3</v>
      </c>
      <c r="L153" s="18">
        <f t="shared" ca="1" si="86"/>
        <v>173.79909064221894</v>
      </c>
      <c r="M153" s="16">
        <f t="shared" ca="1" si="74"/>
        <v>3.9032035999572064E-2</v>
      </c>
      <c r="N153" s="18">
        <f t="shared" ca="1" si="87"/>
        <v>277.63770111931194</v>
      </c>
      <c r="O153" s="16">
        <f t="shared" ca="1" si="74"/>
        <v>0</v>
      </c>
      <c r="P153" s="18">
        <f t="shared" ca="1" si="88"/>
        <v>175.74642020253631</v>
      </c>
      <c r="Q153" s="16">
        <f t="shared" ca="1" si="74"/>
        <v>1.8113515776788564E-2</v>
      </c>
      <c r="R153" s="18">
        <f t="shared" ca="1" si="89"/>
        <v>103.35770462652296</v>
      </c>
      <c r="S153" s="16">
        <f t="shared" ca="1" si="74"/>
        <v>4.4562791057026527E-2</v>
      </c>
      <c r="T153" s="18">
        <f t="shared" ca="1" si="90"/>
        <v>140.28712995375699</v>
      </c>
      <c r="U153" s="16">
        <f t="shared" ca="1" si="74"/>
        <v>0</v>
      </c>
      <c r="V153" s="18">
        <f t="shared" ca="1" si="91"/>
        <v>120.27033586324553</v>
      </c>
      <c r="W153" s="16">
        <f t="shared" ca="1" si="79"/>
        <v>-4.9343478499494837E-2</v>
      </c>
      <c r="Y153" s="16">
        <f t="shared" ca="1" si="92"/>
        <v>2.9999999999998916E-3</v>
      </c>
      <c r="Z153" s="16">
        <f t="shared" ca="1" si="93"/>
        <v>4.1452938291871577E-2</v>
      </c>
      <c r="AA153" s="16">
        <f t="shared" ca="1" si="94"/>
        <v>2.9999999999998916E-3</v>
      </c>
      <c r="AB153" s="16">
        <f t="shared" ca="1" si="95"/>
        <v>-3.6913273290925308E-2</v>
      </c>
      <c r="AC153" s="16">
        <f t="shared" ca="1" si="96"/>
        <v>-2.1402061434723674E-2</v>
      </c>
      <c r="AD153" s="16">
        <f t="shared" ca="1" si="97"/>
        <v>1.5222875357636445E-2</v>
      </c>
      <c r="AE153" s="16">
        <f t="shared" ca="1" si="98"/>
        <v>2.9999999999998916E-3</v>
      </c>
      <c r="AF153" s="16">
        <f t="shared" ca="1" si="99"/>
        <v>2.9999999999998916E-3</v>
      </c>
      <c r="AG153" s="16">
        <f t="shared" ca="1" si="100"/>
        <v>1.0660436454722699E-2</v>
      </c>
      <c r="AH153" s="16">
        <f t="shared" ca="1" si="101"/>
        <v>2.483289292698454E-2</v>
      </c>
      <c r="AI153" s="16">
        <f t="shared" ca="1" si="102"/>
        <v>1.9638430626137016E-2</v>
      </c>
      <c r="AJ153" s="20">
        <f t="shared" ca="1" si="103"/>
        <v>1.0689994859318862E-30</v>
      </c>
    </row>
    <row r="154" spans="1:36" x14ac:dyDescent="0.25">
      <c r="A154" s="16">
        <v>148</v>
      </c>
      <c r="B154" s="18">
        <f t="shared" ca="1" si="80"/>
        <v>174.4280373985525</v>
      </c>
      <c r="C154" s="19">
        <f t="shared" ca="1" si="75"/>
        <v>-2.7767910809002962E-2</v>
      </c>
      <c r="D154" s="18">
        <f t="shared" ca="1" si="81"/>
        <v>116.42268555650831</v>
      </c>
      <c r="E154" s="16">
        <f t="shared" ca="1" si="76"/>
        <v>0</v>
      </c>
      <c r="F154" s="18">
        <f t="shared" ca="1" si="82"/>
        <v>235.82732731666937</v>
      </c>
      <c r="G154" s="16">
        <f t="shared" ca="1" si="77"/>
        <v>-2.6844900406361658E-2</v>
      </c>
      <c r="H154" s="18">
        <f t="shared" ca="1" si="83"/>
        <v>117.57478128450039</v>
      </c>
      <c r="I154" s="16">
        <f t="shared" ca="1" si="78"/>
        <v>-6.7761564260925451E-3</v>
      </c>
      <c r="J154" s="18">
        <f t="shared" ca="1" si="84"/>
        <v>166.12090245967923</v>
      </c>
      <c r="K154" s="16">
        <f t="shared" ca="1" si="85"/>
        <v>2.3906902288390753E-2</v>
      </c>
      <c r="L154" s="18">
        <f t="shared" ca="1" si="86"/>
        <v>181.10422027678558</v>
      </c>
      <c r="M154" s="16">
        <f t="shared" ca="1" si="74"/>
        <v>0</v>
      </c>
      <c r="N154" s="18">
        <f t="shared" ca="1" si="87"/>
        <v>278.47061422266984</v>
      </c>
      <c r="O154" s="16">
        <f t="shared" ca="1" si="74"/>
        <v>0</v>
      </c>
      <c r="P154" s="18">
        <f t="shared" ca="1" si="88"/>
        <v>179.45704501819668</v>
      </c>
      <c r="Q154" s="16">
        <f t="shared" ca="1" si="74"/>
        <v>-1.5164812885168516E-2</v>
      </c>
      <c r="R154" s="18">
        <f t="shared" ca="1" si="89"/>
        <v>108.27368553580813</v>
      </c>
      <c r="S154" s="16">
        <f t="shared" ca="1" si="74"/>
        <v>2.9723551040597027E-2</v>
      </c>
      <c r="T154" s="18">
        <f t="shared" ca="1" si="90"/>
        <v>140.70799134361823</v>
      </c>
      <c r="U154" s="16">
        <f t="shared" ca="1" si="74"/>
        <v>-1.8450927981203975E-2</v>
      </c>
      <c r="V154" s="18">
        <f t="shared" ca="1" si="91"/>
        <v>114.6965901390402</v>
      </c>
      <c r="W154" s="16">
        <f t="shared" ca="1" si="79"/>
        <v>-3.6386475527937084E-2</v>
      </c>
      <c r="Y154" s="16">
        <f t="shared" ca="1" si="92"/>
        <v>-4.0078344426420331E-2</v>
      </c>
      <c r="Z154" s="16">
        <f t="shared" ca="1" si="93"/>
        <v>-3.744524760025536E-2</v>
      </c>
      <c r="AA154" s="16">
        <f t="shared" ca="1" si="94"/>
        <v>1.639446755121643E-2</v>
      </c>
      <c r="AB154" s="16">
        <f t="shared" ca="1" si="95"/>
        <v>2.9781897391108814E-2</v>
      </c>
      <c r="AC154" s="16">
        <f t="shared" ca="1" si="96"/>
        <v>-3.2117746790144563E-3</v>
      </c>
      <c r="AD154" s="16">
        <f t="shared" ca="1" si="97"/>
        <v>4.2032035999572059E-2</v>
      </c>
      <c r="AE154" s="16">
        <f t="shared" ca="1" si="98"/>
        <v>2.9999999999998916E-3</v>
      </c>
      <c r="AF154" s="16">
        <f t="shared" ca="1" si="99"/>
        <v>2.111351577678855E-2</v>
      </c>
      <c r="AG154" s="16">
        <f t="shared" ca="1" si="100"/>
        <v>4.7562791057026432E-2</v>
      </c>
      <c r="AH154" s="16">
        <f t="shared" ca="1" si="101"/>
        <v>2.9999999999998916E-3</v>
      </c>
      <c r="AI154" s="16">
        <f t="shared" ca="1" si="102"/>
        <v>-4.6343478499494828E-2</v>
      </c>
      <c r="AJ154" s="20">
        <f t="shared" ca="1" si="103"/>
        <v>-8.9402992330202925E-29</v>
      </c>
    </row>
    <row r="155" spans="1:36" x14ac:dyDescent="0.25">
      <c r="A155" s="16">
        <v>149</v>
      </c>
      <c r="B155" s="18">
        <f t="shared" ca="1" si="80"/>
        <v>170.10781932567571</v>
      </c>
      <c r="C155" s="19">
        <f t="shared" ca="1" si="75"/>
        <v>-3.7861946701319822E-2</v>
      </c>
      <c r="D155" s="18">
        <f t="shared" ca="1" si="81"/>
        <v>116.77195361317783</v>
      </c>
      <c r="E155" s="16">
        <f t="shared" ca="1" si="76"/>
        <v>0</v>
      </c>
      <c r="F155" s="18">
        <f t="shared" ca="1" si="82"/>
        <v>230.20404818370494</v>
      </c>
      <c r="G155" s="16">
        <f t="shared" ca="1" si="77"/>
        <v>2.4547233829763721E-2</v>
      </c>
      <c r="H155" s="18">
        <f t="shared" ca="1" si="83"/>
        <v>117.13080051860651</v>
      </c>
      <c r="I155" s="16">
        <f t="shared" ca="1" si="78"/>
        <v>-2.8016457018605879E-2</v>
      </c>
      <c r="J155" s="18">
        <f t="shared" ca="1" si="84"/>
        <v>170.59070135022108</v>
      </c>
      <c r="K155" s="16">
        <f t="shared" ca="1" si="85"/>
        <v>-1.5323009854732145E-2</v>
      </c>
      <c r="L155" s="18">
        <f t="shared" ca="1" si="86"/>
        <v>181.64753293761592</v>
      </c>
      <c r="M155" s="16">
        <f t="shared" ca="1" si="74"/>
        <v>6.3364713505140169E-3</v>
      </c>
      <c r="N155" s="18">
        <f t="shared" ca="1" si="87"/>
        <v>279.30602606533779</v>
      </c>
      <c r="O155" s="16">
        <f t="shared" ca="1" si="74"/>
        <v>-2.0127755619958016E-2</v>
      </c>
      <c r="P155" s="18">
        <f t="shared" ca="1" si="88"/>
        <v>177.27398364462508</v>
      </c>
      <c r="Q155" s="16">
        <f t="shared" ca="1" si="74"/>
        <v>-3.2182289904900997E-2</v>
      </c>
      <c r="R155" s="18">
        <f t="shared" ca="1" si="89"/>
        <v>111.81678501079269</v>
      </c>
      <c r="S155" s="16">
        <f t="shared" ca="1" si="74"/>
        <v>-1.6673964735891441E-2</v>
      </c>
      <c r="T155" s="18">
        <f t="shared" ca="1" si="90"/>
        <v>138.53392230298812</v>
      </c>
      <c r="U155" s="16">
        <f t="shared" ca="1" si="74"/>
        <v>0</v>
      </c>
      <c r="V155" s="18">
        <f t="shared" ca="1" si="91"/>
        <v>110.86727523922531</v>
      </c>
      <c r="W155" s="16">
        <f t="shared" ca="1" si="79"/>
        <v>-4.8354091176477959E-2</v>
      </c>
      <c r="Y155" s="16">
        <f t="shared" ca="1" si="92"/>
        <v>-2.4767910809003091E-2</v>
      </c>
      <c r="Z155" s="16">
        <f t="shared" ca="1" si="93"/>
        <v>2.9999999999998916E-3</v>
      </c>
      <c r="AA155" s="16">
        <f t="shared" ca="1" si="94"/>
        <v>-2.3844900406361669E-2</v>
      </c>
      <c r="AB155" s="16">
        <f t="shared" ca="1" si="95"/>
        <v>-3.7761564260925251E-3</v>
      </c>
      <c r="AC155" s="16">
        <f t="shared" ca="1" si="96"/>
        <v>2.6906902288390544E-2</v>
      </c>
      <c r="AD155" s="16">
        <f t="shared" ca="1" si="97"/>
        <v>2.9999999999998916E-3</v>
      </c>
      <c r="AE155" s="16">
        <f t="shared" ca="1" si="98"/>
        <v>2.9999999999998916E-3</v>
      </c>
      <c r="AF155" s="16">
        <f t="shared" ca="1" si="99"/>
        <v>-1.2164812885168352E-2</v>
      </c>
      <c r="AG155" s="16">
        <f t="shared" ca="1" si="100"/>
        <v>3.2723551040596988E-2</v>
      </c>
      <c r="AH155" s="16">
        <f t="shared" ca="1" si="101"/>
        <v>-1.5450927981203955E-2</v>
      </c>
      <c r="AI155" s="16">
        <f t="shared" ca="1" si="102"/>
        <v>-3.3386475527937054E-2</v>
      </c>
      <c r="AJ155" s="20">
        <f t="shared" ca="1" si="103"/>
        <v>-9.9651251479740641E-31</v>
      </c>
    </row>
    <row r="156" spans="1:36" x14ac:dyDescent="0.25">
      <c r="A156" s="16">
        <v>150</v>
      </c>
      <c r="B156" s="18">
        <f t="shared" ca="1" si="80"/>
        <v>164.17752959486626</v>
      </c>
      <c r="C156" s="19">
        <f t="shared" ca="1" si="75"/>
        <v>0</v>
      </c>
      <c r="D156" s="18">
        <f t="shared" ca="1" si="81"/>
        <v>117.12226947401734</v>
      </c>
      <c r="E156" s="16">
        <f t="shared" ca="1" si="76"/>
        <v>-3.8006055104064032E-2</v>
      </c>
      <c r="F156" s="18">
        <f t="shared" ca="1" si="82"/>
        <v>236.54553292757961</v>
      </c>
      <c r="G156" s="16">
        <f t="shared" ca="1" si="77"/>
        <v>3.2347768815613957E-2</v>
      </c>
      <c r="H156" s="18">
        <f t="shared" ca="1" si="83"/>
        <v>114.20060288187788</v>
      </c>
      <c r="I156" s="16">
        <f t="shared" ca="1" si="78"/>
        <v>-3.3093063875519489E-2</v>
      </c>
      <c r="J156" s="18">
        <f t="shared" ca="1" si="84"/>
        <v>168.48851045635664</v>
      </c>
      <c r="K156" s="16">
        <f t="shared" ca="1" si="85"/>
        <v>-3.1781618925658228E-2</v>
      </c>
      <c r="L156" s="18">
        <f t="shared" ca="1" si="86"/>
        <v>183.3434799247795</v>
      </c>
      <c r="M156" s="16">
        <f t="shared" ca="1" si="74"/>
        <v>0</v>
      </c>
      <c r="N156" s="18">
        <f t="shared" ca="1" si="87"/>
        <v>274.52214070770907</v>
      </c>
      <c r="O156" s="16">
        <f t="shared" ca="1" si="74"/>
        <v>-3.5640097269708688E-2</v>
      </c>
      <c r="P156" s="18">
        <f t="shared" ca="1" si="88"/>
        <v>172.10072286131094</v>
      </c>
      <c r="Q156" s="16">
        <f t="shared" ca="1" si="74"/>
        <v>3.8837081666161205E-2</v>
      </c>
      <c r="R156" s="18">
        <f t="shared" ca="1" si="89"/>
        <v>110.28780623567435</v>
      </c>
      <c r="S156" s="16">
        <f t="shared" ca="1" si="74"/>
        <v>-7.1642183102349826E-3</v>
      </c>
      <c r="T156" s="18">
        <f t="shared" ca="1" si="90"/>
        <v>138.94952406989705</v>
      </c>
      <c r="U156" s="16">
        <f t="shared" ca="1" si="74"/>
        <v>0</v>
      </c>
      <c r="V156" s="18">
        <f t="shared" ca="1" si="91"/>
        <v>105.83899072953781</v>
      </c>
      <c r="W156" s="16">
        <f t="shared" ca="1" si="79"/>
        <v>0</v>
      </c>
      <c r="Y156" s="16">
        <f t="shared" ca="1" si="92"/>
        <v>-3.4861946701319813E-2</v>
      </c>
      <c r="Z156" s="16">
        <f t="shared" ca="1" si="93"/>
        <v>2.9999999999998916E-3</v>
      </c>
      <c r="AA156" s="16">
        <f t="shared" ca="1" si="94"/>
        <v>2.754723382976354E-2</v>
      </c>
      <c r="AB156" s="16">
        <f t="shared" ca="1" si="95"/>
        <v>-2.5016457018605887E-2</v>
      </c>
      <c r="AC156" s="16">
        <f t="shared" ca="1" si="96"/>
        <v>-1.2323009854732114E-2</v>
      </c>
      <c r="AD156" s="16">
        <f t="shared" ca="1" si="97"/>
        <v>9.336471350513964E-3</v>
      </c>
      <c r="AE156" s="16">
        <f t="shared" ca="1" si="98"/>
        <v>-1.7127755619957941E-2</v>
      </c>
      <c r="AF156" s="16">
        <f t="shared" ca="1" si="99"/>
        <v>-2.9182289904901015E-2</v>
      </c>
      <c r="AG156" s="16">
        <f t="shared" ca="1" si="100"/>
        <v>-1.3673964735891442E-2</v>
      </c>
      <c r="AH156" s="16">
        <f t="shared" ca="1" si="101"/>
        <v>2.9999999999998916E-3</v>
      </c>
      <c r="AI156" s="16">
        <f t="shared" ca="1" si="102"/>
        <v>-4.5354091176477929E-2</v>
      </c>
      <c r="AJ156" s="20">
        <f t="shared" ca="1" si="103"/>
        <v>1.7002461000674476E-29</v>
      </c>
    </row>
    <row r="157" spans="1:36" x14ac:dyDescent="0.25">
      <c r="A157" s="16">
        <v>151</v>
      </c>
      <c r="B157" s="18">
        <f t="shared" ca="1" si="80"/>
        <v>164.67006218365083</v>
      </c>
      <c r="C157" s="19">
        <f t="shared" ca="1" si="75"/>
        <v>4.677882146984761E-2</v>
      </c>
      <c r="D157" s="18">
        <f t="shared" ca="1" si="81"/>
        <v>113.02228085489685</v>
      </c>
      <c r="E157" s="16">
        <f t="shared" ca="1" si="76"/>
        <v>-2.2186864265256637E-2</v>
      </c>
      <c r="F157" s="18">
        <f t="shared" ca="1" si="82"/>
        <v>244.90688973986988</v>
      </c>
      <c r="G157" s="16">
        <f t="shared" ca="1" si="77"/>
        <v>2.1246250196674945E-2</v>
      </c>
      <c r="H157" s="18">
        <f t="shared" ca="1" si="83"/>
        <v>110.7639568447307</v>
      </c>
      <c r="I157" s="16">
        <f t="shared" ca="1" si="78"/>
        <v>0</v>
      </c>
      <c r="J157" s="18">
        <f t="shared" ca="1" si="84"/>
        <v>163.63913835504999</v>
      </c>
      <c r="K157" s="16">
        <f t="shared" ca="1" si="85"/>
        <v>2.2353415290968678E-2</v>
      </c>
      <c r="L157" s="18">
        <f t="shared" ca="1" si="86"/>
        <v>183.89351036455383</v>
      </c>
      <c r="M157" s="16">
        <f t="shared" ca="1" si="74"/>
        <v>7.9070918029534205E-3</v>
      </c>
      <c r="N157" s="18">
        <f t="shared" ca="1" si="87"/>
        <v>265.56171133232078</v>
      </c>
      <c r="O157" s="16">
        <f t="shared" ca="1" si="74"/>
        <v>4.8047726979368245E-2</v>
      </c>
      <c r="P157" s="18">
        <f t="shared" ca="1" si="88"/>
        <v>179.30091485846495</v>
      </c>
      <c r="Q157" s="16">
        <f t="shared" ca="1" si="74"/>
        <v>-2.1663179510151027E-2</v>
      </c>
      <c r="R157" s="18">
        <f t="shared" ca="1" si="89"/>
        <v>109.82854373355211</v>
      </c>
      <c r="S157" s="16">
        <f t="shared" ca="1" si="74"/>
        <v>1.7049493918215874E-2</v>
      </c>
      <c r="T157" s="18">
        <f t="shared" ca="1" si="90"/>
        <v>139.36637264210674</v>
      </c>
      <c r="U157" s="16">
        <f t="shared" ca="1" si="74"/>
        <v>0</v>
      </c>
      <c r="V157" s="18">
        <f t="shared" ca="1" si="91"/>
        <v>106.15650770172641</v>
      </c>
      <c r="W157" s="16">
        <f t="shared" ca="1" si="79"/>
        <v>-4.9771026299390015E-4</v>
      </c>
      <c r="Y157" s="16">
        <f t="shared" ca="1" si="92"/>
        <v>2.9999999999998916E-3</v>
      </c>
      <c r="Z157" s="16">
        <f t="shared" ca="1" si="93"/>
        <v>-3.5006055104064071E-2</v>
      </c>
      <c r="AA157" s="16">
        <f t="shared" ca="1" si="94"/>
        <v>3.5347768815613856E-2</v>
      </c>
      <c r="AB157" s="16">
        <f t="shared" ca="1" si="95"/>
        <v>-3.0093063875519466E-2</v>
      </c>
      <c r="AC157" s="16">
        <f t="shared" ca="1" si="96"/>
        <v>-2.8781618925658226E-2</v>
      </c>
      <c r="AD157" s="16">
        <f t="shared" ca="1" si="97"/>
        <v>2.9999999999998916E-3</v>
      </c>
      <c r="AE157" s="16">
        <f t="shared" ca="1" si="98"/>
        <v>-3.2640097269708734E-2</v>
      </c>
      <c r="AF157" s="16">
        <f t="shared" ca="1" si="99"/>
        <v>4.1837081666161069E-2</v>
      </c>
      <c r="AG157" s="16">
        <f t="shared" ca="1" si="100"/>
        <v>-4.1642183102349462E-3</v>
      </c>
      <c r="AH157" s="16">
        <f t="shared" ca="1" si="101"/>
        <v>2.9999999999998916E-3</v>
      </c>
      <c r="AI157" s="16">
        <f t="shared" ca="1" si="102"/>
        <v>2.9999999999998916E-3</v>
      </c>
      <c r="AJ157" s="20">
        <f t="shared" ca="1" si="103"/>
        <v>-1.6454962028477765E-29</v>
      </c>
    </row>
    <row r="158" spans="1:36" x14ac:dyDescent="0.25">
      <c r="A158" s="16">
        <v>152</v>
      </c>
      <c r="B158" s="18">
        <f t="shared" ca="1" si="80"/>
        <v>172.86714381051948</v>
      </c>
      <c r="C158" s="19">
        <f t="shared" ca="1" si="75"/>
        <v>0</v>
      </c>
      <c r="D158" s="18">
        <f t="shared" ca="1" si="81"/>
        <v>110.85373769318423</v>
      </c>
      <c r="E158" s="16">
        <f t="shared" ca="1" si="76"/>
        <v>-3.1364403479568696E-2</v>
      </c>
      <c r="F158" s="18">
        <f t="shared" ca="1" si="82"/>
        <v>250.84496346339225</v>
      </c>
      <c r="G158" s="16">
        <f t="shared" ca="1" si="77"/>
        <v>0</v>
      </c>
      <c r="H158" s="18">
        <f t="shared" ca="1" si="83"/>
        <v>111.09624871526488</v>
      </c>
      <c r="I158" s="16">
        <f t="shared" ca="1" si="78"/>
        <v>0</v>
      </c>
      <c r="J158" s="18">
        <f t="shared" ca="1" si="84"/>
        <v>167.78794938762184</v>
      </c>
      <c r="K158" s="16">
        <f t="shared" ca="1" si="85"/>
        <v>4.4763201633798155E-3</v>
      </c>
      <c r="L158" s="18">
        <f t="shared" ca="1" si="86"/>
        <v>185.89925376406737</v>
      </c>
      <c r="M158" s="16">
        <f t="shared" ca="1" si="74"/>
        <v>3.032799213357187E-2</v>
      </c>
      <c r="N158" s="18">
        <f t="shared" ca="1" si="87"/>
        <v>279.11803306858684</v>
      </c>
      <c r="O158" s="16">
        <f t="shared" ca="1" si="74"/>
        <v>2.3474610344390884E-2</v>
      </c>
      <c r="P158" s="18">
        <f t="shared" ca="1" si="88"/>
        <v>175.95458969812711</v>
      </c>
      <c r="Q158" s="16">
        <f t="shared" ca="1" si="74"/>
        <v>2.387939840148481E-2</v>
      </c>
      <c r="R158" s="18">
        <f t="shared" ca="1" si="89"/>
        <v>112.03055045318447</v>
      </c>
      <c r="S158" s="16">
        <f t="shared" ca="1" si="74"/>
        <v>1.0226526083666533E-3</v>
      </c>
      <c r="T158" s="18">
        <f t="shared" ca="1" si="90"/>
        <v>139.78447176003306</v>
      </c>
      <c r="U158" s="16">
        <f t="shared" ca="1" si="74"/>
        <v>2.323985467519878E-2</v>
      </c>
      <c r="V158" s="18">
        <f t="shared" ca="1" si="91"/>
        <v>106.42214204146484</v>
      </c>
      <c r="W158" s="16">
        <f t="shared" ca="1" si="79"/>
        <v>-1.2519238077788092E-2</v>
      </c>
      <c r="Y158" s="16">
        <f t="shared" ca="1" si="92"/>
        <v>4.9778821469847578E-2</v>
      </c>
      <c r="Z158" s="16">
        <f t="shared" ca="1" si="93"/>
        <v>-1.918686426525662E-2</v>
      </c>
      <c r="AA158" s="16">
        <f t="shared" ca="1" si="94"/>
        <v>2.4246250196674923E-2</v>
      </c>
      <c r="AB158" s="16">
        <f t="shared" ca="1" si="95"/>
        <v>2.9999999999998916E-3</v>
      </c>
      <c r="AC158" s="16">
        <f t="shared" ca="1" si="96"/>
        <v>2.5353415290968462E-2</v>
      </c>
      <c r="AD158" s="16">
        <f t="shared" ca="1" si="97"/>
        <v>1.0907091802953239E-2</v>
      </c>
      <c r="AE158" s="16">
        <f t="shared" ca="1" si="98"/>
        <v>5.1047726979368102E-2</v>
      </c>
      <c r="AF158" s="16">
        <f t="shared" ca="1" si="99"/>
        <v>-1.8663179510151062E-2</v>
      </c>
      <c r="AG158" s="16">
        <f t="shared" ca="1" si="100"/>
        <v>2.0049493918215866E-2</v>
      </c>
      <c r="AH158" s="16">
        <f t="shared" ca="1" si="101"/>
        <v>2.9999999999998916E-3</v>
      </c>
      <c r="AI158" s="16">
        <f t="shared" ca="1" si="102"/>
        <v>2.5022897370059471E-3</v>
      </c>
      <c r="AJ158" s="20">
        <f t="shared" ca="1" si="103"/>
        <v>1.1008967789822332E-28</v>
      </c>
    </row>
    <row r="159" spans="1:36" x14ac:dyDescent="0.25">
      <c r="A159" s="16">
        <v>153</v>
      </c>
      <c r="B159" s="18">
        <f t="shared" ca="1" si="80"/>
        <v>173.38574524195101</v>
      </c>
      <c r="C159" s="19">
        <f t="shared" ca="1" si="75"/>
        <v>0</v>
      </c>
      <c r="D159" s="18">
        <f t="shared" ca="1" si="81"/>
        <v>107.70943755003648</v>
      </c>
      <c r="E159" s="16">
        <f t="shared" ca="1" si="76"/>
        <v>0</v>
      </c>
      <c r="F159" s="18">
        <f t="shared" ca="1" si="82"/>
        <v>251.59749835378238</v>
      </c>
      <c r="G159" s="16">
        <f t="shared" ca="1" si="77"/>
        <v>0</v>
      </c>
      <c r="H159" s="18">
        <f t="shared" ca="1" si="83"/>
        <v>111.42953746141066</v>
      </c>
      <c r="I159" s="16">
        <f t="shared" ca="1" si="78"/>
        <v>0</v>
      </c>
      <c r="J159" s="18">
        <f t="shared" ca="1" si="84"/>
        <v>169.04238581680065</v>
      </c>
      <c r="K159" s="16">
        <f t="shared" ca="1" si="85"/>
        <v>-2.128154651909402E-2</v>
      </c>
      <c r="L159" s="18">
        <f t="shared" ca="1" si="86"/>
        <v>192.09490263115308</v>
      </c>
      <c r="M159" s="16">
        <f t="shared" ca="1" si="74"/>
        <v>-4.2551727985969984E-2</v>
      </c>
      <c r="N159" s="18">
        <f t="shared" ca="1" si="87"/>
        <v>286.50757423417042</v>
      </c>
      <c r="O159" s="16">
        <f t="shared" ca="1" si="74"/>
        <v>3.1610810216806146E-2</v>
      </c>
      <c r="P159" s="18">
        <f t="shared" ca="1" si="88"/>
        <v>180.68414321519285</v>
      </c>
      <c r="Q159" s="16">
        <f t="shared" ca="1" si="74"/>
        <v>3.2309480573054099E-2</v>
      </c>
      <c r="R159" s="18">
        <f t="shared" ca="1" si="89"/>
        <v>112.48121043918172</v>
      </c>
      <c r="S159" s="16">
        <f t="shared" ca="1" si="74"/>
        <v>0</v>
      </c>
      <c r="T159" s="18">
        <f t="shared" ca="1" si="90"/>
        <v>143.45239598486575</v>
      </c>
      <c r="U159" s="16">
        <f t="shared" ca="1" si="74"/>
        <v>-2.7093937506228932E-2</v>
      </c>
      <c r="V159" s="18">
        <f t="shared" ca="1" si="91"/>
        <v>105.40908433462396</v>
      </c>
      <c r="W159" s="16">
        <f t="shared" ca="1" si="79"/>
        <v>-4.9941770363914298E-2</v>
      </c>
      <c r="Y159" s="16">
        <f t="shared" ca="1" si="92"/>
        <v>2.9999999999998916E-3</v>
      </c>
      <c r="Z159" s="16">
        <f t="shared" ca="1" si="93"/>
        <v>-2.8364403479568701E-2</v>
      </c>
      <c r="AA159" s="16">
        <f t="shared" ca="1" si="94"/>
        <v>2.9999999999998916E-3</v>
      </c>
      <c r="AB159" s="16">
        <f t="shared" ca="1" si="95"/>
        <v>2.9999999999998916E-3</v>
      </c>
      <c r="AC159" s="16">
        <f t="shared" ca="1" si="96"/>
        <v>7.4763201633796239E-3</v>
      </c>
      <c r="AD159" s="16">
        <f t="shared" ca="1" si="97"/>
        <v>3.3327992133571849E-2</v>
      </c>
      <c r="AE159" s="16">
        <f t="shared" ca="1" si="98"/>
        <v>2.6474610344390692E-2</v>
      </c>
      <c r="AF159" s="16">
        <f t="shared" ca="1" si="99"/>
        <v>2.6879398401484789E-2</v>
      </c>
      <c r="AG159" s="16">
        <f t="shared" ca="1" si="100"/>
        <v>4.0226526083666503E-3</v>
      </c>
      <c r="AH159" s="16">
        <f t="shared" ca="1" si="101"/>
        <v>2.6239854675198737E-2</v>
      </c>
      <c r="AI159" s="16">
        <f t="shared" ca="1" si="102"/>
        <v>-9.5192380777880947E-3</v>
      </c>
      <c r="AJ159" s="20">
        <f t="shared" ca="1" si="103"/>
        <v>-1.4333674423766995E-30</v>
      </c>
    </row>
    <row r="160" spans="1:36" x14ac:dyDescent="0.25">
      <c r="A160" s="16">
        <v>154</v>
      </c>
      <c r="B160" s="18">
        <f t="shared" ca="1" si="80"/>
        <v>173.90590247767685</v>
      </c>
      <c r="C160" s="19">
        <f t="shared" ca="1" si="75"/>
        <v>-2.6348385462336546E-2</v>
      </c>
      <c r="D160" s="18">
        <f t="shared" ca="1" si="81"/>
        <v>108.03256586268658</v>
      </c>
      <c r="E160" s="16">
        <f t="shared" ca="1" si="76"/>
        <v>1.9208270259015989E-2</v>
      </c>
      <c r="F160" s="18">
        <f t="shared" ca="1" si="82"/>
        <v>252.35229084884369</v>
      </c>
      <c r="G160" s="16">
        <f t="shared" ca="1" si="77"/>
        <v>-3.4249238776225092E-2</v>
      </c>
      <c r="H160" s="18">
        <f t="shared" ca="1" si="83"/>
        <v>111.76382607379487</v>
      </c>
      <c r="I160" s="16">
        <f t="shared" ca="1" si="78"/>
        <v>-6.4197555906213514E-3</v>
      </c>
      <c r="J160" s="18">
        <f t="shared" ca="1" si="84"/>
        <v>165.95202957679217</v>
      </c>
      <c r="K160" s="16">
        <f t="shared" ca="1" si="85"/>
        <v>-2.7960645270592589E-2</v>
      </c>
      <c r="L160" s="18">
        <f t="shared" ca="1" si="86"/>
        <v>184.49721729479432</v>
      </c>
      <c r="M160" s="16">
        <f t="shared" ca="1" si="74"/>
        <v>1.5667001077901456E-2</v>
      </c>
      <c r="N160" s="18">
        <f t="shared" ca="1" si="87"/>
        <v>296.42383351166677</v>
      </c>
      <c r="O160" s="16">
        <f t="shared" ca="1" si="74"/>
        <v>0</v>
      </c>
      <c r="P160" s="18">
        <f t="shared" ca="1" si="88"/>
        <v>187.06400645990863</v>
      </c>
      <c r="Q160" s="16">
        <f t="shared" ca="1" si="74"/>
        <v>4.6234081191400824E-4</v>
      </c>
      <c r="R160" s="18">
        <f t="shared" ca="1" si="89"/>
        <v>112.81865407049925</v>
      </c>
      <c r="S160" s="16">
        <f t="shared" ca="1" si="74"/>
        <v>1.2066824248586044E-2</v>
      </c>
      <c r="T160" s="18">
        <f t="shared" ca="1" si="90"/>
        <v>139.9960629208876</v>
      </c>
      <c r="U160" s="16">
        <f t="shared" ca="1" si="74"/>
        <v>-1.2695645196566564E-2</v>
      </c>
      <c r="V160" s="18">
        <f t="shared" ca="1" si="91"/>
        <v>100.46099530351756</v>
      </c>
      <c r="W160" s="16">
        <f t="shared" ca="1" si="79"/>
        <v>3.3292278462758083E-2</v>
      </c>
      <c r="Y160" s="16">
        <f t="shared" ca="1" si="92"/>
        <v>2.9999999999998916E-3</v>
      </c>
      <c r="Z160" s="16">
        <f t="shared" ca="1" si="93"/>
        <v>2.9999999999998916E-3</v>
      </c>
      <c r="AA160" s="16">
        <f t="shared" ca="1" si="94"/>
        <v>2.9999999999998916E-3</v>
      </c>
      <c r="AB160" s="16">
        <f t="shared" ca="1" si="95"/>
        <v>2.9999999999998916E-3</v>
      </c>
      <c r="AC160" s="16">
        <f t="shared" ca="1" si="96"/>
        <v>-1.8281546519093972E-2</v>
      </c>
      <c r="AD160" s="16">
        <f t="shared" ca="1" si="97"/>
        <v>-3.9551727985969953E-2</v>
      </c>
      <c r="AE160" s="16">
        <f t="shared" ca="1" si="98"/>
        <v>3.461081021680612E-2</v>
      </c>
      <c r="AF160" s="16">
        <f t="shared" ca="1" si="99"/>
        <v>3.5309480573054053E-2</v>
      </c>
      <c r="AG160" s="16">
        <f t="shared" ca="1" si="100"/>
        <v>2.9999999999998916E-3</v>
      </c>
      <c r="AH160" s="16">
        <f t="shared" ca="1" si="101"/>
        <v>-2.4093937506228902E-2</v>
      </c>
      <c r="AI160" s="16">
        <f t="shared" ca="1" si="102"/>
        <v>-4.6941770363914226E-2</v>
      </c>
      <c r="AJ160" s="20">
        <f t="shared" ca="1" si="103"/>
        <v>-5.173632094798621E-31</v>
      </c>
    </row>
    <row r="161" spans="1:36" x14ac:dyDescent="0.25">
      <c r="A161" s="16">
        <v>155</v>
      </c>
      <c r="B161" s="18">
        <f t="shared" ca="1" si="80"/>
        <v>169.84548043245255</v>
      </c>
      <c r="C161" s="19">
        <f t="shared" ca="1" si="75"/>
        <v>0</v>
      </c>
      <c r="D161" s="18">
        <f t="shared" ca="1" si="81"/>
        <v>110.43178228214005</v>
      </c>
      <c r="E161" s="16">
        <f t="shared" ca="1" si="76"/>
        <v>3.512377172568406E-2</v>
      </c>
      <c r="F161" s="18">
        <f t="shared" ca="1" si="82"/>
        <v>244.46647385638079</v>
      </c>
      <c r="G161" s="16">
        <f t="shared" ca="1" si="77"/>
        <v>0</v>
      </c>
      <c r="H161" s="18">
        <f t="shared" ca="1" si="83"/>
        <v>111.38162110474978</v>
      </c>
      <c r="I161" s="16">
        <f t="shared" ca="1" si="78"/>
        <v>2.2810968845410114E-2</v>
      </c>
      <c r="J161" s="18">
        <f t="shared" ca="1" si="84"/>
        <v>161.80975983459098</v>
      </c>
      <c r="K161" s="16">
        <f t="shared" ca="1" si="85"/>
        <v>0</v>
      </c>
      <c r="L161" s="18">
        <f t="shared" ca="1" si="86"/>
        <v>187.94122704890606</v>
      </c>
      <c r="M161" s="16">
        <f t="shared" ca="1" si="74"/>
        <v>9.559720892593139E-3</v>
      </c>
      <c r="N161" s="18">
        <f t="shared" ca="1" si="87"/>
        <v>297.31310501220173</v>
      </c>
      <c r="O161" s="16">
        <f t="shared" ca="1" si="74"/>
        <v>-2.2539913223680652E-2</v>
      </c>
      <c r="P161" s="18">
        <f t="shared" ca="1" si="88"/>
        <v>187.71168580391489</v>
      </c>
      <c r="Q161" s="16">
        <f t="shared" ca="1" si="74"/>
        <v>2.1898318408129277E-2</v>
      </c>
      <c r="R161" s="18">
        <f t="shared" ca="1" si="89"/>
        <v>114.51847290334146</v>
      </c>
      <c r="S161" s="16">
        <f t="shared" ca="1" si="74"/>
        <v>0</v>
      </c>
      <c r="T161" s="18">
        <f t="shared" ca="1" si="90"/>
        <v>138.63871076589047</v>
      </c>
      <c r="U161" s="16">
        <f t="shared" ca="1" si="74"/>
        <v>4.4038237520977137E-2</v>
      </c>
      <c r="V161" s="18">
        <f t="shared" ca="1" si="91"/>
        <v>104.10695371971865</v>
      </c>
      <c r="W161" s="16">
        <f t="shared" ca="1" si="79"/>
        <v>0</v>
      </c>
      <c r="Y161" s="16">
        <f t="shared" ca="1" si="92"/>
        <v>-2.3348385462336529E-2</v>
      </c>
      <c r="Z161" s="16">
        <f t="shared" ca="1" si="93"/>
        <v>2.2208270259015839E-2</v>
      </c>
      <c r="AA161" s="16">
        <f t="shared" ca="1" si="94"/>
        <v>-3.1249238776225097E-2</v>
      </c>
      <c r="AB161" s="16">
        <f t="shared" ca="1" si="95"/>
        <v>-3.4197555906213539E-3</v>
      </c>
      <c r="AC161" s="16">
        <f t="shared" ca="1" si="96"/>
        <v>-2.4960645270592607E-2</v>
      </c>
      <c r="AD161" s="16">
        <f t="shared" ca="1" si="97"/>
        <v>1.8667001077901313E-2</v>
      </c>
      <c r="AE161" s="16">
        <f t="shared" ca="1" si="98"/>
        <v>2.9999999999998916E-3</v>
      </c>
      <c r="AF161" s="16">
        <f t="shared" ca="1" si="99"/>
        <v>3.4623408119138777E-3</v>
      </c>
      <c r="AG161" s="16">
        <f t="shared" ca="1" si="100"/>
        <v>1.5066824248585853E-2</v>
      </c>
      <c r="AH161" s="16">
        <f t="shared" ca="1" si="101"/>
        <v>-9.6956451965665158E-3</v>
      </c>
      <c r="AI161" s="16">
        <f t="shared" ca="1" si="102"/>
        <v>3.6292278462757954E-2</v>
      </c>
      <c r="AJ161" s="20">
        <f t="shared" ca="1" si="103"/>
        <v>-3.9176530010457338E-30</v>
      </c>
    </row>
    <row r="162" spans="1:36" x14ac:dyDescent="0.25">
      <c r="A162" s="16">
        <v>156</v>
      </c>
      <c r="B162" s="18">
        <f t="shared" ca="1" si="80"/>
        <v>170.35501687374989</v>
      </c>
      <c r="C162" s="19">
        <f t="shared" ca="1" si="75"/>
        <v>0</v>
      </c>
      <c r="D162" s="18">
        <f t="shared" ca="1" si="81"/>
        <v>114.64185834112479</v>
      </c>
      <c r="E162" s="16">
        <f t="shared" ca="1" si="76"/>
        <v>-3.2410325745815378E-2</v>
      </c>
      <c r="F162" s="18">
        <f t="shared" ca="1" si="82"/>
        <v>245.19987327794991</v>
      </c>
      <c r="G162" s="16">
        <f t="shared" ca="1" si="77"/>
        <v>-4.5874555096480314E-2</v>
      </c>
      <c r="H162" s="18">
        <f t="shared" ca="1" si="83"/>
        <v>114.25648865703575</v>
      </c>
      <c r="I162" s="16">
        <f t="shared" ca="1" si="78"/>
        <v>0</v>
      </c>
      <c r="J162" s="18">
        <f t="shared" ca="1" si="84"/>
        <v>162.29518911409474</v>
      </c>
      <c r="K162" s="16">
        <f t="shared" ca="1" si="85"/>
        <v>0</v>
      </c>
      <c r="L162" s="18">
        <f t="shared" ca="1" si="86"/>
        <v>190.30171640485176</v>
      </c>
      <c r="M162" s="16">
        <f t="shared" ca="1" si="74"/>
        <v>-9.5061637049084335E-3</v>
      </c>
      <c r="N162" s="18">
        <f t="shared" ca="1" si="87"/>
        <v>291.50363274000028</v>
      </c>
      <c r="O162" s="16">
        <f t="shared" ca="1" si="74"/>
        <v>0</v>
      </c>
      <c r="P162" s="18">
        <f t="shared" ca="1" si="88"/>
        <v>192.38539112598744</v>
      </c>
      <c r="Q162" s="16">
        <f t="shared" ca="1" si="74"/>
        <v>2.3216581546137802E-2</v>
      </c>
      <c r="R162" s="18">
        <f t="shared" ca="1" si="89"/>
        <v>114.86202832205147</v>
      </c>
      <c r="S162" s="16">
        <f t="shared" ca="1" si="74"/>
        <v>-2.0684121209807473E-2</v>
      </c>
      <c r="T162" s="18">
        <f t="shared" ca="1" si="90"/>
        <v>145.16003137249845</v>
      </c>
      <c r="U162" s="16">
        <f t="shared" ca="1" si="74"/>
        <v>-2.7853844027433568E-2</v>
      </c>
      <c r="V162" s="18">
        <f t="shared" ca="1" si="91"/>
        <v>104.4192745808778</v>
      </c>
      <c r="W162" s="16">
        <f t="shared" ca="1" si="79"/>
        <v>0</v>
      </c>
      <c r="Y162" s="16">
        <f t="shared" ca="1" si="92"/>
        <v>2.9999999999998916E-3</v>
      </c>
      <c r="Z162" s="16">
        <f t="shared" ca="1" si="93"/>
        <v>3.812377172568393E-2</v>
      </c>
      <c r="AA162" s="16">
        <f t="shared" ca="1" si="94"/>
        <v>2.9999999999998916E-3</v>
      </c>
      <c r="AB162" s="16">
        <f t="shared" ca="1" si="95"/>
        <v>2.5810968845410009E-2</v>
      </c>
      <c r="AC162" s="16">
        <f t="shared" ca="1" si="96"/>
        <v>2.9999999999998916E-3</v>
      </c>
      <c r="AD162" s="16">
        <f t="shared" ca="1" si="97"/>
        <v>1.255972089259294E-2</v>
      </c>
      <c r="AE162" s="16">
        <f t="shared" ca="1" si="98"/>
        <v>-1.9539913223680538E-2</v>
      </c>
      <c r="AF162" s="16">
        <f t="shared" ca="1" si="99"/>
        <v>2.4898318408129061E-2</v>
      </c>
      <c r="AG162" s="16">
        <f t="shared" ca="1" si="100"/>
        <v>2.9999999999998916E-3</v>
      </c>
      <c r="AH162" s="16">
        <f t="shared" ca="1" si="101"/>
        <v>4.7038237520977022E-2</v>
      </c>
      <c r="AI162" s="16">
        <f t="shared" ca="1" si="102"/>
        <v>2.9999999999998916E-3</v>
      </c>
      <c r="AJ162" s="20">
        <f t="shared" ca="1" si="103"/>
        <v>-2.2909144015385382E-30</v>
      </c>
    </row>
    <row r="163" spans="1:36" x14ac:dyDescent="0.25">
      <c r="A163" s="16">
        <v>157</v>
      </c>
      <c r="B163" s="18">
        <f t="shared" ca="1" si="80"/>
        <v>170.86608192437112</v>
      </c>
      <c r="C163" s="19">
        <f t="shared" ca="1" si="75"/>
        <v>4.1955570839854461E-2</v>
      </c>
      <c r="D163" s="18">
        <f t="shared" ca="1" si="81"/>
        <v>111.27020394320668</v>
      </c>
      <c r="E163" s="16">
        <f t="shared" ca="1" si="76"/>
        <v>0</v>
      </c>
      <c r="F163" s="18">
        <f t="shared" ca="1" si="82"/>
        <v>234.68703780144446</v>
      </c>
      <c r="G163" s="16">
        <f t="shared" ca="1" si="77"/>
        <v>1.8707021567420053E-2</v>
      </c>
      <c r="H163" s="18">
        <f t="shared" ca="1" si="83"/>
        <v>114.59925812300683</v>
      </c>
      <c r="I163" s="16">
        <f t="shared" ca="1" si="78"/>
        <v>1.4831527570823079E-2</v>
      </c>
      <c r="J163" s="18">
        <f t="shared" ca="1" si="84"/>
        <v>162.782074681437</v>
      </c>
      <c r="K163" s="16">
        <f t="shared" ca="1" si="85"/>
        <v>-4.0541281954768971E-2</v>
      </c>
      <c r="L163" s="18">
        <f t="shared" ca="1" si="86"/>
        <v>189.06358228459675</v>
      </c>
      <c r="M163" s="16">
        <f t="shared" ca="1" si="74"/>
        <v>-4.081358813891988E-2</v>
      </c>
      <c r="N163" s="18">
        <f t="shared" ca="1" si="87"/>
        <v>292.37814363822025</v>
      </c>
      <c r="O163" s="16">
        <f t="shared" ca="1" si="74"/>
        <v>-4.9954952614950754E-2</v>
      </c>
      <c r="P163" s="18">
        <f t="shared" ca="1" si="88"/>
        <v>197.42907842072748</v>
      </c>
      <c r="Q163" s="16">
        <f t="shared" ca="1" si="74"/>
        <v>0</v>
      </c>
      <c r="R163" s="18">
        <f t="shared" ca="1" si="89"/>
        <v>112.83079429079997</v>
      </c>
      <c r="S163" s="16">
        <f t="shared" ca="1" si="74"/>
        <v>-4.6260616891428838E-2</v>
      </c>
      <c r="T163" s="18">
        <f t="shared" ca="1" si="90"/>
        <v>141.55224659374903</v>
      </c>
      <c r="U163" s="16">
        <f t="shared" ca="1" si="74"/>
        <v>0</v>
      </c>
      <c r="V163" s="18">
        <f t="shared" ca="1" si="91"/>
        <v>104.73253240462041</v>
      </c>
      <c r="W163" s="16">
        <f t="shared" ca="1" si="79"/>
        <v>-5.2368484434842768E-3</v>
      </c>
      <c r="Y163" s="16">
        <f t="shared" ca="1" si="92"/>
        <v>2.9999999999998916E-3</v>
      </c>
      <c r="Z163" s="16">
        <f t="shared" ca="1" si="93"/>
        <v>-2.9410325745815369E-2</v>
      </c>
      <c r="AA163" s="16">
        <f t="shared" ca="1" si="94"/>
        <v>-4.2874555096480305E-2</v>
      </c>
      <c r="AB163" s="16">
        <f t="shared" ca="1" si="95"/>
        <v>2.9999999999998916E-3</v>
      </c>
      <c r="AC163" s="16">
        <f t="shared" ca="1" si="96"/>
        <v>2.9999999999998916E-3</v>
      </c>
      <c r="AD163" s="16">
        <f t="shared" ca="1" si="97"/>
        <v>-6.5061637049084187E-3</v>
      </c>
      <c r="AE163" s="16">
        <f t="shared" ca="1" si="98"/>
        <v>2.9999999999998916E-3</v>
      </c>
      <c r="AF163" s="16">
        <f t="shared" ca="1" si="99"/>
        <v>2.6216581546137707E-2</v>
      </c>
      <c r="AG163" s="16">
        <f t="shared" ca="1" si="100"/>
        <v>-1.7684121209807557E-2</v>
      </c>
      <c r="AH163" s="16">
        <f t="shared" ca="1" si="101"/>
        <v>-2.4853844027433403E-2</v>
      </c>
      <c r="AI163" s="16">
        <f t="shared" ca="1" si="102"/>
        <v>2.9999999999998916E-3</v>
      </c>
      <c r="AJ163" s="20">
        <f t="shared" ca="1" si="103"/>
        <v>-7.6570693471257379E-31</v>
      </c>
    </row>
    <row r="164" spans="1:36" x14ac:dyDescent="0.25">
      <c r="A164" s="16">
        <v>158</v>
      </c>
      <c r="B164" s="18">
        <f t="shared" ca="1" si="80"/>
        <v>178.54746417445054</v>
      </c>
      <c r="C164" s="19">
        <f t="shared" ca="1" si="75"/>
        <v>0</v>
      </c>
      <c r="D164" s="18">
        <f t="shared" ca="1" si="81"/>
        <v>111.60401455503629</v>
      </c>
      <c r="E164" s="16">
        <f t="shared" ca="1" si="76"/>
        <v>3.0589956807460739E-2</v>
      </c>
      <c r="F164" s="18">
        <f t="shared" ca="1" si="82"/>
        <v>239.78139439259434</v>
      </c>
      <c r="G164" s="16">
        <f t="shared" ca="1" si="77"/>
        <v>2.4318592916305861E-2</v>
      </c>
      <c r="H164" s="18">
        <f t="shared" ca="1" si="83"/>
        <v>116.64273795382309</v>
      </c>
      <c r="I164" s="16">
        <f t="shared" ca="1" si="78"/>
        <v>0</v>
      </c>
      <c r="J164" s="18">
        <f t="shared" ca="1" si="84"/>
        <v>156.67102691863889</v>
      </c>
      <c r="K164" s="16">
        <f t="shared" ca="1" si="85"/>
        <v>-2.7571240267968547E-2</v>
      </c>
      <c r="L164" s="18">
        <f t="shared" ca="1" si="86"/>
        <v>181.91440985201822</v>
      </c>
      <c r="M164" s="16">
        <f t="shared" ca="1" si="74"/>
        <v>0</v>
      </c>
      <c r="N164" s="18">
        <f t="shared" ca="1" si="87"/>
        <v>278.64954175804036</v>
      </c>
      <c r="O164" s="16">
        <f t="shared" ca="1" si="74"/>
        <v>1.3353100532918077E-2</v>
      </c>
      <c r="P164" s="18">
        <f t="shared" ca="1" si="88"/>
        <v>198.02136565598963</v>
      </c>
      <c r="Q164" s="16">
        <f t="shared" ca="1" si="74"/>
        <v>1.0701348242277593E-2</v>
      </c>
      <c r="R164" s="18">
        <f t="shared" ca="1" si="89"/>
        <v>107.94966452543007</v>
      </c>
      <c r="S164" s="16">
        <f t="shared" ca="1" si="74"/>
        <v>2.4552792470960861E-2</v>
      </c>
      <c r="T164" s="18">
        <f t="shared" ca="1" si="90"/>
        <v>141.97690333353026</v>
      </c>
      <c r="U164" s="16">
        <f t="shared" ca="1" si="74"/>
        <v>1.2423843129871999E-2</v>
      </c>
      <c r="V164" s="18">
        <f t="shared" ca="1" si="91"/>
        <v>104.49826160252897</v>
      </c>
      <c r="W164" s="16">
        <f t="shared" ca="1" si="79"/>
        <v>1.5970575057515032E-2</v>
      </c>
      <c r="Y164" s="16">
        <f t="shared" ca="1" si="92"/>
        <v>4.4955570839854353E-2</v>
      </c>
      <c r="Z164" s="16">
        <f t="shared" ca="1" si="93"/>
        <v>2.9999999999998916E-3</v>
      </c>
      <c r="AA164" s="16">
        <f t="shared" ca="1" si="94"/>
        <v>2.1707021567419993E-2</v>
      </c>
      <c r="AB164" s="16">
        <f t="shared" ca="1" si="95"/>
        <v>1.7831527570822958E-2</v>
      </c>
      <c r="AC164" s="16">
        <f t="shared" ca="1" si="96"/>
        <v>-3.7541281954769135E-2</v>
      </c>
      <c r="AD164" s="16">
        <f t="shared" ca="1" si="97"/>
        <v>-3.7813588138919885E-2</v>
      </c>
      <c r="AE164" s="16">
        <f t="shared" ca="1" si="98"/>
        <v>-4.6954952614950751E-2</v>
      </c>
      <c r="AF164" s="16">
        <f t="shared" ca="1" si="99"/>
        <v>2.9999999999998916E-3</v>
      </c>
      <c r="AG164" s="16">
        <f t="shared" ca="1" si="100"/>
        <v>-4.3260616891428794E-2</v>
      </c>
      <c r="AH164" s="16">
        <f t="shared" ca="1" si="101"/>
        <v>2.9999999999998916E-3</v>
      </c>
      <c r="AI164" s="16">
        <f t="shared" ca="1" si="102"/>
        <v>-2.2368484434842628E-3</v>
      </c>
      <c r="AJ164" s="20">
        <f t="shared" ca="1" si="103"/>
        <v>1.3547749912478373E-28</v>
      </c>
    </row>
    <row r="165" spans="1:36" x14ac:dyDescent="0.25">
      <c r="A165" s="16">
        <v>159</v>
      </c>
      <c r="B165" s="18">
        <f t="shared" ca="1" si="80"/>
        <v>179.08310656697387</v>
      </c>
      <c r="C165" s="19">
        <f t="shared" ca="1" si="75"/>
        <v>0</v>
      </c>
      <c r="D165" s="18">
        <f t="shared" ca="1" si="81"/>
        <v>115.35278858347917</v>
      </c>
      <c r="E165" s="16">
        <f t="shared" ca="1" si="76"/>
        <v>-1.5696678380274611E-3</v>
      </c>
      <c r="F165" s="18">
        <f t="shared" ca="1" si="82"/>
        <v>246.33188469490977</v>
      </c>
      <c r="G165" s="16">
        <f t="shared" ca="1" si="77"/>
        <v>3.5654878565666091E-2</v>
      </c>
      <c r="H165" s="18">
        <f t="shared" ca="1" si="83"/>
        <v>116.99266616768455</v>
      </c>
      <c r="I165" s="16">
        <f t="shared" ca="1" si="78"/>
        <v>0</v>
      </c>
      <c r="J165" s="18">
        <f t="shared" ca="1" si="84"/>
        <v>152.82142547319165</v>
      </c>
      <c r="K165" s="16">
        <f t="shared" ca="1" si="85"/>
        <v>0</v>
      </c>
      <c r="L165" s="18">
        <f t="shared" ca="1" si="86"/>
        <v>182.46015308157425</v>
      </c>
      <c r="M165" s="16">
        <f t="shared" ca="1" si="74"/>
        <v>0</v>
      </c>
      <c r="N165" s="18">
        <f t="shared" ca="1" si="87"/>
        <v>283.20632572786116</v>
      </c>
      <c r="O165" s="16">
        <f t="shared" ca="1" si="74"/>
        <v>-2.6981230175887851E-2</v>
      </c>
      <c r="P165" s="18">
        <f t="shared" ca="1" si="88"/>
        <v>200.73452534625369</v>
      </c>
      <c r="Q165" s="16">
        <f t="shared" ca="1" si="74"/>
        <v>4.7972758101658922E-2</v>
      </c>
      <c r="R165" s="18">
        <f t="shared" ca="1" si="89"/>
        <v>110.92397922940907</v>
      </c>
      <c r="S165" s="16">
        <f t="shared" ca="1" si="74"/>
        <v>2.7858526966553082E-2</v>
      </c>
      <c r="T165" s="18">
        <f t="shared" ca="1" si="90"/>
        <v>144.16673281861162</v>
      </c>
      <c r="U165" s="16">
        <f t="shared" ca="1" si="74"/>
        <v>-4.4964685448835057E-2</v>
      </c>
      <c r="V165" s="18">
        <f t="shared" ca="1" si="91"/>
        <v>106.48065371763957</v>
      </c>
      <c r="W165" s="16">
        <f t="shared" ca="1" si="79"/>
        <v>2.5675478051520012E-2</v>
      </c>
      <c r="Y165" s="16">
        <f t="shared" ca="1" si="92"/>
        <v>2.9999999999998916E-3</v>
      </c>
      <c r="Z165" s="16">
        <f t="shared" ca="1" si="93"/>
        <v>3.3589956807460686E-2</v>
      </c>
      <c r="AA165" s="16">
        <f t="shared" ca="1" si="94"/>
        <v>2.7318592916305784E-2</v>
      </c>
      <c r="AB165" s="16">
        <f t="shared" ca="1" si="95"/>
        <v>2.9999999999998916E-3</v>
      </c>
      <c r="AC165" s="16">
        <f t="shared" ca="1" si="96"/>
        <v>-2.457124026796853E-2</v>
      </c>
      <c r="AD165" s="16">
        <f t="shared" ca="1" si="97"/>
        <v>2.9999999999998916E-3</v>
      </c>
      <c r="AE165" s="16">
        <f t="shared" ca="1" si="98"/>
        <v>1.6353100532918052E-2</v>
      </c>
      <c r="AF165" s="16">
        <f t="shared" ca="1" si="99"/>
        <v>1.3701348242277422E-2</v>
      </c>
      <c r="AG165" s="16">
        <f t="shared" ca="1" si="100"/>
        <v>2.7552792470960652E-2</v>
      </c>
      <c r="AH165" s="16">
        <f t="shared" ca="1" si="101"/>
        <v>1.5423843129871884E-2</v>
      </c>
      <c r="AI165" s="16">
        <f t="shared" ca="1" si="102"/>
        <v>1.8970575057514871E-2</v>
      </c>
      <c r="AJ165" s="20">
        <f t="shared" ca="1" si="103"/>
        <v>-5.796692288093303E-30</v>
      </c>
    </row>
    <row r="166" spans="1:36" x14ac:dyDescent="0.25">
      <c r="A166" s="16">
        <v>160</v>
      </c>
      <c r="B166" s="18">
        <f t="shared" ca="1" si="80"/>
        <v>179.62035588667476</v>
      </c>
      <c r="C166" s="19">
        <f t="shared" ca="1" si="75"/>
        <v>-4.2027830009172013E-2</v>
      </c>
      <c r="D166" s="18">
        <f t="shared" ca="1" si="81"/>
        <v>115.51778138696332</v>
      </c>
      <c r="E166" s="16">
        <f t="shared" ca="1" si="76"/>
        <v>-4.1314848066637974E-2</v>
      </c>
      <c r="F166" s="18">
        <f t="shared" ca="1" si="82"/>
        <v>255.85381378464314</v>
      </c>
      <c r="G166" s="16">
        <f t="shared" ca="1" si="77"/>
        <v>0</v>
      </c>
      <c r="H166" s="18">
        <f t="shared" ca="1" si="83"/>
        <v>117.34364416618759</v>
      </c>
      <c r="I166" s="16">
        <f t="shared" ca="1" si="78"/>
        <v>0</v>
      </c>
      <c r="J166" s="18">
        <f t="shared" ca="1" si="84"/>
        <v>153.27988974961121</v>
      </c>
      <c r="K166" s="16">
        <f t="shared" ca="1" si="85"/>
        <v>0</v>
      </c>
      <c r="L166" s="18">
        <f t="shared" ca="1" si="86"/>
        <v>183.00753354081894</v>
      </c>
      <c r="M166" s="16">
        <f t="shared" ca="1" si="74"/>
        <v>2.9335881562084333E-3</v>
      </c>
      <c r="N166" s="18">
        <f t="shared" ca="1" si="87"/>
        <v>276.41468964331386</v>
      </c>
      <c r="O166" s="16">
        <f t="shared" ca="1" si="74"/>
        <v>1.9653768931022789E-2</v>
      </c>
      <c r="P166" s="18">
        <f t="shared" ca="1" si="88"/>
        <v>210.96651774937956</v>
      </c>
      <c r="Q166" s="16">
        <f t="shared" ca="1" si="74"/>
        <v>-4.3069967115763025E-2</v>
      </c>
      <c r="R166" s="18">
        <f t="shared" ca="1" si="89"/>
        <v>114.34692983369715</v>
      </c>
      <c r="S166" s="16">
        <f t="shared" ca="1" si="74"/>
        <v>0</v>
      </c>
      <c r="T166" s="18">
        <f t="shared" ca="1" si="90"/>
        <v>138.11682122369234</v>
      </c>
      <c r="U166" s="16">
        <f t="shared" ca="1" si="74"/>
        <v>-7.625543671321889E-3</v>
      </c>
      <c r="V166" s="18">
        <f t="shared" ca="1" si="91"/>
        <v>109.53403736623123</v>
      </c>
      <c r="W166" s="16">
        <f t="shared" ca="1" si="79"/>
        <v>-1.49351527231195E-2</v>
      </c>
      <c r="Y166" s="16">
        <f t="shared" ca="1" si="92"/>
        <v>2.9999999999998916E-3</v>
      </c>
      <c r="Z166" s="16">
        <f t="shared" ca="1" si="93"/>
        <v>1.4303321619724141E-3</v>
      </c>
      <c r="AA166" s="16">
        <f t="shared" ca="1" si="94"/>
        <v>3.8654878565665962E-2</v>
      </c>
      <c r="AB166" s="16">
        <f t="shared" ca="1" si="95"/>
        <v>2.9999999999998916E-3</v>
      </c>
      <c r="AC166" s="16">
        <f t="shared" ca="1" si="96"/>
        <v>2.9999999999998916E-3</v>
      </c>
      <c r="AD166" s="16">
        <f t="shared" ca="1" si="97"/>
        <v>2.9999999999998916E-3</v>
      </c>
      <c r="AE166" s="16">
        <f t="shared" ca="1" si="98"/>
        <v>-2.3981230175887824E-2</v>
      </c>
      <c r="AF166" s="16">
        <f t="shared" ca="1" si="99"/>
        <v>5.0972758101658799E-2</v>
      </c>
      <c r="AG166" s="16">
        <f t="shared" ca="1" si="100"/>
        <v>3.0858526966552891E-2</v>
      </c>
      <c r="AH166" s="16">
        <f t="shared" ca="1" si="101"/>
        <v>-4.1964685448835026E-2</v>
      </c>
      <c r="AI166" s="16">
        <f t="shared" ca="1" si="102"/>
        <v>2.8675478051519931E-2</v>
      </c>
      <c r="AJ166" s="20">
        <f t="shared" ca="1" si="103"/>
        <v>7.0891634671418407E-31</v>
      </c>
    </row>
    <row r="167" spans="1:36" x14ac:dyDescent="0.25">
      <c r="A167" s="16">
        <v>161</v>
      </c>
      <c r="B167" s="18">
        <f t="shared" ca="1" si="80"/>
        <v>172.61016317094266</v>
      </c>
      <c r="C167" s="19">
        <f t="shared" ca="1" si="75"/>
        <v>2.9989042334018536E-2</v>
      </c>
      <c r="D167" s="18">
        <f t="shared" ca="1" si="81"/>
        <v>111.09173514412672</v>
      </c>
      <c r="E167" s="16">
        <f t="shared" ca="1" si="76"/>
        <v>-2.5444370023355214E-2</v>
      </c>
      <c r="F167" s="18">
        <f t="shared" ca="1" si="82"/>
        <v>256.62137522599704</v>
      </c>
      <c r="G167" s="16">
        <f t="shared" ca="1" si="77"/>
        <v>1.4651249554527091E-2</v>
      </c>
      <c r="H167" s="18">
        <f t="shared" ca="1" si="83"/>
        <v>117.69567509868614</v>
      </c>
      <c r="I167" s="16">
        <f t="shared" ca="1" si="78"/>
        <v>0</v>
      </c>
      <c r="J167" s="18">
        <f t="shared" ca="1" si="84"/>
        <v>153.73972941886004</v>
      </c>
      <c r="K167" s="16">
        <f t="shared" ca="1" si="85"/>
        <v>1.2293867608634157E-3</v>
      </c>
      <c r="L167" s="18">
        <f t="shared" ca="1" si="86"/>
        <v>184.09342487433364</v>
      </c>
      <c r="M167" s="16">
        <f t="shared" ca="1" si="74"/>
        <v>0</v>
      </c>
      <c r="N167" s="18">
        <f t="shared" ca="1" si="87"/>
        <v>282.67652415163383</v>
      </c>
      <c r="O167" s="16">
        <f t="shared" ca="1" si="74"/>
        <v>0</v>
      </c>
      <c r="P167" s="18">
        <f t="shared" ca="1" si="88"/>
        <v>202.51309632063487</v>
      </c>
      <c r="Q167" s="16">
        <f t="shared" ca="1" si="74"/>
        <v>3.8563659196142769E-2</v>
      </c>
      <c r="R167" s="18">
        <f t="shared" ca="1" si="89"/>
        <v>114.68997062319822</v>
      </c>
      <c r="S167" s="16">
        <f t="shared" ca="1" si="74"/>
        <v>2.126763130108439E-3</v>
      </c>
      <c r="T167" s="18">
        <f t="shared" ca="1" si="90"/>
        <v>137.477955835378</v>
      </c>
      <c r="U167" s="16">
        <f t="shared" ca="1" si="74"/>
        <v>3.9963495779588354E-2</v>
      </c>
      <c r="V167" s="18">
        <f t="shared" ca="1" si="91"/>
        <v>108.22673190188539</v>
      </c>
      <c r="W167" s="16">
        <f t="shared" ca="1" si="79"/>
        <v>1.2884689347159112E-2</v>
      </c>
      <c r="Y167" s="16">
        <f t="shared" ca="1" si="92"/>
        <v>-3.9027830009171871E-2</v>
      </c>
      <c r="Z167" s="16">
        <f t="shared" ca="1" si="93"/>
        <v>-3.8314848066637985E-2</v>
      </c>
      <c r="AA167" s="16">
        <f t="shared" ca="1" si="94"/>
        <v>2.9999999999998916E-3</v>
      </c>
      <c r="AB167" s="16">
        <f t="shared" ca="1" si="95"/>
        <v>2.9999999999998916E-3</v>
      </c>
      <c r="AC167" s="16">
        <f t="shared" ca="1" si="96"/>
        <v>2.9999999999998916E-3</v>
      </c>
      <c r="AD167" s="16">
        <f t="shared" ca="1" si="97"/>
        <v>5.9335881562083692E-3</v>
      </c>
      <c r="AE167" s="16">
        <f t="shared" ca="1" si="98"/>
        <v>2.2653768931022666E-2</v>
      </c>
      <c r="AF167" s="16">
        <f t="shared" ca="1" si="99"/>
        <v>-4.006996711576305E-2</v>
      </c>
      <c r="AG167" s="16">
        <f t="shared" ca="1" si="100"/>
        <v>2.9999999999998916E-3</v>
      </c>
      <c r="AH167" s="16">
        <f t="shared" ca="1" si="101"/>
        <v>-4.6255436713218412E-3</v>
      </c>
      <c r="AI167" s="16">
        <f t="shared" ca="1" si="102"/>
        <v>-1.1935152723119513E-2</v>
      </c>
      <c r="AJ167" s="20">
        <f t="shared" ca="1" si="103"/>
        <v>3.0176312495588482E-31</v>
      </c>
    </row>
    <row r="168" spans="1:36" x14ac:dyDescent="0.25">
      <c r="A168" s="16">
        <v>162</v>
      </c>
      <c r="B168" s="18">
        <f t="shared" ca="1" si="80"/>
        <v>178.30440715107071</v>
      </c>
      <c r="C168" s="19">
        <f t="shared" ca="1" si="75"/>
        <v>0</v>
      </c>
      <c r="D168" s="18">
        <f t="shared" ca="1" si="81"/>
        <v>108.59835113401536</v>
      </c>
      <c r="E168" s="16">
        <f t="shared" ca="1" si="76"/>
        <v>4.4055784555292715E-2</v>
      </c>
      <c r="F168" s="18">
        <f t="shared" ca="1" si="82"/>
        <v>261.15106316113702</v>
      </c>
      <c r="G168" s="16">
        <f t="shared" ca="1" si="77"/>
        <v>2.6758342071487903E-2</v>
      </c>
      <c r="H168" s="18">
        <f t="shared" ca="1" si="83"/>
        <v>118.04876212398219</v>
      </c>
      <c r="I168" s="16">
        <f t="shared" ca="1" si="78"/>
        <v>2.7669294832209481E-3</v>
      </c>
      <c r="J168" s="18">
        <f t="shared" ca="1" si="84"/>
        <v>154.38995419508288</v>
      </c>
      <c r="K168" s="16">
        <f t="shared" ca="1" si="85"/>
        <v>0</v>
      </c>
      <c r="L168" s="18">
        <f t="shared" ca="1" si="86"/>
        <v>184.64570514895661</v>
      </c>
      <c r="M168" s="16">
        <f t="shared" ca="1" si="74"/>
        <v>-3.6389763758079258E-2</v>
      </c>
      <c r="N168" s="18">
        <f t="shared" ca="1" si="87"/>
        <v>283.52455372408872</v>
      </c>
      <c r="O168" s="16">
        <f t="shared" ca="1" si="74"/>
        <v>-1.2675934184007549E-2</v>
      </c>
      <c r="P168" s="18">
        <f t="shared" ca="1" si="88"/>
        <v>210.93028163886135</v>
      </c>
      <c r="Q168" s="16">
        <f t="shared" ca="1" si="74"/>
        <v>3.2913069842792839E-2</v>
      </c>
      <c r="R168" s="18">
        <f t="shared" ca="1" si="89"/>
        <v>115.27795893598245</v>
      </c>
      <c r="S168" s="16">
        <f t="shared" ca="1" si="74"/>
        <v>2.2722755061585609E-2</v>
      </c>
      <c r="T168" s="18">
        <f t="shared" ca="1" si="90"/>
        <v>143.38448941069765</v>
      </c>
      <c r="U168" s="16">
        <f t="shared" ca="1" si="74"/>
        <v>0</v>
      </c>
      <c r="V168" s="18">
        <f t="shared" ca="1" si="91"/>
        <v>109.94587991720509</v>
      </c>
      <c r="W168" s="16">
        <f t="shared" ca="1" si="79"/>
        <v>3.6351646852796467E-2</v>
      </c>
      <c r="Y168" s="16">
        <f t="shared" ca="1" si="92"/>
        <v>3.2989042334018448E-2</v>
      </c>
      <c r="Z168" s="16">
        <f t="shared" ca="1" si="93"/>
        <v>-2.2444370023355198E-2</v>
      </c>
      <c r="AA168" s="16">
        <f t="shared" ca="1" si="94"/>
        <v>1.7651249554526904E-2</v>
      </c>
      <c r="AB168" s="16">
        <f t="shared" ca="1" si="95"/>
        <v>2.9999999999998916E-3</v>
      </c>
      <c r="AC168" s="16">
        <f t="shared" ca="1" si="96"/>
        <v>4.229386760863374E-3</v>
      </c>
      <c r="AD168" s="16">
        <f t="shared" ca="1" si="97"/>
        <v>2.9999999999998916E-3</v>
      </c>
      <c r="AE168" s="16">
        <f t="shared" ca="1" si="98"/>
        <v>2.9999999999998916E-3</v>
      </c>
      <c r="AF168" s="16">
        <f t="shared" ca="1" si="99"/>
        <v>4.1563659196142577E-2</v>
      </c>
      <c r="AG168" s="16">
        <f t="shared" ca="1" si="100"/>
        <v>5.1267631301084027E-3</v>
      </c>
      <c r="AH168" s="16">
        <f t="shared" ca="1" si="101"/>
        <v>4.2963495779588134E-2</v>
      </c>
      <c r="AI168" s="16">
        <f t="shared" ca="1" si="102"/>
        <v>1.588468934715892E-2</v>
      </c>
      <c r="AJ168" s="20">
        <f t="shared" ca="1" si="103"/>
        <v>-1.3663135882307121E-30</v>
      </c>
    </row>
    <row r="169" spans="1:36" x14ac:dyDescent="0.25">
      <c r="A169" s="16">
        <v>163</v>
      </c>
      <c r="B169" s="18">
        <f t="shared" ca="1" si="80"/>
        <v>178.8393203725239</v>
      </c>
      <c r="C169" s="19">
        <f t="shared" ca="1" si="75"/>
        <v>0</v>
      </c>
      <c r="D169" s="18">
        <f t="shared" ca="1" si="81"/>
        <v>113.7085317480376</v>
      </c>
      <c r="E169" s="16">
        <f t="shared" ca="1" si="76"/>
        <v>0</v>
      </c>
      <c r="F169" s="18">
        <f t="shared" ca="1" si="82"/>
        <v>268.92248583101883</v>
      </c>
      <c r="G169" s="16">
        <f t="shared" ca="1" si="77"/>
        <v>0</v>
      </c>
      <c r="H169" s="18">
        <f t="shared" ca="1" si="83"/>
        <v>118.72954101073269</v>
      </c>
      <c r="I169" s="16">
        <f t="shared" ca="1" si="78"/>
        <v>3.777273269710734E-2</v>
      </c>
      <c r="J169" s="18">
        <f t="shared" ca="1" si="84"/>
        <v>154.85312405766811</v>
      </c>
      <c r="K169" s="16">
        <f t="shared" ca="1" si="85"/>
        <v>3.0219717129353566E-3</v>
      </c>
      <c r="L169" s="18">
        <f t="shared" ca="1" si="86"/>
        <v>178.480428675089</v>
      </c>
      <c r="M169" s="16">
        <f t="shared" ca="1" si="74"/>
        <v>0</v>
      </c>
      <c r="N169" s="18">
        <f t="shared" ca="1" si="87"/>
        <v>280.78118880270432</v>
      </c>
      <c r="O169" s="16">
        <f t="shared" ca="1" si="74"/>
        <v>-2.0703656080433792E-2</v>
      </c>
      <c r="P169" s="18">
        <f t="shared" ca="1" si="88"/>
        <v>218.5054355753177</v>
      </c>
      <c r="Q169" s="16">
        <f t="shared" ca="1" si="74"/>
        <v>1.063715789970332E-2</v>
      </c>
      <c r="R169" s="18">
        <f t="shared" ca="1" si="89"/>
        <v>118.24322563769225</v>
      </c>
      <c r="S169" s="16">
        <f t="shared" ca="1" si="74"/>
        <v>0</v>
      </c>
      <c r="T169" s="18">
        <f t="shared" ca="1" si="90"/>
        <v>143.81464287892973</v>
      </c>
      <c r="U169" s="16">
        <f t="shared" ca="1" si="74"/>
        <v>3.6381891432907994E-2</v>
      </c>
      <c r="V169" s="18">
        <f t="shared" ca="1" si="91"/>
        <v>114.2724313566269</v>
      </c>
      <c r="W169" s="16">
        <f t="shared" ca="1" si="79"/>
        <v>-1.4674588382051946E-2</v>
      </c>
      <c r="Y169" s="16">
        <f t="shared" ca="1" si="92"/>
        <v>2.9999999999998916E-3</v>
      </c>
      <c r="Z169" s="16">
        <f t="shared" ca="1" si="93"/>
        <v>4.7055784555292579E-2</v>
      </c>
      <c r="AA169" s="16">
        <f t="shared" ca="1" si="94"/>
        <v>2.9758342071487753E-2</v>
      </c>
      <c r="AB169" s="16">
        <f t="shared" ca="1" si="95"/>
        <v>5.7669294832207729E-3</v>
      </c>
      <c r="AC169" s="16">
        <f t="shared" ca="1" si="96"/>
        <v>2.9999999999998916E-3</v>
      </c>
      <c r="AD169" s="16">
        <f t="shared" ca="1" si="97"/>
        <v>-3.3389763758079227E-2</v>
      </c>
      <c r="AE169" s="16">
        <f t="shared" ca="1" si="98"/>
        <v>-9.6759341840075841E-3</v>
      </c>
      <c r="AF169" s="16">
        <f t="shared" ca="1" si="99"/>
        <v>3.5913069842792744E-2</v>
      </c>
      <c r="AG169" s="16">
        <f t="shared" ca="1" si="100"/>
        <v>2.5722755061585501E-2</v>
      </c>
      <c r="AH169" s="16">
        <f t="shared" ca="1" si="101"/>
        <v>2.9999999999998916E-3</v>
      </c>
      <c r="AI169" s="16">
        <f t="shared" ca="1" si="102"/>
        <v>3.9351646852796351E-2</v>
      </c>
      <c r="AJ169" s="20">
        <f t="shared" ca="1" si="103"/>
        <v>6.5073837715102349E-30</v>
      </c>
    </row>
    <row r="170" spans="1:36" x14ac:dyDescent="0.25">
      <c r="A170" s="16">
        <v>164</v>
      </c>
      <c r="B170" s="18">
        <f t="shared" ca="1" si="80"/>
        <v>179.37583833364144</v>
      </c>
      <c r="C170" s="19">
        <f t="shared" ca="1" si="75"/>
        <v>0</v>
      </c>
      <c r="D170" s="18">
        <f t="shared" ca="1" si="81"/>
        <v>114.04965734328169</v>
      </c>
      <c r="E170" s="16">
        <f t="shared" ca="1" si="76"/>
        <v>4.4230866032232419E-3</v>
      </c>
      <c r="F170" s="18">
        <f t="shared" ca="1" si="82"/>
        <v>269.72925328851187</v>
      </c>
      <c r="G170" s="16">
        <f t="shared" ca="1" si="77"/>
        <v>-4.4527929365133598E-2</v>
      </c>
      <c r="H170" s="18">
        <f t="shared" ca="1" si="83"/>
        <v>123.57046884961352</v>
      </c>
      <c r="I170" s="16">
        <f t="shared" ca="1" si="78"/>
        <v>0</v>
      </c>
      <c r="J170" s="18">
        <f t="shared" ca="1" si="84"/>
        <v>155.78564519040305</v>
      </c>
      <c r="K170" s="16">
        <f t="shared" ca="1" si="85"/>
        <v>1.0586304094537209E-2</v>
      </c>
      <c r="L170" s="18">
        <f t="shared" ca="1" si="86"/>
        <v>179.01586996111425</v>
      </c>
      <c r="M170" s="16">
        <f t="shared" ca="1" si="74"/>
        <v>0</v>
      </c>
      <c r="N170" s="18">
        <f t="shared" ca="1" si="87"/>
        <v>275.8103352022859</v>
      </c>
      <c r="O170" s="16">
        <f t="shared" ca="1" si="74"/>
        <v>1.7076832718479085E-2</v>
      </c>
      <c r="P170" s="18">
        <f t="shared" ca="1" si="88"/>
        <v>221.48522870220174</v>
      </c>
      <c r="Q170" s="16">
        <f t="shared" ca="1" si="74"/>
        <v>-1.7754605156454873E-2</v>
      </c>
      <c r="R170" s="18">
        <f t="shared" ca="1" si="89"/>
        <v>118.59795531460531</v>
      </c>
      <c r="S170" s="16">
        <f t="shared" ca="1" si="74"/>
        <v>0</v>
      </c>
      <c r="T170" s="18">
        <f t="shared" ca="1" si="90"/>
        <v>149.47833553125014</v>
      </c>
      <c r="U170" s="16">
        <f t="shared" ca="1" si="74"/>
        <v>-2.4556673016674857E-2</v>
      </c>
      <c r="V170" s="18">
        <f t="shared" ca="1" si="91"/>
        <v>112.93834775712199</v>
      </c>
      <c r="W170" s="16">
        <f t="shared" ca="1" si="79"/>
        <v>8.3542036147277298E-3</v>
      </c>
      <c r="Y170" s="16">
        <f t="shared" ca="1" si="92"/>
        <v>2.9999999999998916E-3</v>
      </c>
      <c r="Z170" s="16">
        <f t="shared" ca="1" si="93"/>
        <v>2.9999999999998916E-3</v>
      </c>
      <c r="AA170" s="16">
        <f t="shared" ca="1" si="94"/>
        <v>2.9999999999998916E-3</v>
      </c>
      <c r="AB170" s="16">
        <f t="shared" ca="1" si="95"/>
        <v>4.0772732697107239E-2</v>
      </c>
      <c r="AC170" s="16">
        <f t="shared" ca="1" si="96"/>
        <v>6.0219717129352812E-3</v>
      </c>
      <c r="AD170" s="16">
        <f t="shared" ca="1" si="97"/>
        <v>2.9999999999998916E-3</v>
      </c>
      <c r="AE170" s="16">
        <f t="shared" ca="1" si="98"/>
        <v>-1.7703656080433783E-2</v>
      </c>
      <c r="AF170" s="16">
        <f t="shared" ca="1" si="99"/>
        <v>1.3637157899703212E-2</v>
      </c>
      <c r="AG170" s="16">
        <f t="shared" ca="1" si="100"/>
        <v>2.9999999999998916E-3</v>
      </c>
      <c r="AH170" s="16">
        <f t="shared" ca="1" si="101"/>
        <v>3.9381891432907823E-2</v>
      </c>
      <c r="AI170" s="16">
        <f t="shared" ca="1" si="102"/>
        <v>-1.1674588382051931E-2</v>
      </c>
      <c r="AJ170" s="20">
        <f t="shared" ca="1" si="103"/>
        <v>-5.6728096169766583E-32</v>
      </c>
    </row>
    <row r="171" spans="1:36" x14ac:dyDescent="0.25">
      <c r="A171" s="16">
        <v>165</v>
      </c>
      <c r="B171" s="18">
        <f t="shared" ca="1" si="80"/>
        <v>179.91396584864233</v>
      </c>
      <c r="C171" s="19">
        <f t="shared" ca="1" si="75"/>
        <v>4.9316120983915718E-2</v>
      </c>
      <c r="D171" s="18">
        <f t="shared" ca="1" si="81"/>
        <v>114.89625782680881</v>
      </c>
      <c r="E171" s="16">
        <f t="shared" ca="1" si="76"/>
        <v>0</v>
      </c>
      <c r="F171" s="18">
        <f t="shared" ca="1" si="82"/>
        <v>258.5279559102363</v>
      </c>
      <c r="G171" s="16">
        <f t="shared" ca="1" si="77"/>
        <v>0</v>
      </c>
      <c r="H171" s="18">
        <f t="shared" ca="1" si="83"/>
        <v>123.94118025616234</v>
      </c>
      <c r="I171" s="16">
        <f t="shared" ca="1" si="78"/>
        <v>0</v>
      </c>
      <c r="J171" s="18">
        <f t="shared" ca="1" si="84"/>
        <v>157.90219633952353</v>
      </c>
      <c r="K171" s="16">
        <f t="shared" ca="1" si="85"/>
        <v>4.8343306298126221E-2</v>
      </c>
      <c r="L171" s="18">
        <f t="shared" ca="1" si="86"/>
        <v>179.55291757099758</v>
      </c>
      <c r="M171" s="16">
        <f t="shared" ca="1" si="74"/>
        <v>0</v>
      </c>
      <c r="N171" s="18">
        <f t="shared" ca="1" si="87"/>
        <v>281.34773316416982</v>
      </c>
      <c r="O171" s="16">
        <f t="shared" ca="1" si="74"/>
        <v>2.5819386837007793E-2</v>
      </c>
      <c r="P171" s="18">
        <f t="shared" ca="1" si="88"/>
        <v>218.21730160471364</v>
      </c>
      <c r="Q171" s="16">
        <f t="shared" ca="1" si="74"/>
        <v>0</v>
      </c>
      <c r="R171" s="18">
        <f t="shared" ca="1" si="89"/>
        <v>118.95374918054912</v>
      </c>
      <c r="S171" s="16">
        <f t="shared" ca="1" si="74"/>
        <v>0</v>
      </c>
      <c r="T171" s="18">
        <f t="shared" ca="1" si="90"/>
        <v>146.25607992912617</v>
      </c>
      <c r="U171" s="16">
        <f t="shared" ca="1" si="74"/>
        <v>-4.1656097405077613E-2</v>
      </c>
      <c r="V171" s="18">
        <f t="shared" ca="1" si="91"/>
        <v>114.22067275346727</v>
      </c>
      <c r="W171" s="16">
        <f t="shared" ca="1" si="79"/>
        <v>-3.082793813432505E-2</v>
      </c>
      <c r="Y171" s="16">
        <f t="shared" ca="1" si="92"/>
        <v>2.9999999999998916E-3</v>
      </c>
      <c r="Z171" s="16">
        <f t="shared" ca="1" si="93"/>
        <v>7.4230866032232168E-3</v>
      </c>
      <c r="AA171" s="16">
        <f t="shared" ca="1" si="94"/>
        <v>-4.152792936513372E-2</v>
      </c>
      <c r="AB171" s="16">
        <f t="shared" ca="1" si="95"/>
        <v>2.9999999999998916E-3</v>
      </c>
      <c r="AC171" s="16">
        <f t="shared" ca="1" si="96"/>
        <v>1.3586304094537205E-2</v>
      </c>
      <c r="AD171" s="16">
        <f t="shared" ca="1" si="97"/>
        <v>2.9999999999998916E-3</v>
      </c>
      <c r="AE171" s="16">
        <f t="shared" ca="1" si="98"/>
        <v>2.0076832718479043E-2</v>
      </c>
      <c r="AF171" s="16">
        <f t="shared" ca="1" si="99"/>
        <v>-1.4754605156454881E-2</v>
      </c>
      <c r="AG171" s="16">
        <f t="shared" ca="1" si="100"/>
        <v>2.9999999999998916E-3</v>
      </c>
      <c r="AH171" s="16">
        <f t="shared" ca="1" si="101"/>
        <v>-2.1556673016674854E-2</v>
      </c>
      <c r="AI171" s="16">
        <f t="shared" ca="1" si="102"/>
        <v>1.1354203614727609E-2</v>
      </c>
      <c r="AJ171" s="20">
        <f t="shared" ca="1" si="103"/>
        <v>-2.166285440912187E-31</v>
      </c>
    </row>
    <row r="172" spans="1:36" x14ac:dyDescent="0.25">
      <c r="A172" s="16">
        <v>166</v>
      </c>
      <c r="B172" s="18">
        <f t="shared" ca="1" si="80"/>
        <v>189.32636665267597</v>
      </c>
      <c r="C172" s="19">
        <f t="shared" ca="1" si="75"/>
        <v>-1.3466571227125919E-2</v>
      </c>
      <c r="D172" s="18">
        <f t="shared" ca="1" si="81"/>
        <v>115.24094660028922</v>
      </c>
      <c r="E172" s="16">
        <f t="shared" ca="1" si="76"/>
        <v>-1.3496468713415239E-2</v>
      </c>
      <c r="F172" s="18">
        <f t="shared" ca="1" si="82"/>
        <v>259.30353977796699</v>
      </c>
      <c r="G172" s="16">
        <f t="shared" ca="1" si="77"/>
        <v>0</v>
      </c>
      <c r="H172" s="18">
        <f t="shared" ca="1" si="83"/>
        <v>124.31300379693081</v>
      </c>
      <c r="I172" s="16">
        <f t="shared" ca="1" si="78"/>
        <v>4.0733689838881815E-2</v>
      </c>
      <c r="J172" s="18">
        <f t="shared" ca="1" si="84"/>
        <v>166.00941717133054</v>
      </c>
      <c r="K172" s="16">
        <f t="shared" ca="1" si="85"/>
        <v>1.3862093365047446E-2</v>
      </c>
      <c r="L172" s="18">
        <f t="shared" ca="1" si="86"/>
        <v>180.09157632371054</v>
      </c>
      <c r="M172" s="16">
        <f t="shared" ca="1" si="74"/>
        <v>0</v>
      </c>
      <c r="N172" s="18">
        <f t="shared" ca="1" si="87"/>
        <v>289.45600232194323</v>
      </c>
      <c r="O172" s="16">
        <f t="shared" ca="1" si="74"/>
        <v>-3.9142270168654708E-2</v>
      </c>
      <c r="P172" s="18">
        <f t="shared" ca="1" si="88"/>
        <v>218.87195350952777</v>
      </c>
      <c r="Q172" s="16">
        <f t="shared" ca="1" si="74"/>
        <v>1.6095852902752784E-3</v>
      </c>
      <c r="R172" s="18">
        <f t="shared" ca="1" si="89"/>
        <v>119.31061042809075</v>
      </c>
      <c r="S172" s="16">
        <f t="shared" ca="1" si="74"/>
        <v>-2.218411894791409E-2</v>
      </c>
      <c r="T172" s="18">
        <f t="shared" ca="1" si="90"/>
        <v>140.60239065730107</v>
      </c>
      <c r="U172" s="16">
        <f t="shared" ca="1" si="74"/>
        <v>-2.6827262827609001E-3</v>
      </c>
      <c r="V172" s="18">
        <f t="shared" ca="1" si="91"/>
        <v>111.04214693842279</v>
      </c>
      <c r="W172" s="16">
        <f t="shared" ca="1" si="79"/>
        <v>1.7572388984314131E-2</v>
      </c>
      <c r="Y172" s="16">
        <f t="shared" ca="1" si="92"/>
        <v>5.2316120983915582E-2</v>
      </c>
      <c r="Z172" s="16">
        <f t="shared" ca="1" si="93"/>
        <v>2.9999999999998916E-3</v>
      </c>
      <c r="AA172" s="16">
        <f t="shared" ca="1" si="94"/>
        <v>2.9999999999998916E-3</v>
      </c>
      <c r="AB172" s="16">
        <f t="shared" ca="1" si="95"/>
        <v>2.9999999999998916E-3</v>
      </c>
      <c r="AC172" s="16">
        <f t="shared" ca="1" si="96"/>
        <v>5.1343306298126112E-2</v>
      </c>
      <c r="AD172" s="16">
        <f t="shared" ca="1" si="97"/>
        <v>2.9999999999998916E-3</v>
      </c>
      <c r="AE172" s="16">
        <f t="shared" ca="1" si="98"/>
        <v>2.8819386837007688E-2</v>
      </c>
      <c r="AF172" s="16">
        <f t="shared" ca="1" si="99"/>
        <v>2.9999999999998916E-3</v>
      </c>
      <c r="AG172" s="16">
        <f t="shared" ca="1" si="100"/>
        <v>2.9999999999998916E-3</v>
      </c>
      <c r="AH172" s="16">
        <f t="shared" ca="1" si="101"/>
        <v>-3.8656097405077472E-2</v>
      </c>
      <c r="AI172" s="16">
        <f t="shared" ca="1" si="102"/>
        <v>-2.7827938134325159E-2</v>
      </c>
      <c r="AJ172" s="20">
        <f t="shared" ca="1" si="103"/>
        <v>-2.1814719808091141E-31</v>
      </c>
    </row>
    <row r="173" spans="1:36" x14ac:dyDescent="0.25">
      <c r="A173" s="16">
        <v>167</v>
      </c>
      <c r="B173" s="18">
        <f t="shared" ca="1" si="80"/>
        <v>187.34476875093279</v>
      </c>
      <c r="C173" s="19">
        <f t="shared" ca="1" si="75"/>
        <v>2.4420949979731928E-2</v>
      </c>
      <c r="D173" s="18">
        <f t="shared" ca="1" si="81"/>
        <v>114.03132360979492</v>
      </c>
      <c r="E173" s="16">
        <f t="shared" ca="1" si="76"/>
        <v>-6.9457914528661237E-3</v>
      </c>
      <c r="F173" s="18">
        <f t="shared" ca="1" si="82"/>
        <v>260.08145039730084</v>
      </c>
      <c r="G173" s="16">
        <f t="shared" ca="1" si="77"/>
        <v>0</v>
      </c>
      <c r="H173" s="18">
        <f t="shared" ca="1" si="83"/>
        <v>129.74967014792551</v>
      </c>
      <c r="I173" s="16">
        <f t="shared" ca="1" si="78"/>
        <v>2.7972988068757421E-2</v>
      </c>
      <c r="J173" s="18">
        <f t="shared" ca="1" si="84"/>
        <v>168.80868346315063</v>
      </c>
      <c r="K173" s="16">
        <f t="shared" ca="1" si="85"/>
        <v>4.0874485423404945E-2</v>
      </c>
      <c r="L173" s="18">
        <f t="shared" ca="1" si="86"/>
        <v>180.63185105268164</v>
      </c>
      <c r="M173" s="16">
        <f t="shared" ca="1" si="74"/>
        <v>1.6584921300836299E-2</v>
      </c>
      <c r="N173" s="18">
        <f t="shared" ca="1" si="87"/>
        <v>278.99440528408485</v>
      </c>
      <c r="O173" s="16">
        <f t="shared" ca="1" si="74"/>
        <v>1.1889985399222197E-2</v>
      </c>
      <c r="P173" s="18">
        <f t="shared" ca="1" si="88"/>
        <v>219.88086244687909</v>
      </c>
      <c r="Q173" s="16">
        <f t="shared" ca="1" si="74"/>
        <v>0</v>
      </c>
      <c r="R173" s="18">
        <f t="shared" ca="1" si="89"/>
        <v>117.02174148589003</v>
      </c>
      <c r="S173" s="16">
        <f t="shared" ref="M173:U224" ca="1" si="104">RAND()*RANDBETWEEN(-1,1)*$B$2</f>
        <v>1.2977111321727665E-2</v>
      </c>
      <c r="T173" s="18">
        <f t="shared" ca="1" si="90"/>
        <v>140.64700010043759</v>
      </c>
      <c r="U173" s="16">
        <f t="shared" ca="1" si="104"/>
        <v>-9.6130199628230439E-3</v>
      </c>
      <c r="V173" s="18">
        <f t="shared" ca="1" si="91"/>
        <v>113.32654917889339</v>
      </c>
      <c r="W173" s="16">
        <f t="shared" ca="1" si="79"/>
        <v>2.706977943043332E-3</v>
      </c>
      <c r="Y173" s="16">
        <f t="shared" ca="1" si="92"/>
        <v>-1.0466571227125909E-2</v>
      </c>
      <c r="Z173" s="16">
        <f t="shared" ca="1" si="93"/>
        <v>-1.0496468713415252E-2</v>
      </c>
      <c r="AA173" s="16">
        <f t="shared" ca="1" si="94"/>
        <v>2.9999999999998916E-3</v>
      </c>
      <c r="AB173" s="16">
        <f t="shared" ca="1" si="95"/>
        <v>4.3733689838881817E-2</v>
      </c>
      <c r="AC173" s="16">
        <f t="shared" ca="1" si="96"/>
        <v>1.6862093365047404E-2</v>
      </c>
      <c r="AD173" s="16">
        <f t="shared" ca="1" si="97"/>
        <v>2.9999999999998916E-3</v>
      </c>
      <c r="AE173" s="16">
        <f t="shared" ca="1" si="98"/>
        <v>-3.6142270168654567E-2</v>
      </c>
      <c r="AF173" s="16">
        <f t="shared" ca="1" si="99"/>
        <v>4.6095852902752199E-3</v>
      </c>
      <c r="AG173" s="16">
        <f t="shared" ca="1" si="100"/>
        <v>-1.9184118947914053E-2</v>
      </c>
      <c r="AH173" s="16">
        <f t="shared" ca="1" si="101"/>
        <v>3.1727371723899722E-4</v>
      </c>
      <c r="AI173" s="16">
        <f t="shared" ca="1" si="102"/>
        <v>2.0572388984314127E-2</v>
      </c>
      <c r="AJ173" s="20">
        <f t="shared" ca="1" si="103"/>
        <v>7.393856321274953E-32</v>
      </c>
    </row>
    <row r="174" spans="1:36" x14ac:dyDescent="0.25">
      <c r="A174" s="16">
        <v>168</v>
      </c>
      <c r="B174" s="18">
        <f t="shared" ca="1" si="80"/>
        <v>192.48194028381653</v>
      </c>
      <c r="C174" s="19">
        <f t="shared" ca="1" si="75"/>
        <v>0</v>
      </c>
      <c r="D174" s="18">
        <f t="shared" ca="1" si="81"/>
        <v>113.58137978773638</v>
      </c>
      <c r="E174" s="16">
        <f t="shared" ca="1" si="76"/>
        <v>0</v>
      </c>
      <c r="F174" s="18">
        <f t="shared" ca="1" si="82"/>
        <v>260.86169474849271</v>
      </c>
      <c r="G174" s="16">
        <f t="shared" ca="1" si="77"/>
        <v>-4.995821314302868E-2</v>
      </c>
      <c r="H174" s="18">
        <f t="shared" ca="1" si="83"/>
        <v>133.76840513334241</v>
      </c>
      <c r="I174" s="16">
        <f t="shared" ca="1" si="78"/>
        <v>1.11039324815918E-2</v>
      </c>
      <c r="J174" s="18">
        <f t="shared" ca="1" si="84"/>
        <v>176.21507758509878</v>
      </c>
      <c r="K174" s="16">
        <f t="shared" ca="1" si="85"/>
        <v>-2.7859347041258503E-2</v>
      </c>
      <c r="L174" s="18">
        <f t="shared" ca="1" si="86"/>
        <v>184.16951163997277</v>
      </c>
      <c r="M174" s="16">
        <f t="shared" ca="1" si="104"/>
        <v>5.3719218355193672E-3</v>
      </c>
      <c r="N174" s="18">
        <f t="shared" ca="1" si="87"/>
        <v>283.14862790522955</v>
      </c>
      <c r="O174" s="16">
        <f t="shared" ca="1" si="104"/>
        <v>-9.5594959595373518E-3</v>
      </c>
      <c r="P174" s="18">
        <f t="shared" ca="1" si="88"/>
        <v>220.54050503421971</v>
      </c>
      <c r="Q174" s="16">
        <f t="shared" ca="1" si="104"/>
        <v>0</v>
      </c>
      <c r="R174" s="18">
        <f t="shared" ca="1" si="89"/>
        <v>118.89141087667252</v>
      </c>
      <c r="S174" s="16">
        <f t="shared" ca="1" si="104"/>
        <v>8.9620666047620767E-3</v>
      </c>
      <c r="T174" s="18">
        <f t="shared" ca="1" si="90"/>
        <v>139.71689868106222</v>
      </c>
      <c r="U174" s="16">
        <f t="shared" ca="1" si="104"/>
        <v>1.7271503821786899E-2</v>
      </c>
      <c r="V174" s="18">
        <f t="shared" ca="1" si="91"/>
        <v>113.97330129541854</v>
      </c>
      <c r="W174" s="16">
        <f t="shared" ca="1" si="79"/>
        <v>-2.8311055136078164E-2</v>
      </c>
      <c r="Y174" s="16">
        <f t="shared" ca="1" si="92"/>
        <v>2.7420949979731768E-2</v>
      </c>
      <c r="Z174" s="16">
        <f t="shared" ca="1" si="93"/>
        <v>-3.9457914528661098E-3</v>
      </c>
      <c r="AA174" s="16">
        <f t="shared" ca="1" si="94"/>
        <v>2.9999999999998916E-3</v>
      </c>
      <c r="AB174" s="16">
        <f t="shared" ca="1" si="95"/>
        <v>3.0972988068757257E-2</v>
      </c>
      <c r="AC174" s="16">
        <f t="shared" ca="1" si="96"/>
        <v>4.3874485423404774E-2</v>
      </c>
      <c r="AD174" s="16">
        <f t="shared" ca="1" si="97"/>
        <v>1.9584921300836111E-2</v>
      </c>
      <c r="AE174" s="16">
        <f t="shared" ca="1" si="98"/>
        <v>1.488998539922215E-2</v>
      </c>
      <c r="AF174" s="16">
        <f t="shared" ca="1" si="99"/>
        <v>2.9999999999998916E-3</v>
      </c>
      <c r="AG174" s="16">
        <f t="shared" ca="1" si="100"/>
        <v>1.5977111321727522E-2</v>
      </c>
      <c r="AH174" s="16">
        <f t="shared" ca="1" si="101"/>
        <v>-6.6130199628230413E-3</v>
      </c>
      <c r="AI174" s="16">
        <f t="shared" ca="1" si="102"/>
        <v>5.7069779430432011E-3</v>
      </c>
      <c r="AJ174" s="20">
        <f t="shared" ca="1" si="103"/>
        <v>4.0772606182348309E-30</v>
      </c>
    </row>
    <row r="175" spans="1:36" x14ac:dyDescent="0.25">
      <c r="A175" s="16">
        <v>169</v>
      </c>
      <c r="B175" s="18">
        <f t="shared" ca="1" si="80"/>
        <v>193.05938610466796</v>
      </c>
      <c r="C175" s="19">
        <f t="shared" ca="1" si="75"/>
        <v>-3.8970989576883351E-2</v>
      </c>
      <c r="D175" s="18">
        <f t="shared" ca="1" si="81"/>
        <v>113.92212392709958</v>
      </c>
      <c r="E175" s="16">
        <f t="shared" ca="1" si="76"/>
        <v>4.4921721079423237E-2</v>
      </c>
      <c r="F175" s="18">
        <f t="shared" ca="1" si="82"/>
        <v>248.61209568564129</v>
      </c>
      <c r="G175" s="16">
        <f t="shared" ca="1" si="77"/>
        <v>-4.6999639234992369E-2</v>
      </c>
      <c r="H175" s="18">
        <f t="shared" ca="1" si="83"/>
        <v>135.65506568751329</v>
      </c>
      <c r="I175" s="16">
        <f t="shared" ca="1" si="78"/>
        <v>-2.5531501406971947E-2</v>
      </c>
      <c r="J175" s="18">
        <f t="shared" ca="1" si="84"/>
        <v>171.83448581750852</v>
      </c>
      <c r="K175" s="16">
        <f t="shared" ca="1" si="85"/>
        <v>2.2404018785706421E-2</v>
      </c>
      <c r="L175" s="18">
        <f t="shared" ca="1" si="86"/>
        <v>185.71136439590836</v>
      </c>
      <c r="M175" s="16">
        <f t="shared" ca="1" si="104"/>
        <v>-4.4310705514619277E-2</v>
      </c>
      <c r="N175" s="18">
        <f t="shared" ca="1" si="87"/>
        <v>281.29131562453665</v>
      </c>
      <c r="O175" s="16">
        <f t="shared" ca="1" si="104"/>
        <v>-3.7017934777513015E-2</v>
      </c>
      <c r="P175" s="18">
        <f t="shared" ca="1" si="88"/>
        <v>221.20212654932234</v>
      </c>
      <c r="Q175" s="16">
        <f t="shared" ca="1" si="104"/>
        <v>6.4194699842356822E-3</v>
      </c>
      <c r="R175" s="18">
        <f t="shared" ca="1" si="89"/>
        <v>120.31359785231341</v>
      </c>
      <c r="S175" s="16">
        <f t="shared" ca="1" si="104"/>
        <v>-4.6115218554549496E-2</v>
      </c>
      <c r="T175" s="18">
        <f t="shared" ca="1" si="90"/>
        <v>142.54917032664358</v>
      </c>
      <c r="U175" s="16">
        <f t="shared" ca="1" si="104"/>
        <v>-6.4868165165996592E-4</v>
      </c>
      <c r="V175" s="18">
        <f t="shared" ca="1" si="91"/>
        <v>111.08851678228936</v>
      </c>
      <c r="W175" s="16">
        <f t="shared" ca="1" si="79"/>
        <v>3.6139145518070563E-2</v>
      </c>
      <c r="Y175" s="16">
        <f t="shared" ca="1" si="92"/>
        <v>2.9999999999998916E-3</v>
      </c>
      <c r="Z175" s="16">
        <f t="shared" ca="1" si="93"/>
        <v>2.9999999999998916E-3</v>
      </c>
      <c r="AA175" s="16">
        <f t="shared" ca="1" si="94"/>
        <v>-4.6958213143028726E-2</v>
      </c>
      <c r="AB175" s="16">
        <f t="shared" ca="1" si="95"/>
        <v>1.4103932481591697E-2</v>
      </c>
      <c r="AC175" s="16">
        <f t="shared" ca="1" si="96"/>
        <v>-2.4859347041258473E-2</v>
      </c>
      <c r="AD175" s="16">
        <f t="shared" ca="1" si="97"/>
        <v>8.3719218355191583E-3</v>
      </c>
      <c r="AE175" s="16">
        <f t="shared" ca="1" si="98"/>
        <v>-6.5594959595373092E-3</v>
      </c>
      <c r="AF175" s="16">
        <f t="shared" ca="1" si="99"/>
        <v>2.9999999999998916E-3</v>
      </c>
      <c r="AG175" s="16">
        <f t="shared" ca="1" si="100"/>
        <v>1.1962066604761956E-2</v>
      </c>
      <c r="AH175" s="16">
        <f t="shared" ca="1" si="101"/>
        <v>2.0271503821786885E-2</v>
      </c>
      <c r="AI175" s="16">
        <f t="shared" ca="1" si="102"/>
        <v>-2.531105513607812E-2</v>
      </c>
      <c r="AJ175" s="20">
        <f t="shared" ca="1" si="103"/>
        <v>-5.9196098204164318E-31</v>
      </c>
    </row>
    <row r="176" spans="1:36" x14ac:dyDescent="0.25">
      <c r="A176" s="16">
        <v>170</v>
      </c>
      <c r="B176" s="18">
        <f t="shared" ca="1" si="80"/>
        <v>186.11484893937745</v>
      </c>
      <c r="C176" s="19">
        <f t="shared" ca="1" si="75"/>
        <v>1.5396455489786626E-2</v>
      </c>
      <c r="D176" s="18">
        <f t="shared" ca="1" si="81"/>
        <v>119.38146817470952</v>
      </c>
      <c r="E176" s="16">
        <f t="shared" ca="1" si="76"/>
        <v>0</v>
      </c>
      <c r="F176" s="18">
        <f t="shared" ca="1" si="82"/>
        <v>237.67325316601767</v>
      </c>
      <c r="G176" s="16">
        <f t="shared" ca="1" si="77"/>
        <v>4.1200887040107104E-2</v>
      </c>
      <c r="H176" s="18">
        <f t="shared" ca="1" si="83"/>
        <v>132.59855338411222</v>
      </c>
      <c r="I176" s="16">
        <f t="shared" ca="1" si="78"/>
        <v>-1.9637639034603145E-2</v>
      </c>
      <c r="J176" s="18">
        <f t="shared" ca="1" si="84"/>
        <v>176.19977232324868</v>
      </c>
      <c r="K176" s="16">
        <f t="shared" ca="1" si="85"/>
        <v>0</v>
      </c>
      <c r="L176" s="18">
        <f t="shared" ca="1" si="86"/>
        <v>178.03949691063085</v>
      </c>
      <c r="M176" s="16">
        <f t="shared" ca="1" si="104"/>
        <v>-2.4015989400526256E-2</v>
      </c>
      <c r="N176" s="18">
        <f t="shared" ca="1" si="87"/>
        <v>271.72236599614035</v>
      </c>
      <c r="O176" s="16">
        <f t="shared" ca="1" si="104"/>
        <v>-3.1182556553043996E-2</v>
      </c>
      <c r="P176" s="18">
        <f t="shared" ca="1" si="88"/>
        <v>223.28573334080278</v>
      </c>
      <c r="Q176" s="16">
        <f t="shared" ca="1" si="104"/>
        <v>-1.5534380666192494E-2</v>
      </c>
      <c r="R176" s="18">
        <f t="shared" ca="1" si="89"/>
        <v>115.12625078582674</v>
      </c>
      <c r="S176" s="16">
        <f t="shared" ca="1" si="104"/>
        <v>0</v>
      </c>
      <c r="T176" s="18">
        <f t="shared" ca="1" si="90"/>
        <v>142.88434880637325</v>
      </c>
      <c r="U176" s="16">
        <f t="shared" ca="1" si="104"/>
        <v>0</v>
      </c>
      <c r="V176" s="18">
        <f t="shared" ca="1" si="91"/>
        <v>115.436426406018</v>
      </c>
      <c r="W176" s="16">
        <f t="shared" ca="1" si="79"/>
        <v>2.8114579063727298E-2</v>
      </c>
      <c r="Y176" s="16">
        <f t="shared" ca="1" si="92"/>
        <v>-3.5970989576883383E-2</v>
      </c>
      <c r="Z176" s="16">
        <f t="shared" ca="1" si="93"/>
        <v>4.7921721079423163E-2</v>
      </c>
      <c r="AA176" s="16">
        <f t="shared" ca="1" si="94"/>
        <v>-4.3999639234992394E-2</v>
      </c>
      <c r="AB176" s="16">
        <f t="shared" ca="1" si="95"/>
        <v>-2.2531501406971799E-2</v>
      </c>
      <c r="AC176" s="16">
        <f t="shared" ca="1" si="96"/>
        <v>2.5404018785706306E-2</v>
      </c>
      <c r="AD176" s="16">
        <f t="shared" ca="1" si="97"/>
        <v>-4.1310705514619239E-2</v>
      </c>
      <c r="AE176" s="16">
        <f t="shared" ca="1" si="98"/>
        <v>-3.4017934777512915E-2</v>
      </c>
      <c r="AF176" s="16">
        <f t="shared" ca="1" si="99"/>
        <v>9.4194699842355956E-3</v>
      </c>
      <c r="AG176" s="16">
        <f t="shared" ca="1" si="100"/>
        <v>-4.3115218554549473E-2</v>
      </c>
      <c r="AH176" s="16">
        <f t="shared" ca="1" si="101"/>
        <v>2.3513183483399036E-3</v>
      </c>
      <c r="AI176" s="16">
        <f t="shared" ca="1" si="102"/>
        <v>3.9139145518070517E-2</v>
      </c>
      <c r="AJ176" s="20">
        <f t="shared" ca="1" si="103"/>
        <v>5.8259333687927966E-27</v>
      </c>
    </row>
    <row r="177" spans="1:36" x14ac:dyDescent="0.25">
      <c r="A177" s="16">
        <v>171</v>
      </c>
      <c r="B177" s="18">
        <f t="shared" ca="1" si="80"/>
        <v>189.53870247387903</v>
      </c>
      <c r="C177" s="19">
        <f t="shared" ca="1" si="75"/>
        <v>0</v>
      </c>
      <c r="D177" s="18">
        <f t="shared" ca="1" si="81"/>
        <v>119.73961257923364</v>
      </c>
      <c r="E177" s="16">
        <f t="shared" ca="1" si="76"/>
        <v>2.8075034775755132E-2</v>
      </c>
      <c r="F177" s="18">
        <f t="shared" ca="1" si="82"/>
        <v>248.17862178166357</v>
      </c>
      <c r="G177" s="16">
        <f t="shared" ca="1" si="77"/>
        <v>1.1831082249326398E-2</v>
      </c>
      <c r="H177" s="18">
        <f t="shared" ca="1" si="83"/>
        <v>130.3924265163968</v>
      </c>
      <c r="I177" s="16">
        <f t="shared" ca="1" si="78"/>
        <v>0</v>
      </c>
      <c r="J177" s="18">
        <f t="shared" ca="1" si="84"/>
        <v>176.7283716402184</v>
      </c>
      <c r="K177" s="16">
        <f t="shared" ca="1" si="85"/>
        <v>2.5884469878162803E-2</v>
      </c>
      <c r="L177" s="18">
        <f t="shared" ca="1" si="86"/>
        <v>174.29782073068199</v>
      </c>
      <c r="M177" s="16">
        <f t="shared" ca="1" si="104"/>
        <v>-1.6980546829388061E-2</v>
      </c>
      <c r="N177" s="18">
        <f t="shared" ca="1" si="87"/>
        <v>264.06453504972723</v>
      </c>
      <c r="O177" s="16">
        <f t="shared" ca="1" si="104"/>
        <v>3.8464380648839676E-2</v>
      </c>
      <c r="P177" s="18">
        <f t="shared" ca="1" si="88"/>
        <v>220.4869849617792</v>
      </c>
      <c r="Q177" s="16">
        <f t="shared" ca="1" si="104"/>
        <v>-7.558248295127446E-3</v>
      </c>
      <c r="R177" s="18">
        <f t="shared" ca="1" si="89"/>
        <v>115.4716295381842</v>
      </c>
      <c r="S177" s="16">
        <f t="shared" ca="1" si="104"/>
        <v>-2.2780519777239074E-2</v>
      </c>
      <c r="T177" s="18">
        <f t="shared" ca="1" si="90"/>
        <v>143.31300185279235</v>
      </c>
      <c r="U177" s="16">
        <f t="shared" ca="1" si="104"/>
        <v>0</v>
      </c>
      <c r="V177" s="18">
        <f t="shared" ca="1" si="91"/>
        <v>119.02818222226219</v>
      </c>
      <c r="W177" s="16">
        <f t="shared" ca="1" si="79"/>
        <v>3.9577270473134869E-2</v>
      </c>
      <c r="Y177" s="16">
        <f t="shared" ca="1" si="92"/>
        <v>1.8396455489786412E-2</v>
      </c>
      <c r="Z177" s="16">
        <f t="shared" ca="1" si="93"/>
        <v>2.9999999999998916E-3</v>
      </c>
      <c r="AA177" s="16">
        <f t="shared" ca="1" si="94"/>
        <v>4.420088704010694E-2</v>
      </c>
      <c r="AB177" s="16">
        <f t="shared" ca="1" si="95"/>
        <v>-1.6637639034603247E-2</v>
      </c>
      <c r="AC177" s="16">
        <f t="shared" ca="1" si="96"/>
        <v>2.9999999999998916E-3</v>
      </c>
      <c r="AD177" s="16">
        <f t="shared" ca="1" si="97"/>
        <v>-2.1015989400526291E-2</v>
      </c>
      <c r="AE177" s="16">
        <f t="shared" ca="1" si="98"/>
        <v>-2.8182556553043914E-2</v>
      </c>
      <c r="AF177" s="16">
        <f t="shared" ca="1" si="99"/>
        <v>-1.2534380666192502E-2</v>
      </c>
      <c r="AG177" s="16">
        <f t="shared" ca="1" si="100"/>
        <v>2.9999999999998916E-3</v>
      </c>
      <c r="AH177" s="16">
        <f t="shared" ca="1" si="101"/>
        <v>2.9999999999998916E-3</v>
      </c>
      <c r="AI177" s="16">
        <f t="shared" ca="1" si="102"/>
        <v>3.1114579063727277E-2</v>
      </c>
      <c r="AJ177" s="20">
        <f t="shared" ca="1" si="103"/>
        <v>8.1353260524852866E-31</v>
      </c>
    </row>
    <row r="178" spans="1:36" x14ac:dyDescent="0.25">
      <c r="A178" s="16">
        <v>172</v>
      </c>
      <c r="B178" s="18">
        <f t="shared" ca="1" si="80"/>
        <v>190.10731858130063</v>
      </c>
      <c r="C178" s="19">
        <f t="shared" ca="1" si="75"/>
        <v>-4.4742137041568156E-3</v>
      </c>
      <c r="D178" s="18">
        <f t="shared" ca="1" si="81"/>
        <v>123.46052520416877</v>
      </c>
      <c r="E178" s="16">
        <f t="shared" ca="1" si="76"/>
        <v>4.1525634300003091E-2</v>
      </c>
      <c r="F178" s="18">
        <f t="shared" ca="1" si="82"/>
        <v>251.85937933383187</v>
      </c>
      <c r="G178" s="16">
        <f t="shared" ca="1" si="77"/>
        <v>-2.3483958381551279E-2</v>
      </c>
      <c r="H178" s="18">
        <f t="shared" ca="1" si="83"/>
        <v>130.78360379594596</v>
      </c>
      <c r="I178" s="16">
        <f t="shared" ca="1" si="78"/>
        <v>0</v>
      </c>
      <c r="J178" s="18">
        <f t="shared" ca="1" si="84"/>
        <v>181.83307696747704</v>
      </c>
      <c r="K178" s="16">
        <f t="shared" ca="1" si="85"/>
        <v>3.9762644784771303E-2</v>
      </c>
      <c r="L178" s="18">
        <f t="shared" ca="1" si="86"/>
        <v>171.86104188569641</v>
      </c>
      <c r="M178" s="16">
        <f t="shared" ca="1" si="104"/>
        <v>0</v>
      </c>
      <c r="N178" s="18">
        <f t="shared" ca="1" si="87"/>
        <v>275.01380744688794</v>
      </c>
      <c r="O178" s="16">
        <f t="shared" ca="1" si="104"/>
        <v>-3.76160334274371E-2</v>
      </c>
      <c r="P178" s="18">
        <f t="shared" ca="1" si="88"/>
        <v>219.4819505384794</v>
      </c>
      <c r="Q178" s="16">
        <f t="shared" ca="1" si="104"/>
        <v>2.0882136697225169E-2</v>
      </c>
      <c r="R178" s="18">
        <f t="shared" ca="1" si="89"/>
        <v>113.18754068639413</v>
      </c>
      <c r="S178" s="16">
        <f t="shared" ca="1" si="104"/>
        <v>-3.8158845814211362E-2</v>
      </c>
      <c r="T178" s="18">
        <f t="shared" ca="1" si="90"/>
        <v>143.74294085835072</v>
      </c>
      <c r="U178" s="16">
        <f t="shared" ca="1" si="104"/>
        <v>-2.4766811848112081E-3</v>
      </c>
      <c r="V178" s="18">
        <f t="shared" ca="1" si="91"/>
        <v>124.09607733066503</v>
      </c>
      <c r="W178" s="16">
        <f t="shared" ca="1" si="79"/>
        <v>2.8638664746627909E-3</v>
      </c>
      <c r="Y178" s="16">
        <f t="shared" ca="1" si="92"/>
        <v>2.9999999999998916E-3</v>
      </c>
      <c r="Z178" s="16">
        <f t="shared" ca="1" si="93"/>
        <v>3.1075034775755128E-2</v>
      </c>
      <c r="AA178" s="16">
        <f t="shared" ca="1" si="94"/>
        <v>1.4831082249326277E-2</v>
      </c>
      <c r="AB178" s="16">
        <f t="shared" ca="1" si="95"/>
        <v>2.9999999999998916E-3</v>
      </c>
      <c r="AC178" s="16">
        <f t="shared" ca="1" si="96"/>
        <v>2.8884469878162733E-2</v>
      </c>
      <c r="AD178" s="16">
        <f t="shared" ca="1" si="97"/>
        <v>-1.3980546829388096E-2</v>
      </c>
      <c r="AE178" s="16">
        <f t="shared" ca="1" si="98"/>
        <v>4.1464380648839505E-2</v>
      </c>
      <c r="AF178" s="16">
        <f t="shared" ca="1" si="99"/>
        <v>-4.5582482951274095E-3</v>
      </c>
      <c r="AG178" s="16">
        <f t="shared" ca="1" si="100"/>
        <v>-1.9780519777239047E-2</v>
      </c>
      <c r="AH178" s="16">
        <f t="shared" ca="1" si="101"/>
        <v>2.9999999999998916E-3</v>
      </c>
      <c r="AI178" s="16">
        <f t="shared" ca="1" si="102"/>
        <v>4.2577270473134865E-2</v>
      </c>
      <c r="AJ178" s="20">
        <f t="shared" ca="1" si="103"/>
        <v>-1.878657675086425E-30</v>
      </c>
    </row>
    <row r="179" spans="1:36" x14ac:dyDescent="0.25">
      <c r="A179" s="16">
        <v>173</v>
      </c>
      <c r="B179" s="18">
        <f t="shared" ca="1" si="80"/>
        <v>189.82705976698759</v>
      </c>
      <c r="C179" s="19">
        <f t="shared" ca="1" si="75"/>
        <v>-4.6690988527182724E-2</v>
      </c>
      <c r="D179" s="18">
        <f t="shared" ca="1" si="81"/>
        <v>128.95768339989587</v>
      </c>
      <c r="E179" s="16">
        <f t="shared" ca="1" si="76"/>
        <v>2.057883954124487E-2</v>
      </c>
      <c r="F179" s="18">
        <f t="shared" ca="1" si="82"/>
        <v>246.70030228955432</v>
      </c>
      <c r="G179" s="16">
        <f t="shared" ca="1" si="77"/>
        <v>-1.5688649282351787E-2</v>
      </c>
      <c r="H179" s="18">
        <f t="shared" ca="1" si="83"/>
        <v>131.17595460733378</v>
      </c>
      <c r="I179" s="16">
        <f t="shared" ca="1" si="78"/>
        <v>0</v>
      </c>
      <c r="J179" s="18">
        <f t="shared" ca="1" si="84"/>
        <v>189.60874024795922</v>
      </c>
      <c r="K179" s="16">
        <f t="shared" ca="1" si="85"/>
        <v>0</v>
      </c>
      <c r="L179" s="18">
        <f t="shared" ca="1" si="86"/>
        <v>172.37662501135347</v>
      </c>
      <c r="M179" s="16">
        <f t="shared" ca="1" si="104"/>
        <v>0</v>
      </c>
      <c r="N179" s="18">
        <f t="shared" ca="1" si="87"/>
        <v>265.49392029529969</v>
      </c>
      <c r="O179" s="16">
        <f t="shared" ca="1" si="104"/>
        <v>0</v>
      </c>
      <c r="P179" s="18">
        <f t="shared" ca="1" si="88"/>
        <v>224.72364848381295</v>
      </c>
      <c r="Q179" s="16">
        <f t="shared" ca="1" si="104"/>
        <v>-4.41406981815727E-2</v>
      </c>
      <c r="R179" s="18">
        <f t="shared" ca="1" si="89"/>
        <v>109.20799739531142</v>
      </c>
      <c r="S179" s="16">
        <f t="shared" ca="1" si="104"/>
        <v>0</v>
      </c>
      <c r="T179" s="18">
        <f t="shared" ca="1" si="90"/>
        <v>143.81816424385246</v>
      </c>
      <c r="U179" s="16">
        <f t="shared" ca="1" si="104"/>
        <v>-4.7907355455093024E-2</v>
      </c>
      <c r="V179" s="18">
        <f t="shared" ca="1" si="91"/>
        <v>124.82376015816145</v>
      </c>
      <c r="W179" s="16">
        <f t="shared" ca="1" si="79"/>
        <v>-2.4005458465065467E-3</v>
      </c>
      <c r="Y179" s="16">
        <f t="shared" ca="1" si="92"/>
        <v>-1.4742137041566794E-3</v>
      </c>
      <c r="Z179" s="16">
        <f t="shared" ca="1" si="93"/>
        <v>4.4525634300002892E-2</v>
      </c>
      <c r="AA179" s="16">
        <f t="shared" ca="1" si="94"/>
        <v>-2.0483958381551259E-2</v>
      </c>
      <c r="AB179" s="16">
        <f t="shared" ca="1" si="95"/>
        <v>2.9999999999998916E-3</v>
      </c>
      <c r="AC179" s="16">
        <f t="shared" ca="1" si="96"/>
        <v>4.2762644784771098E-2</v>
      </c>
      <c r="AD179" s="16">
        <f t="shared" ca="1" si="97"/>
        <v>2.9999999999998916E-3</v>
      </c>
      <c r="AE179" s="16">
        <f t="shared" ca="1" si="98"/>
        <v>-3.4616033427437243E-2</v>
      </c>
      <c r="AF179" s="16">
        <f t="shared" ca="1" si="99"/>
        <v>2.3882136697225054E-2</v>
      </c>
      <c r="AG179" s="16">
        <f t="shared" ca="1" si="100"/>
        <v>-3.5158845814211359E-2</v>
      </c>
      <c r="AH179" s="16">
        <f t="shared" ca="1" si="101"/>
        <v>5.2331881518874468E-4</v>
      </c>
      <c r="AI179" s="16">
        <f t="shared" ca="1" si="102"/>
        <v>5.8638664746626379E-3</v>
      </c>
      <c r="AJ179" s="20">
        <f t="shared" ca="1" si="103"/>
        <v>7.8712363198235639E-31</v>
      </c>
    </row>
    <row r="180" spans="1:36" x14ac:dyDescent="0.25">
      <c r="A180" s="16">
        <v>174</v>
      </c>
      <c r="B180" s="18">
        <f t="shared" ca="1" si="80"/>
        <v>181.53332787655933</v>
      </c>
      <c r="C180" s="19">
        <f t="shared" ca="1" si="75"/>
        <v>4.7978932330053264E-2</v>
      </c>
      <c r="D180" s="18">
        <f t="shared" ca="1" si="81"/>
        <v>131.99835592439265</v>
      </c>
      <c r="E180" s="16">
        <f t="shared" ca="1" si="76"/>
        <v>-5.8871776429128058E-3</v>
      </c>
      <c r="F180" s="18">
        <f t="shared" ca="1" si="82"/>
        <v>243.57000867595198</v>
      </c>
      <c r="G180" s="16">
        <f t="shared" ca="1" si="77"/>
        <v>-1.0011864842959573E-3</v>
      </c>
      <c r="H180" s="18">
        <f t="shared" ca="1" si="83"/>
        <v>131.56948247115577</v>
      </c>
      <c r="I180" s="16">
        <f t="shared" ca="1" si="78"/>
        <v>0</v>
      </c>
      <c r="J180" s="18">
        <f t="shared" ca="1" si="84"/>
        <v>190.17756646870308</v>
      </c>
      <c r="K180" s="16">
        <f t="shared" ca="1" si="85"/>
        <v>0</v>
      </c>
      <c r="L180" s="18">
        <f t="shared" ca="1" si="86"/>
        <v>172.89375488638751</v>
      </c>
      <c r="M180" s="16">
        <f t="shared" ca="1" si="104"/>
        <v>-4.8471782723000602E-2</v>
      </c>
      <c r="N180" s="18">
        <f t="shared" ca="1" si="87"/>
        <v>266.29040205618554</v>
      </c>
      <c r="O180" s="16">
        <f t="shared" ca="1" si="104"/>
        <v>-2.0840016128098982E-2</v>
      </c>
      <c r="P180" s="18">
        <f t="shared" ca="1" si="88"/>
        <v>215.47836068727855</v>
      </c>
      <c r="Q180" s="16">
        <f t="shared" ca="1" si="104"/>
        <v>2.5810423973961102E-2</v>
      </c>
      <c r="R180" s="18">
        <f t="shared" ca="1" si="89"/>
        <v>109.53562138749734</v>
      </c>
      <c r="S180" s="16">
        <f t="shared" ca="1" si="104"/>
        <v>0</v>
      </c>
      <c r="T180" s="18">
        <f t="shared" ca="1" si="90"/>
        <v>137.35967082125484</v>
      </c>
      <c r="U180" s="16">
        <f t="shared" ca="1" si="104"/>
        <v>0</v>
      </c>
      <c r="V180" s="18">
        <f t="shared" ca="1" si="91"/>
        <v>124.89858627964293</v>
      </c>
      <c r="W180" s="16">
        <f t="shared" ca="1" si="79"/>
        <v>0</v>
      </c>
      <c r="Y180" s="16">
        <f t="shared" ca="1" si="92"/>
        <v>-4.3690988527182562E-2</v>
      </c>
      <c r="Z180" s="16">
        <f t="shared" ca="1" si="93"/>
        <v>2.3578839541244845E-2</v>
      </c>
      <c r="AA180" s="16">
        <f t="shared" ca="1" si="94"/>
        <v>-1.2688649282351805E-2</v>
      </c>
      <c r="AB180" s="16">
        <f t="shared" ca="1" si="95"/>
        <v>2.9999999999998916E-3</v>
      </c>
      <c r="AC180" s="16">
        <f t="shared" ca="1" si="96"/>
        <v>2.9999999999998916E-3</v>
      </c>
      <c r="AD180" s="16">
        <f t="shared" ca="1" si="97"/>
        <v>2.9999999999998916E-3</v>
      </c>
      <c r="AE180" s="16">
        <f t="shared" ca="1" si="98"/>
        <v>2.9999999999998916E-3</v>
      </c>
      <c r="AF180" s="16">
        <f t="shared" ca="1" si="99"/>
        <v>-4.1140698181572732E-2</v>
      </c>
      <c r="AG180" s="16">
        <f t="shared" ca="1" si="100"/>
        <v>2.9999999999998916E-3</v>
      </c>
      <c r="AH180" s="16">
        <f t="shared" ca="1" si="101"/>
        <v>-4.4907355455092945E-2</v>
      </c>
      <c r="AI180" s="16">
        <f t="shared" ca="1" si="102"/>
        <v>5.9945415349349496E-4</v>
      </c>
      <c r="AJ180" s="20">
        <f t="shared" ca="1" si="103"/>
        <v>5.8684728999260241E-31</v>
      </c>
    </row>
    <row r="181" spans="1:36" x14ac:dyDescent="0.25">
      <c r="A181" s="16">
        <v>175</v>
      </c>
      <c r="B181" s="18">
        <f t="shared" ca="1" si="80"/>
        <v>190.78770311402778</v>
      </c>
      <c r="C181" s="19">
        <f t="shared" ca="1" si="75"/>
        <v>4.3729921347503094E-2</v>
      </c>
      <c r="D181" s="18">
        <f t="shared" ca="1" si="81"/>
        <v>131.6172532222665</v>
      </c>
      <c r="E181" s="16">
        <f t="shared" ca="1" si="76"/>
        <v>2.1874024159544982E-4</v>
      </c>
      <c r="F181" s="18">
        <f t="shared" ca="1" si="82"/>
        <v>244.05685970131364</v>
      </c>
      <c r="G181" s="16">
        <f t="shared" ca="1" si="77"/>
        <v>8.8151349298203237E-3</v>
      </c>
      <c r="H181" s="18">
        <f t="shared" ca="1" si="83"/>
        <v>131.96419091856922</v>
      </c>
      <c r="I181" s="16">
        <f t="shared" ca="1" si="78"/>
        <v>3.5113284377685287E-2</v>
      </c>
      <c r="J181" s="18">
        <f t="shared" ca="1" si="84"/>
        <v>190.74809916810918</v>
      </c>
      <c r="K181" s="16">
        <f t="shared" ca="1" si="85"/>
        <v>-3.8001275210972879E-2</v>
      </c>
      <c r="L181" s="18">
        <f t="shared" ca="1" si="86"/>
        <v>165.03196763002998</v>
      </c>
      <c r="M181" s="16">
        <f t="shared" ca="1" si="104"/>
        <v>-4.3595895462898604E-2</v>
      </c>
      <c r="N181" s="18">
        <f t="shared" ca="1" si="87"/>
        <v>261.53977698874525</v>
      </c>
      <c r="O181" s="16">
        <f t="shared" ca="1" si="104"/>
        <v>6.3122681017507461E-3</v>
      </c>
      <c r="P181" s="18">
        <f t="shared" ca="1" si="88"/>
        <v>221.68638361589316</v>
      </c>
      <c r="Q181" s="16">
        <f t="shared" ca="1" si="104"/>
        <v>3.4792266101601362E-2</v>
      </c>
      <c r="R181" s="18">
        <f t="shared" ca="1" si="89"/>
        <v>109.86422825165982</v>
      </c>
      <c r="S181" s="16">
        <f t="shared" ca="1" si="104"/>
        <v>1.8617455252160204E-2</v>
      </c>
      <c r="T181" s="18">
        <f t="shared" ca="1" si="90"/>
        <v>137.77174983371859</v>
      </c>
      <c r="U181" s="16">
        <f t="shared" ca="1" si="104"/>
        <v>3.3126518711739515E-2</v>
      </c>
      <c r="V181" s="18">
        <f t="shared" ca="1" si="91"/>
        <v>125.27328203848184</v>
      </c>
      <c r="W181" s="16">
        <f t="shared" ca="1" si="79"/>
        <v>-3.4763676195984474E-3</v>
      </c>
      <c r="Y181" s="16">
        <f t="shared" ca="1" si="92"/>
        <v>5.0978932330053128E-2</v>
      </c>
      <c r="Z181" s="16">
        <f t="shared" ca="1" si="93"/>
        <v>-2.8871776429127971E-3</v>
      </c>
      <c r="AA181" s="16">
        <f t="shared" ca="1" si="94"/>
        <v>1.9988135157040787E-3</v>
      </c>
      <c r="AB181" s="16">
        <f t="shared" ca="1" si="95"/>
        <v>2.9999999999998916E-3</v>
      </c>
      <c r="AC181" s="16">
        <f t="shared" ca="1" si="96"/>
        <v>2.9999999999998916E-3</v>
      </c>
      <c r="AD181" s="16">
        <f t="shared" ca="1" si="97"/>
        <v>-4.5471782723000564E-2</v>
      </c>
      <c r="AE181" s="16">
        <f t="shared" ca="1" si="98"/>
        <v>-1.7840016128098934E-2</v>
      </c>
      <c r="AF181" s="16">
        <f t="shared" ca="1" si="99"/>
        <v>2.8810423973961052E-2</v>
      </c>
      <c r="AG181" s="16">
        <f t="shared" ca="1" si="100"/>
        <v>2.9999999999998916E-3</v>
      </c>
      <c r="AH181" s="16">
        <f t="shared" ca="1" si="101"/>
        <v>2.9999999999998916E-3</v>
      </c>
      <c r="AI181" s="16">
        <f t="shared" ca="1" si="102"/>
        <v>2.9999999999998916E-3</v>
      </c>
      <c r="AJ181" s="20">
        <f t="shared" ca="1" si="103"/>
        <v>-5.5694000085072756E-32</v>
      </c>
    </row>
    <row r="182" spans="1:36" x14ac:dyDescent="0.25">
      <c r="A182" s="16">
        <v>176</v>
      </c>
      <c r="B182" s="18">
        <f t="shared" ca="1" si="80"/>
        <v>199.70319747461704</v>
      </c>
      <c r="C182" s="19">
        <f t="shared" ca="1" si="75"/>
        <v>4.956616609316928E-2</v>
      </c>
      <c r="D182" s="18">
        <f t="shared" ca="1" si="81"/>
        <v>132.04089497170125</v>
      </c>
      <c r="E182" s="16">
        <f t="shared" ca="1" si="76"/>
        <v>3.9571798665375642E-2</v>
      </c>
      <c r="F182" s="18">
        <f t="shared" ca="1" si="82"/>
        <v>246.94042442923285</v>
      </c>
      <c r="G182" s="16">
        <f t="shared" ca="1" si="77"/>
        <v>1.6197201621802323E-2</v>
      </c>
      <c r="H182" s="18">
        <f t="shared" ca="1" si="83"/>
        <v>136.99377965471979</v>
      </c>
      <c r="I182" s="16">
        <f t="shared" ca="1" si="78"/>
        <v>0</v>
      </c>
      <c r="J182" s="18">
        <f t="shared" ca="1" si="84"/>
        <v>184.07167245315625</v>
      </c>
      <c r="K182" s="16">
        <f t="shared" ca="1" si="85"/>
        <v>0</v>
      </c>
      <c r="L182" s="18">
        <f t="shared" ca="1" si="86"/>
        <v>158.33234712408483</v>
      </c>
      <c r="M182" s="16">
        <f t="shared" ca="1" si="104"/>
        <v>-4.1614673301891116E-3</v>
      </c>
      <c r="N182" s="18">
        <f t="shared" ca="1" si="87"/>
        <v>263.9753055113365</v>
      </c>
      <c r="O182" s="16">
        <f t="shared" ca="1" si="104"/>
        <v>0</v>
      </c>
      <c r="P182" s="18">
        <f t="shared" ca="1" si="88"/>
        <v>230.06441441660664</v>
      </c>
      <c r="Q182" s="16">
        <f t="shared" ca="1" si="104"/>
        <v>2.5172911361772785E-2</v>
      </c>
      <c r="R182" s="18">
        <f t="shared" ca="1" si="89"/>
        <v>112.23921328970319</v>
      </c>
      <c r="S182" s="16">
        <f t="shared" ca="1" si="104"/>
        <v>0</v>
      </c>
      <c r="T182" s="18">
        <f t="shared" ca="1" si="90"/>
        <v>142.7489635320355</v>
      </c>
      <c r="U182" s="16">
        <f t="shared" ca="1" si="104"/>
        <v>3.8877894331861042E-2</v>
      </c>
      <c r="V182" s="18">
        <f t="shared" ca="1" si="91"/>
        <v>125.21360590331788</v>
      </c>
      <c r="W182" s="16">
        <f t="shared" ca="1" si="79"/>
        <v>-2.4950540671814864E-2</v>
      </c>
      <c r="Y182" s="16">
        <f t="shared" ca="1" si="92"/>
        <v>4.6729921347502978E-2</v>
      </c>
      <c r="Z182" s="16">
        <f t="shared" ca="1" si="93"/>
        <v>3.218740241595297E-3</v>
      </c>
      <c r="AA182" s="16">
        <f t="shared" ca="1" si="94"/>
        <v>1.1815134929820115E-2</v>
      </c>
      <c r="AB182" s="16">
        <f t="shared" ca="1" si="95"/>
        <v>3.8113284377685241E-2</v>
      </c>
      <c r="AC182" s="16">
        <f t="shared" ca="1" si="96"/>
        <v>-3.5001275210972849E-2</v>
      </c>
      <c r="AD182" s="16">
        <f t="shared" ca="1" si="97"/>
        <v>-4.0595895462898546E-2</v>
      </c>
      <c r="AE182" s="16">
        <f t="shared" ca="1" si="98"/>
        <v>9.3122681017505649E-3</v>
      </c>
      <c r="AF182" s="16">
        <f t="shared" ca="1" si="99"/>
        <v>3.7792266101601246E-2</v>
      </c>
      <c r="AG182" s="16">
        <f t="shared" ca="1" si="100"/>
        <v>2.1617455252160189E-2</v>
      </c>
      <c r="AH182" s="16">
        <f t="shared" ca="1" si="101"/>
        <v>3.6126518711739442E-2</v>
      </c>
      <c r="AI182" s="16">
        <f t="shared" ca="1" si="102"/>
        <v>-4.7636761959846119E-4</v>
      </c>
      <c r="AJ182" s="20">
        <f t="shared" ca="1" si="103"/>
        <v>2.6451549674789961E-27</v>
      </c>
    </row>
    <row r="183" spans="1:36" x14ac:dyDescent="0.25">
      <c r="A183" s="16">
        <v>177</v>
      </c>
      <c r="B183" s="18">
        <f t="shared" ca="1" si="80"/>
        <v>210.20082892240472</v>
      </c>
      <c r="C183" s="19">
        <f t="shared" ca="1" si="75"/>
        <v>3.9980584711775062E-2</v>
      </c>
      <c r="D183" s="18">
        <f t="shared" ca="1" si="81"/>
        <v>137.66211336803252</v>
      </c>
      <c r="E183" s="16">
        <f t="shared" ca="1" si="76"/>
        <v>-2.0069686953491175E-2</v>
      </c>
      <c r="F183" s="18">
        <f t="shared" ca="1" si="82"/>
        <v>251.68098954557425</v>
      </c>
      <c r="G183" s="16">
        <f t="shared" ca="1" si="77"/>
        <v>0</v>
      </c>
      <c r="H183" s="18">
        <f t="shared" ca="1" si="83"/>
        <v>137.40476099368394</v>
      </c>
      <c r="I183" s="16">
        <f t="shared" ca="1" si="78"/>
        <v>-4.0074144410026546E-2</v>
      </c>
      <c r="J183" s="18">
        <f t="shared" ca="1" si="84"/>
        <v>184.62388747051571</v>
      </c>
      <c r="K183" s="16">
        <f t="shared" ca="1" si="85"/>
        <v>5.4682725324526899E-4</v>
      </c>
      <c r="L183" s="18">
        <f t="shared" ca="1" si="86"/>
        <v>158.14844927558806</v>
      </c>
      <c r="M183" s="16">
        <f t="shared" ca="1" si="104"/>
        <v>0</v>
      </c>
      <c r="N183" s="18">
        <f t="shared" ca="1" si="87"/>
        <v>264.76723142787046</v>
      </c>
      <c r="O183" s="16">
        <f t="shared" ca="1" si="104"/>
        <v>0</v>
      </c>
      <c r="P183" s="18">
        <f t="shared" ca="1" si="88"/>
        <v>236.54599877146381</v>
      </c>
      <c r="Q183" s="16">
        <f t="shared" ca="1" si="104"/>
        <v>-3.9370248426647159E-2</v>
      </c>
      <c r="R183" s="18">
        <f t="shared" ca="1" si="89"/>
        <v>112.57593092957228</v>
      </c>
      <c r="S183" s="16">
        <f t="shared" ca="1" si="104"/>
        <v>-4.1324987468203719E-2</v>
      </c>
      <c r="T183" s="18">
        <f t="shared" ca="1" si="90"/>
        <v>148.72698954281276</v>
      </c>
      <c r="U183" s="16">
        <f t="shared" ca="1" si="104"/>
        <v>0</v>
      </c>
      <c r="V183" s="18">
        <f t="shared" ca="1" si="91"/>
        <v>122.4650995542725</v>
      </c>
      <c r="W183" s="16">
        <f t="shared" ca="1" si="79"/>
        <v>2.4609036526546713E-2</v>
      </c>
      <c r="Y183" s="16">
        <f t="shared" ca="1" si="92"/>
        <v>5.2566166093169109E-2</v>
      </c>
      <c r="Z183" s="16">
        <f t="shared" ca="1" si="93"/>
        <v>4.2571798665375526E-2</v>
      </c>
      <c r="AA183" s="16">
        <f t="shared" ca="1" si="94"/>
        <v>1.9197201621802273E-2</v>
      </c>
      <c r="AB183" s="16">
        <f t="shared" ca="1" si="95"/>
        <v>2.9999999999998916E-3</v>
      </c>
      <c r="AC183" s="16">
        <f t="shared" ca="1" si="96"/>
        <v>2.9999999999998916E-3</v>
      </c>
      <c r="AD183" s="16">
        <f t="shared" ca="1" si="97"/>
        <v>-1.1614673301889589E-3</v>
      </c>
      <c r="AE183" s="16">
        <f t="shared" ca="1" si="98"/>
        <v>2.9999999999998916E-3</v>
      </c>
      <c r="AF183" s="16">
        <f t="shared" ca="1" si="99"/>
        <v>2.8172911361772579E-2</v>
      </c>
      <c r="AG183" s="16">
        <f t="shared" ca="1" si="100"/>
        <v>2.9999999999998916E-3</v>
      </c>
      <c r="AH183" s="16">
        <f t="shared" ca="1" si="101"/>
        <v>4.1877894331860954E-2</v>
      </c>
      <c r="AI183" s="16">
        <f t="shared" ca="1" si="102"/>
        <v>-2.19505406718149E-2</v>
      </c>
      <c r="AJ183" s="20">
        <f t="shared" ca="1" si="103"/>
        <v>-4.7684234124105055E-31</v>
      </c>
    </row>
    <row r="184" spans="1:36" x14ac:dyDescent="0.25">
      <c r="A184" s="16">
        <v>178</v>
      </c>
      <c r="B184" s="18">
        <f t="shared" ca="1" si="80"/>
        <v>219.23538345638946</v>
      </c>
      <c r="C184" s="19">
        <f t="shared" ca="1" si="75"/>
        <v>0</v>
      </c>
      <c r="D184" s="18">
        <f t="shared" ca="1" si="81"/>
        <v>135.3122641874842</v>
      </c>
      <c r="E184" s="16">
        <f t="shared" ca="1" si="76"/>
        <v>0</v>
      </c>
      <c r="F184" s="18">
        <f t="shared" ca="1" si="82"/>
        <v>252.43603251421095</v>
      </c>
      <c r="G184" s="16">
        <f t="shared" ca="1" si="77"/>
        <v>0</v>
      </c>
      <c r="H184" s="18">
        <f t="shared" ca="1" si="83"/>
        <v>132.31059704197892</v>
      </c>
      <c r="I184" s="16">
        <f t="shared" ca="1" si="78"/>
        <v>-3.3757372278431001E-2</v>
      </c>
      <c r="J184" s="18">
        <f t="shared" ca="1" si="84"/>
        <v>185.27871650619619</v>
      </c>
      <c r="K184" s="16">
        <f t="shared" ca="1" si="85"/>
        <v>0</v>
      </c>
      <c r="L184" s="18">
        <f t="shared" ca="1" si="86"/>
        <v>158.62289462341482</v>
      </c>
      <c r="M184" s="16">
        <f t="shared" ca="1" si="104"/>
        <v>0</v>
      </c>
      <c r="N184" s="18">
        <f t="shared" ca="1" si="87"/>
        <v>265.56153312215406</v>
      </c>
      <c r="O184" s="16">
        <f t="shared" ca="1" si="104"/>
        <v>-3.278866321038764E-2</v>
      </c>
      <c r="P184" s="18">
        <f t="shared" ca="1" si="88"/>
        <v>227.9427620318163</v>
      </c>
      <c r="Q184" s="16">
        <f t="shared" ca="1" si="104"/>
        <v>2.3028557280811324E-2</v>
      </c>
      <c r="R184" s="18">
        <f t="shared" ca="1" si="89"/>
        <v>108.26145978747506</v>
      </c>
      <c r="S184" s="16">
        <f t="shared" ca="1" si="104"/>
        <v>2.8087480057924316E-2</v>
      </c>
      <c r="T184" s="18">
        <f t="shared" ca="1" si="90"/>
        <v>149.17317051144119</v>
      </c>
      <c r="U184" s="16">
        <f t="shared" ca="1" si="104"/>
        <v>0</v>
      </c>
      <c r="V184" s="18">
        <f t="shared" ca="1" si="91"/>
        <v>125.84624296109358</v>
      </c>
      <c r="W184" s="16">
        <f t="shared" ca="1" si="79"/>
        <v>6.4831248280580569E-3</v>
      </c>
      <c r="Y184" s="16">
        <f t="shared" ca="1" si="92"/>
        <v>4.2980584711775016E-2</v>
      </c>
      <c r="Z184" s="16">
        <f t="shared" ca="1" si="93"/>
        <v>-1.7069686953491092E-2</v>
      </c>
      <c r="AA184" s="16">
        <f t="shared" ca="1" si="94"/>
        <v>2.9999999999998916E-3</v>
      </c>
      <c r="AB184" s="16">
        <f t="shared" ca="1" si="95"/>
        <v>-3.7074144410026544E-2</v>
      </c>
      <c r="AC184" s="16">
        <f t="shared" ca="1" si="96"/>
        <v>3.5468272532450662E-3</v>
      </c>
      <c r="AD184" s="16">
        <f t="shared" ca="1" si="97"/>
        <v>2.9999999999998916E-3</v>
      </c>
      <c r="AE184" s="16">
        <f t="shared" ca="1" si="98"/>
        <v>2.9999999999998916E-3</v>
      </c>
      <c r="AF184" s="16">
        <f t="shared" ca="1" si="99"/>
        <v>-3.6370248426647156E-2</v>
      </c>
      <c r="AG184" s="16">
        <f t="shared" ca="1" si="100"/>
        <v>-3.8324987468203675E-2</v>
      </c>
      <c r="AH184" s="16">
        <f t="shared" ca="1" si="101"/>
        <v>2.9999999999998916E-3</v>
      </c>
      <c r="AI184" s="16">
        <f t="shared" ca="1" si="102"/>
        <v>2.7609036526546671E-2</v>
      </c>
      <c r="AJ184" s="20">
        <f t="shared" ca="1" si="103"/>
        <v>1.0892369311721058E-30</v>
      </c>
    </row>
    <row r="185" spans="1:36" x14ac:dyDescent="0.25">
      <c r="A185" s="16">
        <v>179</v>
      </c>
      <c r="B185" s="18">
        <f t="shared" ca="1" si="80"/>
        <v>219.89308960675859</v>
      </c>
      <c r="C185" s="19">
        <f t="shared" ca="1" si="75"/>
        <v>0</v>
      </c>
      <c r="D185" s="18">
        <f t="shared" ca="1" si="81"/>
        <v>135.71820098004665</v>
      </c>
      <c r="E185" s="16">
        <f t="shared" ca="1" si="76"/>
        <v>2.0817114335722548E-2</v>
      </c>
      <c r="F185" s="18">
        <f t="shared" ca="1" si="82"/>
        <v>253.19334061175357</v>
      </c>
      <c r="G185" s="16">
        <f t="shared" ca="1" si="77"/>
        <v>1.2207560674441627E-2</v>
      </c>
      <c r="H185" s="18">
        <f t="shared" ca="1" si="83"/>
        <v>128.24107075237731</v>
      </c>
      <c r="I185" s="16">
        <f t="shared" ca="1" si="78"/>
        <v>0</v>
      </c>
      <c r="J185" s="18">
        <f t="shared" ca="1" si="84"/>
        <v>185.83455265571476</v>
      </c>
      <c r="K185" s="16">
        <f t="shared" ca="1" si="85"/>
        <v>1.4840623635465584E-2</v>
      </c>
      <c r="L185" s="18">
        <f t="shared" ca="1" si="86"/>
        <v>159.09876330728505</v>
      </c>
      <c r="M185" s="16">
        <f t="shared" ca="1" si="104"/>
        <v>1.0136223794890532E-2</v>
      </c>
      <c r="N185" s="18">
        <f t="shared" ca="1" si="87"/>
        <v>257.65081005034403</v>
      </c>
      <c r="O185" s="16">
        <f t="shared" ca="1" si="104"/>
        <v>0</v>
      </c>
      <c r="P185" s="18">
        <f t="shared" ca="1" si="88"/>
        <v>233.87578327010775</v>
      </c>
      <c r="Q185" s="16">
        <f t="shared" ca="1" si="104"/>
        <v>0</v>
      </c>
      <c r="R185" s="18">
        <f t="shared" ca="1" si="89"/>
        <v>111.62703575965995</v>
      </c>
      <c r="S185" s="16">
        <f t="shared" ca="1" si="104"/>
        <v>3.6575382956607838E-2</v>
      </c>
      <c r="T185" s="18">
        <f t="shared" ca="1" si="90"/>
        <v>149.62069002297548</v>
      </c>
      <c r="U185" s="16">
        <f t="shared" ca="1" si="104"/>
        <v>1.5529505540719486E-2</v>
      </c>
      <c r="V185" s="18">
        <f t="shared" ca="1" si="91"/>
        <v>127.03965859223575</v>
      </c>
      <c r="W185" s="16">
        <f t="shared" ca="1" si="79"/>
        <v>0</v>
      </c>
      <c r="Y185" s="16">
        <f t="shared" ca="1" si="92"/>
        <v>2.9999999999998916E-3</v>
      </c>
      <c r="Z185" s="16">
        <f t="shared" ca="1" si="93"/>
        <v>2.9999999999998916E-3</v>
      </c>
      <c r="AA185" s="16">
        <f t="shared" ca="1" si="94"/>
        <v>2.9999999999998916E-3</v>
      </c>
      <c r="AB185" s="16">
        <f t="shared" ca="1" si="95"/>
        <v>-3.0757372278431006E-2</v>
      </c>
      <c r="AC185" s="16">
        <f t="shared" ca="1" si="96"/>
        <v>2.9999999999998916E-3</v>
      </c>
      <c r="AD185" s="16">
        <f t="shared" ca="1" si="97"/>
        <v>2.9999999999998916E-3</v>
      </c>
      <c r="AE185" s="16">
        <f t="shared" ca="1" si="98"/>
        <v>-2.9788663210387534E-2</v>
      </c>
      <c r="AF185" s="16">
        <f t="shared" ca="1" si="99"/>
        <v>2.6028557280811215E-2</v>
      </c>
      <c r="AG185" s="16">
        <f t="shared" ca="1" si="100"/>
        <v>3.1087480057924166E-2</v>
      </c>
      <c r="AH185" s="16">
        <f t="shared" ca="1" si="101"/>
        <v>2.9999999999998916E-3</v>
      </c>
      <c r="AI185" s="16">
        <f t="shared" ca="1" si="102"/>
        <v>9.4831248280580205E-3</v>
      </c>
      <c r="AJ185" s="20">
        <f t="shared" ca="1" si="103"/>
        <v>5.4045979002146267E-32</v>
      </c>
    </row>
    <row r="186" spans="1:36" x14ac:dyDescent="0.25">
      <c r="A186" s="16">
        <v>180</v>
      </c>
      <c r="B186" s="18">
        <f t="shared" ca="1" si="80"/>
        <v>220.55276887557883</v>
      </c>
      <c r="C186" s="19">
        <f t="shared" ca="1" si="75"/>
        <v>1.7931378559857158E-2</v>
      </c>
      <c r="D186" s="18">
        <f t="shared" ca="1" si="81"/>
        <v>138.95061689022697</v>
      </c>
      <c r="E186" s="16">
        <f t="shared" ca="1" si="76"/>
        <v>0</v>
      </c>
      <c r="F186" s="18">
        <f t="shared" ca="1" si="82"/>
        <v>257.04379370147137</v>
      </c>
      <c r="G186" s="16">
        <f t="shared" ca="1" si="77"/>
        <v>2.7276777003146555E-2</v>
      </c>
      <c r="H186" s="18">
        <f t="shared" ca="1" si="83"/>
        <v>128.62579396463443</v>
      </c>
      <c r="I186" s="16">
        <f t="shared" ca="1" si="78"/>
        <v>0</v>
      </c>
      <c r="J186" s="18">
        <f t="shared" ca="1" si="84"/>
        <v>189.14995696811047</v>
      </c>
      <c r="K186" s="16">
        <f t="shared" ca="1" si="85"/>
        <v>-3.9395130856549644E-2</v>
      </c>
      <c r="L186" s="18">
        <f t="shared" ca="1" si="86"/>
        <v>161.18872026757984</v>
      </c>
      <c r="M186" s="16">
        <f t="shared" ca="1" si="104"/>
        <v>3.5821984038546049E-2</v>
      </c>
      <c r="N186" s="18">
        <f t="shared" ca="1" si="87"/>
        <v>258.42376248049504</v>
      </c>
      <c r="O186" s="16">
        <f t="shared" ca="1" si="104"/>
        <v>2.3285332330774343E-3</v>
      </c>
      <c r="P186" s="18">
        <f t="shared" ca="1" si="88"/>
        <v>234.57741061991806</v>
      </c>
      <c r="Q186" s="16">
        <f t="shared" ca="1" si="104"/>
        <v>-3.4536315593683635E-2</v>
      </c>
      <c r="R186" s="18">
        <f t="shared" ca="1" si="89"/>
        <v>116.04471844815943</v>
      </c>
      <c r="S186" s="16">
        <f t="shared" ca="1" si="104"/>
        <v>1.7155914466085744E-2</v>
      </c>
      <c r="T186" s="18">
        <f t="shared" ca="1" si="90"/>
        <v>152.39308742776245</v>
      </c>
      <c r="U186" s="16">
        <f t="shared" ca="1" si="104"/>
        <v>-6.4775215802379332E-3</v>
      </c>
      <c r="V186" s="18">
        <f t="shared" ca="1" si="91"/>
        <v>127.42077756801244</v>
      </c>
      <c r="W186" s="16">
        <f t="shared" ca="1" si="79"/>
        <v>-1.9355095387871238E-2</v>
      </c>
      <c r="Y186" s="16">
        <f t="shared" ca="1" si="92"/>
        <v>2.9999999999998916E-3</v>
      </c>
      <c r="Z186" s="16">
        <f t="shared" ca="1" si="93"/>
        <v>2.3817114335722422E-2</v>
      </c>
      <c r="AA186" s="16">
        <f t="shared" ca="1" si="94"/>
        <v>1.5207560674441511E-2</v>
      </c>
      <c r="AB186" s="16">
        <f t="shared" ca="1" si="95"/>
        <v>2.9999999999998916E-3</v>
      </c>
      <c r="AC186" s="16">
        <f t="shared" ca="1" si="96"/>
        <v>1.7840623635465569E-2</v>
      </c>
      <c r="AD186" s="16">
        <f t="shared" ca="1" si="97"/>
        <v>1.3136223794890434E-2</v>
      </c>
      <c r="AE186" s="16">
        <f t="shared" ca="1" si="98"/>
        <v>2.9999999999998916E-3</v>
      </c>
      <c r="AF186" s="16">
        <f t="shared" ca="1" si="99"/>
        <v>2.9999999999998916E-3</v>
      </c>
      <c r="AG186" s="16">
        <f t="shared" ca="1" si="100"/>
        <v>3.9575382956607674E-2</v>
      </c>
      <c r="AH186" s="16">
        <f t="shared" ca="1" si="101"/>
        <v>1.8529505540719304E-2</v>
      </c>
      <c r="AI186" s="16">
        <f t="shared" ca="1" si="102"/>
        <v>2.9999999999998916E-3</v>
      </c>
      <c r="AJ186" s="20">
        <f t="shared" ca="1" si="103"/>
        <v>5.0420046843983358E-31</v>
      </c>
    </row>
    <row r="187" spans="1:36" x14ac:dyDescent="0.25">
      <c r="A187" s="16">
        <v>181</v>
      </c>
      <c r="B187" s="18">
        <f t="shared" ca="1" si="80"/>
        <v>225.16924237333822</v>
      </c>
      <c r="C187" s="19">
        <f t="shared" ca="1" si="75"/>
        <v>-1.3022779855004108E-3</v>
      </c>
      <c r="D187" s="18">
        <f t="shared" ca="1" si="81"/>
        <v>139.36746874089764</v>
      </c>
      <c r="E187" s="16">
        <f t="shared" ca="1" si="76"/>
        <v>-1.0812601048488264E-2</v>
      </c>
      <c r="F187" s="18">
        <f t="shared" ca="1" si="82"/>
        <v>264.8262513234136</v>
      </c>
      <c r="G187" s="16">
        <f t="shared" ca="1" si="77"/>
        <v>4.2972147146547183E-6</v>
      </c>
      <c r="H187" s="18">
        <f t="shared" ca="1" si="83"/>
        <v>129.01167134652832</v>
      </c>
      <c r="I187" s="16">
        <f t="shared" ca="1" si="78"/>
        <v>4.0743490922611293E-2</v>
      </c>
      <c r="J187" s="18">
        <f t="shared" ca="1" si="84"/>
        <v>182.26581953274535</v>
      </c>
      <c r="K187" s="16">
        <f t="shared" ca="1" si="85"/>
        <v>0</v>
      </c>
      <c r="L187" s="18">
        <f t="shared" ca="1" si="86"/>
        <v>167.44638619300147</v>
      </c>
      <c r="M187" s="16">
        <f t="shared" ca="1" si="104"/>
        <v>-2.2782210186364716E-2</v>
      </c>
      <c r="N187" s="18">
        <f t="shared" ca="1" si="87"/>
        <v>259.8007820870892</v>
      </c>
      <c r="O187" s="16">
        <f t="shared" ca="1" si="104"/>
        <v>0</v>
      </c>
      <c r="P187" s="18">
        <f t="shared" ca="1" si="88"/>
        <v>227.17970336745921</v>
      </c>
      <c r="Q187" s="16">
        <f t="shared" ca="1" si="104"/>
        <v>0</v>
      </c>
      <c r="R187" s="18">
        <f t="shared" ca="1" si="89"/>
        <v>118.38370586744152</v>
      </c>
      <c r="S187" s="16">
        <f t="shared" ca="1" si="104"/>
        <v>-4.2534575175995251E-2</v>
      </c>
      <c r="T187" s="18">
        <f t="shared" ca="1" si="90"/>
        <v>151.86313717755331</v>
      </c>
      <c r="U187" s="16">
        <f t="shared" ca="1" si="104"/>
        <v>-3.1285334068121083E-2</v>
      </c>
      <c r="V187" s="18">
        <f t="shared" ca="1" si="91"/>
        <v>125.33679859649087</v>
      </c>
      <c r="W187" s="16">
        <f t="shared" ca="1" si="79"/>
        <v>-4.1109831996223228E-2</v>
      </c>
      <c r="Y187" s="16">
        <f t="shared" ca="1" si="92"/>
        <v>2.093137855985705E-2</v>
      </c>
      <c r="Z187" s="16">
        <f t="shared" ca="1" si="93"/>
        <v>2.9999999999998916E-3</v>
      </c>
      <c r="AA187" s="16">
        <f t="shared" ca="1" si="94"/>
        <v>3.027677700314646E-2</v>
      </c>
      <c r="AB187" s="16">
        <f t="shared" ca="1" si="95"/>
        <v>2.9999999999998916E-3</v>
      </c>
      <c r="AC187" s="16">
        <f t="shared" ca="1" si="96"/>
        <v>-3.6395130856549662E-2</v>
      </c>
      <c r="AD187" s="16">
        <f t="shared" ca="1" si="97"/>
        <v>3.8821984038545976E-2</v>
      </c>
      <c r="AE187" s="16">
        <f t="shared" ca="1" si="98"/>
        <v>5.3285332330772484E-3</v>
      </c>
      <c r="AF187" s="16">
        <f t="shared" ca="1" si="99"/>
        <v>-3.1536315593683639E-2</v>
      </c>
      <c r="AG187" s="16">
        <f t="shared" ca="1" si="100"/>
        <v>2.0155914466085667E-2</v>
      </c>
      <c r="AH187" s="16">
        <f t="shared" ca="1" si="101"/>
        <v>-3.4775215802379522E-3</v>
      </c>
      <c r="AI187" s="16">
        <f t="shared" ca="1" si="102"/>
        <v>-1.6355095387871277E-2</v>
      </c>
      <c r="AJ187" s="20">
        <f t="shared" ca="1" si="103"/>
        <v>-9.4920926383367236E-30</v>
      </c>
    </row>
    <row r="188" spans="1:36" x14ac:dyDescent="0.25">
      <c r="A188" s="16">
        <v>182</v>
      </c>
      <c r="B188" s="18">
        <f t="shared" ca="1" si="80"/>
        <v>225.55151715310362</v>
      </c>
      <c r="C188" s="19">
        <f t="shared" ca="1" si="75"/>
        <v>2.8800326583492387E-2</v>
      </c>
      <c r="D188" s="18">
        <f t="shared" ca="1" si="81"/>
        <v>138.27864630848734</v>
      </c>
      <c r="E188" s="16">
        <f t="shared" ca="1" si="76"/>
        <v>-1.8510361040391745E-2</v>
      </c>
      <c r="F188" s="18">
        <f t="shared" ca="1" si="82"/>
        <v>265.62186809264784</v>
      </c>
      <c r="G188" s="16">
        <f t="shared" ca="1" si="77"/>
        <v>0</v>
      </c>
      <c r="H188" s="18">
        <f t="shared" ca="1" si="83"/>
        <v>134.65509222098606</v>
      </c>
      <c r="I188" s="16">
        <f t="shared" ca="1" si="78"/>
        <v>0</v>
      </c>
      <c r="J188" s="18">
        <f t="shared" ca="1" si="84"/>
        <v>182.81261699134356</v>
      </c>
      <c r="K188" s="16">
        <f t="shared" ca="1" si="85"/>
        <v>4.5641627483888447E-2</v>
      </c>
      <c r="L188" s="18">
        <f t="shared" ca="1" si="86"/>
        <v>164.13392658638432</v>
      </c>
      <c r="M188" s="16">
        <f t="shared" ca="1" si="104"/>
        <v>0</v>
      </c>
      <c r="N188" s="18">
        <f t="shared" ca="1" si="87"/>
        <v>260.58018443335044</v>
      </c>
      <c r="O188" s="16">
        <f t="shared" ca="1" si="104"/>
        <v>0</v>
      </c>
      <c r="P188" s="18">
        <f t="shared" ca="1" si="88"/>
        <v>227.86124247756158</v>
      </c>
      <c r="Q188" s="16">
        <f t="shared" ca="1" si="104"/>
        <v>6.4453508722269572E-3</v>
      </c>
      <c r="R188" s="18">
        <f t="shared" ca="1" si="89"/>
        <v>113.70345634821224</v>
      </c>
      <c r="S188" s="16">
        <f t="shared" ca="1" si="104"/>
        <v>0</v>
      </c>
      <c r="T188" s="18">
        <f t="shared" ca="1" si="90"/>
        <v>147.56763760985334</v>
      </c>
      <c r="U188" s="16">
        <f t="shared" ca="1" si="104"/>
        <v>1.6471059178237796E-2</v>
      </c>
      <c r="V188" s="18">
        <f t="shared" ca="1" si="91"/>
        <v>120.56023425903413</v>
      </c>
      <c r="W188" s="16">
        <f t="shared" ca="1" si="79"/>
        <v>-2.5784585472050967E-2</v>
      </c>
      <c r="Y188" s="16">
        <f t="shared" ca="1" si="92"/>
        <v>1.6977220144995808E-3</v>
      </c>
      <c r="Z188" s="16">
        <f t="shared" ca="1" si="93"/>
        <v>-7.8126010484882435E-3</v>
      </c>
      <c r="AA188" s="16">
        <f t="shared" ca="1" si="94"/>
        <v>3.0042972147146241E-3</v>
      </c>
      <c r="AB188" s="16">
        <f t="shared" ca="1" si="95"/>
        <v>4.3743490922611095E-2</v>
      </c>
      <c r="AC188" s="16">
        <f t="shared" ca="1" si="96"/>
        <v>2.9999999999998916E-3</v>
      </c>
      <c r="AD188" s="16">
        <f t="shared" ca="1" si="97"/>
        <v>-1.9782210186364724E-2</v>
      </c>
      <c r="AE188" s="16">
        <f t="shared" ca="1" si="98"/>
        <v>2.9999999999998916E-3</v>
      </c>
      <c r="AF188" s="16">
        <f t="shared" ca="1" si="99"/>
        <v>2.9999999999998916E-3</v>
      </c>
      <c r="AG188" s="16">
        <f t="shared" ca="1" si="100"/>
        <v>-3.9534575175995235E-2</v>
      </c>
      <c r="AH188" s="16">
        <f t="shared" ca="1" si="101"/>
        <v>-2.8285334068120949E-2</v>
      </c>
      <c r="AI188" s="16">
        <f t="shared" ca="1" si="102"/>
        <v>-3.8109831996223198E-2</v>
      </c>
      <c r="AJ188" s="20">
        <f t="shared" ca="1" si="103"/>
        <v>1.0411073835927185E-31</v>
      </c>
    </row>
    <row r="189" spans="1:36" x14ac:dyDescent="0.25">
      <c r="A189" s="16">
        <v>183</v>
      </c>
      <c r="B189" s="18">
        <f t="shared" ca="1" si="80"/>
        <v>232.72412905997447</v>
      </c>
      <c r="C189" s="19">
        <f t="shared" ca="1" si="75"/>
        <v>0</v>
      </c>
      <c r="D189" s="18">
        <f t="shared" ca="1" si="81"/>
        <v>136.13389458006608</v>
      </c>
      <c r="E189" s="16">
        <f t="shared" ca="1" si="76"/>
        <v>1.5345788746956086E-2</v>
      </c>
      <c r="F189" s="18">
        <f t="shared" ca="1" si="82"/>
        <v>266.41873369692576</v>
      </c>
      <c r="G189" s="16">
        <f t="shared" ca="1" si="77"/>
        <v>2.2238864310932277E-2</v>
      </c>
      <c r="H189" s="18">
        <f t="shared" ca="1" si="83"/>
        <v>135.05905749764901</v>
      </c>
      <c r="I189" s="16">
        <f t="shared" ca="1" si="78"/>
        <v>0</v>
      </c>
      <c r="J189" s="18">
        <f t="shared" ca="1" si="84"/>
        <v>191.70492020639125</v>
      </c>
      <c r="K189" s="16">
        <f t="shared" ca="1" si="85"/>
        <v>3.9812901864284933E-2</v>
      </c>
      <c r="L189" s="18">
        <f t="shared" ca="1" si="86"/>
        <v>164.62632836614347</v>
      </c>
      <c r="M189" s="16">
        <f t="shared" ca="1" si="104"/>
        <v>-4.6016635216778679E-2</v>
      </c>
      <c r="N189" s="18">
        <f t="shared" ca="1" si="87"/>
        <v>261.36192498665048</v>
      </c>
      <c r="O189" s="16">
        <f t="shared" ca="1" si="104"/>
        <v>-3.1754129710679854E-2</v>
      </c>
      <c r="P189" s="18">
        <f t="shared" ca="1" si="88"/>
        <v>230.01347186294367</v>
      </c>
      <c r="Q189" s="16">
        <f t="shared" ca="1" si="104"/>
        <v>0</v>
      </c>
      <c r="R189" s="18">
        <f t="shared" ca="1" si="89"/>
        <v>114.04456671725687</v>
      </c>
      <c r="S189" s="16">
        <f t="shared" ca="1" si="104"/>
        <v>2.6747464143705785E-2</v>
      </c>
      <c r="T189" s="18">
        <f t="shared" ca="1" si="90"/>
        <v>150.44093581454752</v>
      </c>
      <c r="U189" s="16">
        <f t="shared" ca="1" si="104"/>
        <v>-4.1463448528746685E-2</v>
      </c>
      <c r="V189" s="18">
        <f t="shared" ca="1" si="91"/>
        <v>117.81331929702868</v>
      </c>
      <c r="W189" s="16">
        <f t="shared" ca="1" si="79"/>
        <v>-2.4973154527765152E-2</v>
      </c>
      <c r="Y189" s="16">
        <f t="shared" ca="1" si="92"/>
        <v>3.18003265834923E-2</v>
      </c>
      <c r="Z189" s="16">
        <f t="shared" ca="1" si="93"/>
        <v>-1.5510361040391607E-2</v>
      </c>
      <c r="AA189" s="16">
        <f t="shared" ca="1" si="94"/>
        <v>2.9999999999998916E-3</v>
      </c>
      <c r="AB189" s="16">
        <f t="shared" ca="1" si="95"/>
        <v>2.9999999999998916E-3</v>
      </c>
      <c r="AC189" s="16">
        <f t="shared" ca="1" si="96"/>
        <v>4.8641627483888339E-2</v>
      </c>
      <c r="AD189" s="16">
        <f t="shared" ca="1" si="97"/>
        <v>2.9999999999998916E-3</v>
      </c>
      <c r="AE189" s="16">
        <f t="shared" ca="1" si="98"/>
        <v>2.9999999999998916E-3</v>
      </c>
      <c r="AF189" s="16">
        <f t="shared" ca="1" si="99"/>
        <v>9.4453508722267543E-3</v>
      </c>
      <c r="AG189" s="16">
        <f t="shared" ca="1" si="100"/>
        <v>2.9999999999998916E-3</v>
      </c>
      <c r="AH189" s="16">
        <f t="shared" ca="1" si="101"/>
        <v>1.947105917823766E-2</v>
      </c>
      <c r="AI189" s="16">
        <f t="shared" ca="1" si="102"/>
        <v>-2.2784585472050978E-2</v>
      </c>
      <c r="AJ189" s="20">
        <f t="shared" ca="1" si="103"/>
        <v>-1.0721993277658566E-31</v>
      </c>
    </row>
    <row r="190" spans="1:36" x14ac:dyDescent="0.25">
      <c r="A190" s="16">
        <v>184</v>
      </c>
      <c r="B190" s="18">
        <f t="shared" ca="1" si="80"/>
        <v>233.42230144715438</v>
      </c>
      <c r="C190" s="19">
        <f t="shared" ca="1" si="75"/>
        <v>1.3495728721766576E-2</v>
      </c>
      <c r="D190" s="18">
        <f t="shared" ca="1" si="81"/>
        <v>138.63137825133236</v>
      </c>
      <c r="E190" s="16">
        <f t="shared" ca="1" si="76"/>
        <v>-1.8453126282082007E-2</v>
      </c>
      <c r="F190" s="18">
        <f t="shared" ca="1" si="82"/>
        <v>273.14283996659287</v>
      </c>
      <c r="G190" s="16">
        <f t="shared" ca="1" si="77"/>
        <v>-3.2939187699672766E-2</v>
      </c>
      <c r="H190" s="18">
        <f t="shared" ca="1" si="83"/>
        <v>135.46423467014193</v>
      </c>
      <c r="I190" s="16">
        <f t="shared" ca="1" si="78"/>
        <v>8.0590106032682081E-3</v>
      </c>
      <c r="J190" s="18">
        <f t="shared" ca="1" si="84"/>
        <v>199.91236414208805</v>
      </c>
      <c r="K190" s="16">
        <f t="shared" ca="1" si="85"/>
        <v>0</v>
      </c>
      <c r="L190" s="18">
        <f t="shared" ca="1" si="86"/>
        <v>157.54465765173944</v>
      </c>
      <c r="M190" s="16">
        <f t="shared" ca="1" si="104"/>
        <v>-7.4167745505103085E-3</v>
      </c>
      <c r="N190" s="18">
        <f t="shared" ca="1" si="87"/>
        <v>253.84669029415136</v>
      </c>
      <c r="O190" s="16">
        <f t="shared" ca="1" si="104"/>
        <v>4.9296671102287221E-2</v>
      </c>
      <c r="P190" s="18">
        <f t="shared" ca="1" si="88"/>
        <v>230.70351227853249</v>
      </c>
      <c r="Q190" s="16">
        <f t="shared" ca="1" si="104"/>
        <v>-1.9994633653823701E-3</v>
      </c>
      <c r="R190" s="18">
        <f t="shared" ca="1" si="89"/>
        <v>117.43710337646291</v>
      </c>
      <c r="S190" s="16">
        <f t="shared" ca="1" si="104"/>
        <v>-4.4523317829549547E-2</v>
      </c>
      <c r="T190" s="18">
        <f t="shared" ca="1" si="90"/>
        <v>144.65445862322818</v>
      </c>
      <c r="U190" s="16">
        <f t="shared" ca="1" si="104"/>
        <v>2.8710398367522628E-2</v>
      </c>
      <c r="V190" s="18">
        <f t="shared" ca="1" si="91"/>
        <v>115.22458902668613</v>
      </c>
      <c r="W190" s="16">
        <f t="shared" ca="1" si="79"/>
        <v>0</v>
      </c>
      <c r="Y190" s="16">
        <f t="shared" ca="1" si="92"/>
        <v>2.9999999999998916E-3</v>
      </c>
      <c r="Z190" s="16">
        <f t="shared" ca="1" si="93"/>
        <v>1.8345788746956027E-2</v>
      </c>
      <c r="AA190" s="16">
        <f t="shared" ca="1" si="94"/>
        <v>2.5238864310932252E-2</v>
      </c>
      <c r="AB190" s="16">
        <f t="shared" ca="1" si="95"/>
        <v>2.9999999999998916E-3</v>
      </c>
      <c r="AC190" s="16">
        <f t="shared" ca="1" si="96"/>
        <v>4.281290186428488E-2</v>
      </c>
      <c r="AD190" s="16">
        <f t="shared" ca="1" si="97"/>
        <v>-4.3016635216778676E-2</v>
      </c>
      <c r="AE190" s="16">
        <f t="shared" ca="1" si="98"/>
        <v>-2.875412971067981E-2</v>
      </c>
      <c r="AF190" s="16">
        <f t="shared" ca="1" si="99"/>
        <v>2.9999999999998916E-3</v>
      </c>
      <c r="AG190" s="16">
        <f t="shared" ca="1" si="100"/>
        <v>2.974746414370566E-2</v>
      </c>
      <c r="AH190" s="16">
        <f t="shared" ca="1" si="101"/>
        <v>-3.8463448528746724E-2</v>
      </c>
      <c r="AI190" s="16">
        <f t="shared" ca="1" si="102"/>
        <v>-2.197315452776516E-2</v>
      </c>
      <c r="AJ190" s="20">
        <f t="shared" ca="1" si="103"/>
        <v>-7.5749445799494706E-29</v>
      </c>
    </row>
    <row r="191" spans="1:36" x14ac:dyDescent="0.25">
      <c r="A191" s="16">
        <v>185</v>
      </c>
      <c r="B191" s="18">
        <f t="shared" ca="1" si="80"/>
        <v>237.27277240943701</v>
      </c>
      <c r="C191" s="19">
        <f t="shared" ca="1" si="75"/>
        <v>0</v>
      </c>
      <c r="D191" s="18">
        <f t="shared" ca="1" si="81"/>
        <v>136.48909005655545</v>
      </c>
      <c r="E191" s="16">
        <f t="shared" ca="1" si="76"/>
        <v>0</v>
      </c>
      <c r="F191" s="18">
        <f t="shared" ca="1" si="82"/>
        <v>264.96516521201136</v>
      </c>
      <c r="G191" s="16">
        <f t="shared" ca="1" si="77"/>
        <v>-2.7241586406497043E-2</v>
      </c>
      <c r="H191" s="18">
        <f t="shared" ca="1" si="83"/>
        <v>136.96233507772266</v>
      </c>
      <c r="I191" s="16">
        <f t="shared" ca="1" si="78"/>
        <v>7.5996461923975136E-3</v>
      </c>
      <c r="J191" s="18">
        <f t="shared" ca="1" si="84"/>
        <v>200.51210123451429</v>
      </c>
      <c r="K191" s="16">
        <f t="shared" ca="1" si="85"/>
        <v>2.6825339176822172E-2</v>
      </c>
      <c r="L191" s="18">
        <f t="shared" ca="1" si="86"/>
        <v>156.84881841725439</v>
      </c>
      <c r="M191" s="16">
        <f t="shared" ca="1" si="104"/>
        <v>-2.1682462501383948E-3</v>
      </c>
      <c r="N191" s="18">
        <f t="shared" ca="1" si="87"/>
        <v>267.12202716686875</v>
      </c>
      <c r="O191" s="16">
        <f t="shared" ca="1" si="104"/>
        <v>-1.0599524662614808E-2</v>
      </c>
      <c r="P191" s="18">
        <f t="shared" ca="1" si="88"/>
        <v>230.93433959430209</v>
      </c>
      <c r="Q191" s="16">
        <f t="shared" ca="1" si="104"/>
        <v>-2.3912957135638888E-2</v>
      </c>
      <c r="R191" s="18">
        <f t="shared" ca="1" si="89"/>
        <v>112.56072520798038</v>
      </c>
      <c r="S191" s="16">
        <f t="shared" ca="1" si="104"/>
        <v>-2.2670645927629126E-2</v>
      </c>
      <c r="T191" s="18">
        <f t="shared" ca="1" si="90"/>
        <v>149.24150913180904</v>
      </c>
      <c r="U191" s="16">
        <f t="shared" ca="1" si="104"/>
        <v>-2.6879440305199943E-2</v>
      </c>
      <c r="V191" s="18">
        <f t="shared" ca="1" si="91"/>
        <v>115.57026279376618</v>
      </c>
      <c r="W191" s="16">
        <f t="shared" ca="1" si="79"/>
        <v>4.6748350325526876E-3</v>
      </c>
      <c r="Y191" s="16">
        <f t="shared" ca="1" si="92"/>
        <v>1.6495728721766412E-2</v>
      </c>
      <c r="Z191" s="16">
        <f t="shared" ca="1" si="93"/>
        <v>-1.5453126282081953E-2</v>
      </c>
      <c r="AA191" s="16">
        <f t="shared" ca="1" si="94"/>
        <v>-2.9939187699672853E-2</v>
      </c>
      <c r="AB191" s="16">
        <f t="shared" ca="1" si="95"/>
        <v>1.1059010603268193E-2</v>
      </c>
      <c r="AC191" s="16">
        <f t="shared" ca="1" si="96"/>
        <v>2.9999999999998916E-3</v>
      </c>
      <c r="AD191" s="16">
        <f t="shared" ca="1" si="97"/>
        <v>-4.4167745505102607E-3</v>
      </c>
      <c r="AE191" s="16">
        <f t="shared" ca="1" si="98"/>
        <v>5.2296671102287196E-2</v>
      </c>
      <c r="AF191" s="16">
        <f t="shared" ca="1" si="99"/>
        <v>1.0005366346175215E-3</v>
      </c>
      <c r="AG191" s="16">
        <f t="shared" ca="1" si="100"/>
        <v>-4.1523317829549544E-2</v>
      </c>
      <c r="AH191" s="16">
        <f t="shared" ca="1" si="101"/>
        <v>3.171039836752243E-2</v>
      </c>
      <c r="AI191" s="16">
        <f t="shared" ca="1" si="102"/>
        <v>2.9999999999998916E-3</v>
      </c>
      <c r="AJ191" s="20">
        <f t="shared" ca="1" si="103"/>
        <v>7.7049782845031572E-30</v>
      </c>
    </row>
    <row r="192" spans="1:36" x14ac:dyDescent="0.25">
      <c r="A192" s="16">
        <v>186</v>
      </c>
      <c r="B192" s="18">
        <f t="shared" ca="1" si="80"/>
        <v>237.98459072666529</v>
      </c>
      <c r="C192" s="19">
        <f t="shared" ca="1" si="75"/>
        <v>3.3821670662241038E-2</v>
      </c>
      <c r="D192" s="18">
        <f t="shared" ca="1" si="81"/>
        <v>136.8985573267251</v>
      </c>
      <c r="E192" s="16">
        <f t="shared" ca="1" si="76"/>
        <v>0</v>
      </c>
      <c r="F192" s="18">
        <f t="shared" ca="1" si="82"/>
        <v>258.54198926481263</v>
      </c>
      <c r="G192" s="16">
        <f t="shared" ca="1" si="77"/>
        <v>-4.3546114612732362E-2</v>
      </c>
      <c r="H192" s="18">
        <f t="shared" ca="1" si="83"/>
        <v>138.41408737123109</v>
      </c>
      <c r="I192" s="16">
        <f t="shared" ca="1" si="78"/>
        <v>-3.9263845241439943E-2</v>
      </c>
      <c r="J192" s="18">
        <f t="shared" ca="1" si="84"/>
        <v>206.49244266289099</v>
      </c>
      <c r="K192" s="16">
        <f t="shared" ca="1" si="85"/>
        <v>-2.334623104214531E-2</v>
      </c>
      <c r="L192" s="18">
        <f t="shared" ca="1" si="86"/>
        <v>156.97927801013429</v>
      </c>
      <c r="M192" s="16">
        <f t="shared" ca="1" si="104"/>
        <v>-2.2940457984608532E-3</v>
      </c>
      <c r="N192" s="18">
        <f t="shared" ca="1" si="87"/>
        <v>265.09202673348648</v>
      </c>
      <c r="O192" s="16">
        <f t="shared" ca="1" si="104"/>
        <v>0</v>
      </c>
      <c r="P192" s="18">
        <f t="shared" ca="1" si="88"/>
        <v>226.10481964921937</v>
      </c>
      <c r="Q192" s="16">
        <f t="shared" ca="1" si="104"/>
        <v>0</v>
      </c>
      <c r="R192" s="18">
        <f t="shared" ca="1" si="89"/>
        <v>110.34658303705704</v>
      </c>
      <c r="S192" s="16">
        <f t="shared" ca="1" si="104"/>
        <v>0</v>
      </c>
      <c r="T192" s="18">
        <f t="shared" ca="1" si="90"/>
        <v>145.67770542343806</v>
      </c>
      <c r="U192" s="16">
        <f t="shared" ca="1" si="104"/>
        <v>0</v>
      </c>
      <c r="V192" s="18">
        <f t="shared" ca="1" si="91"/>
        <v>116.45724549537708</v>
      </c>
      <c r="W192" s="16">
        <f t="shared" ca="1" si="79"/>
        <v>1.6802200057292795E-2</v>
      </c>
      <c r="Y192" s="16">
        <f t="shared" ca="1" si="92"/>
        <v>2.9999999999998916E-3</v>
      </c>
      <c r="Z192" s="16">
        <f t="shared" ca="1" si="93"/>
        <v>2.9999999999998916E-3</v>
      </c>
      <c r="AA192" s="16">
        <f t="shared" ca="1" si="94"/>
        <v>-2.4241586406496984E-2</v>
      </c>
      <c r="AB192" s="16">
        <f t="shared" ca="1" si="95"/>
        <v>1.0599646192397394E-2</v>
      </c>
      <c r="AC192" s="16">
        <f t="shared" ca="1" si="96"/>
        <v>2.9825339176822174E-2</v>
      </c>
      <c r="AD192" s="16">
        <f t="shared" ca="1" si="97"/>
        <v>8.3175374986144135E-4</v>
      </c>
      <c r="AE192" s="16">
        <f t="shared" ca="1" si="98"/>
        <v>-7.5995246626147095E-3</v>
      </c>
      <c r="AF192" s="16">
        <f t="shared" ca="1" si="99"/>
        <v>-2.0912957135638899E-2</v>
      </c>
      <c r="AG192" s="16">
        <f t="shared" ca="1" si="100"/>
        <v>-1.9670645927629127E-2</v>
      </c>
      <c r="AH192" s="16">
        <f t="shared" ca="1" si="101"/>
        <v>-2.387944030519995E-2</v>
      </c>
      <c r="AI192" s="16">
        <f t="shared" ca="1" si="102"/>
        <v>7.6748350325526182E-3</v>
      </c>
      <c r="AJ192" s="20">
        <f t="shared" ca="1" si="103"/>
        <v>-4.2827203315930288E-31</v>
      </c>
    </row>
    <row r="193" spans="1:36" x14ac:dyDescent="0.25">
      <c r="A193" s="16">
        <v>187</v>
      </c>
      <c r="B193" s="18">
        <f t="shared" ca="1" si="80"/>
        <v>246.74758094909075</v>
      </c>
      <c r="C193" s="19">
        <f t="shared" ca="1" si="75"/>
        <v>-3.4524867126407295E-2</v>
      </c>
      <c r="D193" s="18">
        <f t="shared" ca="1" si="81"/>
        <v>137.30925299870526</v>
      </c>
      <c r="E193" s="16">
        <f t="shared" ca="1" si="76"/>
        <v>-1.308629658570888E-2</v>
      </c>
      <c r="F193" s="18">
        <f t="shared" ca="1" si="82"/>
        <v>248.0591161358777</v>
      </c>
      <c r="G193" s="16">
        <f t="shared" ca="1" si="77"/>
        <v>1.6032321010935154E-2</v>
      </c>
      <c r="H193" s="18">
        <f t="shared" ca="1" si="83"/>
        <v>133.39466032756562</v>
      </c>
      <c r="I193" s="16">
        <f t="shared" ca="1" si="78"/>
        <v>0</v>
      </c>
      <c r="J193" s="18">
        <f t="shared" ca="1" si="84"/>
        <v>202.29109971601488</v>
      </c>
      <c r="K193" s="16">
        <f t="shared" ca="1" si="85"/>
        <v>0</v>
      </c>
      <c r="L193" s="18">
        <f t="shared" ca="1" si="86"/>
        <v>157.09009819100012</v>
      </c>
      <c r="M193" s="16">
        <f t="shared" ca="1" si="104"/>
        <v>3.9245827788318352E-2</v>
      </c>
      <c r="N193" s="18">
        <f t="shared" ca="1" si="87"/>
        <v>265.88730281368692</v>
      </c>
      <c r="O193" s="16">
        <f t="shared" ca="1" si="104"/>
        <v>0</v>
      </c>
      <c r="P193" s="18">
        <f t="shared" ca="1" si="88"/>
        <v>226.78313410816699</v>
      </c>
      <c r="Q193" s="16">
        <f t="shared" ca="1" si="104"/>
        <v>2.0901963385331515E-3</v>
      </c>
      <c r="R193" s="18">
        <f t="shared" ca="1" si="89"/>
        <v>110.6776227861682</v>
      </c>
      <c r="S193" s="16">
        <f t="shared" ca="1" si="104"/>
        <v>-6.8554767810694583E-3</v>
      </c>
      <c r="T193" s="18">
        <f t="shared" ca="1" si="90"/>
        <v>146.11473853970836</v>
      </c>
      <c r="U193" s="16">
        <f t="shared" ca="1" si="104"/>
        <v>1.7967733396089952E-2</v>
      </c>
      <c r="V193" s="18">
        <f t="shared" ca="1" si="91"/>
        <v>118.76335516879777</v>
      </c>
      <c r="W193" s="16">
        <f t="shared" ca="1" si="79"/>
        <v>1.7081533817966427E-2</v>
      </c>
      <c r="Y193" s="16">
        <f t="shared" ca="1" si="92"/>
        <v>3.6821670662240846E-2</v>
      </c>
      <c r="Z193" s="16">
        <f t="shared" ca="1" si="93"/>
        <v>2.9999999999998916E-3</v>
      </c>
      <c r="AA193" s="16">
        <f t="shared" ca="1" si="94"/>
        <v>-4.0546114612732387E-2</v>
      </c>
      <c r="AB193" s="16">
        <f t="shared" ca="1" si="95"/>
        <v>-3.6263845241439996E-2</v>
      </c>
      <c r="AC193" s="16">
        <f t="shared" ca="1" si="96"/>
        <v>-2.034623104214528E-2</v>
      </c>
      <c r="AD193" s="16">
        <f t="shared" ca="1" si="97"/>
        <v>7.0595420153907185E-4</v>
      </c>
      <c r="AE193" s="16">
        <f t="shared" ca="1" si="98"/>
        <v>2.9999999999998916E-3</v>
      </c>
      <c r="AF193" s="16">
        <f t="shared" ca="1" si="99"/>
        <v>2.9999999999998916E-3</v>
      </c>
      <c r="AG193" s="16">
        <f t="shared" ca="1" si="100"/>
        <v>2.9999999999998916E-3</v>
      </c>
      <c r="AH193" s="16">
        <f t="shared" ca="1" si="101"/>
        <v>2.9999999999998916E-3</v>
      </c>
      <c r="AI193" s="16">
        <f t="shared" ca="1" si="102"/>
        <v>1.9802200057292607E-2</v>
      </c>
      <c r="AJ193" s="20">
        <f t="shared" ca="1" si="103"/>
        <v>-1.889702155202322E-32</v>
      </c>
    </row>
    <row r="194" spans="1:36" x14ac:dyDescent="0.25">
      <c r="A194" s="16">
        <v>188</v>
      </c>
      <c r="B194" s="18">
        <f t="shared" ca="1" si="80"/>
        <v>238.96889624590821</v>
      </c>
      <c r="C194" s="19">
        <f t="shared" ca="1" si="75"/>
        <v>5.0373918901088117E-3</v>
      </c>
      <c r="D194" s="18">
        <f t="shared" ca="1" si="81"/>
        <v>135.92431114899819</v>
      </c>
      <c r="E194" s="16">
        <f t="shared" ca="1" si="76"/>
        <v>2.2625994084159346E-2</v>
      </c>
      <c r="F194" s="18">
        <f t="shared" ca="1" si="82"/>
        <v>252.78025686386457</v>
      </c>
      <c r="G194" s="16">
        <f t="shared" ca="1" si="77"/>
        <v>0</v>
      </c>
      <c r="H194" s="18">
        <f t="shared" ca="1" si="83"/>
        <v>133.79484430854831</v>
      </c>
      <c r="I194" s="16">
        <f t="shared" ca="1" si="78"/>
        <v>-2.4432958690727537E-3</v>
      </c>
      <c r="J194" s="18">
        <f t="shared" ca="1" si="84"/>
        <v>202.8979730151629</v>
      </c>
      <c r="K194" s="16">
        <f t="shared" ca="1" si="85"/>
        <v>0</v>
      </c>
      <c r="L194" s="18">
        <f t="shared" ca="1" si="86"/>
        <v>163.72649942642713</v>
      </c>
      <c r="M194" s="16">
        <f t="shared" ca="1" si="104"/>
        <v>0</v>
      </c>
      <c r="N194" s="18">
        <f t="shared" ca="1" si="87"/>
        <v>266.68496472212797</v>
      </c>
      <c r="O194" s="16">
        <f t="shared" ca="1" si="104"/>
        <v>3.6026490594656312E-2</v>
      </c>
      <c r="P194" s="18">
        <f t="shared" ca="1" si="88"/>
        <v>227.93750478704541</v>
      </c>
      <c r="Q194" s="16">
        <f t="shared" ca="1" si="104"/>
        <v>0</v>
      </c>
      <c r="R194" s="18">
        <f t="shared" ca="1" si="89"/>
        <v>110.25090778133216</v>
      </c>
      <c r="S194" s="16">
        <f t="shared" ca="1" si="104"/>
        <v>6.6992882680953769E-3</v>
      </c>
      <c r="T194" s="18">
        <f t="shared" ca="1" si="90"/>
        <v>149.17843342264834</v>
      </c>
      <c r="U194" s="16">
        <f t="shared" ca="1" si="104"/>
        <v>0</v>
      </c>
      <c r="V194" s="18">
        <f t="shared" ca="1" si="91"/>
        <v>121.14830550195512</v>
      </c>
      <c r="W194" s="16">
        <f t="shared" ca="1" si="79"/>
        <v>1.9940278141011483E-2</v>
      </c>
      <c r="Y194" s="16">
        <f t="shared" ca="1" si="92"/>
        <v>-3.1524867126407341E-2</v>
      </c>
      <c r="Z194" s="16">
        <f t="shared" ca="1" si="93"/>
        <v>-1.008629658570892E-2</v>
      </c>
      <c r="AA194" s="16">
        <f t="shared" ca="1" si="94"/>
        <v>1.9032321010935105E-2</v>
      </c>
      <c r="AB194" s="16">
        <f t="shared" ca="1" si="95"/>
        <v>2.9999999999998916E-3</v>
      </c>
      <c r="AC194" s="16">
        <f t="shared" ca="1" si="96"/>
        <v>2.9999999999998916E-3</v>
      </c>
      <c r="AD194" s="16">
        <f t="shared" ca="1" si="97"/>
        <v>4.2245827788318202E-2</v>
      </c>
      <c r="AE194" s="16">
        <f t="shared" ca="1" si="98"/>
        <v>2.9999999999998916E-3</v>
      </c>
      <c r="AF194" s="16">
        <f t="shared" ca="1" si="99"/>
        <v>5.0901963385330262E-3</v>
      </c>
      <c r="AG194" s="16">
        <f t="shared" ca="1" si="100"/>
        <v>-3.8554767810694557E-3</v>
      </c>
      <c r="AH194" s="16">
        <f t="shared" ca="1" si="101"/>
        <v>2.0967733396089816E-2</v>
      </c>
      <c r="AI194" s="16">
        <f t="shared" ca="1" si="102"/>
        <v>2.0081533817966291E-2</v>
      </c>
      <c r="AJ194" s="20">
        <f t="shared" ca="1" si="103"/>
        <v>-2.8404585357435331E-31</v>
      </c>
    </row>
    <row r="195" spans="1:36" x14ac:dyDescent="0.25">
      <c r="A195" s="16">
        <v>189</v>
      </c>
      <c r="B195" s="18">
        <f t="shared" ca="1" si="80"/>
        <v>240.88958291458329</v>
      </c>
      <c r="C195" s="19">
        <f t="shared" ca="1" si="75"/>
        <v>4.1891020995885153E-2</v>
      </c>
      <c r="D195" s="18">
        <f t="shared" ca="1" si="81"/>
        <v>139.40750674239584</v>
      </c>
      <c r="E195" s="16">
        <f t="shared" ca="1" si="76"/>
        <v>-9.4004623851186523E-3</v>
      </c>
      <c r="F195" s="18">
        <f t="shared" ca="1" si="82"/>
        <v>253.53859763445612</v>
      </c>
      <c r="G195" s="16">
        <f t="shared" ca="1" si="77"/>
        <v>4.8027081150245149E-2</v>
      </c>
      <c r="H195" s="18">
        <f t="shared" ca="1" si="83"/>
        <v>133.86932845107162</v>
      </c>
      <c r="I195" s="16">
        <f t="shared" ca="1" si="78"/>
        <v>2.056892488217488E-3</v>
      </c>
      <c r="J195" s="18">
        <f t="shared" ca="1" si="84"/>
        <v>203.50666693420837</v>
      </c>
      <c r="K195" s="16">
        <f t="shared" ca="1" si="85"/>
        <v>0</v>
      </c>
      <c r="L195" s="18">
        <f t="shared" ca="1" si="86"/>
        <v>164.21767892470638</v>
      </c>
      <c r="M195" s="16">
        <f t="shared" ca="1" si="104"/>
        <v>0</v>
      </c>
      <c r="N195" s="18">
        <f t="shared" ca="1" si="87"/>
        <v>277.09274298959235</v>
      </c>
      <c r="O195" s="16">
        <f t="shared" ca="1" si="104"/>
        <v>0</v>
      </c>
      <c r="P195" s="18">
        <f t="shared" ca="1" si="88"/>
        <v>228.62131730140652</v>
      </c>
      <c r="Q195" s="16">
        <f t="shared" ca="1" si="104"/>
        <v>4.8689895461100384E-2</v>
      </c>
      <c r="R195" s="18">
        <f t="shared" ca="1" si="89"/>
        <v>111.32026311772249</v>
      </c>
      <c r="S195" s="16">
        <f t="shared" ca="1" si="104"/>
        <v>0</v>
      </c>
      <c r="T195" s="18">
        <f t="shared" ca="1" si="90"/>
        <v>149.62596872291627</v>
      </c>
      <c r="U195" s="16">
        <f t="shared" ca="1" si="104"/>
        <v>-1.0094104397730048E-2</v>
      </c>
      <c r="V195" s="18">
        <f t="shared" ca="1" si="91"/>
        <v>123.92748132648218</v>
      </c>
      <c r="W195" s="16">
        <f t="shared" ca="1" si="79"/>
        <v>0</v>
      </c>
      <c r="Y195" s="16">
        <f t="shared" ca="1" si="92"/>
        <v>8.0373918901086583E-3</v>
      </c>
      <c r="Z195" s="16">
        <f t="shared" ca="1" si="93"/>
        <v>2.562599408415922E-2</v>
      </c>
      <c r="AA195" s="16">
        <f t="shared" ca="1" si="94"/>
        <v>2.9999999999998916E-3</v>
      </c>
      <c r="AB195" s="16">
        <f t="shared" ca="1" si="95"/>
        <v>5.5670413092712145E-4</v>
      </c>
      <c r="AC195" s="16">
        <f t="shared" ca="1" si="96"/>
        <v>2.9999999999998916E-3</v>
      </c>
      <c r="AD195" s="16">
        <f t="shared" ca="1" si="97"/>
        <v>2.9999999999998916E-3</v>
      </c>
      <c r="AE195" s="16">
        <f t="shared" ca="1" si="98"/>
        <v>3.9026490594656238E-2</v>
      </c>
      <c r="AF195" s="16">
        <f t="shared" ca="1" si="99"/>
        <v>2.9999999999998916E-3</v>
      </c>
      <c r="AG195" s="16">
        <f t="shared" ca="1" si="100"/>
        <v>9.6992882680952963E-3</v>
      </c>
      <c r="AH195" s="16">
        <f t="shared" ca="1" si="101"/>
        <v>2.9999999999998916E-3</v>
      </c>
      <c r="AI195" s="16">
        <f t="shared" ca="1" si="102"/>
        <v>2.2940278141011294E-2</v>
      </c>
      <c r="AJ195" s="20">
        <f t="shared" ca="1" si="103"/>
        <v>1.0546927243067926E-33</v>
      </c>
    </row>
    <row r="196" spans="1:36" x14ac:dyDescent="0.25">
      <c r="A196" s="16">
        <v>190</v>
      </c>
      <c r="B196" s="18">
        <f t="shared" ca="1" si="80"/>
        <v>251.70336223889183</v>
      </c>
      <c r="C196" s="19">
        <f t="shared" ca="1" si="75"/>
        <v>-2.9512382283567895E-2</v>
      </c>
      <c r="D196" s="18">
        <f t="shared" ca="1" si="81"/>
        <v>138.51523423928796</v>
      </c>
      <c r="E196" s="16">
        <f t="shared" ca="1" si="76"/>
        <v>0</v>
      </c>
      <c r="F196" s="18">
        <f t="shared" ca="1" si="82"/>
        <v>266.47593223066889</v>
      </c>
      <c r="G196" s="16">
        <f t="shared" ca="1" si="77"/>
        <v>-4.2248266304785932E-2</v>
      </c>
      <c r="H196" s="18">
        <f t="shared" ca="1" si="83"/>
        <v>134.54629125251853</v>
      </c>
      <c r="I196" s="16">
        <f t="shared" ca="1" si="78"/>
        <v>1.0007236347509768E-2</v>
      </c>
      <c r="J196" s="18">
        <f t="shared" ca="1" si="84"/>
        <v>204.11718693501098</v>
      </c>
      <c r="K196" s="16">
        <f t="shared" ca="1" si="85"/>
        <v>8.8200018779854457E-3</v>
      </c>
      <c r="L196" s="18">
        <f t="shared" ca="1" si="86"/>
        <v>164.71033196148048</v>
      </c>
      <c r="M196" s="16">
        <f t="shared" ca="1" si="104"/>
        <v>4.7568811874507233E-2</v>
      </c>
      <c r="N196" s="18">
        <f t="shared" ca="1" si="87"/>
        <v>277.92402121856111</v>
      </c>
      <c r="O196" s="16">
        <f t="shared" ca="1" si="104"/>
        <v>-1.8511864806603908E-2</v>
      </c>
      <c r="P196" s="18">
        <f t="shared" ca="1" si="88"/>
        <v>240.43872929289526</v>
      </c>
      <c r="Q196" s="16">
        <f t="shared" ca="1" si="104"/>
        <v>4.4093287664050684E-2</v>
      </c>
      <c r="R196" s="18">
        <f t="shared" ca="1" si="89"/>
        <v>111.65422390707565</v>
      </c>
      <c r="S196" s="16">
        <f t="shared" ca="1" si="104"/>
        <v>0</v>
      </c>
      <c r="T196" s="18">
        <f t="shared" ca="1" si="90"/>
        <v>148.56450648018441</v>
      </c>
      <c r="U196" s="16">
        <f t="shared" ca="1" si="104"/>
        <v>-2.3303675831858675E-2</v>
      </c>
      <c r="V196" s="18">
        <f t="shared" ca="1" si="91"/>
        <v>124.29926377046161</v>
      </c>
      <c r="W196" s="16">
        <f t="shared" ca="1" si="79"/>
        <v>0</v>
      </c>
      <c r="Y196" s="16">
        <f t="shared" ca="1" si="92"/>
        <v>4.4891020995885045E-2</v>
      </c>
      <c r="Z196" s="16">
        <f t="shared" ca="1" si="93"/>
        <v>-6.4004623851185993E-3</v>
      </c>
      <c r="AA196" s="16">
        <f t="shared" ca="1" si="94"/>
        <v>5.1027081150245124E-2</v>
      </c>
      <c r="AB196" s="16">
        <f t="shared" ca="1" si="95"/>
        <v>5.0568924882172794E-3</v>
      </c>
      <c r="AC196" s="16">
        <f t="shared" ca="1" si="96"/>
        <v>2.9999999999998916E-3</v>
      </c>
      <c r="AD196" s="16">
        <f t="shared" ca="1" si="97"/>
        <v>2.9999999999998916E-3</v>
      </c>
      <c r="AE196" s="16">
        <f t="shared" ca="1" si="98"/>
        <v>2.9999999999998916E-3</v>
      </c>
      <c r="AF196" s="16">
        <f t="shared" ca="1" si="99"/>
        <v>5.1689895461100255E-2</v>
      </c>
      <c r="AG196" s="16">
        <f t="shared" ca="1" si="100"/>
        <v>2.9999999999998916E-3</v>
      </c>
      <c r="AH196" s="16">
        <f t="shared" ca="1" si="101"/>
        <v>-7.0941043977300611E-3</v>
      </c>
      <c r="AI196" s="16">
        <f t="shared" ca="1" si="102"/>
        <v>2.9999999999998916E-3</v>
      </c>
      <c r="AJ196" s="20">
        <f t="shared" ca="1" si="103"/>
        <v>2.2021329118301177E-31</v>
      </c>
    </row>
    <row r="197" spans="1:36" x14ac:dyDescent="0.25">
      <c r="A197" s="16">
        <v>191</v>
      </c>
      <c r="B197" s="18">
        <f t="shared" ca="1" si="80"/>
        <v>245.03010647715496</v>
      </c>
      <c r="C197" s="19">
        <f t="shared" ca="1" si="75"/>
        <v>0</v>
      </c>
      <c r="D197" s="18">
        <f t="shared" ca="1" si="81"/>
        <v>138.93077994200581</v>
      </c>
      <c r="E197" s="16">
        <f t="shared" ca="1" si="76"/>
        <v>0</v>
      </c>
      <c r="F197" s="18">
        <f t="shared" ca="1" si="82"/>
        <v>256.01721387866348</v>
      </c>
      <c r="G197" s="16">
        <f t="shared" ca="1" si="77"/>
        <v>0</v>
      </c>
      <c r="H197" s="18">
        <f t="shared" ca="1" si="83"/>
        <v>136.29636666252088</v>
      </c>
      <c r="I197" s="16">
        <f t="shared" ca="1" si="78"/>
        <v>-3.8413126723042576E-2</v>
      </c>
      <c r="J197" s="18">
        <f t="shared" ca="1" si="84"/>
        <v>206.52985246791187</v>
      </c>
      <c r="K197" s="16">
        <f t="shared" ca="1" si="85"/>
        <v>4.1623664811955653E-2</v>
      </c>
      <c r="L197" s="18">
        <f t="shared" ca="1" si="86"/>
        <v>173.0395377522282</v>
      </c>
      <c r="M197" s="16">
        <f t="shared" ca="1" si="104"/>
        <v>0</v>
      </c>
      <c r="N197" s="18">
        <f t="shared" ca="1" si="87"/>
        <v>273.61290137491108</v>
      </c>
      <c r="O197" s="16">
        <f t="shared" ca="1" si="104"/>
        <v>-1.2594505499137348E-2</v>
      </c>
      <c r="P197" s="18">
        <f t="shared" ca="1" si="88"/>
        <v>251.76177953706437</v>
      </c>
      <c r="Q197" s="16">
        <f t="shared" ca="1" si="104"/>
        <v>4.1816555018144491E-2</v>
      </c>
      <c r="R197" s="18">
        <f t="shared" ca="1" si="89"/>
        <v>111.98918657879686</v>
      </c>
      <c r="S197" s="16">
        <f t="shared" ca="1" si="104"/>
        <v>4.930578698463204E-2</v>
      </c>
      <c r="T197" s="18">
        <f t="shared" ca="1" si="90"/>
        <v>145.54810090049068</v>
      </c>
      <c r="U197" s="16">
        <f t="shared" ca="1" si="104"/>
        <v>-4.9713730684980757E-2</v>
      </c>
      <c r="V197" s="18">
        <f t="shared" ca="1" si="91"/>
        <v>124.67216156177298</v>
      </c>
      <c r="W197" s="16">
        <f t="shared" ca="1" si="79"/>
        <v>-3.9713147214177978E-2</v>
      </c>
      <c r="Y197" s="16">
        <f t="shared" ca="1" si="92"/>
        <v>-2.6512382283567892E-2</v>
      </c>
      <c r="Z197" s="16">
        <f t="shared" ca="1" si="93"/>
        <v>2.9999999999998916E-3</v>
      </c>
      <c r="AA197" s="16">
        <f t="shared" ca="1" si="94"/>
        <v>-3.9248266304786061E-2</v>
      </c>
      <c r="AB197" s="16">
        <f t="shared" ca="1" si="95"/>
        <v>1.3007236347509554E-2</v>
      </c>
      <c r="AC197" s="16">
        <f t="shared" ca="1" si="96"/>
        <v>1.1820001877985264E-2</v>
      </c>
      <c r="AD197" s="16">
        <f t="shared" ca="1" si="97"/>
        <v>5.0568811874507125E-2</v>
      </c>
      <c r="AE197" s="16">
        <f t="shared" ca="1" si="98"/>
        <v>-1.5511864806603937E-2</v>
      </c>
      <c r="AF197" s="16">
        <f t="shared" ca="1" si="99"/>
        <v>4.7093287664050631E-2</v>
      </c>
      <c r="AG197" s="16">
        <f t="shared" ca="1" si="100"/>
        <v>2.9999999999998916E-3</v>
      </c>
      <c r="AH197" s="16">
        <f t="shared" ca="1" si="101"/>
        <v>-2.0303675831858659E-2</v>
      </c>
      <c r="AI197" s="16">
        <f t="shared" ca="1" si="102"/>
        <v>2.9999999999998916E-3</v>
      </c>
      <c r="AJ197" s="20">
        <f t="shared" ca="1" si="103"/>
        <v>1.0799278957148995E-28</v>
      </c>
    </row>
    <row r="198" spans="1:36" x14ac:dyDescent="0.25">
      <c r="A198" s="16">
        <v>192</v>
      </c>
      <c r="B198" s="18">
        <f t="shared" ca="1" si="80"/>
        <v>245.76519679658639</v>
      </c>
      <c r="C198" s="19">
        <f t="shared" ca="1" si="75"/>
        <v>2.1668756511068796E-2</v>
      </c>
      <c r="D198" s="18">
        <f t="shared" ca="1" si="81"/>
        <v>139.34757228183182</v>
      </c>
      <c r="E198" s="16">
        <f t="shared" ca="1" si="76"/>
        <v>0</v>
      </c>
      <c r="F198" s="18">
        <f t="shared" ca="1" si="82"/>
        <v>256.78526552029945</v>
      </c>
      <c r="G198" s="16">
        <f t="shared" ca="1" si="77"/>
        <v>0</v>
      </c>
      <c r="H198" s="18">
        <f t="shared" ca="1" si="83"/>
        <v>131.46968615801077</v>
      </c>
      <c r="I198" s="16">
        <f t="shared" ca="1" si="78"/>
        <v>0</v>
      </c>
      <c r="J198" s="18">
        <f t="shared" ca="1" si="84"/>
        <v>215.74597137810261</v>
      </c>
      <c r="K198" s="16">
        <f t="shared" ca="1" si="85"/>
        <v>-3.6211537472703351E-2</v>
      </c>
      <c r="L198" s="18">
        <f t="shared" ca="1" si="86"/>
        <v>173.55865636548486</v>
      </c>
      <c r="M198" s="16">
        <f t="shared" ca="1" si="104"/>
        <v>-4.1951524476681747E-2</v>
      </c>
      <c r="N198" s="18">
        <f t="shared" ca="1" si="87"/>
        <v>270.98772088803457</v>
      </c>
      <c r="O198" s="16">
        <f t="shared" ca="1" si="104"/>
        <v>0</v>
      </c>
      <c r="P198" s="18">
        <f t="shared" ca="1" si="88"/>
        <v>263.04487518115315</v>
      </c>
      <c r="Q198" s="16">
        <f t="shared" ca="1" si="104"/>
        <v>1.2720600712795793E-2</v>
      </c>
      <c r="R198" s="18">
        <f t="shared" ca="1" si="89"/>
        <v>117.84686911656961</v>
      </c>
      <c r="S198" s="16">
        <f t="shared" ca="1" si="104"/>
        <v>-2.6628035219745938E-2</v>
      </c>
      <c r="T198" s="18">
        <f t="shared" ca="1" si="90"/>
        <v>138.74900611331475</v>
      </c>
      <c r="U198" s="16">
        <f t="shared" ca="1" si="104"/>
        <v>0</v>
      </c>
      <c r="V198" s="18">
        <f t="shared" ca="1" si="91"/>
        <v>120.09505414084583</v>
      </c>
      <c r="W198" s="16">
        <f t="shared" ca="1" si="79"/>
        <v>-2.4438825674215738E-3</v>
      </c>
      <c r="Y198" s="16">
        <f t="shared" ca="1" si="92"/>
        <v>2.9999999999998916E-3</v>
      </c>
      <c r="Z198" s="16">
        <f t="shared" ca="1" si="93"/>
        <v>2.9999999999998916E-3</v>
      </c>
      <c r="AA198" s="16">
        <f t="shared" ca="1" si="94"/>
        <v>2.9999999999998916E-3</v>
      </c>
      <c r="AB198" s="16">
        <f t="shared" ca="1" si="95"/>
        <v>-3.5413126723042421E-2</v>
      </c>
      <c r="AC198" s="16">
        <f t="shared" ca="1" si="96"/>
        <v>4.4623664811955566E-2</v>
      </c>
      <c r="AD198" s="16">
        <f t="shared" ca="1" si="97"/>
        <v>2.9999999999998916E-3</v>
      </c>
      <c r="AE198" s="16">
        <f t="shared" ca="1" si="98"/>
        <v>-9.594505499137318E-3</v>
      </c>
      <c r="AF198" s="16">
        <f t="shared" ca="1" si="99"/>
        <v>4.48165550181443E-2</v>
      </c>
      <c r="AG198" s="16">
        <f t="shared" ca="1" si="100"/>
        <v>5.2305786984631952E-2</v>
      </c>
      <c r="AH198" s="16">
        <f t="shared" ca="1" si="101"/>
        <v>-4.6713730684980748E-2</v>
      </c>
      <c r="AI198" s="16">
        <f t="shared" ca="1" si="102"/>
        <v>-3.6713147214177955E-2</v>
      </c>
      <c r="AJ198" s="20">
        <f t="shared" ca="1" si="103"/>
        <v>-1.3448377351455162E-29</v>
      </c>
    </row>
    <row r="199" spans="1:36" x14ac:dyDescent="0.25">
      <c r="A199" s="16">
        <v>193</v>
      </c>
      <c r="B199" s="18">
        <f t="shared" ca="1" si="80"/>
        <v>251.82791859525625</v>
      </c>
      <c r="C199" s="19">
        <f t="shared" ca="1" si="75"/>
        <v>-3.6179831704773568E-2</v>
      </c>
      <c r="D199" s="18">
        <f t="shared" ca="1" si="81"/>
        <v>139.76561499867731</v>
      </c>
      <c r="E199" s="16">
        <f t="shared" ca="1" si="76"/>
        <v>0</v>
      </c>
      <c r="F199" s="18">
        <f t="shared" ca="1" si="82"/>
        <v>257.55562131686031</v>
      </c>
      <c r="G199" s="16">
        <f t="shared" ca="1" si="77"/>
        <v>0</v>
      </c>
      <c r="H199" s="18">
        <f t="shared" ca="1" si="83"/>
        <v>131.8640952164848</v>
      </c>
      <c r="I199" s="16">
        <f t="shared" ca="1" si="78"/>
        <v>0</v>
      </c>
      <c r="J199" s="18">
        <f t="shared" ca="1" si="84"/>
        <v>208.58071596509399</v>
      </c>
      <c r="K199" s="16">
        <f t="shared" ca="1" si="85"/>
        <v>-4.3512462575706089E-2</v>
      </c>
      <c r="L199" s="18">
        <f t="shared" ca="1" si="86"/>
        <v>166.7982821139247</v>
      </c>
      <c r="M199" s="16">
        <f t="shared" ca="1" si="104"/>
        <v>1.297041145410301E-2</v>
      </c>
      <c r="N199" s="18">
        <f t="shared" ca="1" si="87"/>
        <v>271.80068405069864</v>
      </c>
      <c r="O199" s="16">
        <f t="shared" ca="1" si="104"/>
        <v>2.6064307637399298E-2</v>
      </c>
      <c r="P199" s="18">
        <f t="shared" ca="1" si="88"/>
        <v>267.18009863342326</v>
      </c>
      <c r="Q199" s="16">
        <f t="shared" ca="1" si="104"/>
        <v>0</v>
      </c>
      <c r="R199" s="18">
        <f t="shared" ca="1" si="89"/>
        <v>115.06237914254652</v>
      </c>
      <c r="S199" s="16">
        <f t="shared" ca="1" si="104"/>
        <v>1.2313585241499636E-2</v>
      </c>
      <c r="T199" s="18">
        <f t="shared" ca="1" si="90"/>
        <v>139.16525313165468</v>
      </c>
      <c r="U199" s="16">
        <f t="shared" ca="1" si="104"/>
        <v>-2.520660848956462E-2</v>
      </c>
      <c r="V199" s="18">
        <f t="shared" ca="1" si="91"/>
        <v>120.16184109401999</v>
      </c>
      <c r="W199" s="16">
        <f t="shared" ca="1" si="79"/>
        <v>0</v>
      </c>
      <c r="Y199" s="16">
        <f t="shared" ca="1" si="92"/>
        <v>2.466875651106859E-2</v>
      </c>
      <c r="Z199" s="16">
        <f t="shared" ca="1" si="93"/>
        <v>2.9999999999998916E-3</v>
      </c>
      <c r="AA199" s="16">
        <f t="shared" ca="1" si="94"/>
        <v>2.9999999999998916E-3</v>
      </c>
      <c r="AB199" s="16">
        <f t="shared" ca="1" si="95"/>
        <v>2.9999999999998916E-3</v>
      </c>
      <c r="AC199" s="16">
        <f t="shared" ca="1" si="96"/>
        <v>-3.3211537472703223E-2</v>
      </c>
      <c r="AD199" s="16">
        <f t="shared" ca="1" si="97"/>
        <v>-3.8951524476681709E-2</v>
      </c>
      <c r="AE199" s="16">
        <f t="shared" ca="1" si="98"/>
        <v>2.9999999999998916E-3</v>
      </c>
      <c r="AF199" s="16">
        <f t="shared" ca="1" si="99"/>
        <v>1.5720600712795685E-2</v>
      </c>
      <c r="AG199" s="16">
        <f t="shared" ca="1" si="100"/>
        <v>-2.362803521974588E-2</v>
      </c>
      <c r="AH199" s="16">
        <f t="shared" ca="1" si="101"/>
        <v>2.9999999999998916E-3</v>
      </c>
      <c r="AI199" s="16">
        <f t="shared" ca="1" si="102"/>
        <v>5.5611743257832913E-4</v>
      </c>
      <c r="AJ199" s="20">
        <f t="shared" ca="1" si="103"/>
        <v>-2.8804724073322368E-31</v>
      </c>
    </row>
    <row r="200" spans="1:36" x14ac:dyDescent="0.25">
      <c r="A200" s="16">
        <v>194</v>
      </c>
      <c r="B200" s="18">
        <f t="shared" ca="1" si="80"/>
        <v>243.47231063770224</v>
      </c>
      <c r="C200" s="19">
        <f t="shared" ref="C200:C263" ca="1" si="105">RAND()*RANDBETWEEN(-1,1)*$B$2</f>
        <v>4.2114364547560935E-2</v>
      </c>
      <c r="D200" s="18">
        <f t="shared" ca="1" si="81"/>
        <v>140.18491184367332</v>
      </c>
      <c r="E200" s="16">
        <f t="shared" ref="E200:E263" ca="1" si="106">RAND()*RANDBETWEEN(-1,1)*$B$2</f>
        <v>0</v>
      </c>
      <c r="F200" s="18">
        <f t="shared" ca="1" si="82"/>
        <v>258.32828818081089</v>
      </c>
      <c r="G200" s="16">
        <f t="shared" ref="G200:G263" ca="1" si="107">RAND()*RANDBETWEEN(-1,1)*$B$2</f>
        <v>0</v>
      </c>
      <c r="H200" s="18">
        <f t="shared" ca="1" si="83"/>
        <v>132.25968750213423</v>
      </c>
      <c r="I200" s="16">
        <f t="shared" ref="I200:I263" ca="1" si="108">RAND()*RANDBETWEEN(-1,1)*$B$2</f>
        <v>-1.456961109977602E-2</v>
      </c>
      <c r="J200" s="18">
        <f t="shared" ca="1" si="84"/>
        <v>200.13059751554414</v>
      </c>
      <c r="K200" s="16">
        <f t="shared" ca="1" si="85"/>
        <v>2.122089123696233E-2</v>
      </c>
      <c r="L200" s="18">
        <f t="shared" ca="1" si="86"/>
        <v>169.46211930912159</v>
      </c>
      <c r="M200" s="16">
        <f t="shared" ca="1" si="104"/>
        <v>0</v>
      </c>
      <c r="N200" s="18">
        <f t="shared" ca="1" si="87"/>
        <v>279.70038274800368</v>
      </c>
      <c r="O200" s="16">
        <f t="shared" ca="1" si="104"/>
        <v>-1.521622998199273E-2</v>
      </c>
      <c r="P200" s="18">
        <f t="shared" ca="1" si="88"/>
        <v>267.98163892932348</v>
      </c>
      <c r="Q200" s="16">
        <f t="shared" ca="1" si="104"/>
        <v>-6.0812852569324784E-3</v>
      </c>
      <c r="R200" s="18">
        <f t="shared" ca="1" si="89"/>
        <v>116.82439669363565</v>
      </c>
      <c r="S200" s="16">
        <f t="shared" ca="1" si="104"/>
        <v>-3.5652594577898454E-2</v>
      </c>
      <c r="T200" s="18">
        <f t="shared" ca="1" si="90"/>
        <v>136.07486484000887</v>
      </c>
      <c r="U200" s="16">
        <f t="shared" ca="1" si="104"/>
        <v>2.8371985436259229E-2</v>
      </c>
      <c r="V200" s="18">
        <f t="shared" ca="1" si="91"/>
        <v>120.52232661730204</v>
      </c>
      <c r="W200" s="16">
        <f t="shared" ref="W200:W263" ca="1" si="109">RAND()*RANDBETWEEN(-1,1)*$B$2</f>
        <v>0</v>
      </c>
      <c r="Y200" s="16">
        <f t="shared" ca="1" si="92"/>
        <v>-3.3179831704773566E-2</v>
      </c>
      <c r="Z200" s="16">
        <f t="shared" ca="1" si="93"/>
        <v>2.9999999999998916E-3</v>
      </c>
      <c r="AA200" s="16">
        <f t="shared" ca="1" si="94"/>
        <v>2.9999999999998916E-3</v>
      </c>
      <c r="AB200" s="16">
        <f t="shared" ca="1" si="95"/>
        <v>2.9999999999998916E-3</v>
      </c>
      <c r="AC200" s="16">
        <f t="shared" ca="1" si="96"/>
        <v>-4.0512462575706065E-2</v>
      </c>
      <c r="AD200" s="16">
        <f t="shared" ca="1" si="97"/>
        <v>1.5970411454102829E-2</v>
      </c>
      <c r="AE200" s="16">
        <f t="shared" ca="1" si="98"/>
        <v>2.9064307637399089E-2</v>
      </c>
      <c r="AF200" s="16">
        <f t="shared" ca="1" si="99"/>
        <v>2.9999999999998916E-3</v>
      </c>
      <c r="AG200" s="16">
        <f t="shared" ca="1" si="100"/>
        <v>1.5313585241499617E-2</v>
      </c>
      <c r="AH200" s="16">
        <f t="shared" ca="1" si="101"/>
        <v>-2.2206608489564572E-2</v>
      </c>
      <c r="AI200" s="16">
        <f t="shared" ca="1" si="102"/>
        <v>2.9999999999998916E-3</v>
      </c>
      <c r="AJ200" s="20">
        <f t="shared" ca="1" si="103"/>
        <v>-1.7186325933230722E-30</v>
      </c>
    </row>
    <row r="201" spans="1:36" x14ac:dyDescent="0.25">
      <c r="A201" s="16">
        <v>195</v>
      </c>
      <c r="B201" s="18">
        <f t="shared" ref="B201:B264" ca="1" si="110">B200*(1+C200+$B$3)</f>
        <v>254.45640921704853</v>
      </c>
      <c r="C201" s="19">
        <f t="shared" ca="1" si="105"/>
        <v>-3.2047204541036441E-2</v>
      </c>
      <c r="D201" s="18">
        <f t="shared" ref="D201:D264" ca="1" si="111">D200*(1+E200+$B$3)</f>
        <v>140.60546657920432</v>
      </c>
      <c r="E201" s="16">
        <f t="shared" ca="1" si="106"/>
        <v>1.5267288233561905E-2</v>
      </c>
      <c r="F201" s="18">
        <f t="shared" ref="F201:F264" ca="1" si="112">F200*(1+G200+$B$3)</f>
        <v>259.10327304535332</v>
      </c>
      <c r="G201" s="16">
        <f t="shared" ca="1" si="107"/>
        <v>0</v>
      </c>
      <c r="H201" s="18">
        <f t="shared" ref="H201:H264" ca="1" si="113">H200*(1+I200+$B$3)</f>
        <v>130.72949435355662</v>
      </c>
      <c r="I201" s="16">
        <f t="shared" ca="1" si="108"/>
        <v>4.0819220861238901E-3</v>
      </c>
      <c r="J201" s="18">
        <f t="shared" ref="J201:J264" ca="1" si="114">J200*(1+K200+$B$3)</f>
        <v>204.97793895115637</v>
      </c>
      <c r="K201" s="16">
        <f t="shared" ref="K201:K264" ca="1" si="115">RAND()*RANDBETWEEN(-1,1)*$B$2</f>
        <v>0</v>
      </c>
      <c r="L201" s="18">
        <f t="shared" ref="L201:L264" ca="1" si="116">L200*(1+M200+$B$3)</f>
        <v>169.97050566704894</v>
      </c>
      <c r="M201" s="16">
        <f t="shared" ca="1" si="104"/>
        <v>4.1145116968047193E-2</v>
      </c>
      <c r="N201" s="18">
        <f t="shared" ref="N201:N264" ca="1" si="117">N200*(1+O200+$B$3)</f>
        <v>276.28349854630267</v>
      </c>
      <c r="O201" s="16">
        <f t="shared" ca="1" si="104"/>
        <v>-1.1847481758508161E-2</v>
      </c>
      <c r="P201" s="18">
        <f t="shared" ref="P201:P264" ca="1" si="118">P200*(1+Q200+$B$3)</f>
        <v>267.15591105616193</v>
      </c>
      <c r="Q201" s="16">
        <f t="shared" ca="1" si="104"/>
        <v>0</v>
      </c>
      <c r="R201" s="18">
        <f t="shared" ref="R201:R264" ca="1" si="119">R200*(1+S200+$B$3)</f>
        <v>113.00977703159077</v>
      </c>
      <c r="S201" s="16">
        <f t="shared" ca="1" si="104"/>
        <v>9.0878966479104265E-3</v>
      </c>
      <c r="T201" s="18">
        <f t="shared" ref="T201:T264" ca="1" si="120">T200*(1+U200+$B$3)</f>
        <v>140.34380351801056</v>
      </c>
      <c r="U201" s="16">
        <f t="shared" ca="1" si="104"/>
        <v>-1.636059237222744E-2</v>
      </c>
      <c r="V201" s="18">
        <f t="shared" ref="V201:V264" ca="1" si="121">V200*(1+W200+$B$3)</f>
        <v>120.88389359715393</v>
      </c>
      <c r="W201" s="16">
        <f t="shared" ca="1" si="109"/>
        <v>-1.0518116699875547E-2</v>
      </c>
      <c r="Y201" s="16">
        <f t="shared" ref="Y201:Y264" ca="1" si="122">B201/B200-1</f>
        <v>4.5114364547560903E-2</v>
      </c>
      <c r="Z201" s="16">
        <f t="shared" ref="Z201:Z264" ca="1" si="123">D201/D200-1</f>
        <v>2.9999999999998916E-3</v>
      </c>
      <c r="AA201" s="16">
        <f t="shared" ref="AA201:AA264" ca="1" si="124">F201/F200-1</f>
        <v>2.9999999999998916E-3</v>
      </c>
      <c r="AB201" s="16">
        <f t="shared" ref="AB201:AB264" ca="1" si="125">H201/H200-1</f>
        <v>-1.1569611099776056E-2</v>
      </c>
      <c r="AC201" s="16">
        <f t="shared" ref="AC201:AC264" ca="1" si="126">J201/J200-1</f>
        <v>2.4220891236962139E-2</v>
      </c>
      <c r="AD201" s="16">
        <f t="shared" ref="AD201:AD264" ca="1" si="127">L201/L200-1</f>
        <v>2.9999999999998916E-3</v>
      </c>
      <c r="AE201" s="16">
        <f t="shared" ref="AE201:AE264" ca="1" si="128">N201/N200-1</f>
        <v>-1.2216229981992788E-2</v>
      </c>
      <c r="AF201" s="16">
        <f t="shared" ref="AF201:AF264" ca="1" si="129">P201/P200-1</f>
        <v>-3.081285256932631E-3</v>
      </c>
      <c r="AG201" s="16">
        <f t="shared" ref="AG201:AG264" ca="1" si="130">R201/R200-1</f>
        <v>-3.2652594577898597E-2</v>
      </c>
      <c r="AH201" s="16">
        <f t="shared" ref="AH201:AH264" ca="1" si="131">T201/T200-1</f>
        <v>3.1371985436259076E-2</v>
      </c>
      <c r="AI201" s="16">
        <f t="shared" ref="AI201:AI264" ca="1" si="132">V201/V200-1</f>
        <v>2.9999999999998916E-3</v>
      </c>
      <c r="AJ201" s="20">
        <f t="shared" ref="AJ201:AJ264" ca="1" si="133">PRODUCT($AM$33:$AV$33,Y201:AH201)</f>
        <v>1.3161830570810349E-30</v>
      </c>
    </row>
    <row r="202" spans="1:36" x14ac:dyDescent="0.25">
      <c r="A202" s="16">
        <v>196</v>
      </c>
      <c r="B202" s="18">
        <f t="shared" ca="1" si="110"/>
        <v>247.06516185174323</v>
      </c>
      <c r="C202" s="19">
        <f t="shared" ca="1" si="105"/>
        <v>3.3239341757952519E-2</v>
      </c>
      <c r="D202" s="18">
        <f t="shared" ca="1" si="111"/>
        <v>143.17394716442107</v>
      </c>
      <c r="E202" s="16">
        <f t="shared" ca="1" si="106"/>
        <v>0</v>
      </c>
      <c r="F202" s="18">
        <f t="shared" ca="1" si="112"/>
        <v>259.88058286448933</v>
      </c>
      <c r="G202" s="16">
        <f t="shared" ca="1" si="107"/>
        <v>4.0204895987368205E-2</v>
      </c>
      <c r="H202" s="18">
        <f t="shared" ca="1" si="113"/>
        <v>131.65531044692688</v>
      </c>
      <c r="I202" s="16">
        <f t="shared" ca="1" si="108"/>
        <v>0</v>
      </c>
      <c r="J202" s="18">
        <f t="shared" ca="1" si="114"/>
        <v>205.59287276800981</v>
      </c>
      <c r="K202" s="16">
        <f t="shared" ca="1" si="115"/>
        <v>-4.8498901241554503E-2</v>
      </c>
      <c r="L202" s="18">
        <f t="shared" ca="1" si="116"/>
        <v>177.47387352083894</v>
      </c>
      <c r="M202" s="16">
        <f t="shared" ca="1" si="104"/>
        <v>-4.2855926908587144E-3</v>
      </c>
      <c r="N202" s="18">
        <f t="shared" ca="1" si="117"/>
        <v>273.83908533273745</v>
      </c>
      <c r="O202" s="16">
        <f t="shared" ca="1" si="104"/>
        <v>2.4136108456598155E-2</v>
      </c>
      <c r="P202" s="18">
        <f t="shared" ca="1" si="118"/>
        <v>267.95737878933039</v>
      </c>
      <c r="Q202" s="16">
        <f t="shared" ca="1" si="104"/>
        <v>1.3136533508171351E-2</v>
      </c>
      <c r="R202" s="18">
        <f t="shared" ca="1" si="119"/>
        <v>114.37582753655204</v>
      </c>
      <c r="S202" s="16">
        <f t="shared" ca="1" si="104"/>
        <v>0</v>
      </c>
      <c r="T202" s="18">
        <f t="shared" ca="1" si="120"/>
        <v>138.46872716723846</v>
      </c>
      <c r="U202" s="16">
        <f t="shared" ca="1" si="104"/>
        <v>3.5048318952795691E-2</v>
      </c>
      <c r="V202" s="18">
        <f t="shared" ca="1" si="121"/>
        <v>119.97507437795518</v>
      </c>
      <c r="W202" s="16">
        <f t="shared" ca="1" si="109"/>
        <v>-1.8545087206894222E-2</v>
      </c>
      <c r="Y202" s="16">
        <f t="shared" ca="1" si="122"/>
        <v>-2.9047204541036487E-2</v>
      </c>
      <c r="Z202" s="16">
        <f t="shared" ca="1" si="123"/>
        <v>1.8267288233561718E-2</v>
      </c>
      <c r="AA202" s="16">
        <f t="shared" ca="1" si="124"/>
        <v>2.9999999999998916E-3</v>
      </c>
      <c r="AB202" s="16">
        <f t="shared" ca="1" si="125"/>
        <v>7.081922086123793E-3</v>
      </c>
      <c r="AC202" s="16">
        <f t="shared" ca="1" si="126"/>
        <v>2.9999999999998916E-3</v>
      </c>
      <c r="AD202" s="16">
        <f t="shared" ca="1" si="127"/>
        <v>4.4145116968047127E-2</v>
      </c>
      <c r="AE202" s="16">
        <f t="shared" ca="1" si="128"/>
        <v>-8.8474817585081356E-3</v>
      </c>
      <c r="AF202" s="16">
        <f t="shared" ca="1" si="129"/>
        <v>2.9999999999998916E-3</v>
      </c>
      <c r="AG202" s="16">
        <f t="shared" ca="1" si="130"/>
        <v>1.2087896647910323E-2</v>
      </c>
      <c r="AH202" s="16">
        <f t="shared" ca="1" si="131"/>
        <v>-1.3360592372227309E-2</v>
      </c>
      <c r="AI202" s="16">
        <f t="shared" ca="1" si="132"/>
        <v>-7.5181166998755655E-3</v>
      </c>
      <c r="AJ202" s="20">
        <f t="shared" ca="1" si="133"/>
        <v>-6.3998844487461148E-31</v>
      </c>
    </row>
    <row r="203" spans="1:36" x14ac:dyDescent="0.25">
      <c r="A203" s="16">
        <v>197</v>
      </c>
      <c r="B203" s="18">
        <f t="shared" ca="1" si="110"/>
        <v>256.01864068857242</v>
      </c>
      <c r="C203" s="19">
        <f t="shared" ca="1" si="105"/>
        <v>4.119875476818291E-2</v>
      </c>
      <c r="D203" s="18">
        <f t="shared" ca="1" si="111"/>
        <v>143.60346900591432</v>
      </c>
      <c r="E203" s="16">
        <f t="shared" ca="1" si="106"/>
        <v>0</v>
      </c>
      <c r="F203" s="18">
        <f t="shared" ca="1" si="112"/>
        <v>271.10869641628619</v>
      </c>
      <c r="G203" s="16">
        <f t="shared" ca="1" si="107"/>
        <v>0</v>
      </c>
      <c r="H203" s="18">
        <f t="shared" ca="1" si="113"/>
        <v>132.05027637826765</v>
      </c>
      <c r="I203" s="16">
        <f t="shared" ca="1" si="108"/>
        <v>-8.3325552680929282E-3</v>
      </c>
      <c r="J203" s="18">
        <f t="shared" ca="1" si="114"/>
        <v>196.23862295397063</v>
      </c>
      <c r="K203" s="16">
        <f t="shared" ca="1" si="115"/>
        <v>1.2679310174015447E-2</v>
      </c>
      <c r="L203" s="18">
        <f t="shared" ca="1" si="116"/>
        <v>177.24571440622216</v>
      </c>
      <c r="M203" s="16">
        <f t="shared" ca="1" si="104"/>
        <v>0</v>
      </c>
      <c r="N203" s="18">
        <f t="shared" ca="1" si="117"/>
        <v>281.27001245198221</v>
      </c>
      <c r="O203" s="16">
        <f t="shared" ca="1" si="104"/>
        <v>7.3962492829933728E-4</v>
      </c>
      <c r="P203" s="18">
        <f t="shared" ca="1" si="118"/>
        <v>272.28128201092619</v>
      </c>
      <c r="Q203" s="16">
        <f t="shared" ca="1" si="104"/>
        <v>1.7261408848272014E-2</v>
      </c>
      <c r="R203" s="18">
        <f t="shared" ca="1" si="119"/>
        <v>114.71895501916168</v>
      </c>
      <c r="S203" s="16">
        <f t="shared" ca="1" si="104"/>
        <v>-4.6261126517937179E-3</v>
      </c>
      <c r="T203" s="18">
        <f t="shared" ca="1" si="120"/>
        <v>143.73722946348516</v>
      </c>
      <c r="U203" s="16">
        <f t="shared" ca="1" si="104"/>
        <v>-2.744087799736002E-2</v>
      </c>
      <c r="V203" s="18">
        <f t="shared" ca="1" si="121"/>
        <v>118.11005138409625</v>
      </c>
      <c r="W203" s="16">
        <f t="shared" ca="1" si="109"/>
        <v>3.2744787109890941E-2</v>
      </c>
      <c r="Y203" s="16">
        <f t="shared" ca="1" si="122"/>
        <v>3.6239341757952515E-2</v>
      </c>
      <c r="Z203" s="16">
        <f t="shared" ca="1" si="123"/>
        <v>2.9999999999998916E-3</v>
      </c>
      <c r="AA203" s="16">
        <f t="shared" ca="1" si="124"/>
        <v>4.3204895987368097E-2</v>
      </c>
      <c r="AB203" s="16">
        <f t="shared" ca="1" si="125"/>
        <v>2.9999999999998916E-3</v>
      </c>
      <c r="AC203" s="16">
        <f t="shared" ca="1" si="126"/>
        <v>-4.5498901241554646E-2</v>
      </c>
      <c r="AD203" s="16">
        <f t="shared" ca="1" si="127"/>
        <v>-1.2855926908587056E-3</v>
      </c>
      <c r="AE203" s="16">
        <f t="shared" ca="1" si="128"/>
        <v>2.7136108456597974E-2</v>
      </c>
      <c r="AF203" s="16">
        <f t="shared" ca="1" si="129"/>
        <v>1.6136533508171347E-2</v>
      </c>
      <c r="AG203" s="16">
        <f t="shared" ca="1" si="130"/>
        <v>2.9999999999998916E-3</v>
      </c>
      <c r="AH203" s="16">
        <f t="shared" ca="1" si="131"/>
        <v>3.804831895279559E-2</v>
      </c>
      <c r="AI203" s="16">
        <f t="shared" ca="1" si="132"/>
        <v>-1.5545087206894181E-2</v>
      </c>
      <c r="AJ203" s="20">
        <f t="shared" ca="1" si="133"/>
        <v>4.1197856107393051E-30</v>
      </c>
    </row>
    <row r="204" spans="1:36" x14ac:dyDescent="0.25">
      <c r="A204" s="16">
        <v>198</v>
      </c>
      <c r="B204" s="18">
        <f t="shared" ca="1" si="110"/>
        <v>267.33434580445015</v>
      </c>
      <c r="C204" s="19">
        <f t="shared" ca="1" si="105"/>
        <v>0</v>
      </c>
      <c r="D204" s="18">
        <f t="shared" ca="1" si="111"/>
        <v>144.03427941293205</v>
      </c>
      <c r="E204" s="16">
        <f t="shared" ca="1" si="106"/>
        <v>-4.6327145527700016E-2</v>
      </c>
      <c r="F204" s="18">
        <f t="shared" ca="1" si="112"/>
        <v>271.92202250553504</v>
      </c>
      <c r="G204" s="16">
        <f t="shared" ca="1" si="107"/>
        <v>-2.8346784328943053E-2</v>
      </c>
      <c r="H204" s="18">
        <f t="shared" ca="1" si="113"/>
        <v>131.34611098131359</v>
      </c>
      <c r="I204" s="16">
        <f t="shared" ca="1" si="108"/>
        <v>3.7782873410053659E-2</v>
      </c>
      <c r="J204" s="18">
        <f t="shared" ca="1" si="114"/>
        <v>199.31550919138758</v>
      </c>
      <c r="K204" s="16">
        <f t="shared" ca="1" si="115"/>
        <v>3.5080136723846148E-2</v>
      </c>
      <c r="L204" s="18">
        <f t="shared" ca="1" si="116"/>
        <v>177.7774515494408</v>
      </c>
      <c r="M204" s="16">
        <f t="shared" ca="1" si="104"/>
        <v>2.3014022355257777E-2</v>
      </c>
      <c r="N204" s="18">
        <f t="shared" ca="1" si="117"/>
        <v>282.3218568021307</v>
      </c>
      <c r="O204" s="16">
        <f t="shared" ca="1" si="104"/>
        <v>0</v>
      </c>
      <c r="P204" s="18">
        <f t="shared" ca="1" si="118"/>
        <v>277.7980843874812</v>
      </c>
      <c r="Q204" s="16">
        <f t="shared" ca="1" si="104"/>
        <v>4.9934189626604619E-2</v>
      </c>
      <c r="R204" s="18">
        <f t="shared" ca="1" si="119"/>
        <v>114.53240907500448</v>
      </c>
      <c r="S204" s="16">
        <f t="shared" ca="1" si="104"/>
        <v>2.5249719723983256E-2</v>
      </c>
      <c r="T204" s="18">
        <f t="shared" ca="1" si="120"/>
        <v>140.22416537448959</v>
      </c>
      <c r="U204" s="16">
        <f t="shared" ca="1" si="104"/>
        <v>4.9099372795949184E-2</v>
      </c>
      <c r="V204" s="18">
        <f t="shared" ca="1" si="121"/>
        <v>122.33187002635904</v>
      </c>
      <c r="W204" s="16">
        <f t="shared" ca="1" si="109"/>
        <v>-4.1038029095658887E-2</v>
      </c>
      <c r="Y204" s="16">
        <f t="shared" ca="1" si="122"/>
        <v>4.4198754768182802E-2</v>
      </c>
      <c r="Z204" s="16">
        <f t="shared" ca="1" si="123"/>
        <v>2.9999999999998916E-3</v>
      </c>
      <c r="AA204" s="16">
        <f t="shared" ca="1" si="124"/>
        <v>2.9999999999998916E-3</v>
      </c>
      <c r="AB204" s="16">
        <f t="shared" ca="1" si="125"/>
        <v>-5.3325552680929533E-3</v>
      </c>
      <c r="AC204" s="16">
        <f t="shared" ca="1" si="126"/>
        <v>1.567931017401536E-2</v>
      </c>
      <c r="AD204" s="16">
        <f t="shared" ca="1" si="127"/>
        <v>2.9999999999998916E-3</v>
      </c>
      <c r="AE204" s="16">
        <f t="shared" ca="1" si="128"/>
        <v>3.7396249282992677E-3</v>
      </c>
      <c r="AF204" s="16">
        <f t="shared" ca="1" si="129"/>
        <v>2.0261408848271989E-2</v>
      </c>
      <c r="AG204" s="16">
        <f t="shared" ca="1" si="130"/>
        <v>-1.6261126517935764E-3</v>
      </c>
      <c r="AH204" s="16">
        <f t="shared" ca="1" si="131"/>
        <v>-2.4440877997359944E-2</v>
      </c>
      <c r="AI204" s="16">
        <f t="shared" ca="1" si="132"/>
        <v>3.5744787109890819E-2</v>
      </c>
      <c r="AJ204" s="20">
        <f t="shared" ca="1" si="133"/>
        <v>-3.0047008038354112E-32</v>
      </c>
    </row>
    <row r="205" spans="1:36" x14ac:dyDescent="0.25">
      <c r="A205" s="16">
        <v>199</v>
      </c>
      <c r="B205" s="18">
        <f t="shared" ca="1" si="110"/>
        <v>268.13634884186348</v>
      </c>
      <c r="C205" s="19">
        <f t="shared" ca="1" si="105"/>
        <v>0</v>
      </c>
      <c r="D205" s="18">
        <f t="shared" ca="1" si="111"/>
        <v>137.79368522783054</v>
      </c>
      <c r="E205" s="16">
        <f t="shared" ca="1" si="106"/>
        <v>1.9286443540399587E-2</v>
      </c>
      <c r="F205" s="18">
        <f t="shared" ca="1" si="112"/>
        <v>265.02967364679722</v>
      </c>
      <c r="G205" s="16">
        <f t="shared" ca="1" si="107"/>
        <v>0</v>
      </c>
      <c r="H205" s="18">
        <f t="shared" ca="1" si="113"/>
        <v>136.70278279836734</v>
      </c>
      <c r="I205" s="16">
        <f t="shared" ca="1" si="108"/>
        <v>0</v>
      </c>
      <c r="J205" s="18">
        <f t="shared" ca="1" si="114"/>
        <v>206.90547103257862</v>
      </c>
      <c r="K205" s="16">
        <f t="shared" ca="1" si="115"/>
        <v>0</v>
      </c>
      <c r="L205" s="18">
        <f t="shared" ca="1" si="116"/>
        <v>182.40215814830867</v>
      </c>
      <c r="M205" s="16">
        <f t="shared" ca="1" si="104"/>
        <v>4.4713247358217079E-3</v>
      </c>
      <c r="N205" s="18">
        <f t="shared" ca="1" si="117"/>
        <v>283.16882237253708</v>
      </c>
      <c r="O205" s="16">
        <f t="shared" ca="1" si="104"/>
        <v>-2.6705842499713413E-2</v>
      </c>
      <c r="P205" s="18">
        <f t="shared" ca="1" si="118"/>
        <v>292.50310086435559</v>
      </c>
      <c r="Q205" s="16">
        <f t="shared" ca="1" si="104"/>
        <v>-7.3548904351152305E-3</v>
      </c>
      <c r="R205" s="18">
        <f t="shared" ca="1" si="119"/>
        <v>117.76791753068593</v>
      </c>
      <c r="S205" s="16">
        <f t="shared" ca="1" si="104"/>
        <v>0</v>
      </c>
      <c r="T205" s="18">
        <f t="shared" ca="1" si="120"/>
        <v>147.52975644133593</v>
      </c>
      <c r="U205" s="16">
        <f t="shared" ca="1" si="104"/>
        <v>0</v>
      </c>
      <c r="V205" s="18">
        <f t="shared" ca="1" si="121"/>
        <v>117.67860679497004</v>
      </c>
      <c r="W205" s="16">
        <f t="shared" ca="1" si="109"/>
        <v>1.993496453917052E-2</v>
      </c>
      <c r="Y205" s="16">
        <f t="shared" ca="1" si="122"/>
        <v>2.9999999999998916E-3</v>
      </c>
      <c r="Z205" s="16">
        <f t="shared" ca="1" si="123"/>
        <v>-4.3327145527700006E-2</v>
      </c>
      <c r="AA205" s="16">
        <f t="shared" ca="1" si="124"/>
        <v>-2.5346784328943106E-2</v>
      </c>
      <c r="AB205" s="16">
        <f t="shared" ca="1" si="125"/>
        <v>4.0782873410053488E-2</v>
      </c>
      <c r="AC205" s="16">
        <f t="shared" ca="1" si="126"/>
        <v>3.8080136723846136E-2</v>
      </c>
      <c r="AD205" s="16">
        <f t="shared" ca="1" si="127"/>
        <v>2.6014022355257627E-2</v>
      </c>
      <c r="AE205" s="16">
        <f t="shared" ca="1" si="128"/>
        <v>2.9999999999998916E-3</v>
      </c>
      <c r="AF205" s="16">
        <f t="shared" ca="1" si="129"/>
        <v>5.2934189626604455E-2</v>
      </c>
      <c r="AG205" s="16">
        <f t="shared" ca="1" si="130"/>
        <v>2.8249719723983047E-2</v>
      </c>
      <c r="AH205" s="16">
        <f t="shared" ca="1" si="131"/>
        <v>5.2099372795949117E-2</v>
      </c>
      <c r="AI205" s="16">
        <f t="shared" ca="1" si="132"/>
        <v>-3.8038029095658898E-2</v>
      </c>
      <c r="AJ205" s="20">
        <f t="shared" ca="1" si="133"/>
        <v>3.1109440001268616E-27</v>
      </c>
    </row>
    <row r="206" spans="1:36" x14ac:dyDescent="0.25">
      <c r="A206" s="16">
        <v>200</v>
      </c>
      <c r="B206" s="18">
        <f t="shared" ca="1" si="110"/>
        <v>268.94075788838904</v>
      </c>
      <c r="C206" s="19">
        <f t="shared" ca="1" si="105"/>
        <v>-3.6866479587000345E-2</v>
      </c>
      <c r="D206" s="18">
        <f t="shared" ca="1" si="111"/>
        <v>140.86461641388416</v>
      </c>
      <c r="E206" s="16">
        <f t="shared" ca="1" si="106"/>
        <v>0</v>
      </c>
      <c r="F206" s="18">
        <f t="shared" ca="1" si="112"/>
        <v>265.82476266773756</v>
      </c>
      <c r="G206" s="16">
        <f t="shared" ca="1" si="107"/>
        <v>-3.404823859685497E-2</v>
      </c>
      <c r="H206" s="18">
        <f t="shared" ca="1" si="113"/>
        <v>137.11289114676242</v>
      </c>
      <c r="I206" s="16">
        <f t="shared" ca="1" si="108"/>
        <v>-3.3774404555832332E-2</v>
      </c>
      <c r="J206" s="18">
        <f t="shared" ca="1" si="114"/>
        <v>207.52618744567633</v>
      </c>
      <c r="K206" s="16">
        <f t="shared" ca="1" si="115"/>
        <v>1.0710724019964486E-2</v>
      </c>
      <c r="L206" s="18">
        <f t="shared" ca="1" si="116"/>
        <v>183.76494390434937</v>
      </c>
      <c r="M206" s="16">
        <f t="shared" ca="1" si="104"/>
        <v>-4.0789161595686373E-2</v>
      </c>
      <c r="N206" s="18">
        <f t="shared" ca="1" si="117"/>
        <v>276.45606686854438</v>
      </c>
      <c r="O206" s="16">
        <f t="shared" ca="1" si="104"/>
        <v>1.0516059385091182E-2</v>
      </c>
      <c r="P206" s="18">
        <f t="shared" ca="1" si="118"/>
        <v>291.22928190815986</v>
      </c>
      <c r="Q206" s="16">
        <f t="shared" ca="1" si="104"/>
        <v>0</v>
      </c>
      <c r="R206" s="18">
        <f t="shared" ca="1" si="119"/>
        <v>118.12122128327798</v>
      </c>
      <c r="S206" s="16">
        <f t="shared" ca="1" si="104"/>
        <v>0</v>
      </c>
      <c r="T206" s="18">
        <f t="shared" ca="1" si="120"/>
        <v>147.97234571065994</v>
      </c>
      <c r="U206" s="16">
        <f t="shared" ca="1" si="104"/>
        <v>0</v>
      </c>
      <c r="V206" s="18">
        <f t="shared" ca="1" si="121"/>
        <v>120.37756146883164</v>
      </c>
      <c r="W206" s="16">
        <f t="shared" ca="1" si="109"/>
        <v>0</v>
      </c>
      <c r="Y206" s="16">
        <f t="shared" ca="1" si="122"/>
        <v>2.9999999999998916E-3</v>
      </c>
      <c r="Z206" s="16">
        <f t="shared" ca="1" si="123"/>
        <v>2.2286443540399548E-2</v>
      </c>
      <c r="AA206" s="16">
        <f t="shared" ca="1" si="124"/>
        <v>2.9999999999998916E-3</v>
      </c>
      <c r="AB206" s="16">
        <f t="shared" ca="1" si="125"/>
        <v>2.9999999999998916E-3</v>
      </c>
      <c r="AC206" s="16">
        <f t="shared" ca="1" si="126"/>
        <v>2.9999999999998916E-3</v>
      </c>
      <c r="AD206" s="16">
        <f t="shared" ca="1" si="127"/>
        <v>7.4713247358215717E-3</v>
      </c>
      <c r="AE206" s="16">
        <f t="shared" ca="1" si="128"/>
        <v>-2.3705842499713414E-2</v>
      </c>
      <c r="AF206" s="16">
        <f t="shared" ca="1" si="129"/>
        <v>-4.3548904351152773E-3</v>
      </c>
      <c r="AG206" s="16">
        <f t="shared" ca="1" si="130"/>
        <v>2.9999999999998916E-3</v>
      </c>
      <c r="AH206" s="16">
        <f t="shared" ca="1" si="131"/>
        <v>2.9999999999998916E-3</v>
      </c>
      <c r="AI206" s="16">
        <f t="shared" ca="1" si="132"/>
        <v>2.2934964539170322E-2</v>
      </c>
      <c r="AJ206" s="20">
        <f t="shared" ca="1" si="133"/>
        <v>1.253136958255529E-33</v>
      </c>
    </row>
    <row r="207" spans="1:36" x14ac:dyDescent="0.25">
      <c r="A207" s="16">
        <v>201</v>
      </c>
      <c r="B207" s="18">
        <f t="shared" ca="1" si="110"/>
        <v>259.8326812012495</v>
      </c>
      <c r="C207" s="19">
        <f t="shared" ca="1" si="105"/>
        <v>0</v>
      </c>
      <c r="D207" s="18">
        <f t="shared" ca="1" si="111"/>
        <v>141.28721026312581</v>
      </c>
      <c r="E207" s="16">
        <f t="shared" ca="1" si="106"/>
        <v>0</v>
      </c>
      <c r="F207" s="18">
        <f t="shared" ca="1" si="112"/>
        <v>257.57137201147731</v>
      </c>
      <c r="G207" s="16">
        <f t="shared" ca="1" si="107"/>
        <v>3.2723973740382884E-3</v>
      </c>
      <c r="H207" s="18">
        <f t="shared" ca="1" si="113"/>
        <v>132.89332356479215</v>
      </c>
      <c r="I207" s="16">
        <f t="shared" ca="1" si="108"/>
        <v>6.3931823274658356E-3</v>
      </c>
      <c r="J207" s="18">
        <f t="shared" ca="1" si="114"/>
        <v>210.37152172865939</v>
      </c>
      <c r="K207" s="16">
        <f t="shared" ca="1" si="115"/>
        <v>2.5955684656894618E-2</v>
      </c>
      <c r="L207" s="18">
        <f t="shared" ca="1" si="116"/>
        <v>176.82062074352567</v>
      </c>
      <c r="M207" s="16">
        <f t="shared" ca="1" si="104"/>
        <v>-1.394145310562897E-2</v>
      </c>
      <c r="N207" s="18">
        <f t="shared" ca="1" si="117"/>
        <v>280.19266348570835</v>
      </c>
      <c r="O207" s="16">
        <f t="shared" ca="1" si="104"/>
        <v>1.8887125023428666E-2</v>
      </c>
      <c r="P207" s="18">
        <f t="shared" ca="1" si="118"/>
        <v>292.10296975388434</v>
      </c>
      <c r="Q207" s="16">
        <f t="shared" ca="1" si="104"/>
        <v>-3.8145169446221421E-2</v>
      </c>
      <c r="R207" s="18">
        <f t="shared" ca="1" si="119"/>
        <v>118.4755849471278</v>
      </c>
      <c r="S207" s="16">
        <f t="shared" ca="1" si="104"/>
        <v>0</v>
      </c>
      <c r="T207" s="18">
        <f t="shared" ca="1" si="120"/>
        <v>148.4162627477919</v>
      </c>
      <c r="U207" s="16">
        <f t="shared" ca="1" si="104"/>
        <v>-3.104001002976934E-2</v>
      </c>
      <c r="V207" s="18">
        <f t="shared" ca="1" si="121"/>
        <v>120.73869415323813</v>
      </c>
      <c r="W207" s="16">
        <f t="shared" ca="1" si="109"/>
        <v>0</v>
      </c>
      <c r="Y207" s="16">
        <f t="shared" ca="1" si="122"/>
        <v>-3.3866479587000398E-2</v>
      </c>
      <c r="Z207" s="16">
        <f t="shared" ca="1" si="123"/>
        <v>2.9999999999998916E-3</v>
      </c>
      <c r="AA207" s="16">
        <f t="shared" ca="1" si="124"/>
        <v>-3.1048238596854905E-2</v>
      </c>
      <c r="AB207" s="16">
        <f t="shared" ca="1" si="125"/>
        <v>-3.0774404555832358E-2</v>
      </c>
      <c r="AC207" s="16">
        <f t="shared" ca="1" si="126"/>
        <v>1.3710724019964315E-2</v>
      </c>
      <c r="AD207" s="16">
        <f t="shared" ca="1" si="127"/>
        <v>-3.7789161595686349E-2</v>
      </c>
      <c r="AE207" s="16">
        <f t="shared" ca="1" si="128"/>
        <v>1.351605938509115E-2</v>
      </c>
      <c r="AF207" s="16">
        <f t="shared" ca="1" si="129"/>
        <v>2.9999999999998916E-3</v>
      </c>
      <c r="AG207" s="16">
        <f t="shared" ca="1" si="130"/>
        <v>2.9999999999998916E-3</v>
      </c>
      <c r="AH207" s="16">
        <f t="shared" ca="1" si="131"/>
        <v>2.9999999999998916E-3</v>
      </c>
      <c r="AI207" s="16">
        <f t="shared" ca="1" si="132"/>
        <v>2.9999999999998916E-3</v>
      </c>
      <c r="AJ207" s="20">
        <f t="shared" ca="1" si="133"/>
        <v>1.8355213308225427E-30</v>
      </c>
    </row>
    <row r="208" spans="1:36" x14ac:dyDescent="0.25">
      <c r="A208" s="16">
        <v>202</v>
      </c>
      <c r="B208" s="18">
        <f t="shared" ca="1" si="110"/>
        <v>260.61217924485322</v>
      </c>
      <c r="C208" s="19">
        <f t="shared" ca="1" si="105"/>
        <v>2.2315183037836063E-2</v>
      </c>
      <c r="D208" s="18">
        <f t="shared" ca="1" si="111"/>
        <v>141.71107189391518</v>
      </c>
      <c r="E208" s="16">
        <f t="shared" ca="1" si="106"/>
        <v>2.231397118034072E-2</v>
      </c>
      <c r="F208" s="18">
        <f t="shared" ca="1" si="112"/>
        <v>259.18696200890952</v>
      </c>
      <c r="G208" s="16">
        <f t="shared" ca="1" si="107"/>
        <v>0</v>
      </c>
      <c r="H208" s="18">
        <f t="shared" ca="1" si="113"/>
        <v>134.14161478313915</v>
      </c>
      <c r="I208" s="16">
        <f t="shared" ca="1" si="108"/>
        <v>0</v>
      </c>
      <c r="J208" s="18">
        <f t="shared" ca="1" si="114"/>
        <v>216.46297317262548</v>
      </c>
      <c r="K208" s="16">
        <f t="shared" ca="1" si="115"/>
        <v>0</v>
      </c>
      <c r="L208" s="18">
        <f t="shared" ca="1" si="116"/>
        <v>174.88594621355216</v>
      </c>
      <c r="M208" s="16">
        <f t="shared" ca="1" si="104"/>
        <v>0</v>
      </c>
      <c r="N208" s="18">
        <f t="shared" ca="1" si="117"/>
        <v>286.32527534206747</v>
      </c>
      <c r="O208" s="16">
        <f t="shared" ca="1" si="104"/>
        <v>-1.7639359463223144E-2</v>
      </c>
      <c r="P208" s="18">
        <f t="shared" ca="1" si="118"/>
        <v>281.83696138613959</v>
      </c>
      <c r="Q208" s="16">
        <f t="shared" ca="1" si="104"/>
        <v>-2.0604839835398681E-3</v>
      </c>
      <c r="R208" s="18">
        <f t="shared" ca="1" si="119"/>
        <v>118.83101170196917</v>
      </c>
      <c r="S208" s="16">
        <f t="shared" ca="1" si="104"/>
        <v>1.1583723242934153E-2</v>
      </c>
      <c r="T208" s="18">
        <f t="shared" ca="1" si="120"/>
        <v>144.25466925176295</v>
      </c>
      <c r="U208" s="16">
        <f t="shared" ca="1" si="104"/>
        <v>0</v>
      </c>
      <c r="V208" s="18">
        <f t="shared" ca="1" si="121"/>
        <v>121.10091023569782</v>
      </c>
      <c r="W208" s="16">
        <f t="shared" ca="1" si="109"/>
        <v>4.8017906444166758E-2</v>
      </c>
      <c r="Y208" s="16">
        <f t="shared" ca="1" si="122"/>
        <v>2.9999999999998916E-3</v>
      </c>
      <c r="Z208" s="16">
        <f t="shared" ca="1" si="123"/>
        <v>2.9999999999998916E-3</v>
      </c>
      <c r="AA208" s="16">
        <f t="shared" ca="1" si="124"/>
        <v>6.2723973740381744E-3</v>
      </c>
      <c r="AB208" s="16">
        <f t="shared" ca="1" si="125"/>
        <v>9.3931823274657766E-3</v>
      </c>
      <c r="AC208" s="16">
        <f t="shared" ca="1" si="126"/>
        <v>2.8955684656894576E-2</v>
      </c>
      <c r="AD208" s="16">
        <f t="shared" ca="1" si="127"/>
        <v>-1.0941453105629106E-2</v>
      </c>
      <c r="AE208" s="16">
        <f t="shared" ca="1" si="128"/>
        <v>2.1887125023428489E-2</v>
      </c>
      <c r="AF208" s="16">
        <f t="shared" ca="1" si="129"/>
        <v>-3.5145169446221369E-2</v>
      </c>
      <c r="AG208" s="16">
        <f t="shared" ca="1" si="130"/>
        <v>2.9999999999998916E-3</v>
      </c>
      <c r="AH208" s="16">
        <f t="shared" ca="1" si="131"/>
        <v>-2.8040010029769302E-2</v>
      </c>
      <c r="AI208" s="16">
        <f t="shared" ca="1" si="132"/>
        <v>2.9999999999998916E-3</v>
      </c>
      <c r="AJ208" s="20">
        <f t="shared" ca="1" si="133"/>
        <v>-1.0870548231838044E-30</v>
      </c>
    </row>
    <row r="209" spans="1:36" x14ac:dyDescent="0.25">
      <c r="A209" s="16">
        <v>203</v>
      </c>
      <c r="B209" s="18">
        <f t="shared" ca="1" si="110"/>
        <v>267.20962426432601</v>
      </c>
      <c r="C209" s="19">
        <f t="shared" ca="1" si="105"/>
        <v>-3.977806242167109E-2</v>
      </c>
      <c r="D209" s="18">
        <f t="shared" ca="1" si="111"/>
        <v>145.29834188377291</v>
      </c>
      <c r="E209" s="16">
        <f t="shared" ca="1" si="106"/>
        <v>2.2655258365483544E-2</v>
      </c>
      <c r="F209" s="18">
        <f t="shared" ca="1" si="112"/>
        <v>259.96452289493624</v>
      </c>
      <c r="G209" s="16">
        <f t="shared" ca="1" si="107"/>
        <v>-4.2516195302461594E-3</v>
      </c>
      <c r="H209" s="18">
        <f t="shared" ca="1" si="113"/>
        <v>134.54403962748856</v>
      </c>
      <c r="I209" s="16">
        <f t="shared" ca="1" si="108"/>
        <v>0</v>
      </c>
      <c r="J209" s="18">
        <f t="shared" ca="1" si="114"/>
        <v>217.11236209214334</v>
      </c>
      <c r="K209" s="16">
        <f t="shared" ca="1" si="115"/>
        <v>0</v>
      </c>
      <c r="L209" s="18">
        <f t="shared" ca="1" si="116"/>
        <v>175.41060405219281</v>
      </c>
      <c r="M209" s="16">
        <f t="shared" ca="1" si="104"/>
        <v>0</v>
      </c>
      <c r="N209" s="18">
        <f t="shared" ca="1" si="117"/>
        <v>282.1336567129286</v>
      </c>
      <c r="O209" s="16">
        <f t="shared" ca="1" si="104"/>
        <v>0</v>
      </c>
      <c r="P209" s="18">
        <f t="shared" ca="1" si="118"/>
        <v>282.10175172539232</v>
      </c>
      <c r="Q209" s="16">
        <f t="shared" ca="1" si="104"/>
        <v>0</v>
      </c>
      <c r="R209" s="18">
        <f t="shared" ca="1" si="119"/>
        <v>120.56401028930854</v>
      </c>
      <c r="S209" s="16">
        <f t="shared" ca="1" si="104"/>
        <v>-3.0835681482109613E-2</v>
      </c>
      <c r="T209" s="18">
        <f t="shared" ca="1" si="120"/>
        <v>144.68743325951823</v>
      </c>
      <c r="U209" s="16">
        <f t="shared" ca="1" si="104"/>
        <v>1.5908286104264814E-3</v>
      </c>
      <c r="V209" s="18">
        <f t="shared" ca="1" si="121"/>
        <v>127.27922514440608</v>
      </c>
      <c r="W209" s="16">
        <f t="shared" ca="1" si="109"/>
        <v>-2.9739574829556303E-2</v>
      </c>
      <c r="Y209" s="16">
        <f t="shared" ca="1" si="122"/>
        <v>2.5315183037835975E-2</v>
      </c>
      <c r="Z209" s="16">
        <f t="shared" ca="1" si="123"/>
        <v>2.5313971180340511E-2</v>
      </c>
      <c r="AA209" s="16">
        <f t="shared" ca="1" si="124"/>
        <v>2.9999999999998916E-3</v>
      </c>
      <c r="AB209" s="16">
        <f t="shared" ca="1" si="125"/>
        <v>2.9999999999998916E-3</v>
      </c>
      <c r="AC209" s="16">
        <f t="shared" ca="1" si="126"/>
        <v>2.9999999999998916E-3</v>
      </c>
      <c r="AD209" s="16">
        <f t="shared" ca="1" si="127"/>
        <v>2.9999999999998916E-3</v>
      </c>
      <c r="AE209" s="16">
        <f t="shared" ca="1" si="128"/>
        <v>-1.4639359463223145E-2</v>
      </c>
      <c r="AF209" s="16">
        <f t="shared" ca="1" si="129"/>
        <v>9.3951601646002914E-4</v>
      </c>
      <c r="AG209" s="16">
        <f t="shared" ca="1" si="130"/>
        <v>1.4583723242933999E-2</v>
      </c>
      <c r="AH209" s="16">
        <f t="shared" ca="1" si="131"/>
        <v>2.9999999999998916E-3</v>
      </c>
      <c r="AI209" s="16">
        <f t="shared" ca="1" si="132"/>
        <v>5.1017906444166705E-2</v>
      </c>
      <c r="AJ209" s="20">
        <f t="shared" ca="1" si="133"/>
        <v>-3.1235057072671495E-33</v>
      </c>
    </row>
    <row r="210" spans="1:36" x14ac:dyDescent="0.25">
      <c r="A210" s="16">
        <v>204</v>
      </c>
      <c r="B210" s="18">
        <f t="shared" ca="1" si="110"/>
        <v>257.38217202346135</v>
      </c>
      <c r="C210" s="19">
        <f t="shared" ca="1" si="105"/>
        <v>0</v>
      </c>
      <c r="D210" s="18">
        <f t="shared" ca="1" si="111"/>
        <v>149.02600838487746</v>
      </c>
      <c r="E210" s="16">
        <f t="shared" ca="1" si="106"/>
        <v>0</v>
      </c>
      <c r="F210" s="18">
        <f t="shared" ca="1" si="112"/>
        <v>259.63914622090982</v>
      </c>
      <c r="G210" s="16">
        <f t="shared" ca="1" si="107"/>
        <v>-2.3576351572292806E-2</v>
      </c>
      <c r="H210" s="18">
        <f t="shared" ca="1" si="113"/>
        <v>134.94767174637101</v>
      </c>
      <c r="I210" s="16">
        <f t="shared" ca="1" si="108"/>
        <v>-2.3412982013123192E-2</v>
      </c>
      <c r="J210" s="18">
        <f t="shared" ca="1" si="114"/>
        <v>217.76369917841976</v>
      </c>
      <c r="K210" s="16">
        <f t="shared" ca="1" si="115"/>
        <v>-4.4953788163523065E-2</v>
      </c>
      <c r="L210" s="18">
        <f t="shared" ca="1" si="116"/>
        <v>175.93683586434938</v>
      </c>
      <c r="M210" s="16">
        <f t="shared" ca="1" si="104"/>
        <v>0</v>
      </c>
      <c r="N210" s="18">
        <f t="shared" ca="1" si="117"/>
        <v>282.98005768306734</v>
      </c>
      <c r="O210" s="16">
        <f t="shared" ca="1" si="104"/>
        <v>-9.0893382251364015E-3</v>
      </c>
      <c r="P210" s="18">
        <f t="shared" ca="1" si="118"/>
        <v>282.94805698056848</v>
      </c>
      <c r="Q210" s="16">
        <f t="shared" ca="1" si="104"/>
        <v>3.13585366197408E-2</v>
      </c>
      <c r="R210" s="18">
        <f t="shared" ca="1" si="119"/>
        <v>117.20802890068957</v>
      </c>
      <c r="S210" s="16">
        <f t="shared" ca="1" si="104"/>
        <v>-2.2599709947088816E-2</v>
      </c>
      <c r="T210" s="18">
        <f t="shared" ca="1" si="120"/>
        <v>145.35166846769519</v>
      </c>
      <c r="U210" s="16">
        <f t="shared" ca="1" si="104"/>
        <v>-4.0612101181251394E-2</v>
      </c>
      <c r="V210" s="18">
        <f t="shared" ca="1" si="121"/>
        <v>123.87583277940929</v>
      </c>
      <c r="W210" s="16">
        <f t="shared" ca="1" si="109"/>
        <v>0</v>
      </c>
      <c r="Y210" s="16">
        <f t="shared" ca="1" si="122"/>
        <v>-3.6778062421671032E-2</v>
      </c>
      <c r="Z210" s="16">
        <f t="shared" ca="1" si="123"/>
        <v>2.5655258365483435E-2</v>
      </c>
      <c r="AA210" s="16">
        <f t="shared" ca="1" si="124"/>
        <v>-1.2516195302461064E-3</v>
      </c>
      <c r="AB210" s="16">
        <f t="shared" ca="1" si="125"/>
        <v>2.9999999999998916E-3</v>
      </c>
      <c r="AC210" s="16">
        <f t="shared" ca="1" si="126"/>
        <v>2.9999999999998916E-3</v>
      </c>
      <c r="AD210" s="16">
        <f t="shared" ca="1" si="127"/>
        <v>2.9999999999998916E-3</v>
      </c>
      <c r="AE210" s="16">
        <f t="shared" ca="1" si="128"/>
        <v>2.9999999999998916E-3</v>
      </c>
      <c r="AF210" s="16">
        <f t="shared" ca="1" si="129"/>
        <v>2.9999999999998916E-3</v>
      </c>
      <c r="AG210" s="16">
        <f t="shared" ca="1" si="130"/>
        <v>-2.7835681482109575E-2</v>
      </c>
      <c r="AH210" s="16">
        <f t="shared" ca="1" si="131"/>
        <v>4.5908286104263674E-3</v>
      </c>
      <c r="AI210" s="16">
        <f t="shared" ca="1" si="132"/>
        <v>-2.6739574829556245E-2</v>
      </c>
      <c r="AJ210" s="20">
        <f t="shared" ca="1" si="133"/>
        <v>-3.6672184499628396E-33</v>
      </c>
    </row>
    <row r="211" spans="1:36" x14ac:dyDescent="0.25">
      <c r="A211" s="16">
        <v>205</v>
      </c>
      <c r="B211" s="18">
        <f t="shared" ca="1" si="110"/>
        <v>258.15431853953169</v>
      </c>
      <c r="C211" s="19">
        <f t="shared" ca="1" si="105"/>
        <v>-3.1418704071739044E-2</v>
      </c>
      <c r="D211" s="18">
        <f t="shared" ca="1" si="111"/>
        <v>149.47308641003207</v>
      </c>
      <c r="E211" s="16">
        <f t="shared" ca="1" si="106"/>
        <v>3.0576767894114287E-2</v>
      </c>
      <c r="F211" s="18">
        <f t="shared" ca="1" si="112"/>
        <v>254.29671986633846</v>
      </c>
      <c r="G211" s="16">
        <f t="shared" ca="1" si="107"/>
        <v>0</v>
      </c>
      <c r="H211" s="18">
        <f t="shared" ca="1" si="113"/>
        <v>132.19298735029949</v>
      </c>
      <c r="I211" s="16">
        <f t="shared" ca="1" si="108"/>
        <v>2.6542160447801375E-2</v>
      </c>
      <c r="J211" s="18">
        <f t="shared" ca="1" si="114"/>
        <v>208.62768707338319</v>
      </c>
      <c r="K211" s="16">
        <f t="shared" ca="1" si="115"/>
        <v>9.9369107958956655E-3</v>
      </c>
      <c r="L211" s="18">
        <f t="shared" ca="1" si="116"/>
        <v>176.46464637194239</v>
      </c>
      <c r="M211" s="16">
        <f t="shared" ca="1" si="104"/>
        <v>0</v>
      </c>
      <c r="N211" s="18">
        <f t="shared" ca="1" si="117"/>
        <v>281.25689640086654</v>
      </c>
      <c r="O211" s="16">
        <f t="shared" ca="1" si="104"/>
        <v>-4.2169897104702092E-2</v>
      </c>
      <c r="P211" s="18">
        <f t="shared" ca="1" si="118"/>
        <v>292.66973815781984</v>
      </c>
      <c r="Q211" s="16">
        <f t="shared" ca="1" si="104"/>
        <v>-5.4103655657094796E-3</v>
      </c>
      <c r="R211" s="18">
        <f t="shared" ca="1" si="119"/>
        <v>114.91078553076605</v>
      </c>
      <c r="S211" s="16">
        <f t="shared" ca="1" si="104"/>
        <v>-2.5003719461866088E-2</v>
      </c>
      <c r="T211" s="18">
        <f t="shared" ca="1" si="120"/>
        <v>139.88468680642453</v>
      </c>
      <c r="U211" s="16">
        <f t="shared" ca="1" si="104"/>
        <v>0</v>
      </c>
      <c r="V211" s="18">
        <f t="shared" ca="1" si="121"/>
        <v>124.24746027774751</v>
      </c>
      <c r="W211" s="16">
        <f t="shared" ca="1" si="109"/>
        <v>1.1519817598954346E-2</v>
      </c>
      <c r="Y211" s="16">
        <f t="shared" ca="1" si="122"/>
        <v>2.9999999999998916E-3</v>
      </c>
      <c r="Z211" s="16">
        <f t="shared" ca="1" si="123"/>
        <v>2.9999999999998916E-3</v>
      </c>
      <c r="AA211" s="16">
        <f t="shared" ca="1" si="124"/>
        <v>-2.0576351572292761E-2</v>
      </c>
      <c r="AB211" s="16">
        <f t="shared" ca="1" si="125"/>
        <v>-2.0412982013123249E-2</v>
      </c>
      <c r="AC211" s="16">
        <f t="shared" ca="1" si="126"/>
        <v>-4.195378816352302E-2</v>
      </c>
      <c r="AD211" s="16">
        <f t="shared" ca="1" si="127"/>
        <v>2.9999999999998916E-3</v>
      </c>
      <c r="AE211" s="16">
        <f t="shared" ca="1" si="128"/>
        <v>-6.0893382251363537E-3</v>
      </c>
      <c r="AF211" s="16">
        <f t="shared" ca="1" si="129"/>
        <v>3.4358536619740754E-2</v>
      </c>
      <c r="AG211" s="16">
        <f t="shared" ca="1" si="130"/>
        <v>-1.9599709947088817E-2</v>
      </c>
      <c r="AH211" s="16">
        <f t="shared" ca="1" si="131"/>
        <v>-3.7612101181251467E-2</v>
      </c>
      <c r="AI211" s="16">
        <f t="shared" ca="1" si="132"/>
        <v>2.9999999999998916E-3</v>
      </c>
      <c r="AJ211" s="20">
        <f t="shared" ca="1" si="133"/>
        <v>7.338237531400871E-30</v>
      </c>
    </row>
    <row r="212" spans="1:36" x14ac:dyDescent="0.25">
      <c r="A212" s="16">
        <v>206</v>
      </c>
      <c r="B212" s="18">
        <f t="shared" ca="1" si="110"/>
        <v>250.81790735611528</v>
      </c>
      <c r="C212" s="19">
        <f t="shared" ca="1" si="105"/>
        <v>-6.2012555694352213E-3</v>
      </c>
      <c r="D212" s="18">
        <f t="shared" ca="1" si="111"/>
        <v>154.49190953883857</v>
      </c>
      <c r="E212" s="16">
        <f t="shared" ca="1" si="106"/>
        <v>0</v>
      </c>
      <c r="F212" s="18">
        <f t="shared" ca="1" si="112"/>
        <v>255.05961002593745</v>
      </c>
      <c r="G212" s="16">
        <f t="shared" ca="1" si="107"/>
        <v>-3.4022647982707564E-2</v>
      </c>
      <c r="H212" s="18">
        <f t="shared" ca="1" si="113"/>
        <v>136.09825379267619</v>
      </c>
      <c r="I212" s="16">
        <f t="shared" ca="1" si="108"/>
        <v>0</v>
      </c>
      <c r="J212" s="18">
        <f t="shared" ca="1" si="114"/>
        <v>211.32668485060557</v>
      </c>
      <c r="K212" s="16">
        <f t="shared" ca="1" si="115"/>
        <v>-4.6287229541898782E-2</v>
      </c>
      <c r="L212" s="18">
        <f t="shared" ca="1" si="116"/>
        <v>176.9940403110582</v>
      </c>
      <c r="M212" s="16">
        <f t="shared" ca="1" si="104"/>
        <v>-3.8610028875373507E-2</v>
      </c>
      <c r="N212" s="18">
        <f t="shared" ca="1" si="117"/>
        <v>270.24009270885676</v>
      </c>
      <c r="O212" s="16">
        <f t="shared" ca="1" si="104"/>
        <v>-3.7336554457907421E-2</v>
      </c>
      <c r="P212" s="18">
        <f t="shared" ca="1" si="118"/>
        <v>291.96429709883898</v>
      </c>
      <c r="Q212" s="16">
        <f t="shared" ca="1" si="104"/>
        <v>-8.2590280599560192E-3</v>
      </c>
      <c r="R212" s="18">
        <f t="shared" ca="1" si="119"/>
        <v>112.38232084280442</v>
      </c>
      <c r="S212" s="16">
        <f t="shared" ca="1" si="104"/>
        <v>0</v>
      </c>
      <c r="T212" s="18">
        <f t="shared" ca="1" si="120"/>
        <v>140.30434086684377</v>
      </c>
      <c r="U212" s="16">
        <f t="shared" ca="1" si="104"/>
        <v>-4.6573277815552365E-2</v>
      </c>
      <c r="V212" s="18">
        <f t="shared" ca="1" si="121"/>
        <v>126.05151073811372</v>
      </c>
      <c r="W212" s="16">
        <f t="shared" ca="1" si="109"/>
        <v>0</v>
      </c>
      <c r="Y212" s="16">
        <f t="shared" ca="1" si="122"/>
        <v>-2.8418704071739076E-2</v>
      </c>
      <c r="Z212" s="16">
        <f t="shared" ca="1" si="123"/>
        <v>3.3576767894114123E-2</v>
      </c>
      <c r="AA212" s="16">
        <f t="shared" ca="1" si="124"/>
        <v>2.9999999999998916E-3</v>
      </c>
      <c r="AB212" s="16">
        <f t="shared" ca="1" si="125"/>
        <v>2.9542160447801225E-2</v>
      </c>
      <c r="AC212" s="16">
        <f t="shared" ca="1" si="126"/>
        <v>1.2936910795895651E-2</v>
      </c>
      <c r="AD212" s="16">
        <f t="shared" ca="1" si="127"/>
        <v>2.9999999999998916E-3</v>
      </c>
      <c r="AE212" s="16">
        <f t="shared" ca="1" si="128"/>
        <v>-3.9169897104701978E-2</v>
      </c>
      <c r="AF212" s="16">
        <f t="shared" ca="1" si="129"/>
        <v>-2.4103655657096157E-3</v>
      </c>
      <c r="AG212" s="16">
        <f t="shared" ca="1" si="130"/>
        <v>-2.2003719461866078E-2</v>
      </c>
      <c r="AH212" s="16">
        <f t="shared" ca="1" si="131"/>
        <v>2.9999999999998916E-3</v>
      </c>
      <c r="AI212" s="16">
        <f t="shared" ca="1" si="132"/>
        <v>1.4519817598954265E-2</v>
      </c>
      <c r="AJ212" s="20">
        <f t="shared" ca="1" si="133"/>
        <v>2.0455551964683588E-30</v>
      </c>
    </row>
    <row r="213" spans="1:36" x14ac:dyDescent="0.25">
      <c r="A213" s="16">
        <v>207</v>
      </c>
      <c r="B213" s="18">
        <f t="shared" ca="1" si="110"/>
        <v>250.01497513327743</v>
      </c>
      <c r="C213" s="19">
        <f t="shared" ca="1" si="105"/>
        <v>1.2983458764387074E-2</v>
      </c>
      <c r="D213" s="18">
        <f t="shared" ca="1" si="111"/>
        <v>154.95538526745506</v>
      </c>
      <c r="E213" s="16">
        <f t="shared" ca="1" si="106"/>
        <v>0</v>
      </c>
      <c r="F213" s="18">
        <f t="shared" ca="1" si="112"/>
        <v>247.14698552949611</v>
      </c>
      <c r="G213" s="16">
        <f t="shared" ca="1" si="107"/>
        <v>-2.0175546014581314E-2</v>
      </c>
      <c r="H213" s="18">
        <f t="shared" ca="1" si="113"/>
        <v>136.50654855405421</v>
      </c>
      <c r="I213" s="16">
        <f t="shared" ca="1" si="108"/>
        <v>-3.1657966809535892E-2</v>
      </c>
      <c r="J213" s="18">
        <f t="shared" ca="1" si="114"/>
        <v>202.17893813514891</v>
      </c>
      <c r="K213" s="16">
        <f t="shared" ca="1" si="115"/>
        <v>4.3421888676593037E-2</v>
      </c>
      <c r="L213" s="18">
        <f t="shared" ca="1" si="116"/>
        <v>170.6912774248124</v>
      </c>
      <c r="M213" s="16">
        <f t="shared" ca="1" si="104"/>
        <v>-3.9962030766249518E-2</v>
      </c>
      <c r="N213" s="18">
        <f t="shared" ca="1" si="117"/>
        <v>260.96097904884914</v>
      </c>
      <c r="O213" s="16">
        <f t="shared" ca="1" si="104"/>
        <v>-8.2028158525404016E-3</v>
      </c>
      <c r="P213" s="18">
        <f t="shared" ca="1" si="118"/>
        <v>290.42884866789086</v>
      </c>
      <c r="Q213" s="16">
        <f t="shared" ca="1" si="104"/>
        <v>2.9747396349824665E-2</v>
      </c>
      <c r="R213" s="18">
        <f t="shared" ca="1" si="119"/>
        <v>112.71946780533283</v>
      </c>
      <c r="S213" s="16">
        <f t="shared" ca="1" si="104"/>
        <v>0</v>
      </c>
      <c r="T213" s="18">
        <f t="shared" ca="1" si="120"/>
        <v>134.19082084352485</v>
      </c>
      <c r="U213" s="16">
        <f t="shared" ca="1" si="104"/>
        <v>-1.7733043258496006E-3</v>
      </c>
      <c r="V213" s="18">
        <f t="shared" ca="1" si="121"/>
        <v>126.42966527032804</v>
      </c>
      <c r="W213" s="16">
        <f t="shared" ca="1" si="109"/>
        <v>4.2618883090125792E-2</v>
      </c>
      <c r="Y213" s="16">
        <f t="shared" ca="1" si="122"/>
        <v>-3.2012555694351796E-3</v>
      </c>
      <c r="Z213" s="16">
        <f t="shared" ca="1" si="123"/>
        <v>2.9999999999998916E-3</v>
      </c>
      <c r="AA213" s="16">
        <f t="shared" ca="1" si="124"/>
        <v>-3.1022647982707596E-2</v>
      </c>
      <c r="AB213" s="16">
        <f t="shared" ca="1" si="125"/>
        <v>2.9999999999998916E-3</v>
      </c>
      <c r="AC213" s="16">
        <f t="shared" ca="1" si="126"/>
        <v>-4.3287229541898786E-2</v>
      </c>
      <c r="AD213" s="16">
        <f t="shared" ca="1" si="127"/>
        <v>-3.5610028875373456E-2</v>
      </c>
      <c r="AE213" s="16">
        <f t="shared" ca="1" si="128"/>
        <v>-3.4336554457907509E-2</v>
      </c>
      <c r="AF213" s="16">
        <f t="shared" ca="1" si="129"/>
        <v>-5.2590280599560391E-3</v>
      </c>
      <c r="AG213" s="16">
        <f t="shared" ca="1" si="130"/>
        <v>2.9999999999998916E-3</v>
      </c>
      <c r="AH213" s="16">
        <f t="shared" ca="1" si="131"/>
        <v>-4.3573277815552314E-2</v>
      </c>
      <c r="AI213" s="16">
        <f t="shared" ca="1" si="132"/>
        <v>2.9999999999998916E-3</v>
      </c>
      <c r="AJ213" s="20">
        <f t="shared" ca="1" si="133"/>
        <v>-3.2522020962133416E-30</v>
      </c>
    </row>
    <row r="214" spans="1:36" x14ac:dyDescent="0.25">
      <c r="A214" s="16">
        <v>208</v>
      </c>
      <c r="B214" s="18">
        <f t="shared" ca="1" si="110"/>
        <v>254.01107917879941</v>
      </c>
      <c r="C214" s="19">
        <f t="shared" ca="1" si="105"/>
        <v>0</v>
      </c>
      <c r="D214" s="18">
        <f t="shared" ca="1" si="111"/>
        <v>155.42025142325741</v>
      </c>
      <c r="E214" s="16">
        <f t="shared" ca="1" si="106"/>
        <v>1.7502702274670719E-2</v>
      </c>
      <c r="F214" s="18">
        <f t="shared" ca="1" si="112"/>
        <v>242.90210110716919</v>
      </c>
      <c r="G214" s="16">
        <f t="shared" ca="1" si="107"/>
        <v>-2.5009281224898147E-2</v>
      </c>
      <c r="H214" s="18">
        <f t="shared" ca="1" si="113"/>
        <v>132.59454841630782</v>
      </c>
      <c r="I214" s="16">
        <f t="shared" ca="1" si="108"/>
        <v>0</v>
      </c>
      <c r="J214" s="18">
        <f t="shared" ca="1" si="114"/>
        <v>211.56446629401057</v>
      </c>
      <c r="K214" s="16">
        <f t="shared" ca="1" si="115"/>
        <v>5.5116793986015105E-3</v>
      </c>
      <c r="L214" s="18">
        <f t="shared" ca="1" si="116"/>
        <v>164.38218117710605</v>
      </c>
      <c r="M214" s="16">
        <f t="shared" ca="1" si="104"/>
        <v>-7.1910665488979959E-3</v>
      </c>
      <c r="N214" s="18">
        <f t="shared" ca="1" si="117"/>
        <v>259.60324713015933</v>
      </c>
      <c r="O214" s="16">
        <f t="shared" ca="1" si="104"/>
        <v>0</v>
      </c>
      <c r="P214" s="18">
        <f t="shared" ca="1" si="118"/>
        <v>299.93963728664153</v>
      </c>
      <c r="Q214" s="16">
        <f t="shared" ca="1" si="104"/>
        <v>-2.8563240410944171E-2</v>
      </c>
      <c r="R214" s="18">
        <f t="shared" ca="1" si="119"/>
        <v>113.05762620874881</v>
      </c>
      <c r="S214" s="16">
        <f t="shared" ca="1" si="104"/>
        <v>-1.5733666317717481E-2</v>
      </c>
      <c r="T214" s="18">
        <f t="shared" ca="1" si="120"/>
        <v>134.35543214296428</v>
      </c>
      <c r="U214" s="16">
        <f t="shared" ca="1" si="104"/>
        <v>0</v>
      </c>
      <c r="V214" s="18">
        <f t="shared" ca="1" si="121"/>
        <v>132.19724538941887</v>
      </c>
      <c r="W214" s="16">
        <f t="shared" ca="1" si="109"/>
        <v>-1.4320793205501838E-3</v>
      </c>
      <c r="Y214" s="16">
        <f t="shared" ca="1" si="122"/>
        <v>1.5983458764387004E-2</v>
      </c>
      <c r="Z214" s="16">
        <f t="shared" ca="1" si="123"/>
        <v>2.9999999999998916E-3</v>
      </c>
      <c r="AA214" s="16">
        <f t="shared" ca="1" si="124"/>
        <v>-1.7175546014581267E-2</v>
      </c>
      <c r="AB214" s="16">
        <f t="shared" ca="1" si="125"/>
        <v>-2.8657966809535917E-2</v>
      </c>
      <c r="AC214" s="16">
        <f t="shared" ca="1" si="126"/>
        <v>4.6421888676593026E-2</v>
      </c>
      <c r="AD214" s="16">
        <f t="shared" ca="1" si="127"/>
        <v>-3.6962030766249487E-2</v>
      </c>
      <c r="AE214" s="16">
        <f t="shared" ca="1" si="128"/>
        <v>-5.2028158525403434E-3</v>
      </c>
      <c r="AF214" s="16">
        <f t="shared" ca="1" si="129"/>
        <v>3.2747396349824598E-2</v>
      </c>
      <c r="AG214" s="16">
        <f t="shared" ca="1" si="130"/>
        <v>2.9999999999998916E-3</v>
      </c>
      <c r="AH214" s="16">
        <f t="shared" ca="1" si="131"/>
        <v>1.2266956741502355E-3</v>
      </c>
      <c r="AI214" s="16">
        <f t="shared" ca="1" si="132"/>
        <v>4.5618883090125628E-2</v>
      </c>
      <c r="AJ214" s="20">
        <f t="shared" ca="1" si="133"/>
        <v>2.53921746647541E-30</v>
      </c>
    </row>
    <row r="215" spans="1:36" x14ac:dyDescent="0.25">
      <c r="A215" s="16">
        <v>209</v>
      </c>
      <c r="B215" s="18">
        <f t="shared" ca="1" si="110"/>
        <v>254.77311241633578</v>
      </c>
      <c r="C215" s="19">
        <f t="shared" ca="1" si="105"/>
        <v>0</v>
      </c>
      <c r="D215" s="18">
        <f t="shared" ca="1" si="111"/>
        <v>158.60678656564292</v>
      </c>
      <c r="E215" s="16">
        <f t="shared" ca="1" si="106"/>
        <v>-3.0331673531180494E-3</v>
      </c>
      <c r="F215" s="18">
        <f t="shared" ca="1" si="112"/>
        <v>237.55600045378287</v>
      </c>
      <c r="G215" s="16">
        <f t="shared" ca="1" si="107"/>
        <v>-1.2996393305789439E-2</v>
      </c>
      <c r="H215" s="18">
        <f t="shared" ca="1" si="113"/>
        <v>132.99233206155674</v>
      </c>
      <c r="I215" s="16">
        <f t="shared" ca="1" si="108"/>
        <v>0</v>
      </c>
      <c r="J215" s="18">
        <f t="shared" ca="1" si="114"/>
        <v>213.36523520324138</v>
      </c>
      <c r="K215" s="16">
        <f t="shared" ca="1" si="115"/>
        <v>-2.5562883386028409E-2</v>
      </c>
      <c r="L215" s="18">
        <f t="shared" ca="1" si="116"/>
        <v>163.69324451633977</v>
      </c>
      <c r="M215" s="16">
        <f t="shared" ca="1" si="104"/>
        <v>-5.4847362233261259E-4</v>
      </c>
      <c r="N215" s="18">
        <f t="shared" ca="1" si="117"/>
        <v>260.38205687154976</v>
      </c>
      <c r="O215" s="16">
        <f t="shared" ca="1" si="104"/>
        <v>-2.2782035923817555E-3</v>
      </c>
      <c r="P215" s="18">
        <f t="shared" ca="1" si="118"/>
        <v>292.27220822991171</v>
      </c>
      <c r="Q215" s="16">
        <f t="shared" ca="1" si="104"/>
        <v>6.8684858717454333E-3</v>
      </c>
      <c r="R215" s="18">
        <f t="shared" ca="1" si="119"/>
        <v>111.61798812193338</v>
      </c>
      <c r="S215" s="16">
        <f t="shared" ca="1" si="104"/>
        <v>2.683157254164792E-4</v>
      </c>
      <c r="T215" s="18">
        <f t="shared" ca="1" si="120"/>
        <v>134.75849843939315</v>
      </c>
      <c r="U215" s="16">
        <f t="shared" ca="1" si="104"/>
        <v>0</v>
      </c>
      <c r="V215" s="18">
        <f t="shared" ca="1" si="121"/>
        <v>132.40452018423122</v>
      </c>
      <c r="W215" s="16">
        <f t="shared" ca="1" si="109"/>
        <v>4.7298748566154264E-2</v>
      </c>
      <c r="Y215" s="16">
        <f t="shared" ca="1" si="122"/>
        <v>2.9999999999998916E-3</v>
      </c>
      <c r="Z215" s="16">
        <f t="shared" ca="1" si="123"/>
        <v>2.0502702274670659E-2</v>
      </c>
      <c r="AA215" s="16">
        <f t="shared" ca="1" si="124"/>
        <v>-2.2009281224898092E-2</v>
      </c>
      <c r="AB215" s="16">
        <f t="shared" ca="1" si="125"/>
        <v>2.9999999999998916E-3</v>
      </c>
      <c r="AC215" s="16">
        <f t="shared" ca="1" si="126"/>
        <v>8.5116793986013128E-3</v>
      </c>
      <c r="AD215" s="16">
        <f t="shared" ca="1" si="127"/>
        <v>-4.1910665488981147E-3</v>
      </c>
      <c r="AE215" s="16">
        <f t="shared" ca="1" si="128"/>
        <v>2.9999999999998916E-3</v>
      </c>
      <c r="AF215" s="16">
        <f t="shared" ca="1" si="129"/>
        <v>-2.5563240410944155E-2</v>
      </c>
      <c r="AG215" s="16">
        <f t="shared" ca="1" si="130"/>
        <v>-1.273366631771744E-2</v>
      </c>
      <c r="AH215" s="16">
        <f t="shared" ca="1" si="131"/>
        <v>2.9999999999998916E-3</v>
      </c>
      <c r="AI215" s="16">
        <f t="shared" ca="1" si="132"/>
        <v>1.5679206794496636E-3</v>
      </c>
      <c r="AJ215" s="20">
        <f t="shared" ca="1" si="133"/>
        <v>4.244349780914292E-32</v>
      </c>
    </row>
    <row r="216" spans="1:36" x14ac:dyDescent="0.25">
      <c r="A216" s="16">
        <v>210</v>
      </c>
      <c r="B216" s="18">
        <f t="shared" ca="1" si="110"/>
        <v>255.53743175358477</v>
      </c>
      <c r="C216" s="19">
        <f t="shared" ca="1" si="105"/>
        <v>2.4271898650434193E-2</v>
      </c>
      <c r="D216" s="18">
        <f t="shared" ca="1" si="111"/>
        <v>158.60152599834598</v>
      </c>
      <c r="E216" s="16">
        <f t="shared" ca="1" si="106"/>
        <v>1.2984295175564892E-2</v>
      </c>
      <c r="F216" s="18">
        <f t="shared" ca="1" si="112"/>
        <v>235.18129724109659</v>
      </c>
      <c r="G216" s="16">
        <f t="shared" ca="1" si="107"/>
        <v>0</v>
      </c>
      <c r="H216" s="18">
        <f t="shared" ca="1" si="113"/>
        <v>133.39130905774138</v>
      </c>
      <c r="I216" s="16">
        <f t="shared" ca="1" si="108"/>
        <v>-4.7199300056284609E-2</v>
      </c>
      <c r="J216" s="18">
        <f t="shared" ca="1" si="114"/>
        <v>208.55110028271812</v>
      </c>
      <c r="K216" s="16">
        <f t="shared" ca="1" si="115"/>
        <v>-2.1675288166695728E-2</v>
      </c>
      <c r="L216" s="18">
        <f t="shared" ca="1" si="116"/>
        <v>164.09454282311754</v>
      </c>
      <c r="M216" s="16">
        <f t="shared" ca="1" si="104"/>
        <v>0</v>
      </c>
      <c r="N216" s="18">
        <f t="shared" ca="1" si="117"/>
        <v>260.56999970480791</v>
      </c>
      <c r="O216" s="16">
        <f t="shared" ca="1" si="104"/>
        <v>4.4719387110430608E-2</v>
      </c>
      <c r="P216" s="18">
        <f t="shared" ca="1" si="118"/>
        <v>295.15649238753241</v>
      </c>
      <c r="Q216" s="16">
        <f t="shared" ca="1" si="104"/>
        <v>-2.8278661250332255E-2</v>
      </c>
      <c r="R216" s="18">
        <f t="shared" ca="1" si="119"/>
        <v>111.98279094775162</v>
      </c>
      <c r="S216" s="16">
        <f t="shared" ca="1" si="104"/>
        <v>-2.2083302942216727E-2</v>
      </c>
      <c r="T216" s="18">
        <f t="shared" ca="1" si="120"/>
        <v>135.16277393471131</v>
      </c>
      <c r="U216" s="16">
        <f t="shared" ca="1" si="104"/>
        <v>0</v>
      </c>
      <c r="V216" s="18">
        <f t="shared" ca="1" si="121"/>
        <v>139.06430185400015</v>
      </c>
      <c r="W216" s="16">
        <f t="shared" ca="1" si="109"/>
        <v>-7.35838767665975E-3</v>
      </c>
      <c r="Y216" s="16">
        <f t="shared" ca="1" si="122"/>
        <v>2.9999999999998916E-3</v>
      </c>
      <c r="Z216" s="16">
        <f t="shared" ca="1" si="123"/>
        <v>-3.3167353118090936E-5</v>
      </c>
      <c r="AA216" s="16">
        <f t="shared" ca="1" si="124"/>
        <v>-9.9963933057893861E-3</v>
      </c>
      <c r="AB216" s="16">
        <f t="shared" ca="1" si="125"/>
        <v>2.9999999999998916E-3</v>
      </c>
      <c r="AC216" s="16">
        <f t="shared" ca="1" si="126"/>
        <v>-2.2562883386028409E-2</v>
      </c>
      <c r="AD216" s="16">
        <f t="shared" ca="1" si="127"/>
        <v>2.4515263776674345E-3</v>
      </c>
      <c r="AE216" s="16">
        <f t="shared" ca="1" si="128"/>
        <v>7.2179640761826924E-4</v>
      </c>
      <c r="AF216" s="16">
        <f t="shared" ca="1" si="129"/>
        <v>9.8684858717452695E-3</v>
      </c>
      <c r="AG216" s="16">
        <f t="shared" ca="1" si="130"/>
        <v>3.2683157254163042E-3</v>
      </c>
      <c r="AH216" s="16">
        <f t="shared" ca="1" si="131"/>
        <v>2.9999999999998916E-3</v>
      </c>
      <c r="AI216" s="16">
        <f t="shared" ca="1" si="132"/>
        <v>5.0298748566154128E-2</v>
      </c>
      <c r="AJ216" s="20">
        <f t="shared" ca="1" si="133"/>
        <v>-1.1527584820645996E-36</v>
      </c>
    </row>
    <row r="217" spans="1:36" x14ac:dyDescent="0.25">
      <c r="A217" s="16">
        <v>211</v>
      </c>
      <c r="B217" s="18">
        <f t="shared" ca="1" si="110"/>
        <v>262.50642269376078</v>
      </c>
      <c r="C217" s="19">
        <f t="shared" ca="1" si="105"/>
        <v>-6.9384708152518794E-3</v>
      </c>
      <c r="D217" s="18">
        <f t="shared" ca="1" si="111"/>
        <v>161.13665960519856</v>
      </c>
      <c r="E217" s="16">
        <f t="shared" ca="1" si="106"/>
        <v>-1.0276007668038913E-2</v>
      </c>
      <c r="F217" s="18">
        <f t="shared" ca="1" si="112"/>
        <v>235.88684113281985</v>
      </c>
      <c r="G217" s="16">
        <f t="shared" ca="1" si="107"/>
        <v>3.0817000844410969E-2</v>
      </c>
      <c r="H217" s="18">
        <f t="shared" ca="1" si="113"/>
        <v>127.49550656379768</v>
      </c>
      <c r="I217" s="16">
        <f t="shared" ca="1" si="108"/>
        <v>0</v>
      </c>
      <c r="J217" s="18">
        <f t="shared" ca="1" si="114"/>
        <v>204.65634838745692</v>
      </c>
      <c r="K217" s="16">
        <f t="shared" ca="1" si="115"/>
        <v>1.4463177846045651E-2</v>
      </c>
      <c r="L217" s="18">
        <f t="shared" ca="1" si="116"/>
        <v>164.58682645158686</v>
      </c>
      <c r="M217" s="16">
        <f t="shared" ca="1" si="104"/>
        <v>-1.3208018591040621E-2</v>
      </c>
      <c r="N217" s="18">
        <f t="shared" ca="1" si="117"/>
        <v>273.00424039008641</v>
      </c>
      <c r="O217" s="16">
        <f t="shared" ca="1" si="104"/>
        <v>0</v>
      </c>
      <c r="P217" s="18">
        <f t="shared" ca="1" si="118"/>
        <v>287.69533140063169</v>
      </c>
      <c r="Q217" s="16">
        <f t="shared" ca="1" si="104"/>
        <v>0</v>
      </c>
      <c r="R217" s="18">
        <f t="shared" ca="1" si="119"/>
        <v>109.84578942378076</v>
      </c>
      <c r="S217" s="16">
        <f t="shared" ca="1" si="104"/>
        <v>0</v>
      </c>
      <c r="T217" s="18">
        <f t="shared" ca="1" si="120"/>
        <v>135.56826225651542</v>
      </c>
      <c r="U217" s="16">
        <f t="shared" ca="1" si="104"/>
        <v>-1.5944060705278179E-2</v>
      </c>
      <c r="V217" s="18">
        <f t="shared" ca="1" si="121"/>
        <v>138.45820571453638</v>
      </c>
      <c r="W217" s="16">
        <f t="shared" ca="1" si="109"/>
        <v>2.1840048312635695E-3</v>
      </c>
      <c r="Y217" s="16">
        <f t="shared" ca="1" si="122"/>
        <v>2.7271898650434112E-2</v>
      </c>
      <c r="Z217" s="16">
        <f t="shared" ca="1" si="123"/>
        <v>1.5984295175564878E-2</v>
      </c>
      <c r="AA217" s="16">
        <f t="shared" ca="1" si="124"/>
        <v>2.9999999999998916E-3</v>
      </c>
      <c r="AB217" s="16">
        <f t="shared" ca="1" si="125"/>
        <v>-4.4199300056284585E-2</v>
      </c>
      <c r="AC217" s="16">
        <f t="shared" ca="1" si="126"/>
        <v>-1.8675288166695725E-2</v>
      </c>
      <c r="AD217" s="16">
        <f t="shared" ca="1" si="127"/>
        <v>2.9999999999998916E-3</v>
      </c>
      <c r="AE217" s="16">
        <f t="shared" ca="1" si="128"/>
        <v>4.7719387110430445E-2</v>
      </c>
      <c r="AF217" s="16">
        <f t="shared" ca="1" si="129"/>
        <v>-2.527866125033229E-2</v>
      </c>
      <c r="AG217" s="16">
        <f t="shared" ca="1" si="130"/>
        <v>-1.9083302942216718E-2</v>
      </c>
      <c r="AH217" s="16">
        <f t="shared" ca="1" si="131"/>
        <v>2.9999999999998916E-3</v>
      </c>
      <c r="AI217" s="16">
        <f t="shared" ca="1" si="132"/>
        <v>-4.3583876766597474E-3</v>
      </c>
      <c r="AJ217" s="20">
        <f t="shared" ca="1" si="133"/>
        <v>2.2364428514276541E-29</v>
      </c>
    </row>
    <row r="218" spans="1:36" x14ac:dyDescent="0.25">
      <c r="A218" s="16">
        <v>212</v>
      </c>
      <c r="B218" s="18">
        <f t="shared" ca="1" si="110"/>
        <v>261.47254880916523</v>
      </c>
      <c r="C218" s="19">
        <f t="shared" ca="1" si="105"/>
        <v>-3.6187613585179475E-2</v>
      </c>
      <c r="D218" s="18">
        <f t="shared" ca="1" si="111"/>
        <v>159.96422803430895</v>
      </c>
      <c r="E218" s="16">
        <f t="shared" ca="1" si="106"/>
        <v>0</v>
      </c>
      <c r="F218" s="18">
        <f t="shared" ca="1" si="112"/>
        <v>243.86382663859385</v>
      </c>
      <c r="G218" s="16">
        <f t="shared" ca="1" si="107"/>
        <v>-4.7688618933557171E-2</v>
      </c>
      <c r="H218" s="18">
        <f t="shared" ca="1" si="113"/>
        <v>127.87799308348906</v>
      </c>
      <c r="I218" s="16">
        <f t="shared" ca="1" si="108"/>
        <v>0</v>
      </c>
      <c r="J218" s="18">
        <f t="shared" ca="1" si="114"/>
        <v>208.23029859666931</v>
      </c>
      <c r="K218" s="16">
        <f t="shared" ca="1" si="115"/>
        <v>2.8988748250255571E-2</v>
      </c>
      <c r="L218" s="18">
        <f t="shared" ca="1" si="116"/>
        <v>162.90672106732868</v>
      </c>
      <c r="M218" s="16">
        <f t="shared" ca="1" si="104"/>
        <v>-3.707608612546695E-2</v>
      </c>
      <c r="N218" s="18">
        <f t="shared" ca="1" si="117"/>
        <v>273.82325311125663</v>
      </c>
      <c r="O218" s="16">
        <f t="shared" ca="1" si="104"/>
        <v>0</v>
      </c>
      <c r="P218" s="18">
        <f t="shared" ca="1" si="118"/>
        <v>288.55841739483355</v>
      </c>
      <c r="Q218" s="16">
        <f t="shared" ca="1" si="104"/>
        <v>2.4656266478206148E-2</v>
      </c>
      <c r="R218" s="18">
        <f t="shared" ca="1" si="119"/>
        <v>110.17532679205209</v>
      </c>
      <c r="S218" s="16">
        <f t="shared" ca="1" si="104"/>
        <v>1.5372636613620866E-2</v>
      </c>
      <c r="T218" s="18">
        <f t="shared" ca="1" si="120"/>
        <v>133.813458440158</v>
      </c>
      <c r="U218" s="16">
        <f t="shared" ca="1" si="104"/>
        <v>0</v>
      </c>
      <c r="V218" s="18">
        <f t="shared" ca="1" si="121"/>
        <v>139.1759737218886</v>
      </c>
      <c r="W218" s="16">
        <f t="shared" ca="1" si="109"/>
        <v>4.026569224384257E-2</v>
      </c>
      <c r="Y218" s="16">
        <f t="shared" ca="1" si="122"/>
        <v>-3.9384708152518932E-3</v>
      </c>
      <c r="Z218" s="16">
        <f t="shared" ca="1" si="123"/>
        <v>-7.2760076680390418E-3</v>
      </c>
      <c r="AA218" s="16">
        <f t="shared" ca="1" si="124"/>
        <v>3.3817000844410972E-2</v>
      </c>
      <c r="AB218" s="16">
        <f t="shared" ca="1" si="125"/>
        <v>2.9999999999998916E-3</v>
      </c>
      <c r="AC218" s="16">
        <f t="shared" ca="1" si="126"/>
        <v>1.7463177846045452E-2</v>
      </c>
      <c r="AD218" s="16">
        <f t="shared" ca="1" si="127"/>
        <v>-1.0208018591040702E-2</v>
      </c>
      <c r="AE218" s="16">
        <f t="shared" ca="1" si="128"/>
        <v>2.9999999999998916E-3</v>
      </c>
      <c r="AF218" s="16">
        <f t="shared" ca="1" si="129"/>
        <v>2.9999999999998916E-3</v>
      </c>
      <c r="AG218" s="16">
        <f t="shared" ca="1" si="130"/>
        <v>2.9999999999998916E-3</v>
      </c>
      <c r="AH218" s="16">
        <f t="shared" ca="1" si="131"/>
        <v>-1.2944060705278315E-2</v>
      </c>
      <c r="AI218" s="16">
        <f t="shared" ca="1" si="132"/>
        <v>5.1840048312634668E-3</v>
      </c>
      <c r="AJ218" s="20">
        <f t="shared" ca="1" si="133"/>
        <v>1.8112406526236456E-32</v>
      </c>
    </row>
    <row r="219" spans="1:36" x14ac:dyDescent="0.25">
      <c r="A219" s="16">
        <v>213</v>
      </c>
      <c r="B219" s="18">
        <f t="shared" ca="1" si="110"/>
        <v>252.79489889615468</v>
      </c>
      <c r="C219" s="19">
        <f t="shared" ca="1" si="105"/>
        <v>0</v>
      </c>
      <c r="D219" s="18">
        <f t="shared" ca="1" si="111"/>
        <v>160.44412071841185</v>
      </c>
      <c r="E219" s="16">
        <f t="shared" ca="1" si="106"/>
        <v>-3.7544436147915208E-2</v>
      </c>
      <c r="F219" s="18">
        <f t="shared" ca="1" si="112"/>
        <v>232.96588901826269</v>
      </c>
      <c r="G219" s="16">
        <f t="shared" ca="1" si="107"/>
        <v>3.707090367104867E-2</v>
      </c>
      <c r="H219" s="18">
        <f t="shared" ca="1" si="113"/>
        <v>128.26162706273951</v>
      </c>
      <c r="I219" s="16">
        <f t="shared" ca="1" si="108"/>
        <v>-4.3654630378385649E-2</v>
      </c>
      <c r="J219" s="18">
        <f t="shared" ca="1" si="114"/>
        <v>214.89132519655368</v>
      </c>
      <c r="K219" s="16">
        <f t="shared" ca="1" si="115"/>
        <v>0</v>
      </c>
      <c r="L219" s="18">
        <f t="shared" ca="1" si="116"/>
        <v>157.35549760982096</v>
      </c>
      <c r="M219" s="16">
        <f t="shared" ca="1" si="104"/>
        <v>3.3186562774731747E-2</v>
      </c>
      <c r="N219" s="18">
        <f t="shared" ca="1" si="117"/>
        <v>274.64472287059039</v>
      </c>
      <c r="O219" s="16">
        <f t="shared" ca="1" si="104"/>
        <v>-4.5108655378372067E-2</v>
      </c>
      <c r="P219" s="18">
        <f t="shared" ca="1" si="118"/>
        <v>296.53886588083446</v>
      </c>
      <c r="Q219" s="16">
        <f t="shared" ca="1" si="104"/>
        <v>0</v>
      </c>
      <c r="R219" s="18">
        <f t="shared" ca="1" si="119"/>
        <v>112.19953803498937</v>
      </c>
      <c r="S219" s="16">
        <f t="shared" ca="1" si="104"/>
        <v>4.0615704835853784E-2</v>
      </c>
      <c r="T219" s="18">
        <f t="shared" ca="1" si="120"/>
        <v>134.21489881547845</v>
      </c>
      <c r="U219" s="16">
        <f t="shared" ca="1" si="104"/>
        <v>-2.0595245192109604E-2</v>
      </c>
      <c r="V219" s="18">
        <f t="shared" ca="1" si="121"/>
        <v>145.19751856867691</v>
      </c>
      <c r="W219" s="16">
        <f t="shared" ca="1" si="109"/>
        <v>2.6154798857672308E-2</v>
      </c>
      <c r="Y219" s="16">
        <f t="shared" ca="1" si="122"/>
        <v>-3.3187613585179521E-2</v>
      </c>
      <c r="Z219" s="16">
        <f t="shared" ca="1" si="123"/>
        <v>2.9999999999998916E-3</v>
      </c>
      <c r="AA219" s="16">
        <f t="shared" ca="1" si="124"/>
        <v>-4.4688618933557134E-2</v>
      </c>
      <c r="AB219" s="16">
        <f t="shared" ca="1" si="125"/>
        <v>2.9999999999998916E-3</v>
      </c>
      <c r="AC219" s="16">
        <f t="shared" ca="1" si="126"/>
        <v>3.1988748250255439E-2</v>
      </c>
      <c r="AD219" s="16">
        <f t="shared" ca="1" si="127"/>
        <v>-3.4076086125466976E-2</v>
      </c>
      <c r="AE219" s="16">
        <f t="shared" ca="1" si="128"/>
        <v>2.9999999999998916E-3</v>
      </c>
      <c r="AF219" s="16">
        <f t="shared" ca="1" si="129"/>
        <v>2.7656266478206071E-2</v>
      </c>
      <c r="AG219" s="16">
        <f t="shared" ca="1" si="130"/>
        <v>1.8372636613620763E-2</v>
      </c>
      <c r="AH219" s="16">
        <f t="shared" ca="1" si="131"/>
        <v>2.9999999999998916E-3</v>
      </c>
      <c r="AI219" s="16">
        <f t="shared" ca="1" si="132"/>
        <v>4.3265692243842357E-2</v>
      </c>
      <c r="AJ219" s="20">
        <f t="shared" ca="1" si="133"/>
        <v>-6.6538034336445378E-30</v>
      </c>
    </row>
    <row r="220" spans="1:36" x14ac:dyDescent="0.25">
      <c r="A220" s="16">
        <v>214</v>
      </c>
      <c r="B220" s="18">
        <f t="shared" ca="1" si="110"/>
        <v>253.55328359284312</v>
      </c>
      <c r="C220" s="19">
        <f t="shared" ca="1" si="105"/>
        <v>3.0167774724700037E-2</v>
      </c>
      <c r="D220" s="18">
        <f t="shared" ca="1" si="111"/>
        <v>154.90166903494628</v>
      </c>
      <c r="E220" s="16">
        <f t="shared" ca="1" si="106"/>
        <v>0</v>
      </c>
      <c r="F220" s="18">
        <f t="shared" ca="1" si="112"/>
        <v>242.30104271575365</v>
      </c>
      <c r="G220" s="16">
        <f t="shared" ca="1" si="107"/>
        <v>0</v>
      </c>
      <c r="H220" s="18">
        <f t="shared" ca="1" si="113"/>
        <v>123.04719802277349</v>
      </c>
      <c r="I220" s="16">
        <f t="shared" ca="1" si="108"/>
        <v>0</v>
      </c>
      <c r="J220" s="18">
        <f t="shared" ca="1" si="114"/>
        <v>215.53599917214331</v>
      </c>
      <c r="K220" s="16">
        <f t="shared" ca="1" si="115"/>
        <v>2.1054055195655699E-2</v>
      </c>
      <c r="L220" s="18">
        <f t="shared" ca="1" si="116"/>
        <v>163.04965220202786</v>
      </c>
      <c r="M220" s="16">
        <f t="shared" ca="1" si="104"/>
        <v>1.9190744571944657E-2</v>
      </c>
      <c r="N220" s="18">
        <f t="shared" ca="1" si="117"/>
        <v>263.07980288374421</v>
      </c>
      <c r="O220" s="16">
        <f t="shared" ca="1" si="104"/>
        <v>-6.0937659395807649E-3</v>
      </c>
      <c r="P220" s="18">
        <f t="shared" ca="1" si="118"/>
        <v>297.42848247847695</v>
      </c>
      <c r="Q220" s="16">
        <f t="shared" ca="1" si="104"/>
        <v>3.9048241290461916E-2</v>
      </c>
      <c r="R220" s="18">
        <f t="shared" ca="1" si="119"/>
        <v>117.09319996864261</v>
      </c>
      <c r="S220" s="16">
        <f t="shared" ca="1" si="104"/>
        <v>0</v>
      </c>
      <c r="T220" s="18">
        <f t="shared" ca="1" si="120"/>
        <v>131.85335476238592</v>
      </c>
      <c r="U220" s="16">
        <f t="shared" ca="1" si="104"/>
        <v>1.3878844251674183E-2</v>
      </c>
      <c r="V220" s="18">
        <f t="shared" ca="1" si="121"/>
        <v>149.43072301717982</v>
      </c>
      <c r="W220" s="16">
        <f t="shared" ca="1" si="109"/>
        <v>3.0266741230283591E-2</v>
      </c>
      <c r="Y220" s="16">
        <f t="shared" ca="1" si="122"/>
        <v>2.9999999999998916E-3</v>
      </c>
      <c r="Z220" s="16">
        <f t="shared" ca="1" si="123"/>
        <v>-3.4544436147915136E-2</v>
      </c>
      <c r="AA220" s="16">
        <f t="shared" ca="1" si="124"/>
        <v>4.0070903671048486E-2</v>
      </c>
      <c r="AB220" s="16">
        <f t="shared" ca="1" si="125"/>
        <v>-4.0654630378385681E-2</v>
      </c>
      <c r="AC220" s="16">
        <f t="shared" ca="1" si="126"/>
        <v>2.9999999999998916E-3</v>
      </c>
      <c r="AD220" s="16">
        <f t="shared" ca="1" si="127"/>
        <v>3.6186562774731534E-2</v>
      </c>
      <c r="AE220" s="16">
        <f t="shared" ca="1" si="128"/>
        <v>-4.2108655378372051E-2</v>
      </c>
      <c r="AF220" s="16">
        <f t="shared" ca="1" si="129"/>
        <v>2.9999999999998916E-3</v>
      </c>
      <c r="AG220" s="16">
        <f t="shared" ca="1" si="130"/>
        <v>4.3615704835853641E-2</v>
      </c>
      <c r="AH220" s="16">
        <f t="shared" ca="1" si="131"/>
        <v>-1.7595245192109643E-2</v>
      </c>
      <c r="AI220" s="16">
        <f t="shared" ca="1" si="132"/>
        <v>2.9154798857672137E-2</v>
      </c>
      <c r="AJ220" s="20">
        <f t="shared" ca="1" si="133"/>
        <v>1.7767975679186447E-28</v>
      </c>
    </row>
    <row r="221" spans="1:36" x14ac:dyDescent="0.25">
      <c r="A221" s="16">
        <v>215</v>
      </c>
      <c r="B221" s="18">
        <f t="shared" ca="1" si="110"/>
        <v>261.96308178375847</v>
      </c>
      <c r="C221" s="19">
        <f t="shared" ca="1" si="105"/>
        <v>0</v>
      </c>
      <c r="D221" s="18">
        <f t="shared" ca="1" si="111"/>
        <v>155.36637404205109</v>
      </c>
      <c r="E221" s="16">
        <f t="shared" ca="1" si="106"/>
        <v>0</v>
      </c>
      <c r="F221" s="18">
        <f t="shared" ca="1" si="112"/>
        <v>243.02794584390088</v>
      </c>
      <c r="G221" s="16">
        <f t="shared" ca="1" si="107"/>
        <v>3.4080348867961595E-2</v>
      </c>
      <c r="H221" s="18">
        <f t="shared" ca="1" si="113"/>
        <v>123.4163396168418</v>
      </c>
      <c r="I221" s="16">
        <f t="shared" ca="1" si="108"/>
        <v>-2.4754464651612192E-2</v>
      </c>
      <c r="J221" s="18">
        <f t="shared" ca="1" si="114"/>
        <v>220.72051399288083</v>
      </c>
      <c r="K221" s="16">
        <f t="shared" ca="1" si="115"/>
        <v>0</v>
      </c>
      <c r="L221" s="18">
        <f t="shared" ca="1" si="116"/>
        <v>166.66784538658743</v>
      </c>
      <c r="M221" s="16">
        <f t="shared" ca="1" si="104"/>
        <v>0</v>
      </c>
      <c r="N221" s="18">
        <f t="shared" ca="1" si="117"/>
        <v>262.26589555019086</v>
      </c>
      <c r="O221" s="16">
        <f t="shared" ca="1" si="104"/>
        <v>3.0503059287155566E-2</v>
      </c>
      <c r="P221" s="18">
        <f t="shared" ca="1" si="118"/>
        <v>309.93482707638788</v>
      </c>
      <c r="Q221" s="16">
        <f t="shared" ca="1" si="104"/>
        <v>7.9117770687038742E-3</v>
      </c>
      <c r="R221" s="18">
        <f t="shared" ca="1" si="119"/>
        <v>117.44447956854853</v>
      </c>
      <c r="S221" s="16">
        <f t="shared" ca="1" si="104"/>
        <v>-4.7367013631213269E-2</v>
      </c>
      <c r="T221" s="18">
        <f t="shared" ca="1" si="120"/>
        <v>134.07888700148095</v>
      </c>
      <c r="U221" s="16">
        <f t="shared" ca="1" si="104"/>
        <v>-3.2816733484359985E-3</v>
      </c>
      <c r="V221" s="18">
        <f t="shared" ca="1" si="121"/>
        <v>154.40179621164648</v>
      </c>
      <c r="W221" s="16">
        <f t="shared" ca="1" si="109"/>
        <v>4.5870696696644231E-2</v>
      </c>
      <c r="Y221" s="16">
        <f t="shared" ca="1" si="122"/>
        <v>3.3167774724699894E-2</v>
      </c>
      <c r="Z221" s="16">
        <f t="shared" ca="1" si="123"/>
        <v>2.9999999999998916E-3</v>
      </c>
      <c r="AA221" s="16">
        <f t="shared" ca="1" si="124"/>
        <v>2.9999999999998916E-3</v>
      </c>
      <c r="AB221" s="16">
        <f t="shared" ca="1" si="125"/>
        <v>2.9999999999998916E-3</v>
      </c>
      <c r="AC221" s="16">
        <f t="shared" ca="1" si="126"/>
        <v>2.4054055195655621E-2</v>
      </c>
      <c r="AD221" s="16">
        <f t="shared" ca="1" si="127"/>
        <v>2.2190744571944476E-2</v>
      </c>
      <c r="AE221" s="16">
        <f t="shared" ca="1" si="128"/>
        <v>-3.0937659395807726E-3</v>
      </c>
      <c r="AF221" s="16">
        <f t="shared" ca="1" si="129"/>
        <v>4.2048241290461918E-2</v>
      </c>
      <c r="AG221" s="16">
        <f t="shared" ca="1" si="130"/>
        <v>2.9999999999998916E-3</v>
      </c>
      <c r="AH221" s="16">
        <f t="shared" ca="1" si="131"/>
        <v>1.6878844251674074E-2</v>
      </c>
      <c r="AI221" s="16">
        <f t="shared" ca="1" si="132"/>
        <v>3.3266741230283392E-2</v>
      </c>
      <c r="AJ221" s="20">
        <f t="shared" ca="1" si="133"/>
        <v>-3.1487597617951101E-31</v>
      </c>
    </row>
    <row r="222" spans="1:36" x14ac:dyDescent="0.25">
      <c r="A222" s="16">
        <v>216</v>
      </c>
      <c r="B222" s="18">
        <f t="shared" ca="1" si="110"/>
        <v>262.74897102910973</v>
      </c>
      <c r="C222" s="19">
        <f t="shared" ca="1" si="105"/>
        <v>-5.059475755041454E-4</v>
      </c>
      <c r="D222" s="18">
        <f t="shared" ca="1" si="111"/>
        <v>155.83247316417723</v>
      </c>
      <c r="E222" s="16">
        <f t="shared" ca="1" si="106"/>
        <v>0</v>
      </c>
      <c r="F222" s="18">
        <f t="shared" ca="1" si="112"/>
        <v>252.03950686045675</v>
      </c>
      <c r="G222" s="16">
        <f t="shared" ca="1" si="107"/>
        <v>-2.3724654390567313E-3</v>
      </c>
      <c r="H222" s="18">
        <f t="shared" ca="1" si="113"/>
        <v>120.73148321921585</v>
      </c>
      <c r="I222" s="16">
        <f t="shared" ca="1" si="108"/>
        <v>0</v>
      </c>
      <c r="J222" s="18">
        <f t="shared" ca="1" si="114"/>
        <v>221.38267553485943</v>
      </c>
      <c r="K222" s="16">
        <f t="shared" ca="1" si="115"/>
        <v>-2.614732429920032E-2</v>
      </c>
      <c r="L222" s="18">
        <f t="shared" ca="1" si="116"/>
        <v>167.16784892274717</v>
      </c>
      <c r="M222" s="16">
        <f t="shared" ca="1" si="104"/>
        <v>0</v>
      </c>
      <c r="N222" s="18">
        <f t="shared" ca="1" si="117"/>
        <v>271.05260539780784</v>
      </c>
      <c r="O222" s="16">
        <f t="shared" ca="1" si="104"/>
        <v>4.04215245888212E-2</v>
      </c>
      <c r="P222" s="18">
        <f t="shared" ca="1" si="118"/>
        <v>313.31676681527267</v>
      </c>
      <c r="Q222" s="16">
        <f t="shared" ca="1" si="104"/>
        <v>0</v>
      </c>
      <c r="R222" s="18">
        <f t="shared" ca="1" si="119"/>
        <v>112.23381874261999</v>
      </c>
      <c r="S222" s="16">
        <f t="shared" ca="1" si="104"/>
        <v>0</v>
      </c>
      <c r="T222" s="18">
        <f t="shared" ca="1" si="120"/>
        <v>134.04112055242467</v>
      </c>
      <c r="U222" s="16">
        <f t="shared" ca="1" si="104"/>
        <v>0</v>
      </c>
      <c r="V222" s="18">
        <f t="shared" ca="1" si="121"/>
        <v>161.94751956372292</v>
      </c>
      <c r="W222" s="16">
        <f t="shared" ca="1" si="109"/>
        <v>3.0926487594711529E-2</v>
      </c>
      <c r="Y222" s="16">
        <f t="shared" ca="1" si="122"/>
        <v>2.9999999999998916E-3</v>
      </c>
      <c r="Z222" s="16">
        <f t="shared" ca="1" si="123"/>
        <v>2.9999999999998916E-3</v>
      </c>
      <c r="AA222" s="16">
        <f t="shared" ca="1" si="124"/>
        <v>3.708034886796141E-2</v>
      </c>
      <c r="AB222" s="16">
        <f t="shared" ca="1" si="125"/>
        <v>-2.1754464651612238E-2</v>
      </c>
      <c r="AC222" s="16">
        <f t="shared" ca="1" si="126"/>
        <v>2.9999999999998916E-3</v>
      </c>
      <c r="AD222" s="16">
        <f t="shared" ca="1" si="127"/>
        <v>2.9999999999998916E-3</v>
      </c>
      <c r="AE222" s="16">
        <f t="shared" ca="1" si="128"/>
        <v>3.3503059287155468E-2</v>
      </c>
      <c r="AF222" s="16">
        <f t="shared" ca="1" si="129"/>
        <v>1.0911777068703721E-2</v>
      </c>
      <c r="AG222" s="16">
        <f t="shared" ca="1" si="130"/>
        <v>-4.4367013631213315E-2</v>
      </c>
      <c r="AH222" s="16">
        <f t="shared" ca="1" si="131"/>
        <v>-2.8167334843598457E-4</v>
      </c>
      <c r="AI222" s="16">
        <f t="shared" ca="1" si="132"/>
        <v>4.8870696696644123E-2</v>
      </c>
      <c r="AJ222" s="20">
        <f t="shared" ca="1" si="133"/>
        <v>-2.985129215295277E-32</v>
      </c>
    </row>
    <row r="223" spans="1:36" x14ac:dyDescent="0.25">
      <c r="A223" s="16">
        <v>217</v>
      </c>
      <c r="B223" s="18">
        <f t="shared" ca="1" si="110"/>
        <v>263.40428073733869</v>
      </c>
      <c r="C223" s="19">
        <f t="shared" ca="1" si="105"/>
        <v>-3.5923609620397666E-2</v>
      </c>
      <c r="D223" s="18">
        <f t="shared" ca="1" si="111"/>
        <v>156.29997058366973</v>
      </c>
      <c r="E223" s="16">
        <f t="shared" ca="1" si="106"/>
        <v>-2.0306559503612889E-2</v>
      </c>
      <c r="F223" s="18">
        <f t="shared" ca="1" si="112"/>
        <v>252.19767036173477</v>
      </c>
      <c r="G223" s="16">
        <f t="shared" ca="1" si="107"/>
        <v>0</v>
      </c>
      <c r="H223" s="18">
        <f t="shared" ca="1" si="113"/>
        <v>121.09367766887348</v>
      </c>
      <c r="I223" s="16">
        <f t="shared" ca="1" si="108"/>
        <v>3.0439290691673809E-2</v>
      </c>
      <c r="J223" s="18">
        <f t="shared" ca="1" si="114"/>
        <v>216.25825895002941</v>
      </c>
      <c r="K223" s="16">
        <f t="shared" ca="1" si="115"/>
        <v>0</v>
      </c>
      <c r="L223" s="18">
        <f t="shared" ca="1" si="116"/>
        <v>167.66935246951539</v>
      </c>
      <c r="M223" s="16">
        <f t="shared" ca="1" si="104"/>
        <v>-1.851990944795388E-2</v>
      </c>
      <c r="N223" s="18">
        <f t="shared" ca="1" si="117"/>
        <v>282.82212276795275</v>
      </c>
      <c r="O223" s="16">
        <f t="shared" ca="1" si="104"/>
        <v>2.7476415870693022E-2</v>
      </c>
      <c r="P223" s="18">
        <f t="shared" ca="1" si="118"/>
        <v>314.25671711571846</v>
      </c>
      <c r="Q223" s="16">
        <f t="shared" ca="1" si="104"/>
        <v>0</v>
      </c>
      <c r="R223" s="18">
        <f t="shared" ca="1" si="119"/>
        <v>112.57052019884783</v>
      </c>
      <c r="S223" s="16">
        <f t="shared" ca="1" si="104"/>
        <v>0</v>
      </c>
      <c r="T223" s="18">
        <f t="shared" ca="1" si="120"/>
        <v>134.44324391408193</v>
      </c>
      <c r="U223" s="16">
        <f t="shared" ca="1" si="104"/>
        <v>1.0915216429015063E-2</v>
      </c>
      <c r="V223" s="18">
        <f t="shared" ca="1" si="121"/>
        <v>167.44183007719585</v>
      </c>
      <c r="W223" s="16">
        <f t="shared" ca="1" si="109"/>
        <v>-4.9846110307972556E-2</v>
      </c>
      <c r="Y223" s="16">
        <f t="shared" ca="1" si="122"/>
        <v>2.4940524244958517E-3</v>
      </c>
      <c r="Z223" s="16">
        <f t="shared" ca="1" si="123"/>
        <v>2.9999999999998916E-3</v>
      </c>
      <c r="AA223" s="16">
        <f t="shared" ca="1" si="124"/>
        <v>6.2753456094322146E-4</v>
      </c>
      <c r="AB223" s="16">
        <f t="shared" ca="1" si="125"/>
        <v>2.9999999999998916E-3</v>
      </c>
      <c r="AC223" s="16">
        <f t="shared" ca="1" si="126"/>
        <v>-2.31473242992003E-2</v>
      </c>
      <c r="AD223" s="16">
        <f t="shared" ca="1" si="127"/>
        <v>2.9999999999998916E-3</v>
      </c>
      <c r="AE223" s="16">
        <f t="shared" ca="1" si="128"/>
        <v>4.3421524588820981E-2</v>
      </c>
      <c r="AF223" s="16">
        <f t="shared" ca="1" si="129"/>
        <v>2.9999999999998916E-3</v>
      </c>
      <c r="AG223" s="16">
        <f t="shared" ca="1" si="130"/>
        <v>2.9999999999998916E-3</v>
      </c>
      <c r="AH223" s="16">
        <f t="shared" ca="1" si="131"/>
        <v>2.9999999999998916E-3</v>
      </c>
      <c r="AI223" s="16">
        <f t="shared" ca="1" si="132"/>
        <v>3.3926487594711396E-2</v>
      </c>
      <c r="AJ223" s="20">
        <f t="shared" ca="1" si="133"/>
        <v>-1.1467707836468018E-34</v>
      </c>
    </row>
    <row r="224" spans="1:36" x14ac:dyDescent="0.25">
      <c r="A224" s="16">
        <v>218</v>
      </c>
      <c r="B224" s="18">
        <f t="shared" ca="1" si="110"/>
        <v>254.73206102600093</v>
      </c>
      <c r="C224" s="19">
        <f t="shared" ca="1" si="105"/>
        <v>-1.8466027932908448E-2</v>
      </c>
      <c r="D224" s="18">
        <f t="shared" ca="1" si="111"/>
        <v>153.59495584235052</v>
      </c>
      <c r="E224" s="16">
        <f t="shared" ca="1" si="106"/>
        <v>0</v>
      </c>
      <c r="F224" s="18">
        <f t="shared" ca="1" si="112"/>
        <v>252.95426337281995</v>
      </c>
      <c r="G224" s="16">
        <f t="shared" ca="1" si="107"/>
        <v>0</v>
      </c>
      <c r="H224" s="18">
        <f t="shared" ca="1" si="113"/>
        <v>125.14296435736676</v>
      </c>
      <c r="I224" s="16">
        <f t="shared" ca="1" si="108"/>
        <v>0</v>
      </c>
      <c r="J224" s="18">
        <f t="shared" ca="1" si="114"/>
        <v>216.90703372687949</v>
      </c>
      <c r="K224" s="16">
        <f t="shared" ca="1" si="115"/>
        <v>-2.3119683598555915E-2</v>
      </c>
      <c r="L224" s="18">
        <f t="shared" ca="1" si="116"/>
        <v>165.06713930199143</v>
      </c>
      <c r="M224" s="16">
        <f t="shared" ca="1" si="104"/>
        <v>0</v>
      </c>
      <c r="N224" s="18">
        <f t="shared" ca="1" si="117"/>
        <v>291.44152739886107</v>
      </c>
      <c r="O224" s="16">
        <f t="shared" ca="1" si="104"/>
        <v>4.6894883481060648E-2</v>
      </c>
      <c r="P224" s="18">
        <f t="shared" ca="1" si="118"/>
        <v>315.19948726706559</v>
      </c>
      <c r="Q224" s="16">
        <f t="shared" ca="1" si="104"/>
        <v>0</v>
      </c>
      <c r="R224" s="18">
        <f t="shared" ca="1" si="119"/>
        <v>112.90823175944436</v>
      </c>
      <c r="S224" s="16">
        <f t="shared" ref="M224:U275" ca="1" si="134">RAND()*RANDBETWEEN(-1,1)*$B$2</f>
        <v>-3.9628350757276151E-2</v>
      </c>
      <c r="T224" s="18">
        <f t="shared" ca="1" si="120"/>
        <v>136.31405075056526</v>
      </c>
      <c r="U224" s="16">
        <f t="shared" ca="1" si="134"/>
        <v>-3.6724017459190045E-2</v>
      </c>
      <c r="V224" s="18">
        <f t="shared" ca="1" si="121"/>
        <v>159.59783163523073</v>
      </c>
      <c r="W224" s="16">
        <f t="shared" ca="1" si="109"/>
        <v>-4.2523657067854879E-3</v>
      </c>
      <c r="Y224" s="16">
        <f t="shared" ca="1" si="122"/>
        <v>-3.2923609620397642E-2</v>
      </c>
      <c r="Z224" s="16">
        <f t="shared" ca="1" si="123"/>
        <v>-1.7306559503612817E-2</v>
      </c>
      <c r="AA224" s="16">
        <f t="shared" ca="1" si="124"/>
        <v>2.9999999999998916E-3</v>
      </c>
      <c r="AB224" s="16">
        <f t="shared" ca="1" si="125"/>
        <v>3.3439290691673618E-2</v>
      </c>
      <c r="AC224" s="16">
        <f t="shared" ca="1" si="126"/>
        <v>2.9999999999998916E-3</v>
      </c>
      <c r="AD224" s="16">
        <f t="shared" ca="1" si="127"/>
        <v>-1.5519909447954006E-2</v>
      </c>
      <c r="AE224" s="16">
        <f t="shared" ca="1" si="128"/>
        <v>3.0476415870692941E-2</v>
      </c>
      <c r="AF224" s="16">
        <f t="shared" ca="1" si="129"/>
        <v>2.9999999999998916E-3</v>
      </c>
      <c r="AG224" s="16">
        <f t="shared" ca="1" si="130"/>
        <v>2.9999999999998916E-3</v>
      </c>
      <c r="AH224" s="16">
        <f t="shared" ca="1" si="131"/>
        <v>1.3915216429015054E-2</v>
      </c>
      <c r="AI224" s="16">
        <f t="shared" ca="1" si="132"/>
        <v>-4.6846110307972588E-2</v>
      </c>
      <c r="AJ224" s="20">
        <f t="shared" ca="1" si="133"/>
        <v>-1.0157885162182086E-30</v>
      </c>
    </row>
    <row r="225" spans="1:36" x14ac:dyDescent="0.25">
      <c r="A225" s="16">
        <v>219</v>
      </c>
      <c r="B225" s="18">
        <f t="shared" ca="1" si="110"/>
        <v>250.79236785476547</v>
      </c>
      <c r="C225" s="19">
        <f t="shared" ca="1" si="105"/>
        <v>1.0551242580149812E-2</v>
      </c>
      <c r="D225" s="18">
        <f t="shared" ca="1" si="111"/>
        <v>154.05574070987754</v>
      </c>
      <c r="E225" s="16">
        <f t="shared" ca="1" si="106"/>
        <v>0</v>
      </c>
      <c r="F225" s="18">
        <f t="shared" ca="1" si="112"/>
        <v>253.71312616293838</v>
      </c>
      <c r="G225" s="16">
        <f t="shared" ca="1" si="107"/>
        <v>-3.7155311132084708E-2</v>
      </c>
      <c r="H225" s="18">
        <f t="shared" ca="1" si="113"/>
        <v>125.51839325043885</v>
      </c>
      <c r="I225" s="16">
        <f t="shared" ca="1" si="108"/>
        <v>0</v>
      </c>
      <c r="J225" s="18">
        <f t="shared" ca="1" si="114"/>
        <v>212.54293283799339</v>
      </c>
      <c r="K225" s="16">
        <f t="shared" ca="1" si="115"/>
        <v>0</v>
      </c>
      <c r="L225" s="18">
        <f t="shared" ca="1" si="116"/>
        <v>165.56234071989738</v>
      </c>
      <c r="M225" s="16">
        <f t="shared" ca="1" si="134"/>
        <v>1.9739288011497155E-2</v>
      </c>
      <c r="N225" s="18">
        <f t="shared" ca="1" si="117"/>
        <v>305.98296844996958</v>
      </c>
      <c r="O225" s="16">
        <f t="shared" ca="1" si="134"/>
        <v>0</v>
      </c>
      <c r="P225" s="18">
        <f t="shared" ca="1" si="118"/>
        <v>316.14508572886677</v>
      </c>
      <c r="Q225" s="16">
        <f t="shared" ca="1" si="134"/>
        <v>-3.1784058121564541E-3</v>
      </c>
      <c r="R225" s="18">
        <f t="shared" ca="1" si="119"/>
        <v>108.77258944317562</v>
      </c>
      <c r="S225" s="16">
        <f t="shared" ca="1" si="134"/>
        <v>2.8587661076129103E-2</v>
      </c>
      <c r="T225" s="18">
        <f t="shared" ca="1" si="120"/>
        <v>131.71699332312028</v>
      </c>
      <c r="U225" s="16">
        <f t="shared" ca="1" si="134"/>
        <v>1.5204906361218129E-2</v>
      </c>
      <c r="V225" s="18">
        <f t="shared" ca="1" si="121"/>
        <v>159.39795678401345</v>
      </c>
      <c r="W225" s="16">
        <f t="shared" ca="1" si="109"/>
        <v>0</v>
      </c>
      <c r="Y225" s="16">
        <f t="shared" ca="1" si="122"/>
        <v>-1.546602793290841E-2</v>
      </c>
      <c r="Z225" s="16">
        <f t="shared" ca="1" si="123"/>
        <v>2.9999999999998916E-3</v>
      </c>
      <c r="AA225" s="16">
        <f t="shared" ca="1" si="124"/>
        <v>2.9999999999998916E-3</v>
      </c>
      <c r="AB225" s="16">
        <f t="shared" ca="1" si="125"/>
        <v>2.9999999999998916E-3</v>
      </c>
      <c r="AC225" s="16">
        <f t="shared" ca="1" si="126"/>
        <v>-2.0119683598555871E-2</v>
      </c>
      <c r="AD225" s="16">
        <f t="shared" ca="1" si="127"/>
        <v>2.9999999999998916E-3</v>
      </c>
      <c r="AE225" s="16">
        <f t="shared" ca="1" si="128"/>
        <v>4.9894883481060637E-2</v>
      </c>
      <c r="AF225" s="16">
        <f t="shared" ca="1" si="129"/>
        <v>2.9999999999998916E-3</v>
      </c>
      <c r="AG225" s="16">
        <f t="shared" ca="1" si="130"/>
        <v>-3.6628350757275996E-2</v>
      </c>
      <c r="AH225" s="16">
        <f t="shared" ca="1" si="131"/>
        <v>-3.372401745919007E-2</v>
      </c>
      <c r="AI225" s="16">
        <f t="shared" ca="1" si="132"/>
        <v>-1.252365706785441E-3</v>
      </c>
      <c r="AJ225" s="20">
        <f t="shared" ca="1" si="133"/>
        <v>4.6603538525524725E-31</v>
      </c>
    </row>
    <row r="226" spans="1:36" x14ac:dyDescent="0.25">
      <c r="A226" s="16">
        <v>220</v>
      </c>
      <c r="B226" s="18">
        <f t="shared" ca="1" si="110"/>
        <v>254.19091606881551</v>
      </c>
      <c r="C226" s="19">
        <f t="shared" ca="1" si="105"/>
        <v>0</v>
      </c>
      <c r="D226" s="18">
        <f t="shared" ca="1" si="111"/>
        <v>154.51790793200715</v>
      </c>
      <c r="E226" s="16">
        <f t="shared" ca="1" si="106"/>
        <v>0</v>
      </c>
      <c r="F226" s="18">
        <f t="shared" ca="1" si="112"/>
        <v>245.04747540054936</v>
      </c>
      <c r="G226" s="16">
        <f t="shared" ca="1" si="107"/>
        <v>3.3026511196728947E-2</v>
      </c>
      <c r="H226" s="18">
        <f t="shared" ca="1" si="113"/>
        <v>125.89494843019015</v>
      </c>
      <c r="I226" s="16">
        <f t="shared" ca="1" si="108"/>
        <v>1.602552896119654E-2</v>
      </c>
      <c r="J226" s="18">
        <f t="shared" ca="1" si="114"/>
        <v>213.18056163650735</v>
      </c>
      <c r="K226" s="16">
        <f t="shared" ca="1" si="115"/>
        <v>-4.4772053817446998E-2</v>
      </c>
      <c r="L226" s="18">
        <f t="shared" ca="1" si="116"/>
        <v>169.32711046938471</v>
      </c>
      <c r="M226" s="16">
        <f t="shared" ca="1" si="134"/>
        <v>4.4109509376304382E-2</v>
      </c>
      <c r="N226" s="18">
        <f t="shared" ca="1" si="117"/>
        <v>306.90091735531945</v>
      </c>
      <c r="O226" s="16">
        <f t="shared" ca="1" si="134"/>
        <v>-2.4789865597146202E-2</v>
      </c>
      <c r="P226" s="18">
        <f t="shared" ca="1" si="118"/>
        <v>316.08868360808805</v>
      </c>
      <c r="Q226" s="16">
        <f t="shared" ca="1" si="134"/>
        <v>-3.2791710877217516E-2</v>
      </c>
      <c r="R226" s="18">
        <f t="shared" ca="1" si="119"/>
        <v>112.20846113287958</v>
      </c>
      <c r="S226" s="16">
        <f t="shared" ca="1" si="134"/>
        <v>4.0425662893236611E-2</v>
      </c>
      <c r="T226" s="18">
        <f t="shared" ca="1" si="120"/>
        <v>134.11488885274886</v>
      </c>
      <c r="U226" s="16">
        <f t="shared" ca="1" si="134"/>
        <v>-3.1436500628518556E-2</v>
      </c>
      <c r="V226" s="18">
        <f t="shared" ca="1" si="121"/>
        <v>159.87615065436546</v>
      </c>
      <c r="W226" s="16">
        <f t="shared" ca="1" si="109"/>
        <v>4.8795812381620569E-2</v>
      </c>
      <c r="Y226" s="16">
        <f t="shared" ca="1" si="122"/>
        <v>1.3551242580149614E-2</v>
      </c>
      <c r="Z226" s="16">
        <f t="shared" ca="1" si="123"/>
        <v>2.9999999999998916E-3</v>
      </c>
      <c r="AA226" s="16">
        <f t="shared" ca="1" si="124"/>
        <v>-3.4155311132084698E-2</v>
      </c>
      <c r="AB226" s="16">
        <f t="shared" ca="1" si="125"/>
        <v>2.9999999999998916E-3</v>
      </c>
      <c r="AC226" s="16">
        <f t="shared" ca="1" si="126"/>
        <v>2.9999999999998916E-3</v>
      </c>
      <c r="AD226" s="16">
        <f t="shared" ca="1" si="127"/>
        <v>2.2739288011496939E-2</v>
      </c>
      <c r="AE226" s="16">
        <f t="shared" ca="1" si="128"/>
        <v>2.9999999999998916E-3</v>
      </c>
      <c r="AF226" s="16">
        <f t="shared" ca="1" si="129"/>
        <v>-1.784058121564458E-4</v>
      </c>
      <c r="AG226" s="16">
        <f t="shared" ca="1" si="130"/>
        <v>3.1587661076128981E-2</v>
      </c>
      <c r="AH226" s="16">
        <f t="shared" ca="1" si="131"/>
        <v>1.8204906361217965E-2</v>
      </c>
      <c r="AI226" s="16">
        <f t="shared" ca="1" si="132"/>
        <v>2.9999999999998916E-3</v>
      </c>
      <c r="AJ226" s="20">
        <f t="shared" ca="1" si="133"/>
        <v>8.7460944808795625E-33</v>
      </c>
    </row>
    <row r="227" spans="1:36" x14ac:dyDescent="0.25">
      <c r="A227" s="16">
        <v>221</v>
      </c>
      <c r="B227" s="18">
        <f t="shared" ca="1" si="110"/>
        <v>254.95348881702193</v>
      </c>
      <c r="C227" s="19">
        <f t="shared" ca="1" si="105"/>
        <v>0</v>
      </c>
      <c r="D227" s="18">
        <f t="shared" ca="1" si="111"/>
        <v>154.98146165580314</v>
      </c>
      <c r="E227" s="16">
        <f t="shared" ca="1" si="106"/>
        <v>1.8563343453318976E-2</v>
      </c>
      <c r="F227" s="18">
        <f t="shared" ca="1" si="112"/>
        <v>253.87568101679739</v>
      </c>
      <c r="G227" s="16">
        <f t="shared" ca="1" si="107"/>
        <v>0</v>
      </c>
      <c r="H227" s="18">
        <f t="shared" ca="1" si="113"/>
        <v>128.29016641761709</v>
      </c>
      <c r="I227" s="16">
        <f t="shared" ca="1" si="108"/>
        <v>5.6275529283215109E-3</v>
      </c>
      <c r="J227" s="18">
        <f t="shared" ca="1" si="114"/>
        <v>204.27557174299361</v>
      </c>
      <c r="K227" s="16">
        <f t="shared" ca="1" si="115"/>
        <v>8.6895981184212327E-3</v>
      </c>
      <c r="L227" s="18">
        <f t="shared" ca="1" si="116"/>
        <v>177.30402756770471</v>
      </c>
      <c r="M227" s="16">
        <f t="shared" ca="1" si="134"/>
        <v>2.4278011103939824E-2</v>
      </c>
      <c r="N227" s="18">
        <f t="shared" ca="1" si="117"/>
        <v>300.21358761450614</v>
      </c>
      <c r="O227" s="16">
        <f t="shared" ca="1" si="134"/>
        <v>-4.1750156539772237E-2</v>
      </c>
      <c r="P227" s="18">
        <f t="shared" ca="1" si="118"/>
        <v>306.6718609344756</v>
      </c>
      <c r="Q227" s="16">
        <f t="shared" ca="1" si="134"/>
        <v>3.5263443391575361E-2</v>
      </c>
      <c r="R227" s="18">
        <f t="shared" ca="1" si="119"/>
        <v>117.08118793980485</v>
      </c>
      <c r="S227" s="16">
        <f t="shared" ca="1" si="134"/>
        <v>-4.7965780349668585E-2</v>
      </c>
      <c r="T227" s="18">
        <f t="shared" ca="1" si="120"/>
        <v>130.30113073159399</v>
      </c>
      <c r="U227" s="16">
        <f t="shared" ca="1" si="134"/>
        <v>0</v>
      </c>
      <c r="V227" s="18">
        <f t="shared" ca="1" si="121"/>
        <v>168.15706575795465</v>
      </c>
      <c r="W227" s="16">
        <f t="shared" ca="1" si="109"/>
        <v>1.7784992792202305E-3</v>
      </c>
      <c r="Y227" s="16">
        <f t="shared" ca="1" si="122"/>
        <v>2.9999999999998916E-3</v>
      </c>
      <c r="Z227" s="16">
        <f t="shared" ca="1" si="123"/>
        <v>2.9999999999998916E-3</v>
      </c>
      <c r="AA227" s="16">
        <f t="shared" ca="1" si="124"/>
        <v>3.6026511196728839E-2</v>
      </c>
      <c r="AB227" s="16">
        <f t="shared" ca="1" si="125"/>
        <v>1.902552896119647E-2</v>
      </c>
      <c r="AC227" s="16">
        <f t="shared" ca="1" si="126"/>
        <v>-4.1772053817446864E-2</v>
      </c>
      <c r="AD227" s="16">
        <f t="shared" ca="1" si="127"/>
        <v>4.7109509376304315E-2</v>
      </c>
      <c r="AE227" s="16">
        <f t="shared" ca="1" si="128"/>
        <v>-2.1789865597146241E-2</v>
      </c>
      <c r="AF227" s="16">
        <f t="shared" ca="1" si="129"/>
        <v>-2.9791710877217548E-2</v>
      </c>
      <c r="AG227" s="16">
        <f t="shared" ca="1" si="130"/>
        <v>4.3425662893236572E-2</v>
      </c>
      <c r="AH227" s="16">
        <f t="shared" ca="1" si="131"/>
        <v>-2.8436500628518435E-2</v>
      </c>
      <c r="AI227" s="16">
        <f t="shared" ca="1" si="132"/>
        <v>5.1795812381620454E-2</v>
      </c>
      <c r="AJ227" s="20">
        <f t="shared" ca="1" si="133"/>
        <v>9.7312464403898211E-28</v>
      </c>
    </row>
    <row r="228" spans="1:36" x14ac:dyDescent="0.25">
      <c r="A228" s="16">
        <v>222</v>
      </c>
      <c r="B228" s="18">
        <f t="shared" ca="1" si="110"/>
        <v>255.71834928347297</v>
      </c>
      <c r="C228" s="19">
        <f t="shared" ca="1" si="105"/>
        <v>8.9975186065200281E-3</v>
      </c>
      <c r="D228" s="18">
        <f t="shared" ca="1" si="111"/>
        <v>158.32338014238459</v>
      </c>
      <c r="E228" s="16">
        <f t="shared" ca="1" si="106"/>
        <v>2.3724078625164791E-2</v>
      </c>
      <c r="F228" s="18">
        <f t="shared" ca="1" si="112"/>
        <v>254.63730805984775</v>
      </c>
      <c r="G228" s="16">
        <f t="shared" ca="1" si="107"/>
        <v>0</v>
      </c>
      <c r="H228" s="18">
        <f t="shared" ca="1" si="113"/>
        <v>129.39699661856824</v>
      </c>
      <c r="I228" s="16">
        <f t="shared" ca="1" si="108"/>
        <v>0</v>
      </c>
      <c r="J228" s="18">
        <f t="shared" ca="1" si="114"/>
        <v>206.66347108207989</v>
      </c>
      <c r="K228" s="16">
        <f t="shared" ca="1" si="115"/>
        <v>0</v>
      </c>
      <c r="L228" s="18">
        <f t="shared" ca="1" si="116"/>
        <v>182.14052880046978</v>
      </c>
      <c r="M228" s="16">
        <f t="shared" ca="1" si="134"/>
        <v>-3.522256270022437E-2</v>
      </c>
      <c r="N228" s="18">
        <f t="shared" ca="1" si="117"/>
        <v>288.5802640990774</v>
      </c>
      <c r="O228" s="16">
        <f t="shared" ca="1" si="134"/>
        <v>2.9241954235189535E-2</v>
      </c>
      <c r="P228" s="18">
        <f t="shared" ca="1" si="118"/>
        <v>318.40618232513094</v>
      </c>
      <c r="Q228" s="16">
        <f t="shared" ca="1" si="134"/>
        <v>-1.5319025497399025E-2</v>
      </c>
      <c r="R228" s="18">
        <f t="shared" ca="1" si="119"/>
        <v>111.81654095982532</v>
      </c>
      <c r="S228" s="16">
        <f t="shared" ca="1" si="134"/>
        <v>0</v>
      </c>
      <c r="T228" s="18">
        <f t="shared" ca="1" si="120"/>
        <v>130.69203412378874</v>
      </c>
      <c r="U228" s="16">
        <f t="shared" ca="1" si="134"/>
        <v>-2.5029553227082418E-2</v>
      </c>
      <c r="V228" s="18">
        <f t="shared" ca="1" si="121"/>
        <v>168.96060417547483</v>
      </c>
      <c r="W228" s="16">
        <f t="shared" ca="1" si="109"/>
        <v>3.9518198255323385E-2</v>
      </c>
      <c r="Y228" s="16">
        <f t="shared" ca="1" si="122"/>
        <v>2.9999999999998916E-3</v>
      </c>
      <c r="Z228" s="16">
        <f t="shared" ca="1" si="123"/>
        <v>2.1563343453318895E-2</v>
      </c>
      <c r="AA228" s="16">
        <f t="shared" ca="1" si="124"/>
        <v>2.9999999999998916E-3</v>
      </c>
      <c r="AB228" s="16">
        <f t="shared" ca="1" si="125"/>
        <v>8.6275529283212915E-3</v>
      </c>
      <c r="AC228" s="16">
        <f t="shared" ca="1" si="126"/>
        <v>1.1689598118421074E-2</v>
      </c>
      <c r="AD228" s="16">
        <f t="shared" ca="1" si="127"/>
        <v>2.7278011103939681E-2</v>
      </c>
      <c r="AE228" s="16">
        <f t="shared" ca="1" si="128"/>
        <v>-3.8750156539772207E-2</v>
      </c>
      <c r="AF228" s="16">
        <f t="shared" ca="1" si="129"/>
        <v>3.8263443391575169E-2</v>
      </c>
      <c r="AG228" s="16">
        <f t="shared" ca="1" si="130"/>
        <v>-4.4965780349668583E-2</v>
      </c>
      <c r="AH228" s="16">
        <f t="shared" ca="1" si="131"/>
        <v>2.9999999999998916E-3</v>
      </c>
      <c r="AI228" s="16">
        <f t="shared" ca="1" si="132"/>
        <v>4.7784992792201386E-3</v>
      </c>
      <c r="AJ228" s="20">
        <f t="shared" ca="1" si="133"/>
        <v>1.0678725560712125E-29</v>
      </c>
    </row>
    <row r="229" spans="1:36" x14ac:dyDescent="0.25">
      <c r="A229" s="16">
        <v>223</v>
      </c>
      <c r="B229" s="18">
        <f t="shared" ca="1" si="110"/>
        <v>258.78633493703001</v>
      </c>
      <c r="C229" s="19">
        <f t="shared" ca="1" si="105"/>
        <v>-1.7681428963934487E-2</v>
      </c>
      <c r="D229" s="18">
        <f t="shared" ca="1" si="111"/>
        <v>162.55442660151149</v>
      </c>
      <c r="E229" s="16">
        <f t="shared" ca="1" si="106"/>
        <v>-2.1107705144503261E-2</v>
      </c>
      <c r="F229" s="18">
        <f t="shared" ca="1" si="112"/>
        <v>255.40121998402728</v>
      </c>
      <c r="G229" s="16">
        <f t="shared" ca="1" si="107"/>
        <v>0</v>
      </c>
      <c r="H229" s="18">
        <f t="shared" ca="1" si="113"/>
        <v>129.78518760842394</v>
      </c>
      <c r="I229" s="16">
        <f t="shared" ca="1" si="108"/>
        <v>-3.8701155921047024E-2</v>
      </c>
      <c r="J229" s="18">
        <f t="shared" ca="1" si="114"/>
        <v>207.28346149532612</v>
      </c>
      <c r="K229" s="16">
        <f t="shared" ca="1" si="115"/>
        <v>0</v>
      </c>
      <c r="L229" s="18">
        <f t="shared" ca="1" si="116"/>
        <v>176.27149419094462</v>
      </c>
      <c r="M229" s="16">
        <f t="shared" ca="1" si="134"/>
        <v>3.9018577065933452E-2</v>
      </c>
      <c r="N229" s="18">
        <f t="shared" ca="1" si="117"/>
        <v>297.88465576733876</v>
      </c>
      <c r="O229" s="16">
        <f t="shared" ca="1" si="134"/>
        <v>1.3481922743632397E-2</v>
      </c>
      <c r="P229" s="18">
        <f t="shared" ca="1" si="118"/>
        <v>314.48372844653818</v>
      </c>
      <c r="Q229" s="16">
        <f t="shared" ca="1" si="134"/>
        <v>-3.3346548680495407E-2</v>
      </c>
      <c r="R229" s="18">
        <f t="shared" ca="1" si="119"/>
        <v>112.15199058270478</v>
      </c>
      <c r="S229" s="16">
        <f t="shared" ca="1" si="134"/>
        <v>2.9537874739762993E-2</v>
      </c>
      <c r="T229" s="18">
        <f t="shared" ca="1" si="120"/>
        <v>127.81294700170307</v>
      </c>
      <c r="U229" s="16">
        <f t="shared" ca="1" si="134"/>
        <v>0</v>
      </c>
      <c r="V229" s="18">
        <f t="shared" ca="1" si="121"/>
        <v>176.14450464114688</v>
      </c>
      <c r="W229" s="16">
        <f t="shared" ca="1" si="109"/>
        <v>-3.1333910800477947E-2</v>
      </c>
      <c r="Y229" s="16">
        <f t="shared" ca="1" si="122"/>
        <v>1.1997518606519986E-2</v>
      </c>
      <c r="Z229" s="16">
        <f t="shared" ca="1" si="123"/>
        <v>2.6724078625164571E-2</v>
      </c>
      <c r="AA229" s="16">
        <f t="shared" ca="1" si="124"/>
        <v>2.9999999999998916E-3</v>
      </c>
      <c r="AB229" s="16">
        <f t="shared" ca="1" si="125"/>
        <v>2.9999999999998916E-3</v>
      </c>
      <c r="AC229" s="16">
        <f t="shared" ca="1" si="126"/>
        <v>2.9999999999998916E-3</v>
      </c>
      <c r="AD229" s="16">
        <f t="shared" ca="1" si="127"/>
        <v>-3.2222562700224389E-2</v>
      </c>
      <c r="AE229" s="16">
        <f t="shared" ca="1" si="128"/>
        <v>3.2241954235189496E-2</v>
      </c>
      <c r="AF229" s="16">
        <f t="shared" ca="1" si="129"/>
        <v>-1.231902549739905E-2</v>
      </c>
      <c r="AG229" s="16">
        <f t="shared" ca="1" si="130"/>
        <v>2.9999999999998916E-3</v>
      </c>
      <c r="AH229" s="16">
        <f t="shared" ca="1" si="131"/>
        <v>-2.2029553227082443E-2</v>
      </c>
      <c r="AI229" s="16">
        <f t="shared" ca="1" si="132"/>
        <v>4.2518198255323325E-2</v>
      </c>
      <c r="AJ229" s="20">
        <f t="shared" ca="1" si="133"/>
        <v>-7.3222182585098937E-31</v>
      </c>
    </row>
    <row r="230" spans="1:36" x14ac:dyDescent="0.25">
      <c r="A230" s="16">
        <v>224</v>
      </c>
      <c r="B230" s="18">
        <f t="shared" ca="1" si="110"/>
        <v>254.98698174381505</v>
      </c>
      <c r="C230" s="19">
        <f t="shared" ca="1" si="105"/>
        <v>-3.1109341254878527E-2</v>
      </c>
      <c r="D230" s="18">
        <f t="shared" ca="1" si="111"/>
        <v>159.61093897467754</v>
      </c>
      <c r="E230" s="16">
        <f t="shared" ca="1" si="106"/>
        <v>-2.991742833696109E-2</v>
      </c>
      <c r="F230" s="18">
        <f t="shared" ca="1" si="112"/>
        <v>256.1674236439793</v>
      </c>
      <c r="G230" s="16">
        <f t="shared" ca="1" si="107"/>
        <v>-4.0461155771353605E-2</v>
      </c>
      <c r="H230" s="18">
        <f t="shared" ca="1" si="113"/>
        <v>125.15170638937325</v>
      </c>
      <c r="I230" s="16">
        <f t="shared" ca="1" si="108"/>
        <v>1.9362819458196789E-2</v>
      </c>
      <c r="J230" s="18">
        <f t="shared" ca="1" si="114"/>
        <v>207.90531187981207</v>
      </c>
      <c r="K230" s="16">
        <f t="shared" ca="1" si="115"/>
        <v>-3.6067496263039754E-2</v>
      </c>
      <c r="L230" s="18">
        <f t="shared" ca="1" si="116"/>
        <v>183.67817155413405</v>
      </c>
      <c r="M230" s="16">
        <f t="shared" ca="1" si="134"/>
        <v>-2.3280691305009454E-2</v>
      </c>
      <c r="N230" s="18">
        <f t="shared" ca="1" si="117"/>
        <v>302.79436765020955</v>
      </c>
      <c r="O230" s="16">
        <f t="shared" ca="1" si="134"/>
        <v>-4.5401013948684343E-2</v>
      </c>
      <c r="P230" s="18">
        <f t="shared" ca="1" si="118"/>
        <v>304.94023267201163</v>
      </c>
      <c r="Q230" s="16">
        <f t="shared" ca="1" si="134"/>
        <v>-1.7482142357367704E-2</v>
      </c>
      <c r="R230" s="18">
        <f t="shared" ca="1" si="119"/>
        <v>115.8011780040999</v>
      </c>
      <c r="S230" s="16">
        <f t="shared" ca="1" si="134"/>
        <v>-3.4446907445052265E-2</v>
      </c>
      <c r="T230" s="18">
        <f t="shared" ca="1" si="120"/>
        <v>128.19638584270817</v>
      </c>
      <c r="U230" s="16">
        <f t="shared" ca="1" si="134"/>
        <v>0</v>
      </c>
      <c r="V230" s="18">
        <f t="shared" ca="1" si="121"/>
        <v>171.15364195865024</v>
      </c>
      <c r="W230" s="16">
        <f t="shared" ca="1" si="109"/>
        <v>0</v>
      </c>
      <c r="Y230" s="16">
        <f t="shared" ca="1" si="122"/>
        <v>-1.4681428963934429E-2</v>
      </c>
      <c r="Z230" s="16">
        <f t="shared" ca="1" si="123"/>
        <v>-1.8107705144503217E-2</v>
      </c>
      <c r="AA230" s="16">
        <f t="shared" ca="1" si="124"/>
        <v>2.9999999999998916E-3</v>
      </c>
      <c r="AB230" s="16">
        <f t="shared" ca="1" si="125"/>
        <v>-3.5701155921047056E-2</v>
      </c>
      <c r="AC230" s="16">
        <f t="shared" ca="1" si="126"/>
        <v>2.9999999999998916E-3</v>
      </c>
      <c r="AD230" s="16">
        <f t="shared" ca="1" si="127"/>
        <v>4.2018577065933371E-2</v>
      </c>
      <c r="AE230" s="16">
        <f t="shared" ca="1" si="128"/>
        <v>1.648192274363236E-2</v>
      </c>
      <c r="AF230" s="16">
        <f t="shared" ca="1" si="129"/>
        <v>-3.0346548680495355E-2</v>
      </c>
      <c r="AG230" s="16">
        <f t="shared" ca="1" si="130"/>
        <v>3.2537874739762884E-2</v>
      </c>
      <c r="AH230" s="16">
        <f t="shared" ca="1" si="131"/>
        <v>2.9999999999998916E-3</v>
      </c>
      <c r="AI230" s="16">
        <f t="shared" ca="1" si="132"/>
        <v>-2.8333910800477979E-2</v>
      </c>
      <c r="AJ230" s="20">
        <f t="shared" ca="1" si="133"/>
        <v>1.7523687032670035E-29</v>
      </c>
    </row>
    <row r="231" spans="1:36" x14ac:dyDescent="0.25">
      <c r="A231" s="16">
        <v>225</v>
      </c>
      <c r="B231" s="18">
        <f t="shared" ca="1" si="110"/>
        <v>247.81946565842668</v>
      </c>
      <c r="C231" s="19">
        <f t="shared" ca="1" si="105"/>
        <v>3.6975349917120669E-2</v>
      </c>
      <c r="D231" s="18">
        <f t="shared" ca="1" si="111"/>
        <v>155.31462296303158</v>
      </c>
      <c r="E231" s="16">
        <f t="shared" ca="1" si="106"/>
        <v>0</v>
      </c>
      <c r="F231" s="18">
        <f t="shared" ca="1" si="112"/>
        <v>246.57109588330587</v>
      </c>
      <c r="G231" s="16">
        <f t="shared" ca="1" si="107"/>
        <v>-3.3453875120095643E-2</v>
      </c>
      <c r="H231" s="18">
        <f t="shared" ca="1" si="113"/>
        <v>127.95045140424403</v>
      </c>
      <c r="I231" s="16">
        <f t="shared" ca="1" si="108"/>
        <v>-1.2908708926917924E-3</v>
      </c>
      <c r="J231" s="18">
        <f t="shared" ca="1" si="114"/>
        <v>201.03040375616027</v>
      </c>
      <c r="K231" s="16">
        <f t="shared" ca="1" si="115"/>
        <v>1.6054726451572122E-2</v>
      </c>
      <c r="L231" s="18">
        <f t="shared" ca="1" si="116"/>
        <v>179.9530512573761</v>
      </c>
      <c r="M231" s="16">
        <f t="shared" ca="1" si="134"/>
        <v>1.5770992811884989E-3</v>
      </c>
      <c r="N231" s="18">
        <f t="shared" ca="1" si="117"/>
        <v>289.95557944388997</v>
      </c>
      <c r="O231" s="16">
        <f t="shared" ca="1" si="134"/>
        <v>-5.6934443936665861E-3</v>
      </c>
      <c r="P231" s="18">
        <f t="shared" ca="1" si="118"/>
        <v>300.52404481196675</v>
      </c>
      <c r="Q231" s="16">
        <f t="shared" ca="1" si="134"/>
        <v>-1.63014834977801E-3</v>
      </c>
      <c r="R231" s="18">
        <f t="shared" ca="1" si="119"/>
        <v>112.15958907737694</v>
      </c>
      <c r="S231" s="16">
        <f t="shared" ca="1" si="134"/>
        <v>-3.9525603186268299E-2</v>
      </c>
      <c r="T231" s="18">
        <f t="shared" ca="1" si="120"/>
        <v>128.58097500023626</v>
      </c>
      <c r="U231" s="16">
        <f t="shared" ca="1" si="134"/>
        <v>1.9672828085793945E-2</v>
      </c>
      <c r="V231" s="18">
        <f t="shared" ca="1" si="121"/>
        <v>171.66710288452617</v>
      </c>
      <c r="W231" s="16">
        <f t="shared" ca="1" si="109"/>
        <v>3.0953241676175344E-2</v>
      </c>
      <c r="Y231" s="16">
        <f t="shared" ca="1" si="122"/>
        <v>-2.8109341254878517E-2</v>
      </c>
      <c r="Z231" s="16">
        <f t="shared" ca="1" si="123"/>
        <v>-2.6917428336961091E-2</v>
      </c>
      <c r="AA231" s="16">
        <f t="shared" ca="1" si="124"/>
        <v>-3.746115577135356E-2</v>
      </c>
      <c r="AB231" s="16">
        <f t="shared" ca="1" si="125"/>
        <v>2.2362819458196626E-2</v>
      </c>
      <c r="AC231" s="16">
        <f t="shared" ca="1" si="126"/>
        <v>-3.3067496263039731E-2</v>
      </c>
      <c r="AD231" s="16">
        <f t="shared" ca="1" si="127"/>
        <v>-2.0280691305009424E-2</v>
      </c>
      <c r="AE231" s="16">
        <f t="shared" ca="1" si="128"/>
        <v>-4.2401013948684341E-2</v>
      </c>
      <c r="AF231" s="16">
        <f t="shared" ca="1" si="129"/>
        <v>-1.4482142357367667E-2</v>
      </c>
      <c r="AG231" s="16">
        <f t="shared" ca="1" si="130"/>
        <v>-3.1446907445052297E-2</v>
      </c>
      <c r="AH231" s="16">
        <f t="shared" ca="1" si="131"/>
        <v>2.9999999999998916E-3</v>
      </c>
      <c r="AI231" s="16">
        <f t="shared" ca="1" si="132"/>
        <v>2.9999999999998916E-3</v>
      </c>
      <c r="AJ231" s="20">
        <f t="shared" ca="1" si="133"/>
        <v>2.4625456084114656E-27</v>
      </c>
    </row>
    <row r="232" spans="1:36" x14ac:dyDescent="0.25">
      <c r="A232" s="16">
        <v>226</v>
      </c>
      <c r="B232" s="18">
        <f t="shared" ca="1" si="110"/>
        <v>257.72613551439611</v>
      </c>
      <c r="C232" s="19">
        <f t="shared" ca="1" si="105"/>
        <v>0</v>
      </c>
      <c r="D232" s="18">
        <f t="shared" ca="1" si="111"/>
        <v>155.78056683192065</v>
      </c>
      <c r="E232" s="16">
        <f t="shared" ca="1" si="106"/>
        <v>0</v>
      </c>
      <c r="F232" s="18">
        <f t="shared" ca="1" si="112"/>
        <v>239.06205052105054</v>
      </c>
      <c r="G232" s="16">
        <f t="shared" ca="1" si="107"/>
        <v>1.9143203895192536E-2</v>
      </c>
      <c r="H232" s="18">
        <f t="shared" ca="1" si="113"/>
        <v>128.16913524503224</v>
      </c>
      <c r="I232" s="16">
        <f t="shared" ca="1" si="108"/>
        <v>1.8258091299672718E-2</v>
      </c>
      <c r="J232" s="18">
        <f t="shared" ca="1" si="114"/>
        <v>204.86098310818295</v>
      </c>
      <c r="K232" s="16">
        <f t="shared" ca="1" si="115"/>
        <v>0</v>
      </c>
      <c r="L232" s="18">
        <f t="shared" ca="1" si="116"/>
        <v>180.77671423893389</v>
      </c>
      <c r="M232" s="16">
        <f t="shared" ca="1" si="134"/>
        <v>-7.8527999723350117E-3</v>
      </c>
      <c r="N232" s="18">
        <f t="shared" ca="1" si="117"/>
        <v>289.17460021402451</v>
      </c>
      <c r="O232" s="16">
        <f t="shared" ca="1" si="134"/>
        <v>1.4199414731375022E-2</v>
      </c>
      <c r="P232" s="18">
        <f t="shared" ca="1" si="118"/>
        <v>300.93571817068374</v>
      </c>
      <c r="Q232" s="16">
        <f t="shared" ca="1" si="134"/>
        <v>-3.7098718458255908E-2</v>
      </c>
      <c r="R232" s="18">
        <f t="shared" ca="1" si="119"/>
        <v>108.06289243320175</v>
      </c>
      <c r="S232" s="16">
        <f t="shared" ca="1" si="134"/>
        <v>3.1952963900267202E-2</v>
      </c>
      <c r="T232" s="18">
        <f t="shared" ca="1" si="120"/>
        <v>131.49626934152036</v>
      </c>
      <c r="U232" s="16">
        <f t="shared" ca="1" si="134"/>
        <v>4.2488340557767727E-2</v>
      </c>
      <c r="V232" s="18">
        <f t="shared" ca="1" si="121"/>
        <v>177.49575751661331</v>
      </c>
      <c r="W232" s="16">
        <f t="shared" ca="1" si="109"/>
        <v>-3.3718110693243007E-2</v>
      </c>
      <c r="Y232" s="16">
        <f t="shared" ca="1" si="122"/>
        <v>3.9975349917120484E-2</v>
      </c>
      <c r="Z232" s="16">
        <f t="shared" ca="1" si="123"/>
        <v>2.9999999999998916E-3</v>
      </c>
      <c r="AA232" s="16">
        <f t="shared" ca="1" si="124"/>
        <v>-3.0453875120095675E-2</v>
      </c>
      <c r="AB232" s="16">
        <f t="shared" ca="1" si="125"/>
        <v>1.7091291073081383E-3</v>
      </c>
      <c r="AC232" s="16">
        <f t="shared" ca="1" si="126"/>
        <v>1.9054726451571913E-2</v>
      </c>
      <c r="AD232" s="16">
        <f t="shared" ca="1" si="127"/>
        <v>4.5770992811884348E-3</v>
      </c>
      <c r="AE232" s="16">
        <f t="shared" ca="1" si="128"/>
        <v>-2.6934443936664776E-3</v>
      </c>
      <c r="AF232" s="16">
        <f t="shared" ca="1" si="129"/>
        <v>1.3698516502218538E-3</v>
      </c>
      <c r="AG232" s="16">
        <f t="shared" ca="1" si="130"/>
        <v>-3.6525603186268296E-2</v>
      </c>
      <c r="AH232" s="16">
        <f t="shared" ca="1" si="131"/>
        <v>2.2672828085793739E-2</v>
      </c>
      <c r="AI232" s="16">
        <f t="shared" ca="1" si="132"/>
        <v>3.3953241676175194E-2</v>
      </c>
      <c r="AJ232" s="20">
        <f t="shared" ca="1" si="133"/>
        <v>-1.6634458035016174E-31</v>
      </c>
    </row>
    <row r="233" spans="1:36" x14ac:dyDescent="0.25">
      <c r="A233" s="16">
        <v>227</v>
      </c>
      <c r="B233" s="18">
        <f t="shared" ca="1" si="110"/>
        <v>258.49931392093924</v>
      </c>
      <c r="C233" s="19">
        <f t="shared" ca="1" si="105"/>
        <v>-1.5374691682070802E-2</v>
      </c>
      <c r="D233" s="18">
        <f t="shared" ca="1" si="111"/>
        <v>156.2479085324164</v>
      </c>
      <c r="E233" s="16">
        <f t="shared" ca="1" si="106"/>
        <v>1.4223149391616636E-2</v>
      </c>
      <c r="F233" s="18">
        <f t="shared" ca="1" si="112"/>
        <v>244.35565024934098</v>
      </c>
      <c r="G233" s="16">
        <f t="shared" ca="1" si="107"/>
        <v>3.55874251666164E-2</v>
      </c>
      <c r="H233" s="18">
        <f t="shared" ca="1" si="113"/>
        <v>130.89376642387123</v>
      </c>
      <c r="I233" s="16">
        <f t="shared" ca="1" si="108"/>
        <v>1.7129661601622072E-2</v>
      </c>
      <c r="J233" s="18">
        <f t="shared" ca="1" si="114"/>
        <v>205.47556605750748</v>
      </c>
      <c r="K233" s="16">
        <f t="shared" ca="1" si="115"/>
        <v>1.5877169588578127E-2</v>
      </c>
      <c r="L233" s="18">
        <f t="shared" ca="1" si="116"/>
        <v>179.89944100507637</v>
      </c>
      <c r="M233" s="16">
        <f t="shared" ca="1" si="134"/>
        <v>0</v>
      </c>
      <c r="N233" s="18">
        <f t="shared" ca="1" si="117"/>
        <v>294.14823409288505</v>
      </c>
      <c r="O233" s="16">
        <f t="shared" ca="1" si="134"/>
        <v>-8.3807910640556534E-3</v>
      </c>
      <c r="P233" s="18">
        <f t="shared" ca="1" si="118"/>
        <v>290.67419584274859</v>
      </c>
      <c r="Q233" s="16">
        <f t="shared" ca="1" si="134"/>
        <v>0</v>
      </c>
      <c r="R233" s="18">
        <f t="shared" ca="1" si="119"/>
        <v>111.84001081137789</v>
      </c>
      <c r="S233" s="16">
        <f t="shared" ca="1" si="134"/>
        <v>3.2437067532630266E-2</v>
      </c>
      <c r="T233" s="18">
        <f t="shared" ca="1" si="120"/>
        <v>137.47781642340337</v>
      </c>
      <c r="U233" s="16">
        <f t="shared" ca="1" si="134"/>
        <v>-4.0907303288660324E-2</v>
      </c>
      <c r="V233" s="18">
        <f t="shared" ca="1" si="121"/>
        <v>172.04342318963697</v>
      </c>
      <c r="W233" s="16">
        <f t="shared" ca="1" si="109"/>
        <v>0</v>
      </c>
      <c r="Y233" s="16">
        <f t="shared" ca="1" si="122"/>
        <v>2.9999999999998916E-3</v>
      </c>
      <c r="Z233" s="16">
        <f t="shared" ca="1" si="123"/>
        <v>2.9999999999998916E-3</v>
      </c>
      <c r="AA233" s="16">
        <f t="shared" ca="1" si="124"/>
        <v>2.2143203895192531E-2</v>
      </c>
      <c r="AB233" s="16">
        <f t="shared" ca="1" si="125"/>
        <v>2.125809129967271E-2</v>
      </c>
      <c r="AC233" s="16">
        <f t="shared" ca="1" si="126"/>
        <v>2.9999999999998916E-3</v>
      </c>
      <c r="AD233" s="16">
        <f t="shared" ca="1" si="127"/>
        <v>-4.8527999723351201E-3</v>
      </c>
      <c r="AE233" s="16">
        <f t="shared" ca="1" si="128"/>
        <v>1.7199414731374985E-2</v>
      </c>
      <c r="AF233" s="16">
        <f t="shared" ca="1" si="129"/>
        <v>-3.4098718458255739E-2</v>
      </c>
      <c r="AG233" s="16">
        <f t="shared" ca="1" si="130"/>
        <v>3.4952963900267031E-2</v>
      </c>
      <c r="AH233" s="16">
        <f t="shared" ca="1" si="131"/>
        <v>4.5488340557767515E-2</v>
      </c>
      <c r="AI233" s="16">
        <f t="shared" ca="1" si="132"/>
        <v>-3.0718110693242928E-2</v>
      </c>
      <c r="AJ233" s="20">
        <f t="shared" ca="1" si="133"/>
        <v>5.7511766820358551E-30</v>
      </c>
    </row>
    <row r="234" spans="1:36" x14ac:dyDescent="0.25">
      <c r="A234" s="16">
        <v>228</v>
      </c>
      <c r="B234" s="18">
        <f t="shared" ca="1" si="110"/>
        <v>255.30046461114077</v>
      </c>
      <c r="C234" s="19">
        <f t="shared" ca="1" si="105"/>
        <v>-1.4964448886803367E-2</v>
      </c>
      <c r="D234" s="18">
        <f t="shared" ca="1" si="111"/>
        <v>158.93898960319785</v>
      </c>
      <c r="E234" s="16">
        <f t="shared" ca="1" si="106"/>
        <v>4.2017877352272269E-2</v>
      </c>
      <c r="F234" s="18">
        <f t="shared" ca="1" si="112"/>
        <v>253.78470561737728</v>
      </c>
      <c r="G234" s="16">
        <f t="shared" ca="1" si="107"/>
        <v>1.8328227119990138E-2</v>
      </c>
      <c r="H234" s="18">
        <f t="shared" ca="1" si="113"/>
        <v>133.52861364774552</v>
      </c>
      <c r="I234" s="16">
        <f t="shared" ca="1" si="108"/>
        <v>1.97821516644495E-2</v>
      </c>
      <c r="J234" s="18">
        <f t="shared" ca="1" si="114"/>
        <v>209.35436316428414</v>
      </c>
      <c r="K234" s="16">
        <f t="shared" ca="1" si="115"/>
        <v>4.1939766185725372E-3</v>
      </c>
      <c r="L234" s="18">
        <f t="shared" ca="1" si="116"/>
        <v>180.43913932809158</v>
      </c>
      <c r="M234" s="16">
        <f t="shared" ca="1" si="134"/>
        <v>3.4792597314398412E-2</v>
      </c>
      <c r="N234" s="18">
        <f t="shared" ca="1" si="117"/>
        <v>292.56548390337031</v>
      </c>
      <c r="O234" s="16">
        <f t="shared" ca="1" si="134"/>
        <v>0</v>
      </c>
      <c r="P234" s="18">
        <f t="shared" ca="1" si="118"/>
        <v>291.54621843027678</v>
      </c>
      <c r="Q234" s="16">
        <f t="shared" ca="1" si="134"/>
        <v>2.9152208529048665E-2</v>
      </c>
      <c r="R234" s="18">
        <f t="shared" ca="1" si="119"/>
        <v>115.80329282735077</v>
      </c>
      <c r="S234" s="16">
        <f t="shared" ca="1" si="134"/>
        <v>0</v>
      </c>
      <c r="T234" s="18">
        <f t="shared" ca="1" si="120"/>
        <v>132.26640314077866</v>
      </c>
      <c r="U234" s="16">
        <f t="shared" ca="1" si="134"/>
        <v>0</v>
      </c>
      <c r="V234" s="18">
        <f t="shared" ca="1" si="121"/>
        <v>172.55955345920586</v>
      </c>
      <c r="W234" s="16">
        <f t="shared" ca="1" si="109"/>
        <v>4.9462492572124483E-2</v>
      </c>
      <c r="Y234" s="16">
        <f t="shared" ca="1" si="122"/>
        <v>-1.2374691682070837E-2</v>
      </c>
      <c r="Z234" s="16">
        <f t="shared" ca="1" si="123"/>
        <v>1.7223149391616621E-2</v>
      </c>
      <c r="AA234" s="16">
        <f t="shared" ca="1" si="124"/>
        <v>3.8587425166616285E-2</v>
      </c>
      <c r="AB234" s="16">
        <f t="shared" ca="1" si="125"/>
        <v>2.0129661601621995E-2</v>
      </c>
      <c r="AC234" s="16">
        <f t="shared" ca="1" si="126"/>
        <v>1.8877169588578102E-2</v>
      </c>
      <c r="AD234" s="16">
        <f t="shared" ca="1" si="127"/>
        <v>2.9999999999998916E-3</v>
      </c>
      <c r="AE234" s="16">
        <f t="shared" ca="1" si="128"/>
        <v>-5.3807910640556456E-3</v>
      </c>
      <c r="AF234" s="16">
        <f t="shared" ca="1" si="129"/>
        <v>2.9999999999998916E-3</v>
      </c>
      <c r="AG234" s="16">
        <f t="shared" ca="1" si="130"/>
        <v>3.5437067532630095E-2</v>
      </c>
      <c r="AH234" s="16">
        <f t="shared" ca="1" si="131"/>
        <v>-3.790730328866021E-2</v>
      </c>
      <c r="AI234" s="16">
        <f t="shared" ca="1" si="132"/>
        <v>2.9999999999998916E-3</v>
      </c>
      <c r="AJ234" s="20">
        <f t="shared" ca="1" si="133"/>
        <v>-2.0329907937053222E-29</v>
      </c>
    </row>
    <row r="235" spans="1:36" x14ac:dyDescent="0.25">
      <c r="A235" s="16">
        <v>229</v>
      </c>
      <c r="B235" s="18">
        <f t="shared" ca="1" si="110"/>
        <v>252.24593525152363</v>
      </c>
      <c r="C235" s="19">
        <f t="shared" ca="1" si="105"/>
        <v>6.0292992833929915E-3</v>
      </c>
      <c r="D235" s="18">
        <f t="shared" ca="1" si="111"/>
        <v>166.0940855436487</v>
      </c>
      <c r="E235" s="16">
        <f t="shared" ca="1" si="106"/>
        <v>2.2294001708866053E-2</v>
      </c>
      <c r="F235" s="18">
        <f t="shared" ca="1" si="112"/>
        <v>259.1974834583645</v>
      </c>
      <c r="G235" s="16">
        <f t="shared" ca="1" si="107"/>
        <v>2.4325243811911607E-2</v>
      </c>
      <c r="H235" s="18">
        <f t="shared" ca="1" si="113"/>
        <v>136.57068277541211</v>
      </c>
      <c r="I235" s="16">
        <f t="shared" ca="1" si="108"/>
        <v>0</v>
      </c>
      <c r="J235" s="18">
        <f t="shared" ca="1" si="114"/>
        <v>210.86045355788411</v>
      </c>
      <c r="K235" s="16">
        <f t="shared" ca="1" si="115"/>
        <v>-1.0808574901837786E-2</v>
      </c>
      <c r="L235" s="18">
        <f t="shared" ca="1" si="116"/>
        <v>187.25840306047473</v>
      </c>
      <c r="M235" s="16">
        <f t="shared" ca="1" si="134"/>
        <v>0</v>
      </c>
      <c r="N235" s="18">
        <f t="shared" ca="1" si="117"/>
        <v>293.44318035508036</v>
      </c>
      <c r="O235" s="16">
        <f t="shared" ca="1" si="134"/>
        <v>1.3105988209425263E-2</v>
      </c>
      <c r="P235" s="18">
        <f t="shared" ca="1" si="118"/>
        <v>300.92007324110261</v>
      </c>
      <c r="Q235" s="16">
        <f t="shared" ca="1" si="134"/>
        <v>0</v>
      </c>
      <c r="R235" s="18">
        <f t="shared" ca="1" si="119"/>
        <v>116.15070270583281</v>
      </c>
      <c r="S235" s="16">
        <f t="shared" ca="1" si="134"/>
        <v>0</v>
      </c>
      <c r="T235" s="18">
        <f t="shared" ca="1" si="120"/>
        <v>132.66320235020098</v>
      </c>
      <c r="U235" s="16">
        <f t="shared" ca="1" si="134"/>
        <v>4.8032613450665985E-2</v>
      </c>
      <c r="V235" s="18">
        <f t="shared" ca="1" si="121"/>
        <v>181.61245775080855</v>
      </c>
      <c r="W235" s="16">
        <f t="shared" ca="1" si="109"/>
        <v>0</v>
      </c>
      <c r="Y235" s="16">
        <f t="shared" ca="1" si="122"/>
        <v>-1.1964448886803369E-2</v>
      </c>
      <c r="Z235" s="16">
        <f t="shared" ca="1" si="123"/>
        <v>4.5017877352272251E-2</v>
      </c>
      <c r="AA235" s="16">
        <f t="shared" ca="1" si="124"/>
        <v>2.132822711998994E-2</v>
      </c>
      <c r="AB235" s="16">
        <f t="shared" ca="1" si="125"/>
        <v>2.2782151664449302E-2</v>
      </c>
      <c r="AC235" s="16">
        <f t="shared" ca="1" si="126"/>
        <v>7.1939766185724618E-3</v>
      </c>
      <c r="AD235" s="16">
        <f t="shared" ca="1" si="127"/>
        <v>3.7792597314398213E-2</v>
      </c>
      <c r="AE235" s="16">
        <f t="shared" ca="1" si="128"/>
        <v>2.9999999999998916E-3</v>
      </c>
      <c r="AF235" s="16">
        <f t="shared" ca="1" si="129"/>
        <v>3.2152208529048654E-2</v>
      </c>
      <c r="AG235" s="16">
        <f t="shared" ca="1" si="130"/>
        <v>2.9999999999998916E-3</v>
      </c>
      <c r="AH235" s="16">
        <f t="shared" ca="1" si="131"/>
        <v>2.9999999999998916E-3</v>
      </c>
      <c r="AI235" s="16">
        <f t="shared" ca="1" si="132"/>
        <v>5.2462492572124431E-2</v>
      </c>
      <c r="AJ235" s="20">
        <f t="shared" ca="1" si="133"/>
        <v>-6.1769991829412924E-30</v>
      </c>
    </row>
    <row r="236" spans="1:36" x14ac:dyDescent="0.25">
      <c r="A236" s="16">
        <v>230</v>
      </c>
      <c r="B236" s="18">
        <f t="shared" ca="1" si="110"/>
        <v>254.52353929392899</v>
      </c>
      <c r="C236" s="19">
        <f t="shared" ca="1" si="105"/>
        <v>-4.1149364092444123E-2</v>
      </c>
      <c r="D236" s="18">
        <f t="shared" ca="1" si="111"/>
        <v>170.29526962722227</v>
      </c>
      <c r="E236" s="16">
        <f t="shared" ca="1" si="106"/>
        <v>0</v>
      </c>
      <c r="F236" s="18">
        <f t="shared" ca="1" si="112"/>
        <v>266.28011788929825</v>
      </c>
      <c r="G236" s="16">
        <f t="shared" ca="1" si="107"/>
        <v>0</v>
      </c>
      <c r="H236" s="18">
        <f t="shared" ca="1" si="113"/>
        <v>136.98039482373832</v>
      </c>
      <c r="I236" s="16">
        <f t="shared" ca="1" si="108"/>
        <v>-1.2198850506295695E-2</v>
      </c>
      <c r="J236" s="18">
        <f t="shared" ca="1" si="114"/>
        <v>209.21393391244189</v>
      </c>
      <c r="K236" s="16">
        <f t="shared" ca="1" si="115"/>
        <v>-3.5987434904467257E-2</v>
      </c>
      <c r="L236" s="18">
        <f t="shared" ca="1" si="116"/>
        <v>187.82017826965614</v>
      </c>
      <c r="M236" s="16">
        <f t="shared" ca="1" si="134"/>
        <v>0</v>
      </c>
      <c r="N236" s="18">
        <f t="shared" ca="1" si="117"/>
        <v>298.16937275801553</v>
      </c>
      <c r="O236" s="16">
        <f t="shared" ca="1" si="134"/>
        <v>0</v>
      </c>
      <c r="P236" s="18">
        <f t="shared" ca="1" si="118"/>
        <v>301.8228334608259</v>
      </c>
      <c r="Q236" s="16">
        <f t="shared" ca="1" si="134"/>
        <v>-1.4574511144818031E-2</v>
      </c>
      <c r="R236" s="18">
        <f t="shared" ca="1" si="119"/>
        <v>116.4991548139503</v>
      </c>
      <c r="S236" s="16">
        <f t="shared" ca="1" si="134"/>
        <v>0</v>
      </c>
      <c r="T236" s="18">
        <f t="shared" ca="1" si="120"/>
        <v>139.43335227486625</v>
      </c>
      <c r="U236" s="16">
        <f t="shared" ca="1" si="134"/>
        <v>0</v>
      </c>
      <c r="V236" s="18">
        <f t="shared" ca="1" si="121"/>
        <v>182.15729512406094</v>
      </c>
      <c r="W236" s="16">
        <f t="shared" ca="1" si="109"/>
        <v>0</v>
      </c>
      <c r="Y236" s="16">
        <f t="shared" ca="1" si="122"/>
        <v>9.0292992833929109E-3</v>
      </c>
      <c r="Z236" s="16">
        <f t="shared" ca="1" si="123"/>
        <v>2.5294001708865865E-2</v>
      </c>
      <c r="AA236" s="16">
        <f t="shared" ca="1" si="124"/>
        <v>2.7325243811911593E-2</v>
      </c>
      <c r="AB236" s="16">
        <f t="shared" ca="1" si="125"/>
        <v>2.9999999999998916E-3</v>
      </c>
      <c r="AC236" s="16">
        <f t="shared" ca="1" si="126"/>
        <v>-7.8085749018378392E-3</v>
      </c>
      <c r="AD236" s="16">
        <f t="shared" ca="1" si="127"/>
        <v>2.9999999999998916E-3</v>
      </c>
      <c r="AE236" s="16">
        <f t="shared" ca="1" si="128"/>
        <v>1.6105988209425215E-2</v>
      </c>
      <c r="AF236" s="16">
        <f t="shared" ca="1" si="129"/>
        <v>2.9999999999998916E-3</v>
      </c>
      <c r="AG236" s="16">
        <f t="shared" ca="1" si="130"/>
        <v>2.9999999999998916E-3</v>
      </c>
      <c r="AH236" s="16">
        <f t="shared" ca="1" si="131"/>
        <v>5.1032613450665787E-2</v>
      </c>
      <c r="AI236" s="16">
        <f t="shared" ca="1" si="132"/>
        <v>2.9999999999998916E-3</v>
      </c>
      <c r="AJ236" s="20">
        <f t="shared" ca="1" si="133"/>
        <v>-3.244349430671448E-31</v>
      </c>
    </row>
    <row r="237" spans="1:36" x14ac:dyDescent="0.25">
      <c r="A237" s="16">
        <v>231</v>
      </c>
      <c r="B237" s="18">
        <f t="shared" ca="1" si="110"/>
        <v>244.81362812330741</v>
      </c>
      <c r="C237" s="19">
        <f t="shared" ca="1" si="105"/>
        <v>1.9142046047497464E-2</v>
      </c>
      <c r="D237" s="18">
        <f t="shared" ca="1" si="111"/>
        <v>170.80615543610392</v>
      </c>
      <c r="E237" s="16">
        <f t="shared" ca="1" si="106"/>
        <v>0</v>
      </c>
      <c r="F237" s="18">
        <f t="shared" ca="1" si="112"/>
        <v>267.07895824296611</v>
      </c>
      <c r="G237" s="16">
        <f t="shared" ca="1" si="107"/>
        <v>-3.3979545342212009E-2</v>
      </c>
      <c r="H237" s="18">
        <f t="shared" ca="1" si="113"/>
        <v>135.7203326494614</v>
      </c>
      <c r="I237" s="16">
        <f t="shared" ca="1" si="108"/>
        <v>0</v>
      </c>
      <c r="J237" s="18">
        <f t="shared" ca="1" si="114"/>
        <v>202.31250288639771</v>
      </c>
      <c r="K237" s="16">
        <f t="shared" ca="1" si="115"/>
        <v>0</v>
      </c>
      <c r="L237" s="18">
        <f t="shared" ca="1" si="116"/>
        <v>188.38363880446508</v>
      </c>
      <c r="M237" s="16">
        <f t="shared" ca="1" si="134"/>
        <v>0</v>
      </c>
      <c r="N237" s="18">
        <f t="shared" ca="1" si="117"/>
        <v>299.06388087628955</v>
      </c>
      <c r="O237" s="16">
        <f t="shared" ca="1" si="134"/>
        <v>-4.4352302890147383E-2</v>
      </c>
      <c r="P237" s="18">
        <f t="shared" ca="1" si="118"/>
        <v>298.32938171117303</v>
      </c>
      <c r="Q237" s="16">
        <f t="shared" ca="1" si="134"/>
        <v>1.0695530842066809E-2</v>
      </c>
      <c r="R237" s="18">
        <f t="shared" ca="1" si="119"/>
        <v>116.84865227839214</v>
      </c>
      <c r="S237" s="16">
        <f t="shared" ca="1" si="134"/>
        <v>-3.5757006662115752E-2</v>
      </c>
      <c r="T237" s="18">
        <f t="shared" ca="1" si="120"/>
        <v>139.85165233169084</v>
      </c>
      <c r="U237" s="16">
        <f t="shared" ca="1" si="134"/>
        <v>-4.5552826793122919E-2</v>
      </c>
      <c r="V237" s="18">
        <f t="shared" ca="1" si="121"/>
        <v>182.70376700943311</v>
      </c>
      <c r="W237" s="16">
        <f t="shared" ca="1" si="109"/>
        <v>1.7320020059720654E-2</v>
      </c>
      <c r="Y237" s="16">
        <f t="shared" ca="1" si="122"/>
        <v>-3.8149364092444071E-2</v>
      </c>
      <c r="Z237" s="16">
        <f t="shared" ca="1" si="123"/>
        <v>2.9999999999998916E-3</v>
      </c>
      <c r="AA237" s="16">
        <f t="shared" ca="1" si="124"/>
        <v>2.9999999999998916E-3</v>
      </c>
      <c r="AB237" s="16">
        <f t="shared" ca="1" si="125"/>
        <v>-9.1988505062956527E-3</v>
      </c>
      <c r="AC237" s="16">
        <f t="shared" ca="1" si="126"/>
        <v>-3.2987434904467205E-2</v>
      </c>
      <c r="AD237" s="16">
        <f t="shared" ca="1" si="127"/>
        <v>2.9999999999998916E-3</v>
      </c>
      <c r="AE237" s="16">
        <f t="shared" ca="1" si="128"/>
        <v>2.9999999999998916E-3</v>
      </c>
      <c r="AF237" s="16">
        <f t="shared" ca="1" si="129"/>
        <v>-1.1574511144818E-2</v>
      </c>
      <c r="AG237" s="16">
        <f t="shared" ca="1" si="130"/>
        <v>2.9999999999998916E-3</v>
      </c>
      <c r="AH237" s="16">
        <f t="shared" ca="1" si="131"/>
        <v>2.9999999999998916E-3</v>
      </c>
      <c r="AI237" s="16">
        <f t="shared" ca="1" si="132"/>
        <v>2.9999999999998916E-3</v>
      </c>
      <c r="AJ237" s="20">
        <f t="shared" ca="1" si="133"/>
        <v>9.7678638190236836E-33</v>
      </c>
    </row>
    <row r="238" spans="1:36" x14ac:dyDescent="0.25">
      <c r="A238" s="16">
        <v>232</v>
      </c>
      <c r="B238" s="18">
        <f t="shared" ca="1" si="110"/>
        <v>250.23430275026854</v>
      </c>
      <c r="C238" s="19">
        <f t="shared" ca="1" si="105"/>
        <v>-4.9374078433463454E-2</v>
      </c>
      <c r="D238" s="18">
        <f t="shared" ca="1" si="111"/>
        <v>171.31857390241223</v>
      </c>
      <c r="E238" s="16">
        <f t="shared" ca="1" si="106"/>
        <v>-4.0411908219513903E-2</v>
      </c>
      <c r="F238" s="18">
        <f t="shared" ca="1" si="112"/>
        <v>258.80497354612737</v>
      </c>
      <c r="G238" s="16">
        <f t="shared" ca="1" si="107"/>
        <v>1.7131552769026809E-2</v>
      </c>
      <c r="H238" s="18">
        <f t="shared" ca="1" si="113"/>
        <v>136.12749364740978</v>
      </c>
      <c r="I238" s="16">
        <f t="shared" ca="1" si="108"/>
        <v>3.2534973334454126E-2</v>
      </c>
      <c r="J238" s="18">
        <f t="shared" ca="1" si="114"/>
        <v>202.91944039505688</v>
      </c>
      <c r="K238" s="16">
        <f t="shared" ca="1" si="115"/>
        <v>0</v>
      </c>
      <c r="L238" s="18">
        <f t="shared" ca="1" si="116"/>
        <v>188.94878972087847</v>
      </c>
      <c r="M238" s="16">
        <f t="shared" ca="1" si="134"/>
        <v>2.5478208097725136E-2</v>
      </c>
      <c r="N238" s="18">
        <f t="shared" ca="1" si="117"/>
        <v>286.6969006907903</v>
      </c>
      <c r="O238" s="16">
        <f t="shared" ca="1" si="134"/>
        <v>-3.1683352147352552E-2</v>
      </c>
      <c r="P238" s="18">
        <f t="shared" ca="1" si="118"/>
        <v>302.41516095949311</v>
      </c>
      <c r="Q238" s="16">
        <f t="shared" ca="1" si="134"/>
        <v>-4.0491298691588656E-2</v>
      </c>
      <c r="R238" s="18">
        <f t="shared" ca="1" si="119"/>
        <v>113.02104019724959</v>
      </c>
      <c r="S238" s="16">
        <f t="shared" ca="1" si="134"/>
        <v>0</v>
      </c>
      <c r="T238" s="18">
        <f t="shared" ca="1" si="120"/>
        <v>133.90056919328836</v>
      </c>
      <c r="U238" s="16">
        <f t="shared" ca="1" si="134"/>
        <v>-2.3645027834373999E-2</v>
      </c>
      <c r="V238" s="18">
        <f t="shared" ca="1" si="121"/>
        <v>186.41631122005128</v>
      </c>
      <c r="W238" s="16">
        <f t="shared" ca="1" si="109"/>
        <v>4.4448434063282624E-2</v>
      </c>
      <c r="Y238" s="16">
        <f t="shared" ca="1" si="122"/>
        <v>2.2142046047497255E-2</v>
      </c>
      <c r="Z238" s="16">
        <f t="shared" ca="1" si="123"/>
        <v>2.9999999999998916E-3</v>
      </c>
      <c r="AA238" s="16">
        <f t="shared" ca="1" si="124"/>
        <v>-3.0979545342212145E-2</v>
      </c>
      <c r="AB238" s="16">
        <f t="shared" ca="1" si="125"/>
        <v>2.9999999999998916E-3</v>
      </c>
      <c r="AC238" s="16">
        <f t="shared" ca="1" si="126"/>
        <v>2.9999999999998916E-3</v>
      </c>
      <c r="AD238" s="16">
        <f t="shared" ca="1" si="127"/>
        <v>2.9999999999998916E-3</v>
      </c>
      <c r="AE238" s="16">
        <f t="shared" ca="1" si="128"/>
        <v>-4.1352302890147241E-2</v>
      </c>
      <c r="AF238" s="16">
        <f t="shared" ca="1" si="129"/>
        <v>1.3695530842066761E-2</v>
      </c>
      <c r="AG238" s="16">
        <f t="shared" ca="1" si="130"/>
        <v>-3.2757006662115784E-2</v>
      </c>
      <c r="AH238" s="16">
        <f t="shared" ca="1" si="131"/>
        <v>-4.2552826793122889E-2</v>
      </c>
      <c r="AI238" s="16">
        <f t="shared" ca="1" si="132"/>
        <v>2.0320020059720445E-2</v>
      </c>
      <c r="AJ238" s="20">
        <f t="shared" ca="1" si="133"/>
        <v>4.3862057854878855E-30</v>
      </c>
    </row>
    <row r="239" spans="1:36" x14ac:dyDescent="0.25">
      <c r="A239" s="16">
        <v>233</v>
      </c>
      <c r="B239" s="18">
        <f t="shared" ca="1" si="110"/>
        <v>238.62991756778456</v>
      </c>
      <c r="C239" s="19">
        <f t="shared" ca="1" si="105"/>
        <v>-2.7440867074575992E-3</v>
      </c>
      <c r="D239" s="18">
        <f t="shared" ca="1" si="111"/>
        <v>164.90921913927718</v>
      </c>
      <c r="E239" s="16">
        <f t="shared" ca="1" si="106"/>
        <v>8.2372724180166165E-3</v>
      </c>
      <c r="F239" s="18">
        <f t="shared" ca="1" si="112"/>
        <v>264.01511952795778</v>
      </c>
      <c r="G239" s="16">
        <f t="shared" ca="1" si="107"/>
        <v>-5.4031468995083768E-3</v>
      </c>
      <c r="H239" s="18">
        <f t="shared" ca="1" si="113"/>
        <v>140.96478050425657</v>
      </c>
      <c r="I239" s="16">
        <f t="shared" ca="1" si="108"/>
        <v>7.8106422600462688E-3</v>
      </c>
      <c r="J239" s="18">
        <f t="shared" ca="1" si="114"/>
        <v>203.52819871624203</v>
      </c>
      <c r="K239" s="16">
        <f t="shared" ca="1" si="115"/>
        <v>0</v>
      </c>
      <c r="L239" s="18">
        <f t="shared" ca="1" si="116"/>
        <v>194.32971267436292</v>
      </c>
      <c r="M239" s="16">
        <f t="shared" ca="1" si="134"/>
        <v>-3.6078037015418778E-2</v>
      </c>
      <c r="N239" s="18">
        <f t="shared" ca="1" si="117"/>
        <v>278.4734725287218</v>
      </c>
      <c r="O239" s="16">
        <f t="shared" ca="1" si="134"/>
        <v>3.3954801423000017E-2</v>
      </c>
      <c r="P239" s="18">
        <f t="shared" ca="1" si="118"/>
        <v>291.07722383109592</v>
      </c>
      <c r="Q239" s="16">
        <f t="shared" ca="1" si="134"/>
        <v>0</v>
      </c>
      <c r="R239" s="18">
        <f t="shared" ca="1" si="119"/>
        <v>113.36010331784132</v>
      </c>
      <c r="S239" s="16">
        <f t="shared" ca="1" si="134"/>
        <v>7.8227614176435752E-3</v>
      </c>
      <c r="T239" s="18">
        <f t="shared" ca="1" si="120"/>
        <v>131.13618821525441</v>
      </c>
      <c r="U239" s="16">
        <f t="shared" ca="1" si="134"/>
        <v>-1.6911501781127658E-2</v>
      </c>
      <c r="V239" s="18">
        <f t="shared" ca="1" si="121"/>
        <v>195.26147327129624</v>
      </c>
      <c r="W239" s="16">
        <f t="shared" ca="1" si="109"/>
        <v>0</v>
      </c>
      <c r="Y239" s="16">
        <f t="shared" ca="1" si="122"/>
        <v>-4.6374078433463417E-2</v>
      </c>
      <c r="Z239" s="16">
        <f t="shared" ca="1" si="123"/>
        <v>-3.741190821951379E-2</v>
      </c>
      <c r="AA239" s="16">
        <f t="shared" ca="1" si="124"/>
        <v>2.0131552769026673E-2</v>
      </c>
      <c r="AB239" s="16">
        <f t="shared" ca="1" si="125"/>
        <v>3.5534973334454101E-2</v>
      </c>
      <c r="AC239" s="16">
        <f t="shared" ca="1" si="126"/>
        <v>2.9999999999998916E-3</v>
      </c>
      <c r="AD239" s="16">
        <f t="shared" ca="1" si="127"/>
        <v>2.8478208097725055E-2</v>
      </c>
      <c r="AE239" s="16">
        <f t="shared" ca="1" si="128"/>
        <v>-2.8683352147352514E-2</v>
      </c>
      <c r="AF239" s="16">
        <f t="shared" ca="1" si="129"/>
        <v>-3.7491298691588515E-2</v>
      </c>
      <c r="AG239" s="16">
        <f t="shared" ca="1" si="130"/>
        <v>2.9999999999998916E-3</v>
      </c>
      <c r="AH239" s="16">
        <f t="shared" ca="1" si="131"/>
        <v>-2.0645027834373941E-2</v>
      </c>
      <c r="AI239" s="16">
        <f t="shared" ca="1" si="132"/>
        <v>4.7448434063282585E-2</v>
      </c>
      <c r="AJ239" s="20">
        <f t="shared" ca="1" si="133"/>
        <v>-7.06235348184463E-28</v>
      </c>
    </row>
    <row r="240" spans="1:36" x14ac:dyDescent="0.25">
      <c r="A240" s="16">
        <v>234</v>
      </c>
      <c r="B240" s="18">
        <f t="shared" ca="1" si="110"/>
        <v>238.69098613568843</v>
      </c>
      <c r="C240" s="19">
        <f t="shared" ca="1" si="105"/>
        <v>-2.1622493558528112E-2</v>
      </c>
      <c r="D240" s="18">
        <f t="shared" ca="1" si="111"/>
        <v>166.76234895898762</v>
      </c>
      <c r="E240" s="16">
        <f t="shared" ca="1" si="106"/>
        <v>-5.1728049384695499E-3</v>
      </c>
      <c r="F240" s="18">
        <f t="shared" ca="1" si="112"/>
        <v>263.38065241204083</v>
      </c>
      <c r="G240" s="16">
        <f t="shared" ca="1" si="107"/>
        <v>0</v>
      </c>
      <c r="H240" s="18">
        <f t="shared" ca="1" si="113"/>
        <v>142.48870031755402</v>
      </c>
      <c r="I240" s="16">
        <f t="shared" ca="1" si="108"/>
        <v>-4.4006034184541631E-3</v>
      </c>
      <c r="J240" s="18">
        <f t="shared" ca="1" si="114"/>
        <v>204.13878331239073</v>
      </c>
      <c r="K240" s="16">
        <f t="shared" ca="1" si="115"/>
        <v>4.7798808716369545E-2</v>
      </c>
      <c r="L240" s="18">
        <f t="shared" ca="1" si="116"/>
        <v>187.90166724532466</v>
      </c>
      <c r="M240" s="16">
        <f t="shared" ca="1" si="134"/>
        <v>4.5140983233268615E-2</v>
      </c>
      <c r="N240" s="18">
        <f t="shared" ca="1" si="117"/>
        <v>288.76440440759393</v>
      </c>
      <c r="O240" s="16">
        <f t="shared" ca="1" si="134"/>
        <v>-1.9262193043613901E-2</v>
      </c>
      <c r="P240" s="18">
        <f t="shared" ca="1" si="118"/>
        <v>291.95045550258919</v>
      </c>
      <c r="Q240" s="16">
        <f t="shared" ca="1" si="134"/>
        <v>3.9543704260137966E-2</v>
      </c>
      <c r="R240" s="18">
        <f t="shared" ca="1" si="119"/>
        <v>114.58697267032973</v>
      </c>
      <c r="S240" s="16">
        <f t="shared" ca="1" si="134"/>
        <v>3.0949544778125289E-2</v>
      </c>
      <c r="T240" s="18">
        <f t="shared" ca="1" si="120"/>
        <v>129.31188689932759</v>
      </c>
      <c r="U240" s="16">
        <f t="shared" ca="1" si="134"/>
        <v>0</v>
      </c>
      <c r="V240" s="18">
        <f t="shared" ca="1" si="121"/>
        <v>195.84725769111012</v>
      </c>
      <c r="W240" s="16">
        <f t="shared" ca="1" si="109"/>
        <v>2.3776991143242279E-4</v>
      </c>
      <c r="Y240" s="16">
        <f t="shared" ca="1" si="122"/>
        <v>2.5591329254237571E-4</v>
      </c>
      <c r="Z240" s="16">
        <f t="shared" ca="1" si="123"/>
        <v>1.1237272418016531E-2</v>
      </c>
      <c r="AA240" s="16">
        <f t="shared" ca="1" si="124"/>
        <v>-2.4031468995083793E-3</v>
      </c>
      <c r="AB240" s="16">
        <f t="shared" ca="1" si="125"/>
        <v>1.0810642260046244E-2</v>
      </c>
      <c r="AC240" s="16">
        <f t="shared" ca="1" si="126"/>
        <v>2.9999999999998916E-3</v>
      </c>
      <c r="AD240" s="16">
        <f t="shared" ca="1" si="127"/>
        <v>-3.3078037015418782E-2</v>
      </c>
      <c r="AE240" s="16">
        <f t="shared" ca="1" si="128"/>
        <v>3.6954801422999894E-2</v>
      </c>
      <c r="AF240" s="16">
        <f t="shared" ca="1" si="129"/>
        <v>2.9999999999998916E-3</v>
      </c>
      <c r="AG240" s="16">
        <f t="shared" ca="1" si="130"/>
        <v>1.0822761417643489E-2</v>
      </c>
      <c r="AH240" s="16">
        <f t="shared" ca="1" si="131"/>
        <v>-1.3911501781127766E-2</v>
      </c>
      <c r="AI240" s="16">
        <f t="shared" ca="1" si="132"/>
        <v>2.9999999999998916E-3</v>
      </c>
      <c r="AJ240" s="20">
        <f t="shared" ca="1" si="133"/>
        <v>-1.2375158803571995E-32</v>
      </c>
    </row>
    <row r="241" spans="1:36" x14ac:dyDescent="0.25">
      <c r="A241" s="16">
        <v>235</v>
      </c>
      <c r="B241" s="18">
        <f t="shared" ca="1" si="110"/>
        <v>234.24596478389788</v>
      </c>
      <c r="C241" s="19">
        <f t="shared" ca="1" si="105"/>
        <v>2.1001870146265752E-2</v>
      </c>
      <c r="D241" s="18">
        <f t="shared" ca="1" si="111"/>
        <v>166.40000690361876</v>
      </c>
      <c r="E241" s="16">
        <f t="shared" ca="1" si="106"/>
        <v>0</v>
      </c>
      <c r="F241" s="18">
        <f t="shared" ca="1" si="112"/>
        <v>264.1707943692769</v>
      </c>
      <c r="G241" s="16">
        <f t="shared" ca="1" si="107"/>
        <v>2.1816961401609082E-2</v>
      </c>
      <c r="H241" s="18">
        <f t="shared" ca="1" si="113"/>
        <v>142.28913015679817</v>
      </c>
      <c r="I241" s="16">
        <f t="shared" ca="1" si="108"/>
        <v>0</v>
      </c>
      <c r="J241" s="18">
        <f t="shared" ca="1" si="114"/>
        <v>214.50879031746928</v>
      </c>
      <c r="K241" s="16">
        <f t="shared" ca="1" si="115"/>
        <v>4.0300033712020317E-2</v>
      </c>
      <c r="L241" s="18">
        <f t="shared" ca="1" si="116"/>
        <v>196.94743825768501</v>
      </c>
      <c r="M241" s="16">
        <f t="shared" ca="1" si="134"/>
        <v>0</v>
      </c>
      <c r="N241" s="18">
        <f t="shared" ca="1" si="117"/>
        <v>284.06846191899348</v>
      </c>
      <c r="O241" s="16">
        <f t="shared" ca="1" si="134"/>
        <v>2.5091281615237711E-2</v>
      </c>
      <c r="P241" s="18">
        <f t="shared" ca="1" si="118"/>
        <v>304.37110934010383</v>
      </c>
      <c r="Q241" s="16">
        <f t="shared" ca="1" si="134"/>
        <v>1.9529071440496527E-2</v>
      </c>
      <c r="R241" s="18">
        <f t="shared" ca="1" si="119"/>
        <v>118.4771482299909</v>
      </c>
      <c r="S241" s="16">
        <f t="shared" ca="1" si="134"/>
        <v>-2.3411023225190803E-2</v>
      </c>
      <c r="T241" s="18">
        <f t="shared" ca="1" si="120"/>
        <v>129.69982256002555</v>
      </c>
      <c r="U241" s="16">
        <f t="shared" ca="1" si="134"/>
        <v>-3.9378806260204964E-2</v>
      </c>
      <c r="V241" s="18">
        <f t="shared" ca="1" si="121"/>
        <v>196.48136604929891</v>
      </c>
      <c r="W241" s="16">
        <f t="shared" ca="1" si="109"/>
        <v>-2.7115765518361507E-2</v>
      </c>
      <c r="Y241" s="16">
        <f t="shared" ca="1" si="122"/>
        <v>-1.8622493558527964E-2</v>
      </c>
      <c r="Z241" s="16">
        <f t="shared" ca="1" si="123"/>
        <v>-2.172804938469497E-3</v>
      </c>
      <c r="AA241" s="16">
        <f t="shared" ca="1" si="124"/>
        <v>2.9999999999998916E-3</v>
      </c>
      <c r="AB241" s="16">
        <f t="shared" ca="1" si="125"/>
        <v>-1.4006034184541605E-3</v>
      </c>
      <c r="AC241" s="16">
        <f t="shared" ca="1" si="126"/>
        <v>5.0798808716369548E-2</v>
      </c>
      <c r="AD241" s="16">
        <f t="shared" ca="1" si="127"/>
        <v>4.8140983233268431E-2</v>
      </c>
      <c r="AE241" s="16">
        <f t="shared" ca="1" si="128"/>
        <v>-1.626219304361376E-2</v>
      </c>
      <c r="AF241" s="16">
        <f t="shared" ca="1" si="129"/>
        <v>4.254370426013776E-2</v>
      </c>
      <c r="AG241" s="16">
        <f t="shared" ca="1" si="130"/>
        <v>3.3949544778125285E-2</v>
      </c>
      <c r="AH241" s="16">
        <f t="shared" ca="1" si="131"/>
        <v>2.9999999999998916E-3</v>
      </c>
      <c r="AI241" s="16">
        <f t="shared" ca="1" si="132"/>
        <v>3.23776991143232E-3</v>
      </c>
      <c r="AJ241" s="20">
        <f t="shared" ca="1" si="133"/>
        <v>2.9297672240517478E-30</v>
      </c>
    </row>
    <row r="242" spans="1:36" x14ac:dyDescent="0.25">
      <c r="A242" s="16">
        <v>236</v>
      </c>
      <c r="B242" s="18">
        <f t="shared" ca="1" si="110"/>
        <v>239.86830601292772</v>
      </c>
      <c r="C242" s="19">
        <f t="shared" ca="1" si="105"/>
        <v>0</v>
      </c>
      <c r="D242" s="18">
        <f t="shared" ca="1" si="111"/>
        <v>166.8992069243296</v>
      </c>
      <c r="E242" s="16">
        <f t="shared" ca="1" si="106"/>
        <v>0</v>
      </c>
      <c r="F242" s="18">
        <f t="shared" ca="1" si="112"/>
        <v>270.72671077657162</v>
      </c>
      <c r="G242" s="16">
        <f t="shared" ca="1" si="107"/>
        <v>-6.7967778772559659E-5</v>
      </c>
      <c r="H242" s="18">
        <f t="shared" ca="1" si="113"/>
        <v>142.71599754726856</v>
      </c>
      <c r="I242" s="16">
        <f t="shared" ca="1" si="108"/>
        <v>-2.7497922784983204E-2</v>
      </c>
      <c r="J242" s="18">
        <f t="shared" ca="1" si="114"/>
        <v>223.79702816974037</v>
      </c>
      <c r="K242" s="16">
        <f t="shared" ca="1" si="115"/>
        <v>3.3007758892914678E-2</v>
      </c>
      <c r="L242" s="18">
        <f t="shared" ca="1" si="116"/>
        <v>197.53828057245804</v>
      </c>
      <c r="M242" s="16">
        <f t="shared" ca="1" si="134"/>
        <v>-2.6809580226042719E-2</v>
      </c>
      <c r="N242" s="18">
        <f t="shared" ca="1" si="117"/>
        <v>292.04830908076735</v>
      </c>
      <c r="O242" s="16">
        <f t="shared" ca="1" si="134"/>
        <v>2.2910084795268987E-2</v>
      </c>
      <c r="P242" s="18">
        <f t="shared" ca="1" si="118"/>
        <v>311.22830780685018</v>
      </c>
      <c r="Q242" s="16">
        <f t="shared" ca="1" si="134"/>
        <v>-3.6963682954736739E-2</v>
      </c>
      <c r="R242" s="18">
        <f t="shared" ca="1" si="119"/>
        <v>116.05890840581418</v>
      </c>
      <c r="S242" s="16">
        <f t="shared" ca="1" si="134"/>
        <v>0</v>
      </c>
      <c r="T242" s="18">
        <f t="shared" ca="1" si="120"/>
        <v>124.98149784313142</v>
      </c>
      <c r="U242" s="16">
        <f t="shared" ca="1" si="134"/>
        <v>-1.2034432232294102E-2</v>
      </c>
      <c r="V242" s="18">
        <f t="shared" ca="1" si="121"/>
        <v>191.74306749692667</v>
      </c>
      <c r="W242" s="16">
        <f t="shared" ca="1" si="109"/>
        <v>0</v>
      </c>
      <c r="Y242" s="16">
        <f t="shared" ca="1" si="122"/>
        <v>2.4001870146265647E-2</v>
      </c>
      <c r="Z242" s="16">
        <f t="shared" ca="1" si="123"/>
        <v>2.9999999999998916E-3</v>
      </c>
      <c r="AA242" s="16">
        <f t="shared" ca="1" si="124"/>
        <v>2.4816961401608939E-2</v>
      </c>
      <c r="AB242" s="16">
        <f t="shared" ca="1" si="125"/>
        <v>2.9999999999998916E-3</v>
      </c>
      <c r="AC242" s="16">
        <f t="shared" ca="1" si="126"/>
        <v>4.3300033712020181E-2</v>
      </c>
      <c r="AD242" s="16">
        <f t="shared" ca="1" si="127"/>
        <v>2.9999999999998916E-3</v>
      </c>
      <c r="AE242" s="16">
        <f t="shared" ca="1" si="128"/>
        <v>2.8091281615237662E-2</v>
      </c>
      <c r="AF242" s="16">
        <f t="shared" ca="1" si="129"/>
        <v>2.2529071440496429E-2</v>
      </c>
      <c r="AG242" s="16">
        <f t="shared" ca="1" si="130"/>
        <v>-2.0411023225190839E-2</v>
      </c>
      <c r="AH242" s="16">
        <f t="shared" ca="1" si="131"/>
        <v>-3.6378806260204954E-2</v>
      </c>
      <c r="AI242" s="16">
        <f t="shared" ca="1" si="132"/>
        <v>-2.4115765518361476E-2</v>
      </c>
      <c r="AJ242" s="20">
        <f t="shared" ca="1" si="133"/>
        <v>3.2724555204593626E-29</v>
      </c>
    </row>
    <row r="243" spans="1:36" x14ac:dyDescent="0.25">
      <c r="A243" s="16">
        <v>237</v>
      </c>
      <c r="B243" s="18">
        <f t="shared" ca="1" si="110"/>
        <v>240.58791093096647</v>
      </c>
      <c r="C243" s="19">
        <f t="shared" ca="1" si="105"/>
        <v>0</v>
      </c>
      <c r="D243" s="18">
        <f t="shared" ca="1" si="111"/>
        <v>167.39990454510257</v>
      </c>
      <c r="E243" s="16">
        <f t="shared" ca="1" si="106"/>
        <v>2.1293659629942837E-2</v>
      </c>
      <c r="F243" s="18">
        <f t="shared" ca="1" si="112"/>
        <v>271.52049021571543</v>
      </c>
      <c r="G243" s="16">
        <f t="shared" ca="1" si="107"/>
        <v>-7.1282594710179344E-3</v>
      </c>
      <c r="H243" s="18">
        <f t="shared" ca="1" si="113"/>
        <v>139.21975205917371</v>
      </c>
      <c r="I243" s="16">
        <f t="shared" ca="1" si="108"/>
        <v>-4.9224132558855549E-2</v>
      </c>
      <c r="J243" s="18">
        <f t="shared" ca="1" si="114"/>
        <v>231.85545760102721</v>
      </c>
      <c r="K243" s="16">
        <f t="shared" ca="1" si="115"/>
        <v>1.8186271055966454E-2</v>
      </c>
      <c r="L243" s="18">
        <f t="shared" ca="1" si="116"/>
        <v>192.83497703345355</v>
      </c>
      <c r="M243" s="16">
        <f t="shared" ca="1" si="134"/>
        <v>-1.6965178414480041E-2</v>
      </c>
      <c r="N243" s="18">
        <f t="shared" ca="1" si="117"/>
        <v>299.61530553336496</v>
      </c>
      <c r="O243" s="16">
        <f t="shared" ca="1" si="134"/>
        <v>0</v>
      </c>
      <c r="P243" s="18">
        <f t="shared" ca="1" si="118"/>
        <v>300.6578482339591</v>
      </c>
      <c r="Q243" s="16">
        <f t="shared" ca="1" si="134"/>
        <v>0</v>
      </c>
      <c r="R243" s="18">
        <f t="shared" ca="1" si="119"/>
        <v>116.40708513103161</v>
      </c>
      <c r="S243" s="16">
        <f t="shared" ca="1" si="134"/>
        <v>8.1852471888815507E-3</v>
      </c>
      <c r="T243" s="18">
        <f t="shared" ca="1" si="120"/>
        <v>123.85236097057704</v>
      </c>
      <c r="U243" s="16">
        <f t="shared" ca="1" si="134"/>
        <v>3.9910795813432071E-2</v>
      </c>
      <c r="V243" s="18">
        <f t="shared" ca="1" si="121"/>
        <v>192.31829669941743</v>
      </c>
      <c r="W243" s="16">
        <f t="shared" ca="1" si="109"/>
        <v>1.0380699624114665E-2</v>
      </c>
      <c r="Y243" s="16">
        <f t="shared" ca="1" si="122"/>
        <v>2.9999999999998916E-3</v>
      </c>
      <c r="Z243" s="16">
        <f t="shared" ca="1" si="123"/>
        <v>2.9999999999998916E-3</v>
      </c>
      <c r="AA243" s="16">
        <f t="shared" ca="1" si="124"/>
        <v>2.9320322212273986E-3</v>
      </c>
      <c r="AB243" s="16">
        <f t="shared" ca="1" si="125"/>
        <v>-2.4497922784983195E-2</v>
      </c>
      <c r="AC243" s="16">
        <f t="shared" ca="1" si="126"/>
        <v>3.6007758892914632E-2</v>
      </c>
      <c r="AD243" s="16">
        <f t="shared" ca="1" si="127"/>
        <v>-2.3809580226042737E-2</v>
      </c>
      <c r="AE243" s="16">
        <f t="shared" ca="1" si="128"/>
        <v>2.5910084795268906E-2</v>
      </c>
      <c r="AF243" s="16">
        <f t="shared" ca="1" si="129"/>
        <v>-3.3963682954736729E-2</v>
      </c>
      <c r="AG243" s="16">
        <f t="shared" ca="1" si="130"/>
        <v>2.9999999999998916E-3</v>
      </c>
      <c r="AH243" s="16">
        <f t="shared" ca="1" si="131"/>
        <v>-9.034432232294165E-3</v>
      </c>
      <c r="AI243" s="16">
        <f t="shared" ca="1" si="132"/>
        <v>2.9999999999998916E-3</v>
      </c>
      <c r="AJ243" s="20">
        <f t="shared" ca="1" si="133"/>
        <v>1.3218862094545746E-30</v>
      </c>
    </row>
    <row r="244" spans="1:36" x14ac:dyDescent="0.25">
      <c r="A244" s="16">
        <v>238</v>
      </c>
      <c r="B244" s="18">
        <f t="shared" ca="1" si="110"/>
        <v>241.30967466375935</v>
      </c>
      <c r="C244" s="19">
        <f t="shared" ca="1" si="105"/>
        <v>2.9610615363370287E-3</v>
      </c>
      <c r="D244" s="18">
        <f t="shared" ca="1" si="111"/>
        <v>171.4666608482062</v>
      </c>
      <c r="E244" s="16">
        <f t="shared" ca="1" si="106"/>
        <v>-2.241075766983951E-2</v>
      </c>
      <c r="F244" s="18">
        <f t="shared" ca="1" si="112"/>
        <v>270.39958318040698</v>
      </c>
      <c r="G244" s="16">
        <f t="shared" ca="1" si="107"/>
        <v>-2.7520915176737656E-2</v>
      </c>
      <c r="H244" s="18">
        <f t="shared" ca="1" si="113"/>
        <v>132.78443978517947</v>
      </c>
      <c r="I244" s="16">
        <f t="shared" ca="1" si="108"/>
        <v>-4.6039036597201356E-2</v>
      </c>
      <c r="J244" s="18">
        <f t="shared" ca="1" si="114"/>
        <v>236.76761017156767</v>
      </c>
      <c r="K244" s="16">
        <f t="shared" ca="1" si="115"/>
        <v>8.1026246696390865E-3</v>
      </c>
      <c r="L244" s="18">
        <f t="shared" ca="1" si="116"/>
        <v>190.1420021746292</v>
      </c>
      <c r="M244" s="16">
        <f t="shared" ca="1" si="134"/>
        <v>-4.312060076629718E-2</v>
      </c>
      <c r="N244" s="18">
        <f t="shared" ca="1" si="117"/>
        <v>300.51415144996503</v>
      </c>
      <c r="O244" s="16">
        <f t="shared" ca="1" si="134"/>
        <v>2.5556420926751595E-2</v>
      </c>
      <c r="P244" s="18">
        <f t="shared" ca="1" si="118"/>
        <v>301.55982177866093</v>
      </c>
      <c r="Q244" s="16">
        <f t="shared" ca="1" si="134"/>
        <v>3.4166659965114331E-2</v>
      </c>
      <c r="R244" s="18">
        <f t="shared" ca="1" si="119"/>
        <v>117.70912715275935</v>
      </c>
      <c r="S244" s="16">
        <f t="shared" ca="1" si="134"/>
        <v>5.8450381893157214E-3</v>
      </c>
      <c r="T244" s="18">
        <f t="shared" ca="1" si="120"/>
        <v>129.16696434319695</v>
      </c>
      <c r="U244" s="16">
        <f t="shared" ca="1" si="134"/>
        <v>1.2029875592434442E-2</v>
      </c>
      <c r="V244" s="18">
        <f t="shared" ca="1" si="121"/>
        <v>194.8916500597737</v>
      </c>
      <c r="W244" s="16">
        <f t="shared" ca="1" si="109"/>
        <v>2.002458109967813E-2</v>
      </c>
      <c r="Y244" s="16">
        <f t="shared" ca="1" si="122"/>
        <v>2.9999999999998916E-3</v>
      </c>
      <c r="Z244" s="16">
        <f t="shared" ca="1" si="123"/>
        <v>2.4293659629942788E-2</v>
      </c>
      <c r="AA244" s="16">
        <f t="shared" ca="1" si="124"/>
        <v>-4.1282594710179144E-3</v>
      </c>
      <c r="AB244" s="16">
        <f t="shared" ca="1" si="125"/>
        <v>-4.6224132558855491E-2</v>
      </c>
      <c r="AC244" s="16">
        <f t="shared" ca="1" si="126"/>
        <v>2.1186271055966266E-2</v>
      </c>
      <c r="AD244" s="16">
        <f t="shared" ca="1" si="127"/>
        <v>-1.3965178414480084E-2</v>
      </c>
      <c r="AE244" s="16">
        <f t="shared" ca="1" si="128"/>
        <v>2.9999999999998916E-3</v>
      </c>
      <c r="AF244" s="16">
        <f t="shared" ca="1" si="129"/>
        <v>2.9999999999998916E-3</v>
      </c>
      <c r="AG244" s="16">
        <f t="shared" ca="1" si="130"/>
        <v>1.1185247188881364E-2</v>
      </c>
      <c r="AH244" s="16">
        <f t="shared" ca="1" si="131"/>
        <v>4.2910795813432046E-2</v>
      </c>
      <c r="AI244" s="16">
        <f t="shared" ca="1" si="132"/>
        <v>1.3380699624114589E-2</v>
      </c>
      <c r="AJ244" s="20">
        <f t="shared" ca="1" si="133"/>
        <v>-1.7774837148542184E-30</v>
      </c>
    </row>
    <row r="245" spans="1:36" x14ac:dyDescent="0.25">
      <c r="A245" s="16">
        <v>239</v>
      </c>
      <c r="B245" s="18">
        <f t="shared" ca="1" si="110"/>
        <v>242.74813648374348</v>
      </c>
      <c r="C245" s="19">
        <f t="shared" ca="1" si="105"/>
        <v>0</v>
      </c>
      <c r="D245" s="18">
        <f t="shared" ca="1" si="111"/>
        <v>168.13836304602512</v>
      </c>
      <c r="E245" s="16">
        <f t="shared" ca="1" si="106"/>
        <v>0</v>
      </c>
      <c r="F245" s="18">
        <f t="shared" ca="1" si="112"/>
        <v>263.769137937415</v>
      </c>
      <c r="G245" s="16">
        <f t="shared" ca="1" si="107"/>
        <v>0</v>
      </c>
      <c r="H245" s="18">
        <f t="shared" ca="1" si="113"/>
        <v>127.06952542172625</v>
      </c>
      <c r="I245" s="16">
        <f t="shared" ca="1" si="108"/>
        <v>0</v>
      </c>
      <c r="J245" s="18">
        <f t="shared" ca="1" si="114"/>
        <v>239.39635208122999</v>
      </c>
      <c r="K245" s="16">
        <f t="shared" ca="1" si="115"/>
        <v>4.7212439707991277E-3</v>
      </c>
      <c r="L245" s="18">
        <f t="shared" ca="1" si="116"/>
        <v>182.51339081647649</v>
      </c>
      <c r="M245" s="16">
        <f t="shared" ca="1" si="134"/>
        <v>-2.2882945592891703E-2</v>
      </c>
      <c r="N245" s="18">
        <f t="shared" ca="1" si="117"/>
        <v>309.09576005321577</v>
      </c>
      <c r="O245" s="16">
        <f t="shared" ca="1" si="134"/>
        <v>2.4919774778236894E-2</v>
      </c>
      <c r="P245" s="18">
        <f t="shared" ca="1" si="118"/>
        <v>312.76779313384884</v>
      </c>
      <c r="Q245" s="16">
        <f t="shared" ca="1" si="134"/>
        <v>1.3371433408773947E-3</v>
      </c>
      <c r="R245" s="18">
        <f t="shared" ca="1" si="119"/>
        <v>118.75026887765652</v>
      </c>
      <c r="S245" s="16">
        <f t="shared" ca="1" si="134"/>
        <v>-4.3088500130558399E-2</v>
      </c>
      <c r="T245" s="18">
        <f t="shared" ca="1" si="120"/>
        <v>131.1083277479276</v>
      </c>
      <c r="U245" s="16">
        <f t="shared" ca="1" si="134"/>
        <v>1.8436312352896399E-2</v>
      </c>
      <c r="V245" s="18">
        <f t="shared" ca="1" si="121"/>
        <v>199.37894866222504</v>
      </c>
      <c r="W245" s="16">
        <f t="shared" ca="1" si="109"/>
        <v>0</v>
      </c>
      <c r="Y245" s="16">
        <f t="shared" ca="1" si="122"/>
        <v>5.9610615363370201E-3</v>
      </c>
      <c r="Z245" s="16">
        <f t="shared" ca="1" si="123"/>
        <v>-1.9410757669839462E-2</v>
      </c>
      <c r="AA245" s="16">
        <f t="shared" ca="1" si="124"/>
        <v>-2.4520915176737712E-2</v>
      </c>
      <c r="AB245" s="16">
        <f t="shared" ca="1" si="125"/>
        <v>-4.3039036597201319E-2</v>
      </c>
      <c r="AC245" s="16">
        <f t="shared" ca="1" si="126"/>
        <v>1.1102624669639072E-2</v>
      </c>
      <c r="AD245" s="16">
        <f t="shared" ca="1" si="127"/>
        <v>-4.0120600766297199E-2</v>
      </c>
      <c r="AE245" s="16">
        <f t="shared" ca="1" si="128"/>
        <v>2.855642092675148E-2</v>
      </c>
      <c r="AF245" s="16">
        <f t="shared" ca="1" si="129"/>
        <v>3.7166659965114146E-2</v>
      </c>
      <c r="AG245" s="16">
        <f t="shared" ca="1" si="130"/>
        <v>8.8450381893157015E-3</v>
      </c>
      <c r="AH245" s="16">
        <f t="shared" ca="1" si="131"/>
        <v>1.5029875592434294E-2</v>
      </c>
      <c r="AI245" s="16">
        <f t="shared" ca="1" si="132"/>
        <v>2.3024581099678088E-2</v>
      </c>
      <c r="AJ245" s="20">
        <f t="shared" ca="1" si="133"/>
        <v>7.6748660184708012E-28</v>
      </c>
    </row>
    <row r="246" spans="1:36" x14ac:dyDescent="0.25">
      <c r="A246" s="16">
        <v>240</v>
      </c>
      <c r="B246" s="18">
        <f t="shared" ca="1" si="110"/>
        <v>243.47638089319469</v>
      </c>
      <c r="C246" s="19">
        <f t="shared" ca="1" si="105"/>
        <v>4.7254238628681916E-2</v>
      </c>
      <c r="D246" s="18">
        <f t="shared" ca="1" si="111"/>
        <v>168.64277813516318</v>
      </c>
      <c r="E246" s="16">
        <f t="shared" ca="1" si="106"/>
        <v>-3.5762054372642731E-2</v>
      </c>
      <c r="F246" s="18">
        <f t="shared" ca="1" si="112"/>
        <v>264.5604453512272</v>
      </c>
      <c r="G246" s="16">
        <f t="shared" ca="1" si="107"/>
        <v>-4.2761322859733997E-3</v>
      </c>
      <c r="H246" s="18">
        <f t="shared" ca="1" si="113"/>
        <v>127.45073399799142</v>
      </c>
      <c r="I246" s="16">
        <f t="shared" ca="1" si="108"/>
        <v>0</v>
      </c>
      <c r="J246" s="18">
        <f t="shared" ca="1" si="114"/>
        <v>241.24478972136845</v>
      </c>
      <c r="K246" s="16">
        <f t="shared" ca="1" si="115"/>
        <v>3.3843792796761092E-2</v>
      </c>
      <c r="L246" s="18">
        <f t="shared" ca="1" si="116"/>
        <v>178.88448699689829</v>
      </c>
      <c r="M246" s="16">
        <f t="shared" ca="1" si="134"/>
        <v>2.9252491606083064E-2</v>
      </c>
      <c r="N246" s="18">
        <f t="shared" ca="1" si="117"/>
        <v>317.72564405880945</v>
      </c>
      <c r="O246" s="16">
        <f t="shared" ca="1" si="134"/>
        <v>-3.256405281056312E-2</v>
      </c>
      <c r="P246" s="18">
        <f t="shared" ca="1" si="118"/>
        <v>314.12431188508015</v>
      </c>
      <c r="Q246" s="16">
        <f t="shared" ca="1" si="134"/>
        <v>-2.750176762185317E-2</v>
      </c>
      <c r="R246" s="18">
        <f t="shared" ca="1" si="119"/>
        <v>113.98974870825074</v>
      </c>
      <c r="S246" s="16">
        <f t="shared" ca="1" si="134"/>
        <v>-1.0087143756000762E-2</v>
      </c>
      <c r="T246" s="18">
        <f t="shared" ca="1" si="120"/>
        <v>133.91880681359808</v>
      </c>
      <c r="U246" s="16">
        <f t="shared" ca="1" si="134"/>
        <v>0</v>
      </c>
      <c r="V246" s="18">
        <f t="shared" ca="1" si="121"/>
        <v>199.9770855082117</v>
      </c>
      <c r="W246" s="16">
        <f t="shared" ca="1" si="109"/>
        <v>-2.2597476728628826E-2</v>
      </c>
      <c r="Y246" s="16">
        <f t="shared" ca="1" si="122"/>
        <v>2.9999999999998916E-3</v>
      </c>
      <c r="Z246" s="16">
        <f t="shared" ca="1" si="123"/>
        <v>2.9999999999998916E-3</v>
      </c>
      <c r="AA246" s="16">
        <f t="shared" ca="1" si="124"/>
        <v>2.9999999999998916E-3</v>
      </c>
      <c r="AB246" s="16">
        <f t="shared" ca="1" si="125"/>
        <v>2.9999999999998916E-3</v>
      </c>
      <c r="AC246" s="16">
        <f t="shared" ca="1" si="126"/>
        <v>7.7212439707989855E-3</v>
      </c>
      <c r="AD246" s="16">
        <f t="shared" ca="1" si="127"/>
        <v>-1.9882945592891832E-2</v>
      </c>
      <c r="AE246" s="16">
        <f t="shared" ca="1" si="128"/>
        <v>2.7919774778236706E-2</v>
      </c>
      <c r="AF246" s="16">
        <f t="shared" ca="1" si="129"/>
        <v>4.3371433408772031E-3</v>
      </c>
      <c r="AG246" s="16">
        <f t="shared" ca="1" si="130"/>
        <v>-4.0088500130558424E-2</v>
      </c>
      <c r="AH246" s="16">
        <f t="shared" ca="1" si="131"/>
        <v>2.1436312352896225E-2</v>
      </c>
      <c r="AI246" s="16">
        <f t="shared" ca="1" si="132"/>
        <v>2.9999999999998916E-3</v>
      </c>
      <c r="AJ246" s="20">
        <f t="shared" ca="1" si="133"/>
        <v>1.2940128498081538E-31</v>
      </c>
    </row>
    <row r="247" spans="1:36" x14ac:dyDescent="0.25">
      <c r="A247" s="16">
        <v>241</v>
      </c>
      <c r="B247" s="18">
        <f t="shared" ca="1" si="110"/>
        <v>255.71210103904909</v>
      </c>
      <c r="C247" s="19">
        <f t="shared" ca="1" si="105"/>
        <v>2.5976731442742648E-2</v>
      </c>
      <c r="D247" s="18">
        <f t="shared" ca="1" si="111"/>
        <v>163.11769426834545</v>
      </c>
      <c r="E247" s="16">
        <f t="shared" ca="1" si="106"/>
        <v>0</v>
      </c>
      <c r="F247" s="18">
        <f t="shared" ca="1" si="112"/>
        <v>264.22283122532298</v>
      </c>
      <c r="G247" s="16">
        <f t="shared" ca="1" si="107"/>
        <v>-4.9352816163747489E-2</v>
      </c>
      <c r="H247" s="18">
        <f t="shared" ca="1" si="113"/>
        <v>127.83308619998539</v>
      </c>
      <c r="I247" s="16">
        <f t="shared" ca="1" si="108"/>
        <v>3.8514572132402447E-2</v>
      </c>
      <c r="J247" s="18">
        <f t="shared" ca="1" si="114"/>
        <v>250.13316276716074</v>
      </c>
      <c r="K247" s="16">
        <f t="shared" ca="1" si="115"/>
        <v>0</v>
      </c>
      <c r="L247" s="18">
        <f t="shared" ca="1" si="116"/>
        <v>184.6539574122242</v>
      </c>
      <c r="M247" s="16">
        <f t="shared" ca="1" si="134"/>
        <v>0</v>
      </c>
      <c r="N247" s="18">
        <f t="shared" ca="1" si="117"/>
        <v>308.33238633858463</v>
      </c>
      <c r="O247" s="16">
        <f t="shared" ca="1" si="134"/>
        <v>2.8398353214499308E-2</v>
      </c>
      <c r="P247" s="18">
        <f t="shared" ca="1" si="118"/>
        <v>306.42771099089737</v>
      </c>
      <c r="Q247" s="16">
        <f t="shared" ca="1" si="134"/>
        <v>1.3788941856920589E-2</v>
      </c>
      <c r="R247" s="18">
        <f t="shared" ca="1" si="119"/>
        <v>113.18188697244497</v>
      </c>
      <c r="S247" s="16">
        <f t="shared" ca="1" si="134"/>
        <v>-4.3761365708780323E-2</v>
      </c>
      <c r="T247" s="18">
        <f t="shared" ca="1" si="120"/>
        <v>134.32056323403887</v>
      </c>
      <c r="U247" s="16">
        <f t="shared" ca="1" si="134"/>
        <v>-3.7210491725628618E-2</v>
      </c>
      <c r="V247" s="18">
        <f t="shared" ca="1" si="121"/>
        <v>196.05803922870552</v>
      </c>
      <c r="W247" s="16">
        <f t="shared" ca="1" si="109"/>
        <v>3.2553524678855854E-2</v>
      </c>
      <c r="Y247" s="16">
        <f t="shared" ca="1" si="122"/>
        <v>5.0254238628681724E-2</v>
      </c>
      <c r="Z247" s="16">
        <f t="shared" ca="1" si="123"/>
        <v>-3.2762054372642679E-2</v>
      </c>
      <c r="AA247" s="16">
        <f t="shared" ca="1" si="124"/>
        <v>-1.2761322859734525E-3</v>
      </c>
      <c r="AB247" s="16">
        <f t="shared" ca="1" si="125"/>
        <v>2.9999999999998916E-3</v>
      </c>
      <c r="AC247" s="16">
        <f t="shared" ca="1" si="126"/>
        <v>3.6843792796761088E-2</v>
      </c>
      <c r="AD247" s="16">
        <f t="shared" ca="1" si="127"/>
        <v>3.22524916060829E-2</v>
      </c>
      <c r="AE247" s="16">
        <f t="shared" ca="1" si="128"/>
        <v>-2.9564052810563068E-2</v>
      </c>
      <c r="AF247" s="16">
        <f t="shared" ca="1" si="129"/>
        <v>-2.4501767621853188E-2</v>
      </c>
      <c r="AG247" s="16">
        <f t="shared" ca="1" si="130"/>
        <v>-7.0871437560007244E-3</v>
      </c>
      <c r="AH247" s="16">
        <f t="shared" ca="1" si="131"/>
        <v>2.9999999999998916E-3</v>
      </c>
      <c r="AI247" s="16">
        <f t="shared" ca="1" si="132"/>
        <v>-1.9597476728628771E-2</v>
      </c>
      <c r="AJ247" s="20">
        <f t="shared" ca="1" si="133"/>
        <v>-1.1535655039249276E-29</v>
      </c>
    </row>
    <row r="248" spans="1:36" x14ac:dyDescent="0.25">
      <c r="A248" s="16">
        <v>242</v>
      </c>
      <c r="B248" s="18">
        <f t="shared" ca="1" si="110"/>
        <v>263.12180191751702</v>
      </c>
      <c r="C248" s="19">
        <f t="shared" ca="1" si="105"/>
        <v>-4.699090904456537E-2</v>
      </c>
      <c r="D248" s="18">
        <f t="shared" ca="1" si="111"/>
        <v>163.60704735115047</v>
      </c>
      <c r="E248" s="16">
        <f t="shared" ca="1" si="106"/>
        <v>4.3646172163744508E-2</v>
      </c>
      <c r="F248" s="18">
        <f t="shared" ca="1" si="112"/>
        <v>251.97535890327069</v>
      </c>
      <c r="G248" s="16">
        <f t="shared" ca="1" si="107"/>
        <v>-2.1622095564159283E-2</v>
      </c>
      <c r="H248" s="18">
        <f t="shared" ca="1" si="113"/>
        <v>133.14002207794229</v>
      </c>
      <c r="I248" s="16">
        <f t="shared" ca="1" si="108"/>
        <v>-2.4869174915071762E-2</v>
      </c>
      <c r="J248" s="18">
        <f t="shared" ca="1" si="114"/>
        <v>250.88356225546221</v>
      </c>
      <c r="K248" s="16">
        <f t="shared" ca="1" si="115"/>
        <v>2.0318818212508829E-2</v>
      </c>
      <c r="L248" s="18">
        <f t="shared" ca="1" si="116"/>
        <v>185.20791928446084</v>
      </c>
      <c r="M248" s="16">
        <f t="shared" ca="1" si="134"/>
        <v>-1.8968467524751566E-3</v>
      </c>
      <c r="N248" s="18">
        <f t="shared" ca="1" si="117"/>
        <v>318.01351551231295</v>
      </c>
      <c r="O248" s="16">
        <f t="shared" ca="1" si="134"/>
        <v>0</v>
      </c>
      <c r="P248" s="18">
        <f t="shared" ca="1" si="118"/>
        <v>311.5723080140728</v>
      </c>
      <c r="Q248" s="16">
        <f t="shared" ca="1" si="134"/>
        <v>0</v>
      </c>
      <c r="R248" s="18">
        <f t="shared" ca="1" si="119"/>
        <v>108.56843868595131</v>
      </c>
      <c r="S248" s="16">
        <f t="shared" ca="1" si="134"/>
        <v>3.8742449376911785E-2</v>
      </c>
      <c r="T248" s="18">
        <f t="shared" ca="1" si="120"/>
        <v>129.72539071693902</v>
      </c>
      <c r="U248" s="16">
        <f t="shared" ca="1" si="134"/>
        <v>0</v>
      </c>
      <c r="V248" s="18">
        <f t="shared" ca="1" si="121"/>
        <v>203.02859356491135</v>
      </c>
      <c r="W248" s="16">
        <f t="shared" ca="1" si="109"/>
        <v>1.7598310401399121E-2</v>
      </c>
      <c r="Y248" s="16">
        <f t="shared" ca="1" si="122"/>
        <v>2.8976731442742487E-2</v>
      </c>
      <c r="Z248" s="16">
        <f t="shared" ca="1" si="123"/>
        <v>2.9999999999998916E-3</v>
      </c>
      <c r="AA248" s="16">
        <f t="shared" ca="1" si="124"/>
        <v>-4.6352816163747534E-2</v>
      </c>
      <c r="AB248" s="16">
        <f t="shared" ca="1" si="125"/>
        <v>4.1514572132402394E-2</v>
      </c>
      <c r="AC248" s="16">
        <f t="shared" ca="1" si="126"/>
        <v>2.9999999999998916E-3</v>
      </c>
      <c r="AD248" s="16">
        <f t="shared" ca="1" si="127"/>
        <v>2.9999999999998916E-3</v>
      </c>
      <c r="AE248" s="16">
        <f t="shared" ca="1" si="128"/>
        <v>3.1398353214499242E-2</v>
      </c>
      <c r="AF248" s="16">
        <f t="shared" ca="1" si="129"/>
        <v>1.6788941856920481E-2</v>
      </c>
      <c r="AG248" s="16">
        <f t="shared" ca="1" si="130"/>
        <v>-4.0761365708780306E-2</v>
      </c>
      <c r="AH248" s="16">
        <f t="shared" ca="1" si="131"/>
        <v>-3.4210491725628511E-2</v>
      </c>
      <c r="AI248" s="16">
        <f t="shared" ca="1" si="132"/>
        <v>3.5553524678855641E-2</v>
      </c>
      <c r="AJ248" s="20">
        <f t="shared" ca="1" si="133"/>
        <v>-1.1066953622248351E-28</v>
      </c>
    </row>
    <row r="249" spans="1:36" x14ac:dyDescent="0.25">
      <c r="A249" s="16">
        <v>243</v>
      </c>
      <c r="B249" s="18">
        <f t="shared" ca="1" si="110"/>
        <v>251.54683466172139</v>
      </c>
      <c r="C249" s="19">
        <f t="shared" ca="1" si="105"/>
        <v>2.2758788094352479E-2</v>
      </c>
      <c r="D249" s="18">
        <f t="shared" ca="1" si="111"/>
        <v>171.2386898490941</v>
      </c>
      <c r="E249" s="16">
        <f t="shared" ca="1" si="106"/>
        <v>-1.9181739285625412E-2</v>
      </c>
      <c r="F249" s="18">
        <f t="shared" ca="1" si="112"/>
        <v>247.28304968996065</v>
      </c>
      <c r="G249" s="16">
        <f t="shared" ca="1" si="107"/>
        <v>-3.6173178892160894E-2</v>
      </c>
      <c r="H249" s="18">
        <f t="shared" ca="1" si="113"/>
        <v>130.22835964692325</v>
      </c>
      <c r="I249" s="16">
        <f t="shared" ca="1" si="108"/>
        <v>-8.9152495972458275E-3</v>
      </c>
      <c r="J249" s="18">
        <f t="shared" ca="1" si="114"/>
        <v>256.73387043620397</v>
      </c>
      <c r="K249" s="16">
        <f t="shared" ca="1" si="115"/>
        <v>0</v>
      </c>
      <c r="L249" s="18">
        <f t="shared" ca="1" si="116"/>
        <v>185.4122320020868</v>
      </c>
      <c r="M249" s="16">
        <f t="shared" ca="1" si="134"/>
        <v>0</v>
      </c>
      <c r="N249" s="18">
        <f t="shared" ca="1" si="117"/>
        <v>318.96755605884988</v>
      </c>
      <c r="O249" s="16">
        <f t="shared" ca="1" si="134"/>
        <v>0</v>
      </c>
      <c r="P249" s="18">
        <f t="shared" ca="1" si="118"/>
        <v>312.50702493811497</v>
      </c>
      <c r="Q249" s="16">
        <f t="shared" ca="1" si="134"/>
        <v>0</v>
      </c>
      <c r="R249" s="18">
        <f t="shared" ca="1" si="119"/>
        <v>113.10035124172997</v>
      </c>
      <c r="S249" s="16">
        <f t="shared" ca="1" si="134"/>
        <v>3.3945896813403452E-2</v>
      </c>
      <c r="T249" s="18">
        <f t="shared" ca="1" si="120"/>
        <v>130.11456688908982</v>
      </c>
      <c r="U249" s="16">
        <f t="shared" ca="1" si="134"/>
        <v>0</v>
      </c>
      <c r="V249" s="18">
        <f t="shared" ca="1" si="121"/>
        <v>207.21063955552086</v>
      </c>
      <c r="W249" s="16">
        <f t="shared" ca="1" si="109"/>
        <v>0</v>
      </c>
      <c r="Y249" s="16">
        <f t="shared" ca="1" si="122"/>
        <v>-4.3990909044565374E-2</v>
      </c>
      <c r="Z249" s="16">
        <f t="shared" ca="1" si="123"/>
        <v>4.6646172163744337E-2</v>
      </c>
      <c r="AA249" s="16">
        <f t="shared" ca="1" si="124"/>
        <v>-1.862209556415928E-2</v>
      </c>
      <c r="AB249" s="16">
        <f t="shared" ca="1" si="125"/>
        <v>-2.1869174915071787E-2</v>
      </c>
      <c r="AC249" s="16">
        <f t="shared" ca="1" si="126"/>
        <v>2.3318818212508807E-2</v>
      </c>
      <c r="AD249" s="16">
        <f t="shared" ca="1" si="127"/>
        <v>1.1031532475247463E-3</v>
      </c>
      <c r="AE249" s="16">
        <f t="shared" ca="1" si="128"/>
        <v>2.9999999999998916E-3</v>
      </c>
      <c r="AF249" s="16">
        <f t="shared" ca="1" si="129"/>
        <v>2.9999999999998916E-3</v>
      </c>
      <c r="AG249" s="16">
        <f t="shared" ca="1" si="130"/>
        <v>4.1742449376911628E-2</v>
      </c>
      <c r="AH249" s="16">
        <f t="shared" ca="1" si="131"/>
        <v>2.9999999999998916E-3</v>
      </c>
      <c r="AI249" s="16">
        <f t="shared" ca="1" si="132"/>
        <v>2.0598310401398923E-2</v>
      </c>
      <c r="AJ249" s="20">
        <f t="shared" ca="1" si="133"/>
        <v>-2.4228357569232679E-30</v>
      </c>
    </row>
    <row r="250" spans="1:36" x14ac:dyDescent="0.25">
      <c r="A250" s="16">
        <v>244</v>
      </c>
      <c r="B250" s="18">
        <f t="shared" ca="1" si="110"/>
        <v>258.02637627157776</v>
      </c>
      <c r="C250" s="19">
        <f t="shared" ca="1" si="105"/>
        <v>-3.4375878427431436E-2</v>
      </c>
      <c r="D250" s="18">
        <f t="shared" ca="1" si="111"/>
        <v>168.46775001434401</v>
      </c>
      <c r="E250" s="16">
        <f t="shared" ca="1" si="106"/>
        <v>2.5225285688087497E-2</v>
      </c>
      <c r="F250" s="18">
        <f t="shared" ca="1" si="112"/>
        <v>239.07988484559647</v>
      </c>
      <c r="G250" s="16">
        <f t="shared" ca="1" si="107"/>
        <v>-4.2371451505586806E-2</v>
      </c>
      <c r="H250" s="18">
        <f t="shared" ca="1" si="113"/>
        <v>129.4580263949718</v>
      </c>
      <c r="I250" s="16">
        <f t="shared" ca="1" si="108"/>
        <v>1.9779751238915219E-2</v>
      </c>
      <c r="J250" s="18">
        <f t="shared" ca="1" si="114"/>
        <v>257.50407204751258</v>
      </c>
      <c r="K250" s="16">
        <f t="shared" ca="1" si="115"/>
        <v>2.5563173637860427E-3</v>
      </c>
      <c r="L250" s="18">
        <f t="shared" ca="1" si="116"/>
        <v>185.96846869809303</v>
      </c>
      <c r="M250" s="16">
        <f t="shared" ca="1" si="134"/>
        <v>0</v>
      </c>
      <c r="N250" s="18">
        <f t="shared" ca="1" si="117"/>
        <v>319.92445872702638</v>
      </c>
      <c r="O250" s="16">
        <f t="shared" ca="1" si="134"/>
        <v>9.8279528687443343E-3</v>
      </c>
      <c r="P250" s="18">
        <f t="shared" ca="1" si="118"/>
        <v>313.44454601292927</v>
      </c>
      <c r="Q250" s="16">
        <f t="shared" ca="1" si="134"/>
        <v>0</v>
      </c>
      <c r="R250" s="18">
        <f t="shared" ca="1" si="119"/>
        <v>117.2789451482666</v>
      </c>
      <c r="S250" s="16">
        <f t="shared" ca="1" si="134"/>
        <v>-9.9790709292355232E-3</v>
      </c>
      <c r="T250" s="18">
        <f t="shared" ca="1" si="120"/>
        <v>130.50491058975706</v>
      </c>
      <c r="U250" s="16">
        <f t="shared" ca="1" si="134"/>
        <v>-3.2495975961728422E-2</v>
      </c>
      <c r="V250" s="18">
        <f t="shared" ca="1" si="121"/>
        <v>207.83227147418739</v>
      </c>
      <c r="W250" s="16">
        <f t="shared" ca="1" si="109"/>
        <v>4.8613933908234618E-2</v>
      </c>
      <c r="Y250" s="16">
        <f t="shared" ca="1" si="122"/>
        <v>2.5758788094352392E-2</v>
      </c>
      <c r="Z250" s="16">
        <f t="shared" ca="1" si="123"/>
        <v>-1.6181739285625274E-2</v>
      </c>
      <c r="AA250" s="16">
        <f t="shared" ca="1" si="124"/>
        <v>-3.3173178892160871E-2</v>
      </c>
      <c r="AB250" s="16">
        <f t="shared" ca="1" si="125"/>
        <v>-5.9152495972458752E-3</v>
      </c>
      <c r="AC250" s="16">
        <f t="shared" ca="1" si="126"/>
        <v>2.9999999999998916E-3</v>
      </c>
      <c r="AD250" s="16">
        <f t="shared" ca="1" si="127"/>
        <v>2.9999999999998916E-3</v>
      </c>
      <c r="AE250" s="16">
        <f t="shared" ca="1" si="128"/>
        <v>2.9999999999998916E-3</v>
      </c>
      <c r="AF250" s="16">
        <f t="shared" ca="1" si="129"/>
        <v>2.9999999999998916E-3</v>
      </c>
      <c r="AG250" s="16">
        <f t="shared" ca="1" si="130"/>
        <v>3.6945896813403323E-2</v>
      </c>
      <c r="AH250" s="16">
        <f t="shared" ca="1" si="131"/>
        <v>2.9999999999998916E-3</v>
      </c>
      <c r="AI250" s="16">
        <f t="shared" ca="1" si="132"/>
        <v>2.9999999999998916E-3</v>
      </c>
      <c r="AJ250" s="20">
        <f t="shared" ca="1" si="133"/>
        <v>-7.34316485023084E-32</v>
      </c>
    </row>
    <row r="251" spans="1:36" x14ac:dyDescent="0.25">
      <c r="A251" s="16">
        <v>245</v>
      </c>
      <c r="B251" s="18">
        <f t="shared" ca="1" si="110"/>
        <v>249.93057205861007</v>
      </c>
      <c r="C251" s="19">
        <f t="shared" ca="1" si="105"/>
        <v>1.4930028066668405E-2</v>
      </c>
      <c r="D251" s="18">
        <f t="shared" ca="1" si="111"/>
        <v>173.22280038772814</v>
      </c>
      <c r="E251" s="16">
        <f t="shared" ca="1" si="106"/>
        <v>2.1554524337611278E-2</v>
      </c>
      <c r="F251" s="18">
        <f t="shared" ca="1" si="112"/>
        <v>229.66696275343676</v>
      </c>
      <c r="G251" s="16">
        <f t="shared" ca="1" si="107"/>
        <v>0</v>
      </c>
      <c r="H251" s="18">
        <f t="shared" ca="1" si="113"/>
        <v>132.40704803213018</v>
      </c>
      <c r="I251" s="16">
        <f t="shared" ca="1" si="108"/>
        <v>-6.1687773265282084E-4</v>
      </c>
      <c r="J251" s="18">
        <f t="shared" ca="1" si="114"/>
        <v>258.93484639427578</v>
      </c>
      <c r="K251" s="16">
        <f t="shared" ca="1" si="115"/>
        <v>0</v>
      </c>
      <c r="L251" s="18">
        <f t="shared" ca="1" si="116"/>
        <v>186.52637410418728</v>
      </c>
      <c r="M251" s="16">
        <f t="shared" ca="1" si="134"/>
        <v>-3.1752372543358443E-2</v>
      </c>
      <c r="N251" s="18">
        <f t="shared" ca="1" si="117"/>
        <v>324.0284346051352</v>
      </c>
      <c r="O251" s="16">
        <f t="shared" ca="1" si="134"/>
        <v>-2.7803530570929203E-2</v>
      </c>
      <c r="P251" s="18">
        <f t="shared" ca="1" si="118"/>
        <v>314.384879650968</v>
      </c>
      <c r="Q251" s="16">
        <f t="shared" ca="1" si="134"/>
        <v>-4.8545163411051334E-2</v>
      </c>
      <c r="R251" s="18">
        <f t="shared" ca="1" si="119"/>
        <v>116.46044707157093</v>
      </c>
      <c r="S251" s="16">
        <f t="shared" ca="1" si="134"/>
        <v>-3.7694651467950094E-3</v>
      </c>
      <c r="T251" s="18">
        <f t="shared" ca="1" si="120"/>
        <v>126.65554088411407</v>
      </c>
      <c r="U251" s="16">
        <f t="shared" ca="1" si="134"/>
        <v>-2.3092026758960538E-2</v>
      </c>
      <c r="V251" s="18">
        <f t="shared" ca="1" si="121"/>
        <v>218.55931259805433</v>
      </c>
      <c r="W251" s="16">
        <f t="shared" ca="1" si="109"/>
        <v>0</v>
      </c>
      <c r="Y251" s="16">
        <f t="shared" ca="1" si="122"/>
        <v>-3.1375878427431392E-2</v>
      </c>
      <c r="Z251" s="16">
        <f t="shared" ca="1" si="123"/>
        <v>2.8225285688087354E-2</v>
      </c>
      <c r="AA251" s="16">
        <f t="shared" ca="1" si="124"/>
        <v>-3.9371451505586963E-2</v>
      </c>
      <c r="AB251" s="16">
        <f t="shared" ca="1" si="125"/>
        <v>2.277975123891518E-2</v>
      </c>
      <c r="AC251" s="16">
        <f t="shared" ca="1" si="126"/>
        <v>5.5563173637860341E-3</v>
      </c>
      <c r="AD251" s="16">
        <f t="shared" ca="1" si="127"/>
        <v>2.9999999999998916E-3</v>
      </c>
      <c r="AE251" s="16">
        <f t="shared" ca="1" si="128"/>
        <v>1.2827952868744275E-2</v>
      </c>
      <c r="AF251" s="16">
        <f t="shared" ca="1" si="129"/>
        <v>2.9999999999998916E-3</v>
      </c>
      <c r="AG251" s="16">
        <f t="shared" ca="1" si="130"/>
        <v>-6.9790709292355535E-3</v>
      </c>
      <c r="AH251" s="16">
        <f t="shared" ca="1" si="131"/>
        <v>-2.9495975961728371E-2</v>
      </c>
      <c r="AI251" s="16">
        <f t="shared" ca="1" si="132"/>
        <v>5.1613933908234433E-2</v>
      </c>
      <c r="AJ251" s="20">
        <f t="shared" ca="1" si="133"/>
        <v>1.0488465037361836E-29</v>
      </c>
    </row>
    <row r="252" spans="1:36" x14ac:dyDescent="0.25">
      <c r="A252" s="16">
        <v>246</v>
      </c>
      <c r="B252" s="18">
        <f t="shared" ca="1" si="110"/>
        <v>254.41183423033942</v>
      </c>
      <c r="C252" s="19">
        <f t="shared" ca="1" si="105"/>
        <v>2.0704000583740906E-2</v>
      </c>
      <c r="D252" s="18">
        <f t="shared" ca="1" si="111"/>
        <v>177.47620385567777</v>
      </c>
      <c r="E252" s="16">
        <f t="shared" ca="1" si="106"/>
        <v>-4.9399815332703739E-2</v>
      </c>
      <c r="F252" s="18">
        <f t="shared" ca="1" si="112"/>
        <v>230.35596364169706</v>
      </c>
      <c r="G252" s="16">
        <f t="shared" ca="1" si="107"/>
        <v>0</v>
      </c>
      <c r="H252" s="18">
        <f t="shared" ca="1" si="113"/>
        <v>132.72259021664925</v>
      </c>
      <c r="I252" s="16">
        <f t="shared" ca="1" si="108"/>
        <v>2.5796863264247107E-2</v>
      </c>
      <c r="J252" s="18">
        <f t="shared" ca="1" si="114"/>
        <v>259.7116509334586</v>
      </c>
      <c r="K252" s="16">
        <f t="shared" ca="1" si="115"/>
        <v>-3.9823399219529045E-4</v>
      </c>
      <c r="L252" s="18">
        <f t="shared" ca="1" si="116"/>
        <v>181.16329830678185</v>
      </c>
      <c r="M252" s="16">
        <f t="shared" ca="1" si="134"/>
        <v>0</v>
      </c>
      <c r="N252" s="18">
        <f t="shared" ca="1" si="117"/>
        <v>315.9913854215564</v>
      </c>
      <c r="O252" s="16">
        <f t="shared" ca="1" si="134"/>
        <v>3.1806241242087946E-2</v>
      </c>
      <c r="P252" s="18">
        <f t="shared" ca="1" si="118"/>
        <v>300.06616893330096</v>
      </c>
      <c r="Q252" s="16">
        <f t="shared" ca="1" si="134"/>
        <v>-4.5807205407693119E-2</v>
      </c>
      <c r="R252" s="18">
        <f t="shared" ca="1" si="119"/>
        <v>116.37083481656919</v>
      </c>
      <c r="S252" s="16">
        <f t="shared" ca="1" si="134"/>
        <v>0</v>
      </c>
      <c r="T252" s="18">
        <f t="shared" ca="1" si="120"/>
        <v>124.11077436749984</v>
      </c>
      <c r="U252" s="16">
        <f t="shared" ca="1" si="134"/>
        <v>1.4975845775470648E-2</v>
      </c>
      <c r="V252" s="18">
        <f t="shared" ca="1" si="121"/>
        <v>219.21499053584847</v>
      </c>
      <c r="W252" s="16">
        <f t="shared" ca="1" si="109"/>
        <v>-2.3940840893851147E-2</v>
      </c>
      <c r="Y252" s="16">
        <f t="shared" ca="1" si="122"/>
        <v>1.7930028066668324E-2</v>
      </c>
      <c r="Z252" s="16">
        <f t="shared" ca="1" si="123"/>
        <v>2.4554524337611072E-2</v>
      </c>
      <c r="AA252" s="16">
        <f t="shared" ca="1" si="124"/>
        <v>2.9999999999998916E-3</v>
      </c>
      <c r="AB252" s="16">
        <f t="shared" ca="1" si="125"/>
        <v>2.3831222673471597E-3</v>
      </c>
      <c r="AC252" s="16">
        <f t="shared" ca="1" si="126"/>
        <v>2.9999999999998916E-3</v>
      </c>
      <c r="AD252" s="16">
        <f t="shared" ca="1" si="127"/>
        <v>-2.8752372543358384E-2</v>
      </c>
      <c r="AE252" s="16">
        <f t="shared" ca="1" si="128"/>
        <v>-2.4803530570929211E-2</v>
      </c>
      <c r="AF252" s="16">
        <f t="shared" ca="1" si="129"/>
        <v>-4.5545163411051304E-2</v>
      </c>
      <c r="AG252" s="16">
        <f t="shared" ca="1" si="130"/>
        <v>-7.6946514679498978E-4</v>
      </c>
      <c r="AH252" s="16">
        <f t="shared" ca="1" si="131"/>
        <v>-2.0092026758960491E-2</v>
      </c>
      <c r="AI252" s="16">
        <f t="shared" ca="1" si="132"/>
        <v>2.9999999999998916E-3</v>
      </c>
      <c r="AJ252" s="20">
        <f t="shared" ca="1" si="133"/>
        <v>-4.7418027572152066E-31</v>
      </c>
    </row>
    <row r="253" spans="1:36" x14ac:dyDescent="0.25">
      <c r="A253" s="16">
        <v>247</v>
      </c>
      <c r="B253" s="18">
        <f t="shared" ca="1" si="110"/>
        <v>260.44241249744596</v>
      </c>
      <c r="C253" s="19">
        <f t="shared" ca="1" si="105"/>
        <v>-3.5571726280578073E-2</v>
      </c>
      <c r="D253" s="18">
        <f t="shared" ca="1" si="111"/>
        <v>169.24134077082502</v>
      </c>
      <c r="E253" s="16">
        <f t="shared" ca="1" si="106"/>
        <v>4.2909140585166705E-2</v>
      </c>
      <c r="F253" s="18">
        <f t="shared" ca="1" si="112"/>
        <v>231.04703153262213</v>
      </c>
      <c r="G253" s="16">
        <f t="shared" ca="1" si="107"/>
        <v>2.910507698384174E-3</v>
      </c>
      <c r="H253" s="18">
        <f t="shared" ca="1" si="113"/>
        <v>136.5445844991948</v>
      </c>
      <c r="I253" s="16">
        <f t="shared" ca="1" si="108"/>
        <v>4.6667718505092562E-2</v>
      </c>
      <c r="J253" s="18">
        <f t="shared" ca="1" si="114"/>
        <v>260.38735987868807</v>
      </c>
      <c r="K253" s="16">
        <f t="shared" ca="1" si="115"/>
        <v>4.6058580042779461E-3</v>
      </c>
      <c r="L253" s="18">
        <f t="shared" ca="1" si="116"/>
        <v>181.70678820170218</v>
      </c>
      <c r="M253" s="16">
        <f t="shared" ca="1" si="134"/>
        <v>1.3559217750394698E-2</v>
      </c>
      <c r="N253" s="18">
        <f t="shared" ca="1" si="117"/>
        <v>326.98985781296062</v>
      </c>
      <c r="O253" s="16">
        <f t="shared" ca="1" si="134"/>
        <v>-4.6123669195584777E-2</v>
      </c>
      <c r="P253" s="18">
        <f t="shared" ca="1" si="118"/>
        <v>287.22117480387362</v>
      </c>
      <c r="Q253" s="16">
        <f t="shared" ca="1" si="134"/>
        <v>1.8532259481854069E-2</v>
      </c>
      <c r="R253" s="18">
        <f t="shared" ca="1" si="119"/>
        <v>116.71994732101888</v>
      </c>
      <c r="S253" s="16">
        <f t="shared" ca="1" si="134"/>
        <v>0</v>
      </c>
      <c r="T253" s="18">
        <f t="shared" ca="1" si="120"/>
        <v>126.34177050660425</v>
      </c>
      <c r="U253" s="16">
        <f t="shared" ca="1" si="134"/>
        <v>-3.3407472757847466E-2</v>
      </c>
      <c r="V253" s="18">
        <f t="shared" ca="1" si="121"/>
        <v>214.62444429749019</v>
      </c>
      <c r="W253" s="16">
        <f t="shared" ca="1" si="109"/>
        <v>0</v>
      </c>
      <c r="Y253" s="16">
        <f t="shared" ca="1" si="122"/>
        <v>2.3704000583740781E-2</v>
      </c>
      <c r="Z253" s="16">
        <f t="shared" ca="1" si="123"/>
        <v>-4.6399815332703875E-2</v>
      </c>
      <c r="AA253" s="16">
        <f t="shared" ca="1" si="124"/>
        <v>2.9999999999998916E-3</v>
      </c>
      <c r="AB253" s="16">
        <f t="shared" ca="1" si="125"/>
        <v>2.8796863264247019E-2</v>
      </c>
      <c r="AC253" s="16">
        <f t="shared" ca="1" si="126"/>
        <v>2.6017660078045957E-3</v>
      </c>
      <c r="AD253" s="16">
        <f t="shared" ca="1" si="127"/>
        <v>2.9999999999998916E-3</v>
      </c>
      <c r="AE253" s="16">
        <f t="shared" ca="1" si="128"/>
        <v>3.4806241242087754E-2</v>
      </c>
      <c r="AF253" s="16">
        <f t="shared" ca="1" si="129"/>
        <v>-4.2807205407693005E-2</v>
      </c>
      <c r="AG253" s="16">
        <f t="shared" ca="1" si="130"/>
        <v>2.9999999999998916E-3</v>
      </c>
      <c r="AH253" s="16">
        <f t="shared" ca="1" si="131"/>
        <v>1.7975845775470622E-2</v>
      </c>
      <c r="AI253" s="16">
        <f t="shared" ca="1" si="132"/>
        <v>-2.0940840893851176E-2</v>
      </c>
      <c r="AJ253" s="20">
        <f t="shared" ca="1" si="133"/>
        <v>5.9590690932172398E-30</v>
      </c>
    </row>
    <row r="254" spans="1:36" x14ac:dyDescent="0.25">
      <c r="A254" s="16">
        <v>248</v>
      </c>
      <c r="B254" s="18">
        <f t="shared" ca="1" si="110"/>
        <v>251.95935352572576</v>
      </c>
      <c r="C254" s="19">
        <f t="shared" ca="1" si="105"/>
        <v>-4.2413733407396847E-2</v>
      </c>
      <c r="D254" s="18">
        <f t="shared" ca="1" si="111"/>
        <v>177.0110652770949</v>
      </c>
      <c r="E254" s="16">
        <f t="shared" ca="1" si="106"/>
        <v>2.28924195485674E-2</v>
      </c>
      <c r="F254" s="18">
        <f t="shared" ca="1" si="112"/>
        <v>232.41263679118447</v>
      </c>
      <c r="G254" s="16">
        <f t="shared" ca="1" si="107"/>
        <v>0</v>
      </c>
      <c r="H254" s="18">
        <f t="shared" ca="1" si="113"/>
        <v>143.32644248549562</v>
      </c>
      <c r="I254" s="16">
        <f t="shared" ca="1" si="108"/>
        <v>3.5523231398319442E-2</v>
      </c>
      <c r="J254" s="18">
        <f t="shared" ca="1" si="114"/>
        <v>262.36782916403422</v>
      </c>
      <c r="K254" s="16">
        <f t="shared" ca="1" si="115"/>
        <v>4.0517723770438677E-2</v>
      </c>
      <c r="L254" s="18">
        <f t="shared" ca="1" si="116"/>
        <v>184.715710474259</v>
      </c>
      <c r="M254" s="16">
        <f t="shared" ca="1" si="134"/>
        <v>-1.2650207379537204E-3</v>
      </c>
      <c r="N254" s="18">
        <f t="shared" ca="1" si="117"/>
        <v>312.8888553543232</v>
      </c>
      <c r="O254" s="16">
        <f t="shared" ca="1" si="134"/>
        <v>0</v>
      </c>
      <c r="P254" s="18">
        <f t="shared" ca="1" si="118"/>
        <v>293.40569566843357</v>
      </c>
      <c r="Q254" s="16">
        <f t="shared" ca="1" si="134"/>
        <v>0</v>
      </c>
      <c r="R254" s="18">
        <f t="shared" ca="1" si="119"/>
        <v>117.07010716298193</v>
      </c>
      <c r="S254" s="16">
        <f t="shared" ca="1" si="134"/>
        <v>0</v>
      </c>
      <c r="T254" s="18">
        <f t="shared" ca="1" si="120"/>
        <v>122.50003656174646</v>
      </c>
      <c r="U254" s="16">
        <f t="shared" ca="1" si="134"/>
        <v>-4.7303095414019253E-2</v>
      </c>
      <c r="V254" s="18">
        <f t="shared" ca="1" si="121"/>
        <v>215.26831763038263</v>
      </c>
      <c r="W254" s="16">
        <f t="shared" ca="1" si="109"/>
        <v>0</v>
      </c>
      <c r="Y254" s="16">
        <f t="shared" ca="1" si="122"/>
        <v>-3.2571726280578028E-2</v>
      </c>
      <c r="Z254" s="16">
        <f t="shared" ca="1" si="123"/>
        <v>4.5909140585166597E-2</v>
      </c>
      <c r="AA254" s="16">
        <f t="shared" ca="1" si="124"/>
        <v>5.9105076983840821E-3</v>
      </c>
      <c r="AB254" s="16">
        <f t="shared" ca="1" si="125"/>
        <v>4.966771850509244E-2</v>
      </c>
      <c r="AC254" s="16">
        <f t="shared" ca="1" si="126"/>
        <v>7.6058580042779322E-3</v>
      </c>
      <c r="AD254" s="16">
        <f t="shared" ca="1" si="127"/>
        <v>1.6559217750394595E-2</v>
      </c>
      <c r="AE254" s="16">
        <f t="shared" ca="1" si="128"/>
        <v>-4.3123669195584857E-2</v>
      </c>
      <c r="AF254" s="16">
        <f t="shared" ca="1" si="129"/>
        <v>2.1532259481853888E-2</v>
      </c>
      <c r="AG254" s="16">
        <f t="shared" ca="1" si="130"/>
        <v>2.9999999999998916E-3</v>
      </c>
      <c r="AH254" s="16">
        <f t="shared" ca="1" si="131"/>
        <v>-3.0407472757847498E-2</v>
      </c>
      <c r="AI254" s="16">
        <f t="shared" ca="1" si="132"/>
        <v>2.9999999999998916E-3</v>
      </c>
      <c r="AJ254" s="20">
        <f t="shared" ca="1" si="133"/>
        <v>-4.6831046177918003E-28</v>
      </c>
    </row>
    <row r="255" spans="1:36" x14ac:dyDescent="0.25">
      <c r="A255" s="16">
        <v>249</v>
      </c>
      <c r="B255" s="18">
        <f t="shared" ca="1" si="110"/>
        <v>242.02869473636275</v>
      </c>
      <c r="C255" s="19">
        <f t="shared" ca="1" si="105"/>
        <v>-3.124113817942677E-2</v>
      </c>
      <c r="D255" s="18">
        <f t="shared" ca="1" si="111"/>
        <v>181.59431004398826</v>
      </c>
      <c r="E255" s="16">
        <f t="shared" ca="1" si="106"/>
        <v>0</v>
      </c>
      <c r="F255" s="18">
        <f t="shared" ca="1" si="112"/>
        <v>233.109874701558</v>
      </c>
      <c r="G255" s="16">
        <f t="shared" ca="1" si="107"/>
        <v>2.8239892459442969E-2</v>
      </c>
      <c r="H255" s="18">
        <f t="shared" ca="1" si="113"/>
        <v>148.84784019486227</v>
      </c>
      <c r="I255" s="16">
        <f t="shared" ca="1" si="108"/>
        <v>0</v>
      </c>
      <c r="J255" s="18">
        <f t="shared" ca="1" si="114"/>
        <v>273.78547987984427</v>
      </c>
      <c r="K255" s="16">
        <f t="shared" ca="1" si="115"/>
        <v>-2.4856800776743709E-2</v>
      </c>
      <c r="L255" s="18">
        <f t="shared" ca="1" si="116"/>
        <v>185.03618840130596</v>
      </c>
      <c r="M255" s="16">
        <f t="shared" ca="1" si="134"/>
        <v>0</v>
      </c>
      <c r="N255" s="18">
        <f t="shared" ca="1" si="117"/>
        <v>313.82752192038612</v>
      </c>
      <c r="O255" s="16">
        <f t="shared" ca="1" si="134"/>
        <v>8.8326631461316928E-3</v>
      </c>
      <c r="P255" s="18">
        <f t="shared" ca="1" si="118"/>
        <v>294.28591275543886</v>
      </c>
      <c r="Q255" s="16">
        <f t="shared" ca="1" si="134"/>
        <v>-3.50936987213687E-2</v>
      </c>
      <c r="R255" s="18">
        <f t="shared" ca="1" si="119"/>
        <v>117.42131748447086</v>
      </c>
      <c r="S255" s="16">
        <f t="shared" ca="1" si="134"/>
        <v>-2.8363922308956516E-3</v>
      </c>
      <c r="T255" s="18">
        <f t="shared" ca="1" si="120"/>
        <v>117.07290575373055</v>
      </c>
      <c r="U255" s="16">
        <f t="shared" ca="1" si="134"/>
        <v>-4.6910096562187392E-2</v>
      </c>
      <c r="V255" s="18">
        <f t="shared" ca="1" si="121"/>
        <v>215.91412258327375</v>
      </c>
      <c r="W255" s="16">
        <f t="shared" ca="1" si="109"/>
        <v>0</v>
      </c>
      <c r="Y255" s="16">
        <f t="shared" ca="1" si="122"/>
        <v>-3.9413733407396845E-2</v>
      </c>
      <c r="Z255" s="16">
        <f t="shared" ca="1" si="123"/>
        <v>2.5892419548567247E-2</v>
      </c>
      <c r="AA255" s="16">
        <f t="shared" ca="1" si="124"/>
        <v>2.9999999999998916E-3</v>
      </c>
      <c r="AB255" s="16">
        <f t="shared" ca="1" si="125"/>
        <v>3.8523231398319258E-2</v>
      </c>
      <c r="AC255" s="16">
        <f t="shared" ca="1" si="126"/>
        <v>4.3517723770438499E-2</v>
      </c>
      <c r="AD255" s="16">
        <f t="shared" ca="1" si="127"/>
        <v>1.7349792620462434E-3</v>
      </c>
      <c r="AE255" s="16">
        <f t="shared" ca="1" si="128"/>
        <v>2.9999999999998916E-3</v>
      </c>
      <c r="AF255" s="16">
        <f t="shared" ca="1" si="129"/>
        <v>2.9999999999998916E-3</v>
      </c>
      <c r="AG255" s="16">
        <f t="shared" ca="1" si="130"/>
        <v>2.9999999999998916E-3</v>
      </c>
      <c r="AH255" s="16">
        <f t="shared" ca="1" si="131"/>
        <v>-4.4303095414019222E-2</v>
      </c>
      <c r="AI255" s="16">
        <f t="shared" ca="1" si="132"/>
        <v>2.9999999999998916E-3</v>
      </c>
      <c r="AJ255" s="20">
        <f t="shared" ca="1" si="133"/>
        <v>1.0651786885717818E-30</v>
      </c>
    </row>
    <row r="256" spans="1:36" x14ac:dyDescent="0.25">
      <c r="A256" s="16">
        <v>250</v>
      </c>
      <c r="B256" s="18">
        <f t="shared" ca="1" si="110"/>
        <v>235.19352892492682</v>
      </c>
      <c r="C256" s="19">
        <f t="shared" ca="1" si="105"/>
        <v>1.9468601107387636E-2</v>
      </c>
      <c r="D256" s="18">
        <f t="shared" ca="1" si="111"/>
        <v>182.13909297412022</v>
      </c>
      <c r="E256" s="16">
        <f t="shared" ca="1" si="106"/>
        <v>3.0044841812333217E-2</v>
      </c>
      <c r="F256" s="18">
        <f t="shared" ca="1" si="112"/>
        <v>240.39220211846884</v>
      </c>
      <c r="G256" s="16">
        <f t="shared" ca="1" si="107"/>
        <v>0</v>
      </c>
      <c r="H256" s="18">
        <f t="shared" ca="1" si="113"/>
        <v>149.29438371544686</v>
      </c>
      <c r="I256" s="16">
        <f t="shared" ca="1" si="108"/>
        <v>2.4294510191915187E-2</v>
      </c>
      <c r="J256" s="18">
        <f t="shared" ca="1" si="114"/>
        <v>267.80140519054538</v>
      </c>
      <c r="K256" s="16">
        <f t="shared" ca="1" si="115"/>
        <v>3.9807275013661485E-2</v>
      </c>
      <c r="L256" s="18">
        <f t="shared" ca="1" si="116"/>
        <v>185.59129696650987</v>
      </c>
      <c r="M256" s="16">
        <f t="shared" ca="1" si="134"/>
        <v>-1.1873743531902126E-2</v>
      </c>
      <c r="N256" s="18">
        <f t="shared" ca="1" si="117"/>
        <v>317.54093727325528</v>
      </c>
      <c r="O256" s="16">
        <f t="shared" ca="1" si="134"/>
        <v>1.2492708617025727E-2</v>
      </c>
      <c r="P256" s="18">
        <f t="shared" ca="1" si="118"/>
        <v>284.84118933352283</v>
      </c>
      <c r="Q256" s="16">
        <f t="shared" ca="1" si="134"/>
        <v>0</v>
      </c>
      <c r="R256" s="18">
        <f t="shared" ca="1" si="119"/>
        <v>117.44052852426978</v>
      </c>
      <c r="S256" s="16">
        <f t="shared" ca="1" si="134"/>
        <v>-1.2992118567032501E-2</v>
      </c>
      <c r="T256" s="18">
        <f t="shared" ca="1" si="120"/>
        <v>111.93222315726838</v>
      </c>
      <c r="U256" s="16">
        <f t="shared" ca="1" si="134"/>
        <v>1.2647013460559759E-2</v>
      </c>
      <c r="V256" s="18">
        <f t="shared" ca="1" si="121"/>
        <v>216.56186495102355</v>
      </c>
      <c r="W256" s="16">
        <f t="shared" ca="1" si="109"/>
        <v>8.3552220936894527E-3</v>
      </c>
      <c r="Y256" s="16">
        <f t="shared" ca="1" si="122"/>
        <v>-2.824113817942675E-2</v>
      </c>
      <c r="Z256" s="16">
        <f t="shared" ca="1" si="123"/>
        <v>2.9999999999998916E-3</v>
      </c>
      <c r="AA256" s="16">
        <f t="shared" ca="1" si="124"/>
        <v>3.1239892459442808E-2</v>
      </c>
      <c r="AB256" s="16">
        <f t="shared" ca="1" si="125"/>
        <v>2.9999999999998916E-3</v>
      </c>
      <c r="AC256" s="16">
        <f t="shared" ca="1" si="126"/>
        <v>-2.1856800776743568E-2</v>
      </c>
      <c r="AD256" s="16">
        <f t="shared" ca="1" si="127"/>
        <v>2.9999999999998916E-3</v>
      </c>
      <c r="AE256" s="16">
        <f t="shared" ca="1" si="128"/>
        <v>1.1832663146131628E-2</v>
      </c>
      <c r="AF256" s="16">
        <f t="shared" ca="1" si="129"/>
        <v>-3.209369872136858E-2</v>
      </c>
      <c r="AG256" s="16">
        <f t="shared" ca="1" si="130"/>
        <v>1.6360776910429031E-4</v>
      </c>
      <c r="AH256" s="16">
        <f t="shared" ca="1" si="131"/>
        <v>-4.3910096562187362E-2</v>
      </c>
      <c r="AI256" s="16">
        <f t="shared" ca="1" si="132"/>
        <v>2.9999999999998916E-3</v>
      </c>
      <c r="AJ256" s="20">
        <f t="shared" ca="1" si="133"/>
        <v>1.4204065662262332E-31</v>
      </c>
    </row>
    <row r="257" spans="1:36" x14ac:dyDescent="0.25">
      <c r="A257" s="16">
        <v>251</v>
      </c>
      <c r="B257" s="18">
        <f t="shared" ca="1" si="110"/>
        <v>240.47799850937983</v>
      </c>
      <c r="C257" s="19">
        <f t="shared" ca="1" si="105"/>
        <v>7.2623059552986095E-3</v>
      </c>
      <c r="D257" s="18">
        <f t="shared" ca="1" si="111"/>
        <v>188.15785048929183</v>
      </c>
      <c r="E257" s="16">
        <f t="shared" ca="1" si="106"/>
        <v>1.2866626785385228E-2</v>
      </c>
      <c r="F257" s="18">
        <f t="shared" ca="1" si="112"/>
        <v>241.11337872482423</v>
      </c>
      <c r="G257" s="16">
        <f t="shared" ca="1" si="107"/>
        <v>0</v>
      </c>
      <c r="H257" s="18">
        <f t="shared" ca="1" si="113"/>
        <v>153.36930079336381</v>
      </c>
      <c r="I257" s="16">
        <f t="shared" ca="1" si="108"/>
        <v>8.6381747227327835E-3</v>
      </c>
      <c r="J257" s="18">
        <f t="shared" ca="1" si="114"/>
        <v>279.26525359158205</v>
      </c>
      <c r="K257" s="16">
        <f t="shared" ca="1" si="115"/>
        <v>-4.9244857828421196E-2</v>
      </c>
      <c r="L257" s="18">
        <f t="shared" ca="1" si="116"/>
        <v>183.94440739547599</v>
      </c>
      <c r="M257" s="16">
        <f t="shared" ca="1" si="134"/>
        <v>2.9660506420493483E-2</v>
      </c>
      <c r="N257" s="18">
        <f t="shared" ca="1" si="117"/>
        <v>322.46050648840702</v>
      </c>
      <c r="O257" s="16">
        <f t="shared" ca="1" si="134"/>
        <v>0</v>
      </c>
      <c r="P257" s="18">
        <f t="shared" ca="1" si="118"/>
        <v>285.69571290152339</v>
      </c>
      <c r="Q257" s="16">
        <f t="shared" ca="1" si="134"/>
        <v>-2.8032167896263411E-2</v>
      </c>
      <c r="R257" s="18">
        <f t="shared" ca="1" si="119"/>
        <v>116.26704883868031</v>
      </c>
      <c r="S257" s="16">
        <f t="shared" ca="1" si="134"/>
        <v>-4.8891578182824177E-2</v>
      </c>
      <c r="T257" s="18">
        <f t="shared" ca="1" si="120"/>
        <v>113.68362815968054</v>
      </c>
      <c r="U257" s="16">
        <f t="shared" ca="1" si="134"/>
        <v>4.3312022769498831E-2</v>
      </c>
      <c r="V257" s="18">
        <f t="shared" ca="1" si="121"/>
        <v>219.02097302456599</v>
      </c>
      <c r="W257" s="16">
        <f t="shared" ca="1" si="109"/>
        <v>1.5581385494798228E-2</v>
      </c>
      <c r="Y257" s="16">
        <f t="shared" ca="1" si="122"/>
        <v>2.2468601107387576E-2</v>
      </c>
      <c r="Z257" s="16">
        <f t="shared" ca="1" si="123"/>
        <v>3.3044841812333026E-2</v>
      </c>
      <c r="AA257" s="16">
        <f t="shared" ca="1" si="124"/>
        <v>2.9999999999998916E-3</v>
      </c>
      <c r="AB257" s="16">
        <f t="shared" ca="1" si="125"/>
        <v>2.7294510191915089E-2</v>
      </c>
      <c r="AC257" s="16">
        <f t="shared" ca="1" si="126"/>
        <v>4.2807275013661439E-2</v>
      </c>
      <c r="AD257" s="16">
        <f t="shared" ca="1" si="127"/>
        <v>-8.8737435319020674E-3</v>
      </c>
      <c r="AE257" s="16">
        <f t="shared" ca="1" si="128"/>
        <v>1.5492708617025563E-2</v>
      </c>
      <c r="AF257" s="16">
        <f t="shared" ca="1" si="129"/>
        <v>2.9999999999998916E-3</v>
      </c>
      <c r="AG257" s="16">
        <f t="shared" ca="1" si="130"/>
        <v>-9.9921185670325263E-3</v>
      </c>
      <c r="AH257" s="16">
        <f t="shared" ca="1" si="131"/>
        <v>1.5647013460559744E-2</v>
      </c>
      <c r="AI257" s="16">
        <f t="shared" ca="1" si="132"/>
        <v>1.1355222093689443E-2</v>
      </c>
      <c r="AJ257" s="20">
        <f t="shared" ca="1" si="133"/>
        <v>1.6781793359591568E-29</v>
      </c>
    </row>
    <row r="258" spans="1:36" x14ac:dyDescent="0.25">
      <c r="A258" s="16">
        <v>252</v>
      </c>
      <c r="B258" s="18">
        <f t="shared" ca="1" si="110"/>
        <v>242.9458573056009</v>
      </c>
      <c r="C258" s="19">
        <f t="shared" ca="1" si="105"/>
        <v>0</v>
      </c>
      <c r="D258" s="18">
        <f t="shared" ca="1" si="111"/>
        <v>191.1432808797457</v>
      </c>
      <c r="E258" s="16">
        <f t="shared" ca="1" si="106"/>
        <v>-2.2456212414312393E-4</v>
      </c>
      <c r="F258" s="18">
        <f t="shared" ca="1" si="112"/>
        <v>241.83671886099867</v>
      </c>
      <c r="G258" s="16">
        <f t="shared" ca="1" si="107"/>
        <v>0</v>
      </c>
      <c r="H258" s="18">
        <f t="shared" ca="1" si="113"/>
        <v>155.15423951310032</v>
      </c>
      <c r="I258" s="16">
        <f t="shared" ca="1" si="108"/>
        <v>2.9323300789255921E-2</v>
      </c>
      <c r="J258" s="18">
        <f t="shared" ca="1" si="114"/>
        <v>266.35067164282134</v>
      </c>
      <c r="K258" s="16">
        <f t="shared" ca="1" si="115"/>
        <v>0</v>
      </c>
      <c r="L258" s="18">
        <f t="shared" ca="1" si="116"/>
        <v>189.9521248942298</v>
      </c>
      <c r="M258" s="16">
        <f t="shared" ca="1" si="134"/>
        <v>3.2935810898912676E-2</v>
      </c>
      <c r="N258" s="18">
        <f t="shared" ca="1" si="117"/>
        <v>323.42788800787218</v>
      </c>
      <c r="O258" s="16">
        <f t="shared" ca="1" si="134"/>
        <v>1.0576421053353303E-2</v>
      </c>
      <c r="P258" s="18">
        <f t="shared" ca="1" si="118"/>
        <v>278.5441298489298</v>
      </c>
      <c r="Q258" s="16">
        <f t="shared" ca="1" si="134"/>
        <v>0</v>
      </c>
      <c r="R258" s="18">
        <f t="shared" ca="1" si="119"/>
        <v>110.93137047681377</v>
      </c>
      <c r="S258" s="16">
        <f t="shared" ca="1" si="134"/>
        <v>0</v>
      </c>
      <c r="T258" s="18">
        <f t="shared" ca="1" si="120"/>
        <v>118.94854693553089</v>
      </c>
      <c r="U258" s="16">
        <f t="shared" ca="1" si="134"/>
        <v>-2.8300683475083716E-2</v>
      </c>
      <c r="V258" s="18">
        <f t="shared" ca="1" si="121"/>
        <v>223.09068615578121</v>
      </c>
      <c r="W258" s="16">
        <f t="shared" ca="1" si="109"/>
        <v>-4.1584672865715717E-2</v>
      </c>
      <c r="Y258" s="16">
        <f t="shared" ca="1" si="122"/>
        <v>1.0262305955298423E-2</v>
      </c>
      <c r="Z258" s="16">
        <f t="shared" ca="1" si="123"/>
        <v>1.5866626785385085E-2</v>
      </c>
      <c r="AA258" s="16">
        <f t="shared" ca="1" si="124"/>
        <v>2.9999999999998916E-3</v>
      </c>
      <c r="AB258" s="16">
        <f t="shared" ca="1" si="125"/>
        <v>1.1638174722732764E-2</v>
      </c>
      <c r="AC258" s="16">
        <f t="shared" ca="1" si="126"/>
        <v>-4.6244857828421249E-2</v>
      </c>
      <c r="AD258" s="16">
        <f t="shared" ca="1" si="127"/>
        <v>3.2660506420493451E-2</v>
      </c>
      <c r="AE258" s="16">
        <f t="shared" ca="1" si="128"/>
        <v>2.9999999999998916E-3</v>
      </c>
      <c r="AF258" s="16">
        <f t="shared" ca="1" si="129"/>
        <v>-2.5032167896263391E-2</v>
      </c>
      <c r="AG258" s="16">
        <f t="shared" ca="1" si="130"/>
        <v>-4.5891578182824189E-2</v>
      </c>
      <c r="AH258" s="16">
        <f t="shared" ca="1" si="131"/>
        <v>4.631202276949864E-2</v>
      </c>
      <c r="AI258" s="16">
        <f t="shared" ca="1" si="132"/>
        <v>1.8581385494798042E-2</v>
      </c>
      <c r="AJ258" s="20">
        <f t="shared" ca="1" si="133"/>
        <v>-1.3704667914884735E-28</v>
      </c>
    </row>
    <row r="259" spans="1:36" x14ac:dyDescent="0.25">
      <c r="A259" s="16">
        <v>253</v>
      </c>
      <c r="B259" s="18">
        <f t="shared" ca="1" si="110"/>
        <v>243.67469487751768</v>
      </c>
      <c r="C259" s="19">
        <f t="shared" ca="1" si="105"/>
        <v>0</v>
      </c>
      <c r="D259" s="18">
        <f t="shared" ca="1" si="111"/>
        <v>191.67378718121489</v>
      </c>
      <c r="E259" s="16">
        <f t="shared" ca="1" si="106"/>
        <v>3.0988992052451106E-2</v>
      </c>
      <c r="F259" s="18">
        <f t="shared" ca="1" si="112"/>
        <v>242.56222901758164</v>
      </c>
      <c r="G259" s="16">
        <f t="shared" ca="1" si="107"/>
        <v>3.4693955354906859E-2</v>
      </c>
      <c r="H259" s="18">
        <f t="shared" ca="1" si="113"/>
        <v>160.1693366656105</v>
      </c>
      <c r="I259" s="16">
        <f t="shared" ca="1" si="108"/>
        <v>0</v>
      </c>
      <c r="J259" s="18">
        <f t="shared" ca="1" si="114"/>
        <v>267.1497236577498</v>
      </c>
      <c r="K259" s="16">
        <f t="shared" ca="1" si="115"/>
        <v>0</v>
      </c>
      <c r="L259" s="18">
        <f t="shared" ca="1" si="116"/>
        <v>196.77820853427545</v>
      </c>
      <c r="M259" s="16">
        <f t="shared" ca="1" si="134"/>
        <v>0</v>
      </c>
      <c r="N259" s="18">
        <f t="shared" ca="1" si="117"/>
        <v>327.81888119586381</v>
      </c>
      <c r="O259" s="16">
        <f t="shared" ca="1" si="134"/>
        <v>0</v>
      </c>
      <c r="P259" s="18">
        <f t="shared" ca="1" si="118"/>
        <v>279.37976223847653</v>
      </c>
      <c r="Q259" s="16">
        <f t="shared" ca="1" si="134"/>
        <v>0</v>
      </c>
      <c r="R259" s="18">
        <f t="shared" ca="1" si="119"/>
        <v>111.2641645882442</v>
      </c>
      <c r="S259" s="16">
        <f t="shared" ca="1" si="134"/>
        <v>2.3597161619716242E-2</v>
      </c>
      <c r="T259" s="18">
        <f t="shared" ca="1" si="120"/>
        <v>115.93906739969388</v>
      </c>
      <c r="U259" s="16">
        <f t="shared" ca="1" si="134"/>
        <v>3.8502736507860451E-2</v>
      </c>
      <c r="V259" s="18">
        <f t="shared" ca="1" si="121"/>
        <v>214.48280501107234</v>
      </c>
      <c r="W259" s="16">
        <f t="shared" ca="1" si="109"/>
        <v>-3.8840142480483904E-2</v>
      </c>
      <c r="Y259" s="16">
        <f t="shared" ca="1" si="122"/>
        <v>2.9999999999998916E-3</v>
      </c>
      <c r="Z259" s="16">
        <f t="shared" ca="1" si="123"/>
        <v>2.7754378758568787E-3</v>
      </c>
      <c r="AA259" s="16">
        <f t="shared" ca="1" si="124"/>
        <v>2.9999999999998916E-3</v>
      </c>
      <c r="AB259" s="16">
        <f t="shared" ca="1" si="125"/>
        <v>3.2323300789255827E-2</v>
      </c>
      <c r="AC259" s="16">
        <f t="shared" ca="1" si="126"/>
        <v>2.9999999999998916E-3</v>
      </c>
      <c r="AD259" s="16">
        <f t="shared" ca="1" si="127"/>
        <v>3.5935810898912512E-2</v>
      </c>
      <c r="AE259" s="16">
        <f t="shared" ca="1" si="128"/>
        <v>1.3576421053353105E-2</v>
      </c>
      <c r="AF259" s="16">
        <f t="shared" ca="1" si="129"/>
        <v>2.9999999999998916E-3</v>
      </c>
      <c r="AG259" s="16">
        <f t="shared" ca="1" si="130"/>
        <v>2.9999999999998916E-3</v>
      </c>
      <c r="AH259" s="16">
        <f t="shared" ca="1" si="131"/>
        <v>-2.530068347508363E-2</v>
      </c>
      <c r="AI259" s="16">
        <f t="shared" ca="1" si="132"/>
        <v>-3.8584672865715652E-2</v>
      </c>
      <c r="AJ259" s="20">
        <f t="shared" ca="1" si="133"/>
        <v>-2.6909057651844736E-32</v>
      </c>
    </row>
    <row r="260" spans="1:36" x14ac:dyDescent="0.25">
      <c r="A260" s="16">
        <v>254</v>
      </c>
      <c r="B260" s="18">
        <f t="shared" ca="1" si="110"/>
        <v>244.40571896215022</v>
      </c>
      <c r="C260" s="19">
        <f t="shared" ca="1" si="105"/>
        <v>0</v>
      </c>
      <c r="D260" s="18">
        <f t="shared" ca="1" si="111"/>
        <v>198.18858601038039</v>
      </c>
      <c r="E260" s="16">
        <f t="shared" ca="1" si="106"/>
        <v>-2.4129624389877646E-2</v>
      </c>
      <c r="F260" s="18">
        <f t="shared" ca="1" si="112"/>
        <v>251.70535884895702</v>
      </c>
      <c r="G260" s="16">
        <f t="shared" ca="1" si="107"/>
        <v>-1.5972762548526743E-2</v>
      </c>
      <c r="H260" s="18">
        <f t="shared" ca="1" si="113"/>
        <v>160.64984467560731</v>
      </c>
      <c r="I260" s="16">
        <f t="shared" ca="1" si="108"/>
        <v>-1.9586403286422097E-2</v>
      </c>
      <c r="J260" s="18">
        <f t="shared" ca="1" si="114"/>
        <v>267.95117282872303</v>
      </c>
      <c r="K260" s="16">
        <f t="shared" ca="1" si="115"/>
        <v>0</v>
      </c>
      <c r="L260" s="18">
        <f t="shared" ca="1" si="116"/>
        <v>197.36854315987824</v>
      </c>
      <c r="M260" s="16">
        <f t="shared" ca="1" si="134"/>
        <v>-4.5753624270693682E-2</v>
      </c>
      <c r="N260" s="18">
        <f t="shared" ca="1" si="117"/>
        <v>328.80233783945135</v>
      </c>
      <c r="O260" s="16">
        <f t="shared" ca="1" si="134"/>
        <v>4.5431410855670963E-2</v>
      </c>
      <c r="P260" s="18">
        <f t="shared" ca="1" si="118"/>
        <v>280.21790152519191</v>
      </c>
      <c r="Q260" s="16">
        <f t="shared" ca="1" si="134"/>
        <v>0</v>
      </c>
      <c r="R260" s="18">
        <f t="shared" ca="1" si="119"/>
        <v>114.22347555628042</v>
      </c>
      <c r="S260" s="16">
        <f t="shared" ca="1" si="134"/>
        <v>1.4317127299977029E-4</v>
      </c>
      <c r="T260" s="18">
        <f t="shared" ca="1" si="120"/>
        <v>120.75085596495045</v>
      </c>
      <c r="U260" s="16">
        <f t="shared" ca="1" si="134"/>
        <v>-2.8488225665867285E-3</v>
      </c>
      <c r="V260" s="18">
        <f t="shared" ca="1" si="121"/>
        <v>206.79571071986166</v>
      </c>
      <c r="W260" s="16">
        <f t="shared" ca="1" si="109"/>
        <v>-4.3409655580595626E-2</v>
      </c>
      <c r="Y260" s="16">
        <f t="shared" ca="1" si="122"/>
        <v>2.9999999999998916E-3</v>
      </c>
      <c r="Z260" s="16">
        <f t="shared" ca="1" si="123"/>
        <v>3.3988992052450984E-2</v>
      </c>
      <c r="AA260" s="16">
        <f t="shared" ca="1" si="124"/>
        <v>3.7693955354906716E-2</v>
      </c>
      <c r="AB260" s="16">
        <f t="shared" ca="1" si="125"/>
        <v>2.9999999999998916E-3</v>
      </c>
      <c r="AC260" s="16">
        <f t="shared" ca="1" si="126"/>
        <v>2.9999999999998916E-3</v>
      </c>
      <c r="AD260" s="16">
        <f t="shared" ca="1" si="127"/>
        <v>2.9999999999998916E-3</v>
      </c>
      <c r="AE260" s="16">
        <f t="shared" ca="1" si="128"/>
        <v>2.9999999999998916E-3</v>
      </c>
      <c r="AF260" s="16">
        <f t="shared" ca="1" si="129"/>
        <v>2.9999999999998916E-3</v>
      </c>
      <c r="AG260" s="16">
        <f t="shared" ca="1" si="130"/>
        <v>2.6597161619716037E-2</v>
      </c>
      <c r="AH260" s="16">
        <f t="shared" ca="1" si="131"/>
        <v>4.1502736507860405E-2</v>
      </c>
      <c r="AI260" s="16">
        <f t="shared" ca="1" si="132"/>
        <v>-3.584014248048395E-2</v>
      </c>
      <c r="AJ260" s="20">
        <f t="shared" ca="1" si="133"/>
        <v>1.0309783639934277E-31</v>
      </c>
    </row>
    <row r="261" spans="1:36" x14ac:dyDescent="0.25">
      <c r="A261" s="16">
        <v>255</v>
      </c>
      <c r="B261" s="18">
        <f t="shared" ca="1" si="110"/>
        <v>245.13893611903663</v>
      </c>
      <c r="C261" s="19">
        <f t="shared" ca="1" si="105"/>
        <v>2.7419112134818013E-2</v>
      </c>
      <c r="D261" s="18">
        <f t="shared" ca="1" si="111"/>
        <v>194.0009356296201</v>
      </c>
      <c r="E261" s="16">
        <f t="shared" ca="1" si="106"/>
        <v>8.7850251797633172E-3</v>
      </c>
      <c r="F261" s="18">
        <f t="shared" ca="1" si="112"/>
        <v>248.44004499641778</v>
      </c>
      <c r="G261" s="16">
        <f t="shared" ca="1" si="107"/>
        <v>6.4693606745487081E-3</v>
      </c>
      <c r="H261" s="18">
        <f t="shared" ca="1" si="113"/>
        <v>157.98524156391662</v>
      </c>
      <c r="I261" s="16">
        <f t="shared" ca="1" si="108"/>
        <v>4.1598363165856883E-2</v>
      </c>
      <c r="J261" s="18">
        <f t="shared" ca="1" si="114"/>
        <v>268.7550263472092</v>
      </c>
      <c r="K261" s="16">
        <f t="shared" ca="1" si="115"/>
        <v>-3.8915774235967926E-2</v>
      </c>
      <c r="L261" s="18">
        <f t="shared" ca="1" si="116"/>
        <v>188.9303226227666</v>
      </c>
      <c r="M261" s="16">
        <f t="shared" ca="1" si="134"/>
        <v>1.4790313716917037E-2</v>
      </c>
      <c r="N261" s="18">
        <f t="shared" ca="1" si="117"/>
        <v>344.72669895365897</v>
      </c>
      <c r="O261" s="16">
        <f t="shared" ca="1" si="134"/>
        <v>4.1623494823022446E-2</v>
      </c>
      <c r="P261" s="18">
        <f t="shared" ca="1" si="118"/>
        <v>281.05855522976748</v>
      </c>
      <c r="Q261" s="16">
        <f t="shared" ca="1" si="134"/>
        <v>-1.5461301443794401E-2</v>
      </c>
      <c r="R261" s="18">
        <f t="shared" ca="1" si="119"/>
        <v>114.5824995033511</v>
      </c>
      <c r="S261" s="16">
        <f t="shared" ca="1" si="134"/>
        <v>1.9249930584114173E-3</v>
      </c>
      <c r="T261" s="18">
        <f t="shared" ca="1" si="120"/>
        <v>120.76911076943769</v>
      </c>
      <c r="U261" s="16">
        <f t="shared" ca="1" si="134"/>
        <v>4.5288091278347986E-2</v>
      </c>
      <c r="V261" s="18">
        <f t="shared" ca="1" si="121"/>
        <v>198.43916727412756</v>
      </c>
      <c r="W261" s="16">
        <f t="shared" ca="1" si="109"/>
        <v>-2.7044988764110902E-2</v>
      </c>
      <c r="Y261" s="16">
        <f t="shared" ca="1" si="122"/>
        <v>2.9999999999998916E-3</v>
      </c>
      <c r="Z261" s="16">
        <f t="shared" ca="1" si="123"/>
        <v>-2.1129624389877644E-2</v>
      </c>
      <c r="AA261" s="16">
        <f t="shared" ca="1" si="124"/>
        <v>-1.2972762548526751E-2</v>
      </c>
      <c r="AB261" s="16">
        <f t="shared" ca="1" si="125"/>
        <v>-1.6586403286422136E-2</v>
      </c>
      <c r="AC261" s="16">
        <f t="shared" ca="1" si="126"/>
        <v>2.9999999999998916E-3</v>
      </c>
      <c r="AD261" s="16">
        <f t="shared" ca="1" si="127"/>
        <v>-4.2753624270693846E-2</v>
      </c>
      <c r="AE261" s="16">
        <f t="shared" ca="1" si="128"/>
        <v>4.8431410855670931E-2</v>
      </c>
      <c r="AF261" s="16">
        <f t="shared" ca="1" si="129"/>
        <v>2.9999999999998916E-3</v>
      </c>
      <c r="AG261" s="16">
        <f t="shared" ca="1" si="130"/>
        <v>3.1431712729996786E-3</v>
      </c>
      <c r="AH261" s="16">
        <f t="shared" ca="1" si="131"/>
        <v>1.5117743341330758E-4</v>
      </c>
      <c r="AI261" s="16">
        <f t="shared" ca="1" si="132"/>
        <v>-4.0409655580595616E-2</v>
      </c>
      <c r="AJ261" s="20">
        <f t="shared" ca="1" si="133"/>
        <v>1.2078007698568457E-32</v>
      </c>
    </row>
    <row r="262" spans="1:36" x14ac:dyDescent="0.25">
      <c r="A262" s="16">
        <v>256</v>
      </c>
      <c r="B262" s="18">
        <f t="shared" ca="1" si="110"/>
        <v>252.59584490545154</v>
      </c>
      <c r="C262" s="19">
        <f t="shared" ca="1" si="105"/>
        <v>3.4277560479906558E-2</v>
      </c>
      <c r="D262" s="18">
        <f t="shared" ca="1" si="111"/>
        <v>196.28724154091279</v>
      </c>
      <c r="E262" s="16">
        <f t="shared" ca="1" si="106"/>
        <v>0</v>
      </c>
      <c r="F262" s="18">
        <f t="shared" ca="1" si="112"/>
        <v>250.79261338848994</v>
      </c>
      <c r="G262" s="16">
        <f t="shared" ca="1" si="107"/>
        <v>3.1930431064481783E-2</v>
      </c>
      <c r="H262" s="18">
        <f t="shared" ca="1" si="113"/>
        <v>165.03112474202979</v>
      </c>
      <c r="I262" s="16">
        <f t="shared" ca="1" si="108"/>
        <v>0</v>
      </c>
      <c r="J262" s="18">
        <f t="shared" ca="1" si="114"/>
        <v>259.10248149614119</v>
      </c>
      <c r="K262" s="16">
        <f t="shared" ca="1" si="115"/>
        <v>0</v>
      </c>
      <c r="L262" s="18">
        <f t="shared" ca="1" si="116"/>
        <v>192.29145233286394</v>
      </c>
      <c r="M262" s="16">
        <f t="shared" ca="1" si="134"/>
        <v>4.1080167889045699E-2</v>
      </c>
      <c r="N262" s="18">
        <f t="shared" ca="1" si="117"/>
        <v>360.10960901977518</v>
      </c>
      <c r="O262" s="16">
        <f t="shared" ca="1" si="134"/>
        <v>0</v>
      </c>
      <c r="P262" s="18">
        <f t="shared" ca="1" si="118"/>
        <v>277.55619984969201</v>
      </c>
      <c r="Q262" s="16">
        <f t="shared" ca="1" si="134"/>
        <v>0</v>
      </c>
      <c r="R262" s="18">
        <f t="shared" ca="1" si="119"/>
        <v>115.14681751802051</v>
      </c>
      <c r="S262" s="16">
        <f t="shared" ca="1" si="134"/>
        <v>-4.9132413246698009E-2</v>
      </c>
      <c r="T262" s="18">
        <f t="shared" ca="1" si="120"/>
        <v>126.6008206138772</v>
      </c>
      <c r="U262" s="16">
        <f t="shared" ca="1" si="134"/>
        <v>-1.8369062650822995E-2</v>
      </c>
      <c r="V262" s="18">
        <f t="shared" ca="1" si="121"/>
        <v>193.66769972666165</v>
      </c>
      <c r="W262" s="16">
        <f t="shared" ca="1" si="109"/>
        <v>-2.3239768694545139E-4</v>
      </c>
      <c r="Y262" s="16">
        <f t="shared" ca="1" si="122"/>
        <v>3.0419112134817849E-2</v>
      </c>
      <c r="Z262" s="16">
        <f t="shared" ca="1" si="123"/>
        <v>1.1785025179763098E-2</v>
      </c>
      <c r="AA262" s="16">
        <f t="shared" ca="1" si="124"/>
        <v>9.4693606745486214E-3</v>
      </c>
      <c r="AB262" s="16">
        <f t="shared" ca="1" si="125"/>
        <v>4.4598363165856858E-2</v>
      </c>
      <c r="AC262" s="16">
        <f t="shared" ca="1" si="126"/>
        <v>-3.5915774235968034E-2</v>
      </c>
      <c r="AD262" s="16">
        <f t="shared" ca="1" si="127"/>
        <v>1.7790313716916861E-2</v>
      </c>
      <c r="AE262" s="16">
        <f t="shared" ca="1" si="128"/>
        <v>4.4623494823022414E-2</v>
      </c>
      <c r="AF262" s="16">
        <f t="shared" ca="1" si="129"/>
        <v>-1.2461301443794426E-2</v>
      </c>
      <c r="AG262" s="16">
        <f t="shared" ca="1" si="130"/>
        <v>4.9249930584112089E-3</v>
      </c>
      <c r="AH262" s="16">
        <f t="shared" ca="1" si="131"/>
        <v>4.8288091278347878E-2</v>
      </c>
      <c r="AI262" s="16">
        <f t="shared" ca="1" si="132"/>
        <v>-2.4044988764110764E-2</v>
      </c>
      <c r="AJ262" s="20">
        <f t="shared" ca="1" si="133"/>
        <v>1.2792579079652804E-27</v>
      </c>
    </row>
    <row r="263" spans="1:36" x14ac:dyDescent="0.25">
      <c r="A263" s="16">
        <v>257</v>
      </c>
      <c r="B263" s="18">
        <f t="shared" ca="1" si="110"/>
        <v>262.01200179088761</v>
      </c>
      <c r="C263" s="19">
        <f t="shared" ca="1" si="105"/>
        <v>7.726612370297814E-3</v>
      </c>
      <c r="D263" s="18">
        <f t="shared" ca="1" si="111"/>
        <v>196.87610326553551</v>
      </c>
      <c r="E263" s="16">
        <f t="shared" ca="1" si="106"/>
        <v>4.8370798104552082E-2</v>
      </c>
      <c r="F263" s="18">
        <f t="shared" ca="1" si="112"/>
        <v>259.55290748193778</v>
      </c>
      <c r="G263" s="16">
        <f t="shared" ca="1" si="107"/>
        <v>-1.9268320675042944E-2</v>
      </c>
      <c r="H263" s="18">
        <f t="shared" ca="1" si="113"/>
        <v>165.52621811625585</v>
      </c>
      <c r="I263" s="16">
        <f t="shared" ca="1" si="108"/>
        <v>0</v>
      </c>
      <c r="J263" s="18">
        <f t="shared" ca="1" si="114"/>
        <v>259.87978894062957</v>
      </c>
      <c r="K263" s="16">
        <f t="shared" ca="1" si="115"/>
        <v>3.6257907266903359E-2</v>
      </c>
      <c r="L263" s="18">
        <f t="shared" ca="1" si="116"/>
        <v>200.767691835325</v>
      </c>
      <c r="M263" s="16">
        <f t="shared" ca="1" si="134"/>
        <v>-1.9478808674240591E-2</v>
      </c>
      <c r="N263" s="18">
        <f t="shared" ca="1" si="117"/>
        <v>361.18993784683448</v>
      </c>
      <c r="O263" s="16">
        <f t="shared" ca="1" si="134"/>
        <v>0</v>
      </c>
      <c r="P263" s="18">
        <f t="shared" ca="1" si="118"/>
        <v>278.38886844924104</v>
      </c>
      <c r="Q263" s="16">
        <f t="shared" ca="1" si="134"/>
        <v>3.6301524575649412E-2</v>
      </c>
      <c r="R263" s="18">
        <f t="shared" ca="1" si="119"/>
        <v>109.83481694823706</v>
      </c>
      <c r="S263" s="16">
        <f t="shared" ca="1" si="134"/>
        <v>3.0856285725381339E-2</v>
      </c>
      <c r="T263" s="18">
        <f t="shared" ca="1" si="120"/>
        <v>124.65508467021692</v>
      </c>
      <c r="U263" s="16">
        <f t="shared" ca="1" si="134"/>
        <v>-2.4481489083745308E-2</v>
      </c>
      <c r="V263" s="18">
        <f t="shared" ca="1" si="121"/>
        <v>194.20369490038911</v>
      </c>
      <c r="W263" s="16">
        <f t="shared" ca="1" si="109"/>
        <v>-2.0743420595181961E-2</v>
      </c>
      <c r="Y263" s="16">
        <f t="shared" ca="1" si="122"/>
        <v>3.7277560479906491E-2</v>
      </c>
      <c r="Z263" s="16">
        <f t="shared" ca="1" si="123"/>
        <v>2.9999999999998916E-3</v>
      </c>
      <c r="AA263" s="16">
        <f t="shared" ca="1" si="124"/>
        <v>3.4930431064481571E-2</v>
      </c>
      <c r="AB263" s="16">
        <f t="shared" ca="1" si="125"/>
        <v>2.9999999999998916E-3</v>
      </c>
      <c r="AC263" s="16">
        <f t="shared" ca="1" si="126"/>
        <v>2.9999999999998916E-3</v>
      </c>
      <c r="AD263" s="16">
        <f t="shared" ca="1" si="127"/>
        <v>4.4080167889045674E-2</v>
      </c>
      <c r="AE263" s="16">
        <f t="shared" ca="1" si="128"/>
        <v>2.9999999999998916E-3</v>
      </c>
      <c r="AF263" s="16">
        <f t="shared" ca="1" si="129"/>
        <v>2.9999999999998916E-3</v>
      </c>
      <c r="AG263" s="16">
        <f t="shared" ca="1" si="130"/>
        <v>-4.6132413246698034E-2</v>
      </c>
      <c r="AH263" s="16">
        <f t="shared" ca="1" si="131"/>
        <v>-1.536906265082294E-2</v>
      </c>
      <c r="AI263" s="16">
        <f t="shared" ca="1" si="132"/>
        <v>2.7676023130545069E-3</v>
      </c>
      <c r="AJ263" s="20">
        <f t="shared" ca="1" si="133"/>
        <v>9.8890482726431192E-31</v>
      </c>
    </row>
    <row r="264" spans="1:36" x14ac:dyDescent="0.25">
      <c r="A264" s="16">
        <v>258</v>
      </c>
      <c r="B264" s="18">
        <f t="shared" ca="1" si="110"/>
        <v>264.82250297046426</v>
      </c>
      <c r="C264" s="19">
        <f t="shared" ref="C264:C327" ca="1" si="135">RAND()*RANDBETWEEN(-1,1)*$B$2</f>
        <v>0</v>
      </c>
      <c r="D264" s="18">
        <f t="shared" ca="1" si="111"/>
        <v>206.98978581800026</v>
      </c>
      <c r="E264" s="16">
        <f t="shared" ref="E264:E327" ca="1" si="136">RAND()*RANDBETWEEN(-1,1)*$B$2</f>
        <v>0</v>
      </c>
      <c r="F264" s="18">
        <f t="shared" ca="1" si="112"/>
        <v>255.33041755088186</v>
      </c>
      <c r="G264" s="16">
        <f t="shared" ref="G264:G327" ca="1" si="137">RAND()*RANDBETWEEN(-1,1)*$B$2</f>
        <v>-1.0849079876322783E-2</v>
      </c>
      <c r="H264" s="18">
        <f t="shared" ca="1" si="113"/>
        <v>166.0227967706046</v>
      </c>
      <c r="I264" s="16">
        <f t="shared" ref="I264:I327" ca="1" si="138">RAND()*RANDBETWEEN(-1,1)*$B$2</f>
        <v>-2.1245165822404124E-2</v>
      </c>
      <c r="J264" s="18">
        <f t="shared" ca="1" si="114"/>
        <v>270.08212559540317</v>
      </c>
      <c r="K264" s="16">
        <f t="shared" ca="1" si="115"/>
        <v>0</v>
      </c>
      <c r="L264" s="18">
        <f t="shared" ca="1" si="116"/>
        <v>197.45927945360179</v>
      </c>
      <c r="M264" s="16">
        <f t="shared" ca="1" si="134"/>
        <v>-3.4664634771291086E-2</v>
      </c>
      <c r="N264" s="18">
        <f t="shared" ca="1" si="117"/>
        <v>362.27350766037495</v>
      </c>
      <c r="O264" s="16">
        <f t="shared" ca="1" si="134"/>
        <v>0</v>
      </c>
      <c r="P264" s="18">
        <f t="shared" ca="1" si="118"/>
        <v>289.32997540418614</v>
      </c>
      <c r="Q264" s="16">
        <f t="shared" ca="1" si="134"/>
        <v>0</v>
      </c>
      <c r="R264" s="18">
        <f t="shared" ca="1" si="119"/>
        <v>113.55341589343152</v>
      </c>
      <c r="S264" s="16">
        <f t="shared" ca="1" si="134"/>
        <v>8.3887336750416708E-3</v>
      </c>
      <c r="T264" s="18">
        <f t="shared" ca="1" si="120"/>
        <v>121.97730782964032</v>
      </c>
      <c r="U264" s="16">
        <f t="shared" ca="1" si="134"/>
        <v>-8.775046142902438E-3</v>
      </c>
      <c r="V264" s="18">
        <f t="shared" ca="1" si="121"/>
        <v>190.75785706063311</v>
      </c>
      <c r="W264" s="16">
        <f t="shared" ref="W264:W327" ca="1" si="139">RAND()*RANDBETWEEN(-1,1)*$B$2</f>
        <v>0</v>
      </c>
      <c r="Y264" s="16">
        <f t="shared" ca="1" si="122"/>
        <v>1.0726612370297817E-2</v>
      </c>
      <c r="Z264" s="16">
        <f t="shared" ca="1" si="123"/>
        <v>5.1370798104551918E-2</v>
      </c>
      <c r="AA264" s="16">
        <f t="shared" ca="1" si="124"/>
        <v>-1.6268320675042913E-2</v>
      </c>
      <c r="AB264" s="16">
        <f t="shared" ca="1" si="125"/>
        <v>2.9999999999998916E-3</v>
      </c>
      <c r="AC264" s="16">
        <f t="shared" ca="1" si="126"/>
        <v>3.9257907266903258E-2</v>
      </c>
      <c r="AD264" s="16">
        <f t="shared" ca="1" si="127"/>
        <v>-1.6478808674240564E-2</v>
      </c>
      <c r="AE264" s="16">
        <f t="shared" ca="1" si="128"/>
        <v>2.9999999999998916E-3</v>
      </c>
      <c r="AF264" s="16">
        <f t="shared" ca="1" si="129"/>
        <v>3.9301524575649394E-2</v>
      </c>
      <c r="AG264" s="16">
        <f t="shared" ca="1" si="130"/>
        <v>3.3856285725381241E-2</v>
      </c>
      <c r="AH264" s="16">
        <f t="shared" ca="1" si="131"/>
        <v>-2.1481489083745253E-2</v>
      </c>
      <c r="AI264" s="16">
        <f t="shared" ca="1" si="132"/>
        <v>-1.7743420595181969E-2</v>
      </c>
      <c r="AJ264" s="20">
        <f t="shared" ca="1" si="133"/>
        <v>-1.4918672558444435E-28</v>
      </c>
    </row>
    <row r="265" spans="1:36" x14ac:dyDescent="0.25">
      <c r="A265" s="16">
        <v>259</v>
      </c>
      <c r="B265" s="18">
        <f t="shared" ref="B265:B328" ca="1" si="140">B264*(1+C264+$B$3)</f>
        <v>265.6169704793756</v>
      </c>
      <c r="C265" s="19">
        <f t="shared" ca="1" si="135"/>
        <v>0</v>
      </c>
      <c r="D265" s="18">
        <f t="shared" ref="D265:D328" ca="1" si="141">D264*(1+E264+$B$3)</f>
        <v>207.61075517545424</v>
      </c>
      <c r="E265" s="16">
        <f t="shared" ca="1" si="136"/>
        <v>3.7213866034956168E-2</v>
      </c>
      <c r="F265" s="18">
        <f t="shared" ref="F265:F328" ca="1" si="142">F264*(1+G264+$B$3)</f>
        <v>253.32630870867015</v>
      </c>
      <c r="G265" s="16">
        <f t="shared" ca="1" si="137"/>
        <v>-2.5029185261598481E-2</v>
      </c>
      <c r="H265" s="18">
        <f t="shared" ref="H265:H328" ca="1" si="143">H264*(1+I264+$B$3)</f>
        <v>162.99368331322563</v>
      </c>
      <c r="I265" s="16">
        <f t="shared" ca="1" si="138"/>
        <v>-3.5894875487581343E-2</v>
      </c>
      <c r="J265" s="18">
        <f t="shared" ref="J265:J328" ca="1" si="144">J264*(1+K264+$B$3)</f>
        <v>270.89237197218932</v>
      </c>
      <c r="K265" s="16">
        <f t="shared" ref="K265:K328" ca="1" si="145">RAND()*RANDBETWEEN(-1,1)*$B$2</f>
        <v>3.5773417213008994E-2</v>
      </c>
      <c r="L265" s="18">
        <f t="shared" ref="L265:L328" ca="1" si="146">L264*(1+M264+$B$3)</f>
        <v>191.20680348750119</v>
      </c>
      <c r="M265" s="16">
        <f t="shared" ca="1" si="134"/>
        <v>3.3243858746816693E-2</v>
      </c>
      <c r="N265" s="18">
        <f t="shared" ref="N265:N328" ca="1" si="147">N264*(1+O264+$B$3)</f>
        <v>363.36032818335605</v>
      </c>
      <c r="O265" s="16">
        <f t="shared" ca="1" si="134"/>
        <v>-5.3701532820936155E-4</v>
      </c>
      <c r="P265" s="18">
        <f t="shared" ref="P265:P328" ca="1" si="148">P264*(1+Q264+$B$3)</f>
        <v>290.19796533039869</v>
      </c>
      <c r="Q265" s="16">
        <f t="shared" ca="1" si="134"/>
        <v>2.6822364463262107E-2</v>
      </c>
      <c r="R265" s="18">
        <f t="shared" ref="R265:R328" ca="1" si="149">R264*(1+S264+$B$3)</f>
        <v>114.84664550493304</v>
      </c>
      <c r="S265" s="16">
        <f t="shared" ca="1" si="134"/>
        <v>1.3675118486357541E-2</v>
      </c>
      <c r="T265" s="18">
        <f t="shared" ref="T265:T328" ca="1" si="150">T264*(1+U264+$B$3)</f>
        <v>121.27288324853713</v>
      </c>
      <c r="U265" s="16">
        <f t="shared" ca="1" si="134"/>
        <v>4.7577088622762456E-2</v>
      </c>
      <c r="V265" s="18">
        <f t="shared" ref="V265:V328" ca="1" si="151">V264*(1+W264+$B$3)</f>
        <v>191.330130631815</v>
      </c>
      <c r="W265" s="16">
        <f t="shared" ca="1" si="139"/>
        <v>0</v>
      </c>
      <c r="Y265" s="16">
        <f t="shared" ref="Y265:Y328" ca="1" si="152">B265/B264-1</f>
        <v>2.9999999999998916E-3</v>
      </c>
      <c r="Z265" s="16">
        <f t="shared" ref="Z265:Z328" ca="1" si="153">D265/D264-1</f>
        <v>2.9999999999998916E-3</v>
      </c>
      <c r="AA265" s="16">
        <f t="shared" ref="AA265:AA328" ca="1" si="154">F265/F264-1</f>
        <v>-7.8490798763227732E-3</v>
      </c>
      <c r="AB265" s="16">
        <f t="shared" ref="AB265:AB328" ca="1" si="155">H265/H264-1</f>
        <v>-1.8245165822404097E-2</v>
      </c>
      <c r="AC265" s="16">
        <f t="shared" ref="AC265:AC328" ca="1" si="156">J265/J264-1</f>
        <v>2.9999999999998916E-3</v>
      </c>
      <c r="AD265" s="16">
        <f t="shared" ref="AD265:AD328" ca="1" si="157">L265/L264-1</f>
        <v>-3.1664634771291111E-2</v>
      </c>
      <c r="AE265" s="16">
        <f t="shared" ref="AE265:AE328" ca="1" si="158">N265/N264-1</f>
        <v>2.9999999999998916E-3</v>
      </c>
      <c r="AF265" s="16">
        <f t="shared" ref="AF265:AF328" ca="1" si="159">P265/P264-1</f>
        <v>2.9999999999998916E-3</v>
      </c>
      <c r="AG265" s="16">
        <f t="shared" ref="AG265:AG328" ca="1" si="160">R265/R264-1</f>
        <v>1.1388733675041562E-2</v>
      </c>
      <c r="AH265" s="16">
        <f t="shared" ref="AH265:AH328" ca="1" si="161">T265/T264-1</f>
        <v>-5.7750461429024735E-3</v>
      </c>
      <c r="AI265" s="16">
        <f t="shared" ref="AI265:AI328" ca="1" si="162">V265/V264-1</f>
        <v>2.9999999999998916E-3</v>
      </c>
      <c r="AJ265" s="20">
        <f t="shared" ref="AJ265:AJ328" ca="1" si="163">PRODUCT($AM$33:$AV$33,Y265:AH265)</f>
        <v>7.2473329879518666E-33</v>
      </c>
    </row>
    <row r="266" spans="1:36" x14ac:dyDescent="0.25">
      <c r="A266" s="16">
        <v>260</v>
      </c>
      <c r="B266" s="18">
        <f t="shared" ca="1" si="140"/>
        <v>266.41382139081367</v>
      </c>
      <c r="C266" s="19">
        <f t="shared" ca="1" si="135"/>
        <v>-3.7522753113484929E-2</v>
      </c>
      <c r="D266" s="18">
        <f t="shared" ca="1" si="141"/>
        <v>215.95958627149602</v>
      </c>
      <c r="E266" s="16">
        <f t="shared" ca="1" si="136"/>
        <v>0</v>
      </c>
      <c r="F266" s="18">
        <f t="shared" ca="1" si="142"/>
        <v>247.74573652248998</v>
      </c>
      <c r="G266" s="16">
        <f t="shared" ca="1" si="137"/>
        <v>0</v>
      </c>
      <c r="H266" s="18">
        <f t="shared" ca="1" si="143"/>
        <v>157.63202639537482</v>
      </c>
      <c r="I266" s="16">
        <f t="shared" ca="1" si="138"/>
        <v>-2.9464398384925886E-2</v>
      </c>
      <c r="J266" s="18">
        <f t="shared" ca="1" si="144"/>
        <v>281.39579493048865</v>
      </c>
      <c r="K266" s="16">
        <f t="shared" ca="1" si="145"/>
        <v>0</v>
      </c>
      <c r="L266" s="18">
        <f t="shared" ca="1" si="146"/>
        <v>198.1368758645325</v>
      </c>
      <c r="M266" s="16">
        <f t="shared" ca="1" si="134"/>
        <v>0</v>
      </c>
      <c r="N266" s="18">
        <f t="shared" ca="1" si="147"/>
        <v>364.25527910200844</v>
      </c>
      <c r="O266" s="16">
        <f t="shared" ca="1" si="134"/>
        <v>3.374800202633952E-2</v>
      </c>
      <c r="P266" s="18">
        <f t="shared" ca="1" si="148"/>
        <v>298.85235481897894</v>
      </c>
      <c r="Q266" s="16">
        <f t="shared" ca="1" si="134"/>
        <v>1.3189156491128801E-2</v>
      </c>
      <c r="R266" s="18">
        <f t="shared" ca="1" si="149"/>
        <v>116.76172692648848</v>
      </c>
      <c r="S266" s="16">
        <f t="shared" ca="1" si="134"/>
        <v>0</v>
      </c>
      <c r="T266" s="18">
        <f t="shared" ca="1" si="150"/>
        <v>127.4065126121363</v>
      </c>
      <c r="U266" s="16">
        <f t="shared" ca="1" si="134"/>
        <v>-2.1099972968767745E-2</v>
      </c>
      <c r="V266" s="18">
        <f t="shared" ca="1" si="151"/>
        <v>191.90412102371042</v>
      </c>
      <c r="W266" s="16">
        <f t="shared" ca="1" si="139"/>
        <v>-1.2236824892568887E-2</v>
      </c>
      <c r="Y266" s="16">
        <f t="shared" ca="1" si="152"/>
        <v>2.9999999999998916E-3</v>
      </c>
      <c r="Z266" s="16">
        <f t="shared" ca="1" si="153"/>
        <v>4.0213866034956025E-2</v>
      </c>
      <c r="AA266" s="16">
        <f t="shared" ca="1" si="154"/>
        <v>-2.2029185261598472E-2</v>
      </c>
      <c r="AB266" s="16">
        <f t="shared" ca="1" si="155"/>
        <v>-3.2894875487581299E-2</v>
      </c>
      <c r="AC266" s="16">
        <f t="shared" ca="1" si="156"/>
        <v>3.8773417213008976E-2</v>
      </c>
      <c r="AD266" s="16">
        <f t="shared" ca="1" si="157"/>
        <v>3.6243858746816571E-2</v>
      </c>
      <c r="AE266" s="16">
        <f t="shared" ca="1" si="158"/>
        <v>2.4629846717905135E-3</v>
      </c>
      <c r="AF266" s="16">
        <f t="shared" ca="1" si="159"/>
        <v>2.982236446326203E-2</v>
      </c>
      <c r="AG266" s="16">
        <f t="shared" ca="1" si="160"/>
        <v>1.6675118486357388E-2</v>
      </c>
      <c r="AH266" s="16">
        <f t="shared" ca="1" si="161"/>
        <v>5.0577088622762334E-2</v>
      </c>
      <c r="AI266" s="16">
        <f t="shared" ca="1" si="162"/>
        <v>2.9999999999998916E-3</v>
      </c>
      <c r="AJ266" s="20">
        <f t="shared" ca="1" si="163"/>
        <v>7.6105984542181235E-28</v>
      </c>
    </row>
    <row r="267" spans="1:36" x14ac:dyDescent="0.25">
      <c r="A267" s="16">
        <v>261</v>
      </c>
      <c r="B267" s="18">
        <f t="shared" ca="1" si="140"/>
        <v>257.2164828089185</v>
      </c>
      <c r="C267" s="19">
        <f t="shared" ca="1" si="135"/>
        <v>0</v>
      </c>
      <c r="D267" s="18">
        <f t="shared" ca="1" si="141"/>
        <v>216.60746503031049</v>
      </c>
      <c r="E267" s="16">
        <f t="shared" ca="1" si="136"/>
        <v>0</v>
      </c>
      <c r="F267" s="18">
        <f t="shared" ca="1" si="142"/>
        <v>248.48897373205742</v>
      </c>
      <c r="G267" s="16">
        <f t="shared" ca="1" si="137"/>
        <v>-3.9726040739623873E-2</v>
      </c>
      <c r="H267" s="18">
        <f t="shared" ca="1" si="143"/>
        <v>153.46038965062448</v>
      </c>
      <c r="I267" s="16">
        <f t="shared" ca="1" si="138"/>
        <v>0</v>
      </c>
      <c r="J267" s="18">
        <f t="shared" ca="1" si="144"/>
        <v>282.23998231528009</v>
      </c>
      <c r="K267" s="16">
        <f t="shared" ca="1" si="145"/>
        <v>0</v>
      </c>
      <c r="L267" s="18">
        <f t="shared" ca="1" si="146"/>
        <v>198.73128649212609</v>
      </c>
      <c r="M267" s="16">
        <f t="shared" ca="1" si="134"/>
        <v>-4.0252398388162067E-2</v>
      </c>
      <c r="N267" s="18">
        <f t="shared" ca="1" si="147"/>
        <v>377.64093283655387</v>
      </c>
      <c r="O267" s="16">
        <f t="shared" ca="1" si="134"/>
        <v>0</v>
      </c>
      <c r="P267" s="18">
        <f t="shared" ca="1" si="148"/>
        <v>303.69052235888574</v>
      </c>
      <c r="Q267" s="16">
        <f t="shared" ca="1" si="134"/>
        <v>0</v>
      </c>
      <c r="R267" s="18">
        <f t="shared" ca="1" si="149"/>
        <v>117.11201210726793</v>
      </c>
      <c r="S267" s="16">
        <f t="shared" ca="1" si="134"/>
        <v>0</v>
      </c>
      <c r="T267" s="18">
        <f t="shared" ca="1" si="150"/>
        <v>125.10045817781166</v>
      </c>
      <c r="U267" s="16">
        <f t="shared" ca="1" si="134"/>
        <v>4.0499707911848509E-2</v>
      </c>
      <c r="V267" s="18">
        <f t="shared" ca="1" si="151"/>
        <v>190.13153626165206</v>
      </c>
      <c r="W267" s="16">
        <f t="shared" ca="1" si="139"/>
        <v>1.3608813467315951E-2</v>
      </c>
      <c r="Y267" s="16">
        <f t="shared" ca="1" si="152"/>
        <v>-3.4522753113485072E-2</v>
      </c>
      <c r="Z267" s="16">
        <f t="shared" ca="1" si="153"/>
        <v>2.9999999999998916E-3</v>
      </c>
      <c r="AA267" s="16">
        <f t="shared" ca="1" si="154"/>
        <v>2.9999999999998916E-3</v>
      </c>
      <c r="AB267" s="16">
        <f t="shared" ca="1" si="155"/>
        <v>-2.6464398384925869E-2</v>
      </c>
      <c r="AC267" s="16">
        <f t="shared" ca="1" si="156"/>
        <v>2.9999999999998916E-3</v>
      </c>
      <c r="AD267" s="16">
        <f t="shared" ca="1" si="157"/>
        <v>2.9999999999998916E-3</v>
      </c>
      <c r="AE267" s="16">
        <f t="shared" ca="1" si="158"/>
        <v>3.6748002026339321E-2</v>
      </c>
      <c r="AF267" s="16">
        <f t="shared" ca="1" si="159"/>
        <v>1.6189156491128731E-2</v>
      </c>
      <c r="AG267" s="16">
        <f t="shared" ca="1" si="160"/>
        <v>2.9999999999998916E-3</v>
      </c>
      <c r="AH267" s="16">
        <f t="shared" ca="1" si="161"/>
        <v>-1.8099972968767752E-2</v>
      </c>
      <c r="AI267" s="16">
        <f t="shared" ca="1" si="162"/>
        <v>-9.236824892568829E-3</v>
      </c>
      <c r="AJ267" s="20">
        <f t="shared" ca="1" si="163"/>
        <v>-2.3906147830413382E-31</v>
      </c>
    </row>
    <row r="268" spans="1:36" x14ac:dyDescent="0.25">
      <c r="A268" s="16">
        <v>262</v>
      </c>
      <c r="B268" s="18">
        <f t="shared" ca="1" si="140"/>
        <v>257.98813225734523</v>
      </c>
      <c r="C268" s="19">
        <f t="shared" ca="1" si="135"/>
        <v>-3.8033141398138813E-2</v>
      </c>
      <c r="D268" s="18">
        <f t="shared" ca="1" si="141"/>
        <v>217.25728742540142</v>
      </c>
      <c r="E268" s="16">
        <f t="shared" ca="1" si="136"/>
        <v>1.0605698842899653E-2</v>
      </c>
      <c r="F268" s="18">
        <f t="shared" ca="1" si="142"/>
        <v>239.36295755942658</v>
      </c>
      <c r="G268" s="16">
        <f t="shared" ca="1" si="137"/>
        <v>-2.291104536901134E-2</v>
      </c>
      <c r="H268" s="18">
        <f t="shared" ca="1" si="143"/>
        <v>153.92077081957635</v>
      </c>
      <c r="I268" s="16">
        <f t="shared" ca="1" si="138"/>
        <v>2.4087316268127684E-2</v>
      </c>
      <c r="J268" s="18">
        <f t="shared" ca="1" si="144"/>
        <v>283.08670226222591</v>
      </c>
      <c r="K268" s="16">
        <f t="shared" ca="1" si="145"/>
        <v>1.367531217187158E-2</v>
      </c>
      <c r="L268" s="18">
        <f t="shared" ca="1" si="146"/>
        <v>191.32806943552944</v>
      </c>
      <c r="M268" s="16">
        <f t="shared" ca="1" si="134"/>
        <v>-3.5138922285810371E-2</v>
      </c>
      <c r="N268" s="18">
        <f t="shared" ca="1" si="147"/>
        <v>378.77385563506351</v>
      </c>
      <c r="O268" s="16">
        <f t="shared" ca="1" si="134"/>
        <v>2.827408868027613E-2</v>
      </c>
      <c r="P268" s="18">
        <f t="shared" ca="1" si="148"/>
        <v>304.60159392596239</v>
      </c>
      <c r="Q268" s="16">
        <f t="shared" ca="1" si="134"/>
        <v>4.9021446140543636E-2</v>
      </c>
      <c r="R268" s="18">
        <f t="shared" ca="1" si="149"/>
        <v>117.46334814358973</v>
      </c>
      <c r="S268" s="16">
        <f t="shared" ca="1" si="134"/>
        <v>0</v>
      </c>
      <c r="T268" s="18">
        <f t="shared" ca="1" si="150"/>
        <v>130.54229156818488</v>
      </c>
      <c r="U268" s="16">
        <f t="shared" ca="1" si="134"/>
        <v>-3.5221099748692954E-2</v>
      </c>
      <c r="V268" s="18">
        <f t="shared" ca="1" si="151"/>
        <v>193.28939548167605</v>
      </c>
      <c r="W268" s="16">
        <f t="shared" ca="1" si="139"/>
        <v>0</v>
      </c>
      <c r="Y268" s="16">
        <f t="shared" ca="1" si="152"/>
        <v>2.9999999999998916E-3</v>
      </c>
      <c r="Z268" s="16">
        <f t="shared" ca="1" si="153"/>
        <v>2.9999999999998916E-3</v>
      </c>
      <c r="AA268" s="16">
        <f t="shared" ca="1" si="154"/>
        <v>-3.6726040739623822E-2</v>
      </c>
      <c r="AB268" s="16">
        <f t="shared" ca="1" si="155"/>
        <v>2.9999999999998916E-3</v>
      </c>
      <c r="AC268" s="16">
        <f t="shared" ca="1" si="156"/>
        <v>2.9999999999998916E-3</v>
      </c>
      <c r="AD268" s="16">
        <f t="shared" ca="1" si="157"/>
        <v>-3.7252398388162078E-2</v>
      </c>
      <c r="AE268" s="16">
        <f t="shared" ca="1" si="158"/>
        <v>2.9999999999998916E-3</v>
      </c>
      <c r="AF268" s="16">
        <f t="shared" ca="1" si="159"/>
        <v>2.9999999999998916E-3</v>
      </c>
      <c r="AG268" s="16">
        <f t="shared" ca="1" si="160"/>
        <v>2.9999999999998916E-3</v>
      </c>
      <c r="AH268" s="16">
        <f t="shared" ca="1" si="161"/>
        <v>4.3499707911848429E-2</v>
      </c>
      <c r="AI268" s="16">
        <f t="shared" ca="1" si="162"/>
        <v>1.6608813467315908E-2</v>
      </c>
      <c r="AJ268" s="20">
        <f t="shared" ca="1" si="163"/>
        <v>1.3015578452397419E-32</v>
      </c>
    </row>
    <row r="269" spans="1:36" x14ac:dyDescent="0.25">
      <c r="A269" s="16">
        <v>263</v>
      </c>
      <c r="B269" s="18">
        <f t="shared" ca="1" si="140"/>
        <v>248.94999754093192</v>
      </c>
      <c r="C269" s="19">
        <f t="shared" ca="1" si="135"/>
        <v>-6.9490350119795876E-3</v>
      </c>
      <c r="D269" s="18">
        <f t="shared" ca="1" si="141"/>
        <v>220.21322464953673</v>
      </c>
      <c r="E269" s="16">
        <f t="shared" ca="1" si="136"/>
        <v>6.0698606401178856E-3</v>
      </c>
      <c r="F269" s="18">
        <f t="shared" ca="1" si="142"/>
        <v>234.59699085180009</v>
      </c>
      <c r="G269" s="16">
        <f t="shared" ca="1" si="137"/>
        <v>0</v>
      </c>
      <c r="H269" s="18">
        <f t="shared" ca="1" si="143"/>
        <v>158.0900714190002</v>
      </c>
      <c r="I269" s="16">
        <f t="shared" ca="1" si="138"/>
        <v>-4.32581113393899E-2</v>
      </c>
      <c r="J269" s="18">
        <f t="shared" ca="1" si="144"/>
        <v>287.80726139415418</v>
      </c>
      <c r="K269" s="16">
        <f t="shared" ca="1" si="145"/>
        <v>4.1623374019142255E-2</v>
      </c>
      <c r="L269" s="18">
        <f t="shared" ca="1" si="146"/>
        <v>185.17899148084683</v>
      </c>
      <c r="M269" s="16">
        <f t="shared" ca="1" si="134"/>
        <v>-2.464671530320249E-2</v>
      </c>
      <c r="N269" s="18">
        <f t="shared" ca="1" si="147"/>
        <v>390.61966278596458</v>
      </c>
      <c r="O269" s="16">
        <f t="shared" ca="1" si="134"/>
        <v>0</v>
      </c>
      <c r="P269" s="18">
        <f t="shared" ca="1" si="148"/>
        <v>320.44740933870554</v>
      </c>
      <c r="Q269" s="16">
        <f t="shared" ca="1" si="134"/>
        <v>-1.8996224522898671E-2</v>
      </c>
      <c r="R269" s="18">
        <f t="shared" ca="1" si="149"/>
        <v>117.81573818802049</v>
      </c>
      <c r="S269" s="16">
        <f t="shared" ca="1" si="134"/>
        <v>0</v>
      </c>
      <c r="T269" s="18">
        <f t="shared" ca="1" si="150"/>
        <v>126.33607537014343</v>
      </c>
      <c r="U269" s="16">
        <f t="shared" ca="1" si="134"/>
        <v>0</v>
      </c>
      <c r="V269" s="18">
        <f t="shared" ca="1" si="151"/>
        <v>193.86926366812105</v>
      </c>
      <c r="W269" s="16">
        <f t="shared" ca="1" si="139"/>
        <v>-1.4842878379859405E-2</v>
      </c>
      <c r="Y269" s="16">
        <f t="shared" ca="1" si="152"/>
        <v>-3.5033141398138845E-2</v>
      </c>
      <c r="Z269" s="16">
        <f t="shared" ca="1" si="153"/>
        <v>1.3605698842899638E-2</v>
      </c>
      <c r="AA269" s="16">
        <f t="shared" ca="1" si="154"/>
        <v>-1.9911045369011338E-2</v>
      </c>
      <c r="AB269" s="16">
        <f t="shared" ca="1" si="155"/>
        <v>2.7087316268127548E-2</v>
      </c>
      <c r="AC269" s="16">
        <f t="shared" ca="1" si="156"/>
        <v>1.6675312171871459E-2</v>
      </c>
      <c r="AD269" s="16">
        <f t="shared" ca="1" si="157"/>
        <v>-3.213892228581039E-2</v>
      </c>
      <c r="AE269" s="16">
        <f t="shared" ca="1" si="158"/>
        <v>3.1274088680276035E-2</v>
      </c>
      <c r="AF269" s="16">
        <f t="shared" ca="1" si="159"/>
        <v>5.2021446140543492E-2</v>
      </c>
      <c r="AG269" s="16">
        <f t="shared" ca="1" si="160"/>
        <v>2.9999999999998916E-3</v>
      </c>
      <c r="AH269" s="16">
        <f t="shared" ca="1" si="161"/>
        <v>-3.2221099748692916E-2</v>
      </c>
      <c r="AI269" s="16">
        <f t="shared" ca="1" si="162"/>
        <v>2.9999999999998916E-3</v>
      </c>
      <c r="AJ269" s="20">
        <f t="shared" ca="1" si="163"/>
        <v>2.1666759214261572E-27</v>
      </c>
    </row>
    <row r="270" spans="1:36" x14ac:dyDescent="0.25">
      <c r="A270" s="16">
        <v>264</v>
      </c>
      <c r="B270" s="18">
        <f t="shared" ca="1" si="140"/>
        <v>247.96688528441052</v>
      </c>
      <c r="C270" s="19">
        <f t="shared" ca="1" si="135"/>
        <v>0</v>
      </c>
      <c r="D270" s="18">
        <f t="shared" ca="1" si="141"/>
        <v>222.21052790821898</v>
      </c>
      <c r="E270" s="16">
        <f t="shared" ca="1" si="136"/>
        <v>3.8983506983975472E-2</v>
      </c>
      <c r="F270" s="18">
        <f t="shared" ca="1" si="142"/>
        <v>235.30078182435545</v>
      </c>
      <c r="G270" s="16">
        <f t="shared" ca="1" si="137"/>
        <v>2.7766473610205723E-2</v>
      </c>
      <c r="H270" s="18">
        <f t="shared" ca="1" si="143"/>
        <v>151.72566372216198</v>
      </c>
      <c r="I270" s="16">
        <f t="shared" ca="1" si="138"/>
        <v>4.1752854126258662E-2</v>
      </c>
      <c r="J270" s="18">
        <f t="shared" ca="1" si="144"/>
        <v>300.65019246477056</v>
      </c>
      <c r="K270" s="16">
        <f t="shared" ca="1" si="145"/>
        <v>2.1183586461667733E-2</v>
      </c>
      <c r="L270" s="18">
        <f t="shared" ca="1" si="146"/>
        <v>181.17047457212678</v>
      </c>
      <c r="M270" s="16">
        <f t="shared" ca="1" si="134"/>
        <v>0</v>
      </c>
      <c r="N270" s="18">
        <f t="shared" ca="1" si="147"/>
        <v>391.7915217743224</v>
      </c>
      <c r="O270" s="16">
        <f t="shared" ca="1" si="134"/>
        <v>0</v>
      </c>
      <c r="P270" s="18">
        <f t="shared" ca="1" si="148"/>
        <v>315.32146063114243</v>
      </c>
      <c r="Q270" s="16">
        <f t="shared" ca="1" si="134"/>
        <v>0</v>
      </c>
      <c r="R270" s="18">
        <f t="shared" ca="1" si="149"/>
        <v>118.16918540258453</v>
      </c>
      <c r="S270" s="16">
        <f t="shared" ca="1" si="134"/>
        <v>-6.063294540769649E-4</v>
      </c>
      <c r="T270" s="18">
        <f t="shared" ca="1" si="150"/>
        <v>126.71508359625385</v>
      </c>
      <c r="U270" s="16">
        <f t="shared" ca="1" si="134"/>
        <v>-2.3149205339829833E-2</v>
      </c>
      <c r="V270" s="18">
        <f t="shared" ca="1" si="151"/>
        <v>191.57329355690661</v>
      </c>
      <c r="W270" s="16">
        <f t="shared" ca="1" si="139"/>
        <v>-2.0697008289248694E-2</v>
      </c>
      <c r="Y270" s="16">
        <f t="shared" ca="1" si="152"/>
        <v>-3.9490350119796291E-3</v>
      </c>
      <c r="Z270" s="16">
        <f t="shared" ca="1" si="153"/>
        <v>9.0698606401178328E-3</v>
      </c>
      <c r="AA270" s="16">
        <f t="shared" ca="1" si="154"/>
        <v>2.9999999999998916E-3</v>
      </c>
      <c r="AB270" s="16">
        <f t="shared" ca="1" si="155"/>
        <v>-4.0258111339389946E-2</v>
      </c>
      <c r="AC270" s="16">
        <f t="shared" ca="1" si="156"/>
        <v>4.4623374019142181E-2</v>
      </c>
      <c r="AD270" s="16">
        <f t="shared" ca="1" si="157"/>
        <v>-2.1646715303202502E-2</v>
      </c>
      <c r="AE270" s="16">
        <f t="shared" ca="1" si="158"/>
        <v>2.9999999999998916E-3</v>
      </c>
      <c r="AF270" s="16">
        <f t="shared" ca="1" si="159"/>
        <v>-1.5996224522898506E-2</v>
      </c>
      <c r="AG270" s="16">
        <f t="shared" ca="1" si="160"/>
        <v>2.9999999999998916E-3</v>
      </c>
      <c r="AH270" s="16">
        <f t="shared" ca="1" si="161"/>
        <v>2.9999999999998916E-3</v>
      </c>
      <c r="AI270" s="16">
        <f t="shared" ca="1" si="162"/>
        <v>-1.1842878379859312E-2</v>
      </c>
      <c r="AJ270" s="20">
        <f t="shared" ca="1" si="163"/>
        <v>1.804687104480126E-31</v>
      </c>
    </row>
    <row r="271" spans="1:36" x14ac:dyDescent="0.25">
      <c r="A271" s="16">
        <v>265</v>
      </c>
      <c r="B271" s="18">
        <f t="shared" ca="1" si="140"/>
        <v>248.71078594026372</v>
      </c>
      <c r="C271" s="19">
        <f t="shared" ca="1" si="135"/>
        <v>0</v>
      </c>
      <c r="D271" s="18">
        <f t="shared" ca="1" si="141"/>
        <v>231.53970515856653</v>
      </c>
      <c r="E271" s="16">
        <f t="shared" ca="1" si="136"/>
        <v>-3.9465839963700559E-2</v>
      </c>
      <c r="F271" s="18">
        <f t="shared" ca="1" si="142"/>
        <v>242.54015711881522</v>
      </c>
      <c r="G271" s="16">
        <f t="shared" ca="1" si="137"/>
        <v>2.6466389675433175E-2</v>
      </c>
      <c r="H271" s="18">
        <f t="shared" ca="1" si="143"/>
        <v>158.51582021792964</v>
      </c>
      <c r="I271" s="16">
        <f t="shared" ca="1" si="138"/>
        <v>-1.7654214886686621E-2</v>
      </c>
      <c r="J271" s="18">
        <f t="shared" ca="1" si="144"/>
        <v>307.92099238895929</v>
      </c>
      <c r="K271" s="16">
        <f t="shared" ca="1" si="145"/>
        <v>0</v>
      </c>
      <c r="L271" s="18">
        <f t="shared" ca="1" si="146"/>
        <v>181.71398599584313</v>
      </c>
      <c r="M271" s="16">
        <f t="shared" ca="1" si="134"/>
        <v>0</v>
      </c>
      <c r="N271" s="18">
        <f t="shared" ca="1" si="147"/>
        <v>392.9668963396453</v>
      </c>
      <c r="O271" s="16">
        <f t="shared" ca="1" si="134"/>
        <v>0</v>
      </c>
      <c r="P271" s="18">
        <f t="shared" ca="1" si="148"/>
        <v>316.26742501303585</v>
      </c>
      <c r="Q271" s="16">
        <f t="shared" ca="1" si="134"/>
        <v>1.5126612994163031E-2</v>
      </c>
      <c r="R271" s="18">
        <f t="shared" ca="1" si="149"/>
        <v>118.4520435011184</v>
      </c>
      <c r="S271" s="16">
        <f t="shared" ca="1" si="134"/>
        <v>5.8904207404455568E-3</v>
      </c>
      <c r="T271" s="18">
        <f t="shared" ca="1" si="150"/>
        <v>124.16187535721923</v>
      </c>
      <c r="U271" s="16">
        <f t="shared" ca="1" si="134"/>
        <v>0</v>
      </c>
      <c r="V271" s="18">
        <f t="shared" ca="1" si="151"/>
        <v>188.18301939283137</v>
      </c>
      <c r="W271" s="16">
        <f t="shared" ca="1" si="139"/>
        <v>1.8305905887474279E-2</v>
      </c>
      <c r="Y271" s="16">
        <f t="shared" ca="1" si="152"/>
        <v>2.9999999999998916E-3</v>
      </c>
      <c r="Z271" s="16">
        <f t="shared" ca="1" si="153"/>
        <v>4.1983506983975349E-2</v>
      </c>
      <c r="AA271" s="16">
        <f t="shared" ca="1" si="154"/>
        <v>3.0766473610205569E-2</v>
      </c>
      <c r="AB271" s="16">
        <f t="shared" ca="1" si="155"/>
        <v>4.4752854126258512E-2</v>
      </c>
      <c r="AC271" s="16">
        <f t="shared" ca="1" si="156"/>
        <v>2.4183586461667517E-2</v>
      </c>
      <c r="AD271" s="16">
        <f t="shared" ca="1" si="157"/>
        <v>2.9999999999998916E-3</v>
      </c>
      <c r="AE271" s="16">
        <f t="shared" ca="1" si="158"/>
        <v>2.9999999999998916E-3</v>
      </c>
      <c r="AF271" s="16">
        <f t="shared" ca="1" si="159"/>
        <v>2.9999999999998916E-3</v>
      </c>
      <c r="AG271" s="16">
        <f t="shared" ca="1" si="160"/>
        <v>2.3936705459228769E-3</v>
      </c>
      <c r="AH271" s="16">
        <f t="shared" ca="1" si="161"/>
        <v>-2.0149205339829779E-2</v>
      </c>
      <c r="AI271" s="16">
        <f t="shared" ca="1" si="162"/>
        <v>-1.7697008289248584E-2</v>
      </c>
      <c r="AJ271" s="20">
        <f t="shared" ca="1" si="163"/>
        <v>-5.4614152375069587E-31</v>
      </c>
    </row>
    <row r="272" spans="1:36" x14ac:dyDescent="0.25">
      <c r="A272" s="16">
        <v>266</v>
      </c>
      <c r="B272" s="18">
        <f t="shared" ca="1" si="140"/>
        <v>249.45691829808447</v>
      </c>
      <c r="C272" s="19">
        <f t="shared" ca="1" si="135"/>
        <v>0</v>
      </c>
      <c r="D272" s="18">
        <f t="shared" ca="1" si="141"/>
        <v>223.09641532501183</v>
      </c>
      <c r="E272" s="16">
        <f t="shared" ca="1" si="136"/>
        <v>0</v>
      </c>
      <c r="F272" s="18">
        <f t="shared" ca="1" si="142"/>
        <v>249.68693990041896</v>
      </c>
      <c r="G272" s="16">
        <f t="shared" ca="1" si="137"/>
        <v>0</v>
      </c>
      <c r="H272" s="18">
        <f t="shared" ca="1" si="143"/>
        <v>156.19289532551673</v>
      </c>
      <c r="I272" s="16">
        <f t="shared" ca="1" si="138"/>
        <v>0</v>
      </c>
      <c r="J272" s="18">
        <f t="shared" ca="1" si="144"/>
        <v>308.84475536612615</v>
      </c>
      <c r="K272" s="16">
        <f t="shared" ca="1" si="145"/>
        <v>3.9115692250276737E-2</v>
      </c>
      <c r="L272" s="18">
        <f t="shared" ca="1" si="146"/>
        <v>182.25912795383064</v>
      </c>
      <c r="M272" s="16">
        <f t="shared" ca="1" si="134"/>
        <v>-4.2712587760811271E-2</v>
      </c>
      <c r="N272" s="18">
        <f t="shared" ca="1" si="147"/>
        <v>394.14579702866422</v>
      </c>
      <c r="O272" s="16">
        <f t="shared" ca="1" si="134"/>
        <v>0</v>
      </c>
      <c r="P272" s="18">
        <f t="shared" ca="1" si="148"/>
        <v>322.00028222890757</v>
      </c>
      <c r="Q272" s="16">
        <f t="shared" ca="1" si="134"/>
        <v>0</v>
      </c>
      <c r="R272" s="18">
        <f t="shared" ca="1" si="149"/>
        <v>119.50513200540888</v>
      </c>
      <c r="S272" s="16">
        <f t="shared" ca="1" si="134"/>
        <v>0</v>
      </c>
      <c r="T272" s="18">
        <f t="shared" ca="1" si="150"/>
        <v>124.53436098329088</v>
      </c>
      <c r="U272" s="16">
        <f t="shared" ca="1" si="134"/>
        <v>0</v>
      </c>
      <c r="V272" s="18">
        <f t="shared" ca="1" si="151"/>
        <v>192.19242909363578</v>
      </c>
      <c r="W272" s="16">
        <f t="shared" ca="1" si="139"/>
        <v>-4.1885471974155507E-2</v>
      </c>
      <c r="Y272" s="16">
        <f t="shared" ca="1" si="152"/>
        <v>2.9999999999998916E-3</v>
      </c>
      <c r="Z272" s="16">
        <f t="shared" ca="1" si="153"/>
        <v>-3.6465839963700564E-2</v>
      </c>
      <c r="AA272" s="16">
        <f t="shared" ca="1" si="154"/>
        <v>2.9466389675433025E-2</v>
      </c>
      <c r="AB272" s="16">
        <f t="shared" ca="1" si="155"/>
        <v>-1.4654214886686501E-2</v>
      </c>
      <c r="AC272" s="16">
        <f t="shared" ca="1" si="156"/>
        <v>2.9999999999998916E-3</v>
      </c>
      <c r="AD272" s="16">
        <f t="shared" ca="1" si="157"/>
        <v>2.9999999999998916E-3</v>
      </c>
      <c r="AE272" s="16">
        <f t="shared" ca="1" si="158"/>
        <v>2.9999999999998916E-3</v>
      </c>
      <c r="AF272" s="16">
        <f t="shared" ca="1" si="159"/>
        <v>1.812661299416285E-2</v>
      </c>
      <c r="AG272" s="16">
        <f t="shared" ca="1" si="160"/>
        <v>8.8904207404454372E-3</v>
      </c>
      <c r="AH272" s="16">
        <f t="shared" ca="1" si="161"/>
        <v>2.9999999999998916E-3</v>
      </c>
      <c r="AI272" s="16">
        <f t="shared" ca="1" si="162"/>
        <v>2.1305905887474275E-2</v>
      </c>
      <c r="AJ272" s="20">
        <f t="shared" ca="1" si="163"/>
        <v>6.1662475493720279E-32</v>
      </c>
    </row>
    <row r="273" spans="1:36" x14ac:dyDescent="0.25">
      <c r="A273" s="16">
        <v>267</v>
      </c>
      <c r="B273" s="18">
        <f t="shared" ca="1" si="140"/>
        <v>250.20528905297871</v>
      </c>
      <c r="C273" s="19">
        <f t="shared" ca="1" si="135"/>
        <v>0</v>
      </c>
      <c r="D273" s="18">
        <f t="shared" ca="1" si="141"/>
        <v>223.76570457098686</v>
      </c>
      <c r="E273" s="16">
        <f t="shared" ca="1" si="136"/>
        <v>-1.5157368144575883E-2</v>
      </c>
      <c r="F273" s="18">
        <f t="shared" ca="1" si="142"/>
        <v>250.43600072012021</v>
      </c>
      <c r="G273" s="16">
        <f t="shared" ca="1" si="137"/>
        <v>0</v>
      </c>
      <c r="H273" s="18">
        <f t="shared" ca="1" si="143"/>
        <v>156.66147401149325</v>
      </c>
      <c r="I273" s="16">
        <f t="shared" ca="1" si="138"/>
        <v>-4.2404181708542911E-2</v>
      </c>
      <c r="J273" s="18">
        <f t="shared" ca="1" si="144"/>
        <v>321.85196603623785</v>
      </c>
      <c r="K273" s="16">
        <f t="shared" ca="1" si="145"/>
        <v>-4.4294777122796523E-2</v>
      </c>
      <c r="L273" s="18">
        <f t="shared" ca="1" si="146"/>
        <v>175.02114633975523</v>
      </c>
      <c r="M273" s="16">
        <f t="shared" ca="1" si="134"/>
        <v>0</v>
      </c>
      <c r="N273" s="18">
        <f t="shared" ca="1" si="147"/>
        <v>395.32823441975017</v>
      </c>
      <c r="O273" s="16">
        <f t="shared" ca="1" si="134"/>
        <v>-4.8965704633862475E-2</v>
      </c>
      <c r="P273" s="18">
        <f t="shared" ca="1" si="148"/>
        <v>322.96628307559428</v>
      </c>
      <c r="Q273" s="16">
        <f t="shared" ca="1" si="134"/>
        <v>4.3437497761609135E-2</v>
      </c>
      <c r="R273" s="18">
        <f t="shared" ca="1" si="149"/>
        <v>119.8636474014251</v>
      </c>
      <c r="S273" s="16">
        <f t="shared" ca="1" si="134"/>
        <v>-9.533743665780664E-3</v>
      </c>
      <c r="T273" s="18">
        <f t="shared" ca="1" si="150"/>
        <v>124.90796406624074</v>
      </c>
      <c r="U273" s="16">
        <f t="shared" ca="1" si="134"/>
        <v>-1.6578434843881714E-2</v>
      </c>
      <c r="V273" s="18">
        <f t="shared" ca="1" si="151"/>
        <v>184.71893577847035</v>
      </c>
      <c r="W273" s="16">
        <f t="shared" ca="1" si="139"/>
        <v>4.7094442052779344E-2</v>
      </c>
      <c r="Y273" s="16">
        <f t="shared" ca="1" si="152"/>
        <v>2.9999999999998916E-3</v>
      </c>
      <c r="Z273" s="16">
        <f t="shared" ca="1" si="153"/>
        <v>2.9999999999998916E-3</v>
      </c>
      <c r="AA273" s="16">
        <f t="shared" ca="1" si="154"/>
        <v>2.9999999999998916E-3</v>
      </c>
      <c r="AB273" s="16">
        <f t="shared" ca="1" si="155"/>
        <v>2.9999999999998916E-3</v>
      </c>
      <c r="AC273" s="16">
        <f t="shared" ca="1" si="156"/>
        <v>4.211569225027656E-2</v>
      </c>
      <c r="AD273" s="16">
        <f t="shared" ca="1" si="157"/>
        <v>-3.9712587760811102E-2</v>
      </c>
      <c r="AE273" s="16">
        <f t="shared" ca="1" si="158"/>
        <v>2.9999999999998916E-3</v>
      </c>
      <c r="AF273" s="16">
        <f t="shared" ca="1" si="159"/>
        <v>2.9999999999998916E-3</v>
      </c>
      <c r="AG273" s="16">
        <f t="shared" ca="1" si="160"/>
        <v>2.9999999999998916E-3</v>
      </c>
      <c r="AH273" s="16">
        <f t="shared" ca="1" si="161"/>
        <v>2.9999999999998916E-3</v>
      </c>
      <c r="AI273" s="16">
        <f t="shared" ca="1" si="162"/>
        <v>-3.8885471974155372E-2</v>
      </c>
      <c r="AJ273" s="20">
        <f t="shared" ca="1" si="163"/>
        <v>-1.0973424220473948E-33</v>
      </c>
    </row>
    <row r="274" spans="1:36" x14ac:dyDescent="0.25">
      <c r="A274" s="16">
        <v>268</v>
      </c>
      <c r="B274" s="18">
        <f t="shared" ca="1" si="140"/>
        <v>250.95590492013761</v>
      </c>
      <c r="C274" s="19">
        <f t="shared" ca="1" si="135"/>
        <v>0</v>
      </c>
      <c r="D274" s="18">
        <f t="shared" ca="1" si="141"/>
        <v>221.04530252238695</v>
      </c>
      <c r="E274" s="16">
        <f t="shared" ca="1" si="136"/>
        <v>-2.7915495839833555E-2</v>
      </c>
      <c r="F274" s="18">
        <f t="shared" ca="1" si="142"/>
        <v>251.18730872228053</v>
      </c>
      <c r="G274" s="16">
        <f t="shared" ca="1" si="137"/>
        <v>-4.7169185016973265E-2</v>
      </c>
      <c r="H274" s="18">
        <f t="shared" ca="1" si="143"/>
        <v>150.4883568228162</v>
      </c>
      <c r="I274" s="16">
        <f t="shared" ca="1" si="138"/>
        <v>-2.0735943135484405E-2</v>
      </c>
      <c r="J274" s="18">
        <f t="shared" ca="1" si="144"/>
        <v>308.56116083223753</v>
      </c>
      <c r="K274" s="16">
        <f t="shared" ca="1" si="145"/>
        <v>-2.1587827344516298E-2</v>
      </c>
      <c r="L274" s="18">
        <f t="shared" ca="1" si="146"/>
        <v>175.54620977877448</v>
      </c>
      <c r="M274" s="16">
        <f t="shared" ca="1" si="134"/>
        <v>1.8145065248222042E-2</v>
      </c>
      <c r="N274" s="18">
        <f t="shared" ca="1" si="147"/>
        <v>377.15669356298559</v>
      </c>
      <c r="O274" s="16">
        <f t="shared" ca="1" si="134"/>
        <v>0</v>
      </c>
      <c r="P274" s="18">
        <f t="shared" ca="1" si="148"/>
        <v>337.96402912299237</v>
      </c>
      <c r="Q274" s="16">
        <f t="shared" ca="1" si="134"/>
        <v>4.4156952931811329E-2</v>
      </c>
      <c r="R274" s="18">
        <f t="shared" ca="1" si="149"/>
        <v>119.08048905445867</v>
      </c>
      <c r="S274" s="16">
        <f t="shared" ca="1" si="134"/>
        <v>-2.4414807410178176E-2</v>
      </c>
      <c r="T274" s="18">
        <f t="shared" ca="1" si="150"/>
        <v>123.21190941468538</v>
      </c>
      <c r="U274" s="16">
        <f t="shared" ca="1" si="134"/>
        <v>0</v>
      </c>
      <c r="V274" s="18">
        <f t="shared" ca="1" si="151"/>
        <v>193.97232780287595</v>
      </c>
      <c r="W274" s="16">
        <f t="shared" ca="1" si="139"/>
        <v>2.504813724973369E-2</v>
      </c>
      <c r="Y274" s="16">
        <f t="shared" ca="1" si="152"/>
        <v>2.9999999999998916E-3</v>
      </c>
      <c r="Z274" s="16">
        <f t="shared" ca="1" si="153"/>
        <v>-1.2157368144575909E-2</v>
      </c>
      <c r="AA274" s="16">
        <f t="shared" ca="1" si="154"/>
        <v>2.9999999999998916E-3</v>
      </c>
      <c r="AB274" s="16">
        <f t="shared" ca="1" si="155"/>
        <v>-3.9404181708542874E-2</v>
      </c>
      <c r="AC274" s="16">
        <f t="shared" ca="1" si="156"/>
        <v>-4.12947771227965E-2</v>
      </c>
      <c r="AD274" s="16">
        <f t="shared" ca="1" si="157"/>
        <v>2.9999999999998916E-3</v>
      </c>
      <c r="AE274" s="16">
        <f t="shared" ca="1" si="158"/>
        <v>-4.5965704633862514E-2</v>
      </c>
      <c r="AF274" s="16">
        <f t="shared" ca="1" si="159"/>
        <v>4.6437497761609103E-2</v>
      </c>
      <c r="AG274" s="16">
        <f t="shared" ca="1" si="160"/>
        <v>-6.5337436657806336E-3</v>
      </c>
      <c r="AH274" s="16">
        <f t="shared" ca="1" si="161"/>
        <v>-1.3578434843881659E-2</v>
      </c>
      <c r="AI274" s="16">
        <f t="shared" ca="1" si="162"/>
        <v>5.0094442052779131E-2</v>
      </c>
      <c r="AJ274" s="20">
        <f t="shared" ca="1" si="163"/>
        <v>1.0114753625597438E-29</v>
      </c>
    </row>
    <row r="275" spans="1:36" x14ac:dyDescent="0.25">
      <c r="A275" s="16">
        <v>269</v>
      </c>
      <c r="B275" s="18">
        <f t="shared" ca="1" si="140"/>
        <v>251.708772634898</v>
      </c>
      <c r="C275" s="19">
        <f t="shared" ca="1" si="135"/>
        <v>1.6573668050977326E-2</v>
      </c>
      <c r="D275" s="18">
        <f t="shared" ca="1" si="141"/>
        <v>215.53784920697566</v>
      </c>
      <c r="E275" s="16">
        <f t="shared" ca="1" si="136"/>
        <v>2.8749905266103767E-2</v>
      </c>
      <c r="F275" s="18">
        <f t="shared" ca="1" si="142"/>
        <v>240.09257000941054</v>
      </c>
      <c r="G275" s="16">
        <f t="shared" ca="1" si="137"/>
        <v>0</v>
      </c>
      <c r="H275" s="18">
        <f t="shared" ca="1" si="143"/>
        <v>147.81930388365424</v>
      </c>
      <c r="I275" s="16">
        <f t="shared" ca="1" si="138"/>
        <v>-1.2510812340911026E-2</v>
      </c>
      <c r="J275" s="18">
        <f t="shared" ca="1" si="144"/>
        <v>302.82567924946437</v>
      </c>
      <c r="K275" s="16">
        <f t="shared" ca="1" si="145"/>
        <v>-1.4587551925054566E-3</v>
      </c>
      <c r="L275" s="18">
        <f t="shared" ca="1" si="146"/>
        <v>179.25814583862473</v>
      </c>
      <c r="M275" s="16">
        <f t="shared" ca="1" si="134"/>
        <v>0</v>
      </c>
      <c r="N275" s="18">
        <f t="shared" ca="1" si="147"/>
        <v>378.28816364367452</v>
      </c>
      <c r="O275" s="16">
        <f t="shared" ca="1" si="134"/>
        <v>-2.5697935662846741E-2</v>
      </c>
      <c r="P275" s="18">
        <f t="shared" ca="1" si="148"/>
        <v>353.90138293699061</v>
      </c>
      <c r="Q275" s="16">
        <f t="shared" ca="1" si="134"/>
        <v>5.1597427324517886E-3</v>
      </c>
      <c r="R275" s="18">
        <f t="shared" ca="1" si="149"/>
        <v>116.53040331504761</v>
      </c>
      <c r="S275" s="16">
        <f t="shared" ref="M275:U326" ca="1" si="164">RAND()*RANDBETWEEN(-1,1)*$B$2</f>
        <v>-1.9656638581985617E-2</v>
      </c>
      <c r="T275" s="18">
        <f t="shared" ca="1" si="150"/>
        <v>123.58154514292943</v>
      </c>
      <c r="U275" s="16">
        <f t="shared" ca="1" si="164"/>
        <v>-2.5043610715633879E-2</v>
      </c>
      <c r="V275" s="18">
        <f t="shared" ca="1" si="151"/>
        <v>199.41289027574135</v>
      </c>
      <c r="W275" s="16">
        <f t="shared" ca="1" si="139"/>
        <v>0</v>
      </c>
      <c r="Y275" s="16">
        <f t="shared" ca="1" si="152"/>
        <v>2.9999999999998916E-3</v>
      </c>
      <c r="Z275" s="16">
        <f t="shared" ca="1" si="153"/>
        <v>-2.4915495839833546E-2</v>
      </c>
      <c r="AA275" s="16">
        <f t="shared" ca="1" si="154"/>
        <v>-4.4169185016973311E-2</v>
      </c>
      <c r="AB275" s="16">
        <f t="shared" ca="1" si="155"/>
        <v>-1.7735943135484433E-2</v>
      </c>
      <c r="AC275" s="16">
        <f t="shared" ca="1" si="156"/>
        <v>-1.8587827344516361E-2</v>
      </c>
      <c r="AD275" s="16">
        <f t="shared" ca="1" si="157"/>
        <v>2.1145065248221906E-2</v>
      </c>
      <c r="AE275" s="16">
        <f t="shared" ca="1" si="158"/>
        <v>2.9999999999998916E-3</v>
      </c>
      <c r="AF275" s="16">
        <f t="shared" ca="1" si="159"/>
        <v>4.7156952931811214E-2</v>
      </c>
      <c r="AG275" s="16">
        <f t="shared" ca="1" si="160"/>
        <v>-2.1414807410178205E-2</v>
      </c>
      <c r="AH275" s="16">
        <f t="shared" ca="1" si="161"/>
        <v>2.9999999999998916E-3</v>
      </c>
      <c r="AI275" s="16">
        <f t="shared" ca="1" si="162"/>
        <v>2.8048137249733651E-2</v>
      </c>
      <c r="AJ275" s="20">
        <f t="shared" ca="1" si="163"/>
        <v>-2.091724772827446E-29</v>
      </c>
    </row>
    <row r="276" spans="1:36" x14ac:dyDescent="0.25">
      <c r="A276" s="16">
        <v>270</v>
      </c>
      <c r="B276" s="18">
        <f t="shared" ca="1" si="140"/>
        <v>256.63563659597241</v>
      </c>
      <c r="C276" s="19">
        <f t="shared" ca="1" si="135"/>
        <v>-2.8795713526804947E-2</v>
      </c>
      <c r="D276" s="18">
        <f t="shared" ca="1" si="141"/>
        <v>222.38115550055687</v>
      </c>
      <c r="E276" s="16">
        <f t="shared" ca="1" si="136"/>
        <v>-5.7768790627794053E-3</v>
      </c>
      <c r="F276" s="18">
        <f t="shared" ca="1" si="142"/>
        <v>240.81284771943874</v>
      </c>
      <c r="G276" s="16">
        <f t="shared" ca="1" si="137"/>
        <v>2.6331453910545338E-2</v>
      </c>
      <c r="H276" s="18">
        <f t="shared" ca="1" si="143"/>
        <v>146.41342222405271</v>
      </c>
      <c r="I276" s="16">
        <f t="shared" ca="1" si="138"/>
        <v>0</v>
      </c>
      <c r="J276" s="18">
        <f t="shared" ca="1" si="144"/>
        <v>303.2924077551836</v>
      </c>
      <c r="K276" s="16">
        <f t="shared" ca="1" si="145"/>
        <v>3.8212628711385893E-2</v>
      </c>
      <c r="L276" s="18">
        <f t="shared" ca="1" si="146"/>
        <v>179.79592027614058</v>
      </c>
      <c r="M276" s="16">
        <f t="shared" ca="1" si="164"/>
        <v>4.2135780505998061E-2</v>
      </c>
      <c r="N276" s="18">
        <f t="shared" ca="1" si="147"/>
        <v>369.70180324327396</v>
      </c>
      <c r="O276" s="16">
        <f t="shared" ca="1" si="164"/>
        <v>-6.637048612972752E-3</v>
      </c>
      <c r="P276" s="18">
        <f t="shared" ca="1" si="148"/>
        <v>356.78912717441534</v>
      </c>
      <c r="Q276" s="16">
        <f t="shared" ca="1" si="164"/>
        <v>-1.985656962138458E-2</v>
      </c>
      <c r="R276" s="18">
        <f t="shared" ca="1" si="149"/>
        <v>114.58939850321583</v>
      </c>
      <c r="S276" s="16">
        <f t="shared" ca="1" si="164"/>
        <v>0</v>
      </c>
      <c r="T276" s="18">
        <f t="shared" ca="1" si="150"/>
        <v>120.85736167016216</v>
      </c>
      <c r="U276" s="16">
        <f t="shared" ca="1" si="164"/>
        <v>-1.4949476841045972E-2</v>
      </c>
      <c r="V276" s="18">
        <f t="shared" ca="1" si="151"/>
        <v>200.01112894656856</v>
      </c>
      <c r="W276" s="16">
        <f t="shared" ca="1" si="139"/>
        <v>-1.2409265067584869E-2</v>
      </c>
      <c r="Y276" s="16">
        <f t="shared" ca="1" si="152"/>
        <v>1.9573668050977266E-2</v>
      </c>
      <c r="Z276" s="16">
        <f t="shared" ca="1" si="153"/>
        <v>3.1749905266103662E-2</v>
      </c>
      <c r="AA276" s="16">
        <f t="shared" ca="1" si="154"/>
        <v>2.9999999999998916E-3</v>
      </c>
      <c r="AB276" s="16">
        <f t="shared" ca="1" si="155"/>
        <v>-9.5108123409110013E-3</v>
      </c>
      <c r="AC276" s="16">
        <f t="shared" ca="1" si="156"/>
        <v>1.5412448074945129E-3</v>
      </c>
      <c r="AD276" s="16">
        <f t="shared" ca="1" si="157"/>
        <v>2.9999999999998916E-3</v>
      </c>
      <c r="AE276" s="16">
        <f t="shared" ca="1" si="158"/>
        <v>-2.2697935662846724E-2</v>
      </c>
      <c r="AF276" s="16">
        <f t="shared" ca="1" si="159"/>
        <v>8.1597427324517913E-3</v>
      </c>
      <c r="AG276" s="16">
        <f t="shared" ca="1" si="160"/>
        <v>-1.6656638581985739E-2</v>
      </c>
      <c r="AH276" s="16">
        <f t="shared" ca="1" si="161"/>
        <v>-2.2043610715633877E-2</v>
      </c>
      <c r="AI276" s="16">
        <f t="shared" ca="1" si="162"/>
        <v>2.9999999999998916E-3</v>
      </c>
      <c r="AJ276" s="20">
        <f t="shared" ca="1" si="163"/>
        <v>5.575442270420524E-31</v>
      </c>
    </row>
    <row r="277" spans="1:36" x14ac:dyDescent="0.25">
      <c r="A277" s="16">
        <v>271</v>
      </c>
      <c r="B277" s="18">
        <f t="shared" ca="1" si="140"/>
        <v>250.01553723357347</v>
      </c>
      <c r="C277" s="19">
        <f t="shared" ca="1" si="135"/>
        <v>0</v>
      </c>
      <c r="D277" s="18">
        <f t="shared" ca="1" si="141"/>
        <v>221.76362992589068</v>
      </c>
      <c r="E277" s="16">
        <f t="shared" ca="1" si="136"/>
        <v>-2.677334537298558E-2</v>
      </c>
      <c r="F277" s="18">
        <f t="shared" ca="1" si="142"/>
        <v>247.87623866338859</v>
      </c>
      <c r="G277" s="16">
        <f t="shared" ca="1" si="137"/>
        <v>4.3292062646300707E-2</v>
      </c>
      <c r="H277" s="18">
        <f t="shared" ca="1" si="143"/>
        <v>146.85266249072484</v>
      </c>
      <c r="I277" s="16">
        <f t="shared" ca="1" si="138"/>
        <v>-2.6312689032563098E-2</v>
      </c>
      <c r="J277" s="18">
        <f t="shared" ca="1" si="144"/>
        <v>315.79188514698023</v>
      </c>
      <c r="K277" s="16">
        <f t="shared" ca="1" si="145"/>
        <v>1.9118529990025258E-2</v>
      </c>
      <c r="L277" s="18">
        <f t="shared" ca="1" si="146"/>
        <v>187.91114946959837</v>
      </c>
      <c r="M277" s="16">
        <f t="shared" ca="1" si="164"/>
        <v>1.0174941479423522E-2</v>
      </c>
      <c r="N277" s="18">
        <f t="shared" ca="1" si="147"/>
        <v>368.35717981257449</v>
      </c>
      <c r="O277" s="16">
        <f t="shared" ca="1" si="164"/>
        <v>0</v>
      </c>
      <c r="P277" s="18">
        <f t="shared" ca="1" si="148"/>
        <v>350.77488641204678</v>
      </c>
      <c r="Q277" s="16">
        <f t="shared" ca="1" si="164"/>
        <v>0</v>
      </c>
      <c r="R277" s="18">
        <f t="shared" ca="1" si="149"/>
        <v>114.93316669872547</v>
      </c>
      <c r="S277" s="16">
        <f t="shared" ca="1" si="164"/>
        <v>1.6170229108177493E-2</v>
      </c>
      <c r="T277" s="18">
        <f t="shared" ca="1" si="150"/>
        <v>119.41317942581465</v>
      </c>
      <c r="U277" s="16">
        <f t="shared" ca="1" si="164"/>
        <v>0</v>
      </c>
      <c r="V277" s="18">
        <f t="shared" ca="1" si="151"/>
        <v>198.12917121784341</v>
      </c>
      <c r="W277" s="16">
        <f t="shared" ca="1" si="139"/>
        <v>0</v>
      </c>
      <c r="Y277" s="16">
        <f t="shared" ca="1" si="152"/>
        <v>-2.5795713526804986E-2</v>
      </c>
      <c r="Z277" s="16">
        <f t="shared" ca="1" si="153"/>
        <v>-2.7768790627794582E-3</v>
      </c>
      <c r="AA277" s="16">
        <f t="shared" ca="1" si="154"/>
        <v>2.9331453910545147E-2</v>
      </c>
      <c r="AB277" s="16">
        <f t="shared" ca="1" si="155"/>
        <v>2.9999999999998916E-3</v>
      </c>
      <c r="AC277" s="16">
        <f t="shared" ca="1" si="156"/>
        <v>4.1212628711385868E-2</v>
      </c>
      <c r="AD277" s="16">
        <f t="shared" ca="1" si="157"/>
        <v>4.513578050599798E-2</v>
      </c>
      <c r="AE277" s="16">
        <f t="shared" ca="1" si="158"/>
        <v>-3.6370486129727597E-3</v>
      </c>
      <c r="AF277" s="16">
        <f t="shared" ca="1" si="159"/>
        <v>-1.6856569621384598E-2</v>
      </c>
      <c r="AG277" s="16">
        <f t="shared" ca="1" si="160"/>
        <v>2.9999999999998916E-3</v>
      </c>
      <c r="AH277" s="16">
        <f t="shared" ca="1" si="161"/>
        <v>-1.194947684104597E-2</v>
      </c>
      <c r="AI277" s="16">
        <f t="shared" ca="1" si="162"/>
        <v>-9.4092650675848821E-3</v>
      </c>
      <c r="AJ277" s="20">
        <f t="shared" ca="1" si="163"/>
        <v>-2.5769089935318425E-30</v>
      </c>
    </row>
    <row r="278" spans="1:36" x14ac:dyDescent="0.25">
      <c r="A278" s="16">
        <v>272</v>
      </c>
      <c r="B278" s="18">
        <f t="shared" ca="1" si="140"/>
        <v>250.76558384527416</v>
      </c>
      <c r="C278" s="19">
        <f t="shared" ca="1" si="135"/>
        <v>0</v>
      </c>
      <c r="D278" s="18">
        <f t="shared" ca="1" si="141"/>
        <v>216.49156656049553</v>
      </c>
      <c r="E278" s="16">
        <f t="shared" ca="1" si="136"/>
        <v>0</v>
      </c>
      <c r="F278" s="18">
        <f t="shared" ca="1" si="142"/>
        <v>259.35094103212356</v>
      </c>
      <c r="G278" s="16">
        <f t="shared" ca="1" si="137"/>
        <v>0</v>
      </c>
      <c r="H278" s="18">
        <f t="shared" ca="1" si="143"/>
        <v>143.42913203647461</v>
      </c>
      <c r="I278" s="16">
        <f t="shared" ca="1" si="138"/>
        <v>-3.9068438859512049E-2</v>
      </c>
      <c r="J278" s="18">
        <f t="shared" ca="1" si="144"/>
        <v>322.77673742921024</v>
      </c>
      <c r="K278" s="16">
        <f t="shared" ca="1" si="145"/>
        <v>0</v>
      </c>
      <c r="L278" s="18">
        <f t="shared" ca="1" si="146"/>
        <v>190.38686786719151</v>
      </c>
      <c r="M278" s="16">
        <f t="shared" ca="1" si="164"/>
        <v>-1.5712175761756004E-2</v>
      </c>
      <c r="N278" s="18">
        <f t="shared" ca="1" si="147"/>
        <v>369.46225135201217</v>
      </c>
      <c r="O278" s="16">
        <f t="shared" ca="1" si="164"/>
        <v>0</v>
      </c>
      <c r="P278" s="18">
        <f t="shared" ca="1" si="148"/>
        <v>351.82721107128287</v>
      </c>
      <c r="Q278" s="16">
        <f t="shared" ca="1" si="164"/>
        <v>0</v>
      </c>
      <c r="R278" s="18">
        <f t="shared" ca="1" si="149"/>
        <v>117.13646183646838</v>
      </c>
      <c r="S278" s="16">
        <f t="shared" ca="1" si="164"/>
        <v>-3.7087916185969995E-2</v>
      </c>
      <c r="T278" s="18">
        <f t="shared" ca="1" si="150"/>
        <v>119.77141896409208</v>
      </c>
      <c r="U278" s="16">
        <f t="shared" ca="1" si="164"/>
        <v>0</v>
      </c>
      <c r="V278" s="18">
        <f t="shared" ca="1" si="151"/>
        <v>198.72355873149692</v>
      </c>
      <c r="W278" s="16">
        <f t="shared" ca="1" si="139"/>
        <v>3.4556339211722104E-2</v>
      </c>
      <c r="Y278" s="16">
        <f t="shared" ca="1" si="152"/>
        <v>2.9999999999998916E-3</v>
      </c>
      <c r="Z278" s="16">
        <f t="shared" ca="1" si="153"/>
        <v>-2.3773345372985588E-2</v>
      </c>
      <c r="AA278" s="16">
        <f t="shared" ca="1" si="154"/>
        <v>4.6292062646300591E-2</v>
      </c>
      <c r="AB278" s="16">
        <f t="shared" ca="1" si="155"/>
        <v>-2.3312689032563227E-2</v>
      </c>
      <c r="AC278" s="16">
        <f t="shared" ca="1" si="156"/>
        <v>2.211852999002506E-2</v>
      </c>
      <c r="AD278" s="16">
        <f t="shared" ca="1" si="157"/>
        <v>1.317494147942333E-2</v>
      </c>
      <c r="AE278" s="16">
        <f t="shared" ca="1" si="158"/>
        <v>2.9999999999998916E-3</v>
      </c>
      <c r="AF278" s="16">
        <f t="shared" ca="1" si="159"/>
        <v>2.9999999999998916E-3</v>
      </c>
      <c r="AG278" s="16">
        <f t="shared" ca="1" si="160"/>
        <v>1.917022910817745E-2</v>
      </c>
      <c r="AH278" s="16">
        <f t="shared" ca="1" si="161"/>
        <v>2.9999999999998916E-3</v>
      </c>
      <c r="AI278" s="16">
        <f t="shared" ca="1" si="162"/>
        <v>2.9999999999998916E-3</v>
      </c>
      <c r="AJ278" s="20">
        <f t="shared" ca="1" si="163"/>
        <v>1.1609311911476576E-30</v>
      </c>
    </row>
    <row r="279" spans="1:36" x14ac:dyDescent="0.25">
      <c r="A279" s="16">
        <v>273</v>
      </c>
      <c r="B279" s="18">
        <f t="shared" ca="1" si="140"/>
        <v>251.51788059680996</v>
      </c>
      <c r="C279" s="19">
        <f t="shared" ca="1" si="135"/>
        <v>-3.5598627578800397E-2</v>
      </c>
      <c r="D279" s="18">
        <f t="shared" ca="1" si="141"/>
        <v>217.14104126017699</v>
      </c>
      <c r="E279" s="16">
        <f t="shared" ca="1" si="136"/>
        <v>0</v>
      </c>
      <c r="F279" s="18">
        <f t="shared" ca="1" si="142"/>
        <v>260.1289938552199</v>
      </c>
      <c r="G279" s="16">
        <f t="shared" ca="1" si="137"/>
        <v>3.1153812379421032E-2</v>
      </c>
      <c r="H279" s="18">
        <f t="shared" ca="1" si="143"/>
        <v>138.25586715694413</v>
      </c>
      <c r="I279" s="16">
        <f t="shared" ca="1" si="138"/>
        <v>3.677448805444539E-3</v>
      </c>
      <c r="J279" s="18">
        <f t="shared" ca="1" si="144"/>
        <v>323.74506764149783</v>
      </c>
      <c r="K279" s="16">
        <f t="shared" ca="1" si="145"/>
        <v>0</v>
      </c>
      <c r="L279" s="18">
        <f t="shared" ca="1" si="146"/>
        <v>187.96663654013355</v>
      </c>
      <c r="M279" s="16">
        <f t="shared" ca="1" si="164"/>
        <v>-3.8225280466226093E-2</v>
      </c>
      <c r="N279" s="18">
        <f t="shared" ca="1" si="147"/>
        <v>370.57063810606815</v>
      </c>
      <c r="O279" s="16">
        <f t="shared" ca="1" si="164"/>
        <v>5.9586102805095024E-3</v>
      </c>
      <c r="P279" s="18">
        <f t="shared" ca="1" si="148"/>
        <v>352.88269270449666</v>
      </c>
      <c r="Q279" s="16">
        <f t="shared" ca="1" si="164"/>
        <v>3.553202432125354E-2</v>
      </c>
      <c r="R279" s="18">
        <f t="shared" ca="1" si="149"/>
        <v>113.14352394306579</v>
      </c>
      <c r="S279" s="16">
        <f t="shared" ca="1" si="164"/>
        <v>-4.3764095452089917E-2</v>
      </c>
      <c r="T279" s="18">
        <f t="shared" ca="1" si="150"/>
        <v>120.13073322098434</v>
      </c>
      <c r="U279" s="16">
        <f t="shared" ca="1" si="164"/>
        <v>-2.2873630867200557E-2</v>
      </c>
      <c r="V279" s="18">
        <f t="shared" ca="1" si="151"/>
        <v>206.18688811257758</v>
      </c>
      <c r="W279" s="16">
        <f t="shared" ca="1" si="139"/>
        <v>-8.5353338803884635E-4</v>
      </c>
      <c r="Y279" s="16">
        <f t="shared" ca="1" si="152"/>
        <v>2.9999999999998916E-3</v>
      </c>
      <c r="Z279" s="16">
        <f t="shared" ca="1" si="153"/>
        <v>2.9999999999998916E-3</v>
      </c>
      <c r="AA279" s="16">
        <f t="shared" ca="1" si="154"/>
        <v>2.9999999999998916E-3</v>
      </c>
      <c r="AB279" s="16">
        <f t="shared" ca="1" si="155"/>
        <v>-3.6068438859512164E-2</v>
      </c>
      <c r="AC279" s="16">
        <f t="shared" ca="1" si="156"/>
        <v>2.9999999999998916E-3</v>
      </c>
      <c r="AD279" s="16">
        <f t="shared" ca="1" si="157"/>
        <v>-1.2712175761756095E-2</v>
      </c>
      <c r="AE279" s="16">
        <f t="shared" ca="1" si="158"/>
        <v>2.9999999999998916E-3</v>
      </c>
      <c r="AF279" s="16">
        <f t="shared" ca="1" si="159"/>
        <v>2.9999999999998916E-3</v>
      </c>
      <c r="AG279" s="16">
        <f t="shared" ca="1" si="160"/>
        <v>-3.4087916185969958E-2</v>
      </c>
      <c r="AH279" s="16">
        <f t="shared" ca="1" si="161"/>
        <v>2.9999999999998916E-3</v>
      </c>
      <c r="AI279" s="16">
        <f t="shared" ca="1" si="162"/>
        <v>3.7556339211721967E-2</v>
      </c>
      <c r="AJ279" s="20">
        <f t="shared" ca="1" si="163"/>
        <v>-3.4181921351790523E-33</v>
      </c>
    </row>
    <row r="280" spans="1:36" x14ac:dyDescent="0.25">
      <c r="A280" s="16">
        <v>274</v>
      </c>
      <c r="B280" s="18">
        <f t="shared" ca="1" si="140"/>
        <v>243.31874287782537</v>
      </c>
      <c r="C280" s="19">
        <f t="shared" ca="1" si="135"/>
        <v>0</v>
      </c>
      <c r="D280" s="18">
        <f t="shared" ca="1" si="141"/>
        <v>217.79246438395751</v>
      </c>
      <c r="E280" s="16">
        <f t="shared" ca="1" si="136"/>
        <v>-3.0815516259442358E-2</v>
      </c>
      <c r="F280" s="18">
        <f t="shared" ca="1" si="142"/>
        <v>269.0133907057986</v>
      </c>
      <c r="G280" s="16">
        <f t="shared" ca="1" si="137"/>
        <v>0</v>
      </c>
      <c r="H280" s="18">
        <f t="shared" ca="1" si="143"/>
        <v>139.17906363193694</v>
      </c>
      <c r="I280" s="16">
        <f t="shared" ca="1" si="138"/>
        <v>1.729843333439493E-2</v>
      </c>
      <c r="J280" s="18">
        <f t="shared" ca="1" si="144"/>
        <v>324.71630284442227</v>
      </c>
      <c r="K280" s="16">
        <f t="shared" ca="1" si="145"/>
        <v>-2.5310923466979066E-2</v>
      </c>
      <c r="L280" s="18">
        <f t="shared" ca="1" si="146"/>
        <v>181.34545904971418</v>
      </c>
      <c r="M280" s="16">
        <f t="shared" ca="1" si="164"/>
        <v>0</v>
      </c>
      <c r="N280" s="18">
        <f t="shared" ca="1" si="147"/>
        <v>373.89043603426012</v>
      </c>
      <c r="O280" s="16">
        <f t="shared" ca="1" si="164"/>
        <v>-2.5661996329084946E-4</v>
      </c>
      <c r="P280" s="18">
        <f t="shared" ca="1" si="148"/>
        <v>366.47997720233576</v>
      </c>
      <c r="Q280" s="16">
        <f t="shared" ca="1" si="164"/>
        <v>0</v>
      </c>
      <c r="R280" s="18">
        <f t="shared" ca="1" si="149"/>
        <v>108.53133053326484</v>
      </c>
      <c r="S280" s="16">
        <f t="shared" ca="1" si="164"/>
        <v>2.7144290017035166E-2</v>
      </c>
      <c r="T280" s="18">
        <f t="shared" ca="1" si="150"/>
        <v>117.74329937314435</v>
      </c>
      <c r="U280" s="16">
        <f t="shared" ca="1" si="164"/>
        <v>-8.0653469592513963E-3</v>
      </c>
      <c r="V280" s="18">
        <f t="shared" ca="1" si="151"/>
        <v>206.62946138373536</v>
      </c>
      <c r="W280" s="16">
        <f t="shared" ca="1" si="139"/>
        <v>0</v>
      </c>
      <c r="Y280" s="16">
        <f t="shared" ca="1" si="152"/>
        <v>-3.2598627578800388E-2</v>
      </c>
      <c r="Z280" s="16">
        <f t="shared" ca="1" si="153"/>
        <v>2.9999999999998916E-3</v>
      </c>
      <c r="AA280" s="16">
        <f t="shared" ca="1" si="154"/>
        <v>3.4153812379420945E-2</v>
      </c>
      <c r="AB280" s="16">
        <f t="shared" ca="1" si="155"/>
        <v>6.6774488054444081E-3</v>
      </c>
      <c r="AC280" s="16">
        <f t="shared" ca="1" si="156"/>
        <v>2.9999999999998916E-3</v>
      </c>
      <c r="AD280" s="16">
        <f t="shared" ca="1" si="157"/>
        <v>-3.5225280466225972E-2</v>
      </c>
      <c r="AE280" s="16">
        <f t="shared" ca="1" si="158"/>
        <v>8.9586102805094825E-3</v>
      </c>
      <c r="AF280" s="16">
        <f t="shared" ca="1" si="159"/>
        <v>3.8532024321253466E-2</v>
      </c>
      <c r="AG280" s="16">
        <f t="shared" ca="1" si="160"/>
        <v>-4.0764095452089921E-2</v>
      </c>
      <c r="AH280" s="16">
        <f t="shared" ca="1" si="161"/>
        <v>-1.9873630867200509E-2</v>
      </c>
      <c r="AI280" s="16">
        <f t="shared" ca="1" si="162"/>
        <v>2.1464666119610509E-3</v>
      </c>
      <c r="AJ280" s="20">
        <f t="shared" ca="1" si="163"/>
        <v>6.5911855799607578E-29</v>
      </c>
    </row>
    <row r="281" spans="1:36" x14ac:dyDescent="0.25">
      <c r="A281" s="16">
        <v>275</v>
      </c>
      <c r="B281" s="18">
        <f t="shared" ca="1" si="140"/>
        <v>244.04869910645883</v>
      </c>
      <c r="C281" s="19">
        <f t="shared" ca="1" si="135"/>
        <v>0</v>
      </c>
      <c r="D281" s="18">
        <f t="shared" ca="1" si="141"/>
        <v>211.73445454970152</v>
      </c>
      <c r="E281" s="16">
        <f t="shared" ca="1" si="136"/>
        <v>0</v>
      </c>
      <c r="F281" s="18">
        <f t="shared" ca="1" si="142"/>
        <v>269.82043087791595</v>
      </c>
      <c r="G281" s="16">
        <f t="shared" ca="1" si="137"/>
        <v>0</v>
      </c>
      <c r="H281" s="18">
        <f t="shared" ca="1" si="143"/>
        <v>142.00418057661329</v>
      </c>
      <c r="I281" s="16">
        <f t="shared" ca="1" si="138"/>
        <v>0</v>
      </c>
      <c r="J281" s="18">
        <f t="shared" ca="1" si="144"/>
        <v>317.47158226317998</v>
      </c>
      <c r="K281" s="16">
        <f t="shared" ca="1" si="145"/>
        <v>0</v>
      </c>
      <c r="L281" s="18">
        <f t="shared" ca="1" si="146"/>
        <v>181.88949542686331</v>
      </c>
      <c r="M281" s="16">
        <f t="shared" ca="1" si="164"/>
        <v>4.7507866330590592E-2</v>
      </c>
      <c r="N281" s="18">
        <f t="shared" ca="1" si="147"/>
        <v>374.916159592393</v>
      </c>
      <c r="O281" s="16">
        <f t="shared" ca="1" si="164"/>
        <v>0</v>
      </c>
      <c r="P281" s="18">
        <f t="shared" ca="1" si="148"/>
        <v>367.57941713394274</v>
      </c>
      <c r="Q281" s="16">
        <f t="shared" ca="1" si="164"/>
        <v>4.0665281360376539E-2</v>
      </c>
      <c r="R281" s="18">
        <f t="shared" ca="1" si="149"/>
        <v>111.80293043679426</v>
      </c>
      <c r="S281" s="16">
        <f t="shared" ca="1" si="164"/>
        <v>1.5975860161607448E-2</v>
      </c>
      <c r="T281" s="18">
        <f t="shared" ca="1" si="150"/>
        <v>117.14688870969236</v>
      </c>
      <c r="U281" s="16">
        <f t="shared" ca="1" si="164"/>
        <v>0</v>
      </c>
      <c r="V281" s="18">
        <f t="shared" ca="1" si="151"/>
        <v>207.24934976788654</v>
      </c>
      <c r="W281" s="16">
        <f t="shared" ca="1" si="139"/>
        <v>2.3378590113243447E-2</v>
      </c>
      <c r="Y281" s="16">
        <f t="shared" ca="1" si="152"/>
        <v>2.9999999999998916E-3</v>
      </c>
      <c r="Z281" s="16">
        <f t="shared" ca="1" si="153"/>
        <v>-2.7815516259442341E-2</v>
      </c>
      <c r="AA281" s="16">
        <f t="shared" ca="1" si="154"/>
        <v>2.9999999999998916E-3</v>
      </c>
      <c r="AB281" s="16">
        <f t="shared" ca="1" si="155"/>
        <v>2.0298433334394739E-2</v>
      </c>
      <c r="AC281" s="16">
        <f t="shared" ca="1" si="156"/>
        <v>-2.2310923466979049E-2</v>
      </c>
      <c r="AD281" s="16">
        <f t="shared" ca="1" si="157"/>
        <v>2.9999999999998916E-3</v>
      </c>
      <c r="AE281" s="16">
        <f t="shared" ca="1" si="158"/>
        <v>2.7433800367091532E-3</v>
      </c>
      <c r="AF281" s="16">
        <f t="shared" ca="1" si="159"/>
        <v>2.9999999999998916E-3</v>
      </c>
      <c r="AG281" s="16">
        <f t="shared" ca="1" si="160"/>
        <v>3.0144290017035003E-2</v>
      </c>
      <c r="AH281" s="16">
        <f t="shared" ca="1" si="161"/>
        <v>-5.0653469592514266E-3</v>
      </c>
      <c r="AI281" s="16">
        <f t="shared" ca="1" si="162"/>
        <v>2.9999999999998916E-3</v>
      </c>
      <c r="AJ281" s="20">
        <f t="shared" ca="1" si="163"/>
        <v>-4.2741763978330319E-32</v>
      </c>
    </row>
    <row r="282" spans="1:36" x14ac:dyDescent="0.25">
      <c r="A282" s="16">
        <v>276</v>
      </c>
      <c r="B282" s="18">
        <f t="shared" ca="1" si="140"/>
        <v>244.78084520377817</v>
      </c>
      <c r="C282" s="19">
        <f t="shared" ca="1" si="135"/>
        <v>-2.5974157891215377E-2</v>
      </c>
      <c r="D282" s="18">
        <f t="shared" ca="1" si="141"/>
        <v>212.36965791335061</v>
      </c>
      <c r="E282" s="16">
        <f t="shared" ca="1" si="136"/>
        <v>2.3739108903642576E-2</v>
      </c>
      <c r="F282" s="18">
        <f t="shared" ca="1" si="142"/>
        <v>270.62989217054968</v>
      </c>
      <c r="G282" s="16">
        <f t="shared" ca="1" si="137"/>
        <v>2.2369534923318508E-2</v>
      </c>
      <c r="H282" s="18">
        <f t="shared" ca="1" si="143"/>
        <v>142.43019311834311</v>
      </c>
      <c r="I282" s="16">
        <f t="shared" ca="1" si="138"/>
        <v>-2.0365637774919388E-2</v>
      </c>
      <c r="J282" s="18">
        <f t="shared" ca="1" si="144"/>
        <v>318.42399700996947</v>
      </c>
      <c r="K282" s="16">
        <f t="shared" ca="1" si="145"/>
        <v>0</v>
      </c>
      <c r="L282" s="18">
        <f t="shared" ca="1" si="146"/>
        <v>191.07634574882186</v>
      </c>
      <c r="M282" s="16">
        <f t="shared" ca="1" si="164"/>
        <v>-2.068409152383624E-2</v>
      </c>
      <c r="N282" s="18">
        <f t="shared" ca="1" si="147"/>
        <v>376.04090807117012</v>
      </c>
      <c r="O282" s="16">
        <f t="shared" ca="1" si="164"/>
        <v>0</v>
      </c>
      <c r="P282" s="18">
        <f t="shared" ca="1" si="148"/>
        <v>383.62987580537953</v>
      </c>
      <c r="Q282" s="16">
        <f t="shared" ca="1" si="164"/>
        <v>2.784547106695184E-2</v>
      </c>
      <c r="R282" s="18">
        <f t="shared" ca="1" si="149"/>
        <v>113.92448721042076</v>
      </c>
      <c r="S282" s="16">
        <f t="shared" ca="1" si="164"/>
        <v>0</v>
      </c>
      <c r="T282" s="18">
        <f t="shared" ca="1" si="150"/>
        <v>117.49832937582143</v>
      </c>
      <c r="U282" s="16">
        <f t="shared" ca="1" si="164"/>
        <v>2.915433903405967E-2</v>
      </c>
      <c r="V282" s="18">
        <f t="shared" ca="1" si="151"/>
        <v>212.71629541664984</v>
      </c>
      <c r="W282" s="16">
        <f t="shared" ca="1" si="139"/>
        <v>2.9528819134786569E-2</v>
      </c>
      <c r="Y282" s="16">
        <f t="shared" ca="1" si="152"/>
        <v>2.9999999999998916E-3</v>
      </c>
      <c r="Z282" s="16">
        <f t="shared" ca="1" si="153"/>
        <v>2.9999999999998916E-3</v>
      </c>
      <c r="AA282" s="16">
        <f t="shared" ca="1" si="154"/>
        <v>2.9999999999998916E-3</v>
      </c>
      <c r="AB282" s="16">
        <f t="shared" ca="1" si="155"/>
        <v>2.9999999999998916E-3</v>
      </c>
      <c r="AC282" s="16">
        <f t="shared" ca="1" si="156"/>
        <v>2.9999999999998916E-3</v>
      </c>
      <c r="AD282" s="16">
        <f t="shared" ca="1" si="157"/>
        <v>5.0507866330590456E-2</v>
      </c>
      <c r="AE282" s="16">
        <f t="shared" ca="1" si="158"/>
        <v>2.9999999999998916E-3</v>
      </c>
      <c r="AF282" s="16">
        <f t="shared" ca="1" si="159"/>
        <v>4.3665281360376396E-2</v>
      </c>
      <c r="AG282" s="16">
        <f t="shared" ca="1" si="160"/>
        <v>1.8975860161607239E-2</v>
      </c>
      <c r="AH282" s="16">
        <f t="shared" ca="1" si="161"/>
        <v>2.9999999999998916E-3</v>
      </c>
      <c r="AI282" s="16">
        <f t="shared" ca="1" si="162"/>
        <v>2.6378590113243394E-2</v>
      </c>
      <c r="AJ282" s="20">
        <f t="shared" ca="1" si="163"/>
        <v>9.1526222764014356E-33</v>
      </c>
    </row>
    <row r="283" spans="1:36" x14ac:dyDescent="0.25">
      <c r="A283" s="16">
        <v>277</v>
      </c>
      <c r="B283" s="18">
        <f t="shared" ca="1" si="140"/>
        <v>239.15721141732143</v>
      </c>
      <c r="C283" s="19">
        <f t="shared" ca="1" si="135"/>
        <v>-2.930900041187804E-2</v>
      </c>
      <c r="D283" s="18">
        <f t="shared" ca="1" si="141"/>
        <v>218.04823332412496</v>
      </c>
      <c r="E283" s="16">
        <f t="shared" ca="1" si="136"/>
        <v>-1.7605118821689414E-3</v>
      </c>
      <c r="F283" s="18">
        <f t="shared" ca="1" si="142"/>
        <v>277.49564667126435</v>
      </c>
      <c r="G283" s="16">
        <f t="shared" ca="1" si="137"/>
        <v>-4.7774359008721817E-2</v>
      </c>
      <c r="H283" s="18">
        <f t="shared" ca="1" si="143"/>
        <v>139.95680197643816</v>
      </c>
      <c r="I283" s="16">
        <f t="shared" ca="1" si="138"/>
        <v>-1.2887013985459717E-2</v>
      </c>
      <c r="J283" s="18">
        <f t="shared" ca="1" si="144"/>
        <v>319.37926900099933</v>
      </c>
      <c r="K283" s="16">
        <f t="shared" ca="1" si="145"/>
        <v>-2.0508973995496449E-2</v>
      </c>
      <c r="L283" s="18">
        <f t="shared" ca="1" si="146"/>
        <v>187.69733416255951</v>
      </c>
      <c r="M283" s="16">
        <f t="shared" ca="1" si="164"/>
        <v>1.9423669843738667E-2</v>
      </c>
      <c r="N283" s="18">
        <f t="shared" ca="1" si="147"/>
        <v>377.16903079538361</v>
      </c>
      <c r="O283" s="16">
        <f t="shared" ca="1" si="164"/>
        <v>0</v>
      </c>
      <c r="P283" s="18">
        <f t="shared" ca="1" si="148"/>
        <v>395.46312003995263</v>
      </c>
      <c r="Q283" s="16">
        <f t="shared" ca="1" si="164"/>
        <v>3.3226153022538042E-2</v>
      </c>
      <c r="R283" s="18">
        <f t="shared" ca="1" si="149"/>
        <v>114.26626067205201</v>
      </c>
      <c r="S283" s="16">
        <f t="shared" ca="1" si="164"/>
        <v>0</v>
      </c>
      <c r="T283" s="18">
        <f t="shared" ca="1" si="150"/>
        <v>121.27641049450719</v>
      </c>
      <c r="U283" s="16">
        <f t="shared" ca="1" si="164"/>
        <v>-2.0366716120413509E-2</v>
      </c>
      <c r="V283" s="18">
        <f t="shared" ca="1" si="151"/>
        <v>219.63570531727987</v>
      </c>
      <c r="W283" s="16">
        <f t="shared" ca="1" si="139"/>
        <v>-4.0511453107024781E-2</v>
      </c>
      <c r="Y283" s="16">
        <f t="shared" ca="1" si="152"/>
        <v>-2.2974157891215374E-2</v>
      </c>
      <c r="Z283" s="16">
        <f t="shared" ca="1" si="153"/>
        <v>2.6739108903642395E-2</v>
      </c>
      <c r="AA283" s="16">
        <f t="shared" ca="1" si="154"/>
        <v>2.5369534923318504E-2</v>
      </c>
      <c r="AB283" s="16">
        <f t="shared" ca="1" si="155"/>
        <v>-1.7365637774919285E-2</v>
      </c>
      <c r="AC283" s="16">
        <f t="shared" ca="1" si="156"/>
        <v>2.9999999999998916E-3</v>
      </c>
      <c r="AD283" s="16">
        <f t="shared" ca="1" si="157"/>
        <v>-1.7684091523836321E-2</v>
      </c>
      <c r="AE283" s="16">
        <f t="shared" ca="1" si="158"/>
        <v>2.9999999999998916E-3</v>
      </c>
      <c r="AF283" s="16">
        <f t="shared" ca="1" si="159"/>
        <v>3.084547106695168E-2</v>
      </c>
      <c r="AG283" s="16">
        <f t="shared" ca="1" si="160"/>
        <v>2.9999999999998916E-3</v>
      </c>
      <c r="AH283" s="16">
        <f t="shared" ca="1" si="161"/>
        <v>3.2154339034059509E-2</v>
      </c>
      <c r="AI283" s="16">
        <f t="shared" ca="1" si="162"/>
        <v>3.2528819134786557E-2</v>
      </c>
      <c r="AJ283" s="20">
        <f t="shared" ca="1" si="163"/>
        <v>-1.2816436409429341E-29</v>
      </c>
    </row>
    <row r="284" spans="1:36" x14ac:dyDescent="0.25">
      <c r="A284" s="16">
        <v>278</v>
      </c>
      <c r="B284" s="18">
        <f t="shared" ca="1" si="140"/>
        <v>232.86522424363952</v>
      </c>
      <c r="C284" s="19">
        <f t="shared" ca="1" si="135"/>
        <v>0</v>
      </c>
      <c r="D284" s="18">
        <f t="shared" ca="1" si="141"/>
        <v>218.31850151844426</v>
      </c>
      <c r="E284" s="16">
        <f t="shared" ca="1" si="136"/>
        <v>0</v>
      </c>
      <c r="F284" s="18">
        <f t="shared" ca="1" si="142"/>
        <v>265.07095696384772</v>
      </c>
      <c r="G284" s="16">
        <f t="shared" ca="1" si="137"/>
        <v>-2.9319141806430416E-3</v>
      </c>
      <c r="H284" s="18">
        <f t="shared" ca="1" si="143"/>
        <v>138.57304711793688</v>
      </c>
      <c r="I284" s="16">
        <f t="shared" ca="1" si="138"/>
        <v>-4.9368743223849459E-2</v>
      </c>
      <c r="J284" s="18">
        <f t="shared" ca="1" si="144"/>
        <v>313.78726568536018</v>
      </c>
      <c r="K284" s="16">
        <f t="shared" ca="1" si="145"/>
        <v>1.8342151029368117E-2</v>
      </c>
      <c r="L284" s="18">
        <f t="shared" ca="1" si="146"/>
        <v>191.90619721437062</v>
      </c>
      <c r="M284" s="16">
        <f t="shared" ca="1" si="164"/>
        <v>-1.3498593103094564E-2</v>
      </c>
      <c r="N284" s="18">
        <f t="shared" ca="1" si="147"/>
        <v>378.30053788776974</v>
      </c>
      <c r="O284" s="16">
        <f t="shared" ca="1" si="164"/>
        <v>0</v>
      </c>
      <c r="P284" s="18">
        <f t="shared" ca="1" si="148"/>
        <v>409.78922754129019</v>
      </c>
      <c r="Q284" s="16">
        <f t="shared" ca="1" si="164"/>
        <v>2.0204652028756431E-2</v>
      </c>
      <c r="R284" s="18">
        <f t="shared" ca="1" si="149"/>
        <v>114.60905945406816</v>
      </c>
      <c r="S284" s="16">
        <f t="shared" ca="1" si="164"/>
        <v>-2.7540885209374984E-2</v>
      </c>
      <c r="T284" s="18">
        <f t="shared" ca="1" si="150"/>
        <v>119.17023750134635</v>
      </c>
      <c r="U284" s="16">
        <f t="shared" ca="1" si="164"/>
        <v>3.2760235007822915E-2</v>
      </c>
      <c r="V284" s="18">
        <f t="shared" ca="1" si="151"/>
        <v>211.39685085664243</v>
      </c>
      <c r="W284" s="16">
        <f t="shared" ca="1" si="139"/>
        <v>0</v>
      </c>
      <c r="Y284" s="16">
        <f t="shared" ca="1" si="152"/>
        <v>-2.6309000411878003E-2</v>
      </c>
      <c r="Z284" s="16">
        <f t="shared" ca="1" si="153"/>
        <v>1.2394881178310335E-3</v>
      </c>
      <c r="AA284" s="16">
        <f t="shared" ca="1" si="154"/>
        <v>-4.4774359008721842E-2</v>
      </c>
      <c r="AB284" s="16">
        <f t="shared" ca="1" si="155"/>
        <v>-9.8870139854598804E-3</v>
      </c>
      <c r="AC284" s="16">
        <f t="shared" ca="1" si="156"/>
        <v>-1.7508973995496446E-2</v>
      </c>
      <c r="AD284" s="16">
        <f t="shared" ca="1" si="157"/>
        <v>2.2423669843738558E-2</v>
      </c>
      <c r="AE284" s="16">
        <f t="shared" ca="1" si="158"/>
        <v>2.9999999999998916E-3</v>
      </c>
      <c r="AF284" s="16">
        <f t="shared" ca="1" si="159"/>
        <v>3.6226153022537844E-2</v>
      </c>
      <c r="AG284" s="16">
        <f t="shared" ca="1" si="160"/>
        <v>2.9999999999998916E-3</v>
      </c>
      <c r="AH284" s="16">
        <f t="shared" ca="1" si="161"/>
        <v>-1.7366716120413517E-2</v>
      </c>
      <c r="AI284" s="16">
        <f t="shared" ca="1" si="162"/>
        <v>-3.751145310702475E-2</v>
      </c>
      <c r="AJ284" s="20">
        <f t="shared" ca="1" si="163"/>
        <v>-3.2091577168060794E-30</v>
      </c>
    </row>
    <row r="285" spans="1:36" x14ac:dyDescent="0.25">
      <c r="A285" s="16">
        <v>279</v>
      </c>
      <c r="B285" s="18">
        <f t="shared" ca="1" si="140"/>
        <v>233.56381991637042</v>
      </c>
      <c r="C285" s="19">
        <f t="shared" ca="1" si="135"/>
        <v>0</v>
      </c>
      <c r="D285" s="18">
        <f t="shared" ca="1" si="141"/>
        <v>218.97345702299958</v>
      </c>
      <c r="E285" s="16">
        <f t="shared" ca="1" si="136"/>
        <v>0</v>
      </c>
      <c r="F285" s="18">
        <f t="shared" ca="1" si="142"/>
        <v>265.08900453714034</v>
      </c>
      <c r="G285" s="16">
        <f t="shared" ca="1" si="137"/>
        <v>3.4951170171965154E-2</v>
      </c>
      <c r="H285" s="18">
        <f t="shared" ca="1" si="143"/>
        <v>132.14758907837887</v>
      </c>
      <c r="I285" s="16">
        <f t="shared" ca="1" si="138"/>
        <v>-3.5499941738134443E-2</v>
      </c>
      <c r="J285" s="18">
        <f t="shared" ca="1" si="144"/>
        <v>320.48416090070958</v>
      </c>
      <c r="K285" s="16">
        <f t="shared" ca="1" si="145"/>
        <v>-2.9996106124868197E-3</v>
      </c>
      <c r="L285" s="18">
        <f t="shared" ca="1" si="146"/>
        <v>189.89145213585473</v>
      </c>
      <c r="M285" s="16">
        <f t="shared" ca="1" si="164"/>
        <v>-5.1041919434139165E-3</v>
      </c>
      <c r="N285" s="18">
        <f t="shared" ca="1" si="147"/>
        <v>379.435439501433</v>
      </c>
      <c r="O285" s="16">
        <f t="shared" ca="1" si="164"/>
        <v>-3.9460545786154634E-2</v>
      </c>
      <c r="P285" s="18">
        <f t="shared" ca="1" si="148"/>
        <v>419.29824397151867</v>
      </c>
      <c r="Q285" s="16">
        <f t="shared" ca="1" si="164"/>
        <v>0</v>
      </c>
      <c r="R285" s="18">
        <f t="shared" ca="1" si="149"/>
        <v>111.79645168205144</v>
      </c>
      <c r="S285" s="16">
        <f t="shared" ca="1" si="164"/>
        <v>-3.6615527099542126E-2</v>
      </c>
      <c r="T285" s="18">
        <f t="shared" ca="1" si="150"/>
        <v>123.43179320033255</v>
      </c>
      <c r="U285" s="16">
        <f t="shared" ca="1" si="164"/>
        <v>-2.6830393382980391E-2</v>
      </c>
      <c r="V285" s="18">
        <f t="shared" ca="1" si="151"/>
        <v>212.03104140921232</v>
      </c>
      <c r="W285" s="16">
        <f t="shared" ca="1" si="139"/>
        <v>2.2073865408246091E-2</v>
      </c>
      <c r="Y285" s="16">
        <f t="shared" ca="1" si="152"/>
        <v>2.9999999999998916E-3</v>
      </c>
      <c r="Z285" s="16">
        <f t="shared" ca="1" si="153"/>
        <v>2.9999999999998916E-3</v>
      </c>
      <c r="AA285" s="16">
        <f t="shared" ca="1" si="154"/>
        <v>6.8085819356911159E-5</v>
      </c>
      <c r="AB285" s="16">
        <f t="shared" ca="1" si="155"/>
        <v>-4.6368743223849429E-2</v>
      </c>
      <c r="AC285" s="16">
        <f t="shared" ca="1" si="156"/>
        <v>2.1342151029368095E-2</v>
      </c>
      <c r="AD285" s="16">
        <f t="shared" ca="1" si="157"/>
        <v>-1.0498593103094533E-2</v>
      </c>
      <c r="AE285" s="16">
        <f t="shared" ca="1" si="158"/>
        <v>2.9999999999998916E-3</v>
      </c>
      <c r="AF285" s="16">
        <f t="shared" ca="1" si="159"/>
        <v>2.3204652028756323E-2</v>
      </c>
      <c r="AG285" s="16">
        <f t="shared" ca="1" si="160"/>
        <v>-2.454088520937503E-2</v>
      </c>
      <c r="AH285" s="16">
        <f t="shared" ca="1" si="161"/>
        <v>3.5760235007822772E-2</v>
      </c>
      <c r="AI285" s="16">
        <f t="shared" ca="1" si="162"/>
        <v>2.9999999999998916E-3</v>
      </c>
      <c r="AJ285" s="20">
        <f t="shared" ca="1" si="163"/>
        <v>-3.8893828839763681E-32</v>
      </c>
    </row>
    <row r="286" spans="1:36" x14ac:dyDescent="0.25">
      <c r="A286" s="16">
        <v>280</v>
      </c>
      <c r="B286" s="18">
        <f t="shared" ca="1" si="140"/>
        <v>234.26451137611951</v>
      </c>
      <c r="C286" s="19">
        <f t="shared" ca="1" si="135"/>
        <v>0</v>
      </c>
      <c r="D286" s="18">
        <f t="shared" ca="1" si="141"/>
        <v>219.63037739406855</v>
      </c>
      <c r="E286" s="16">
        <f t="shared" ca="1" si="136"/>
        <v>0</v>
      </c>
      <c r="F286" s="18">
        <f t="shared" ca="1" si="142"/>
        <v>275.14944245904616</v>
      </c>
      <c r="G286" s="16">
        <f t="shared" ca="1" si="137"/>
        <v>0</v>
      </c>
      <c r="H286" s="18">
        <f t="shared" ca="1" si="143"/>
        <v>127.85280013249663</v>
      </c>
      <c r="I286" s="16">
        <f t="shared" ca="1" si="138"/>
        <v>4.5084819156547995E-2</v>
      </c>
      <c r="J286" s="18">
        <f t="shared" ca="1" si="144"/>
        <v>320.48428569324</v>
      </c>
      <c r="K286" s="16">
        <f t="shared" ca="1" si="145"/>
        <v>-5.0133768353822277E-3</v>
      </c>
      <c r="L286" s="18">
        <f t="shared" ca="1" si="146"/>
        <v>189.49188407214729</v>
      </c>
      <c r="M286" s="16">
        <f t="shared" ca="1" si="164"/>
        <v>0</v>
      </c>
      <c r="N286" s="18">
        <f t="shared" ca="1" si="147"/>
        <v>365.60101628660129</v>
      </c>
      <c r="O286" s="16">
        <f t="shared" ca="1" si="164"/>
        <v>0</v>
      </c>
      <c r="P286" s="18">
        <f t="shared" ca="1" si="148"/>
        <v>420.55613870343319</v>
      </c>
      <c r="Q286" s="16">
        <f t="shared" ca="1" si="164"/>
        <v>-2.8510185572347971E-4</v>
      </c>
      <c r="R286" s="18">
        <f t="shared" ca="1" si="149"/>
        <v>108.03835503090079</v>
      </c>
      <c r="S286" s="16">
        <f t="shared" ca="1" si="164"/>
        <v>0</v>
      </c>
      <c r="T286" s="18">
        <f t="shared" ca="1" si="150"/>
        <v>120.49036501240194</v>
      </c>
      <c r="U286" s="16">
        <f t="shared" ca="1" si="164"/>
        <v>-2.3833304133997514E-2</v>
      </c>
      <c r="V286" s="18">
        <f t="shared" ca="1" si="151"/>
        <v>217.34747920387716</v>
      </c>
      <c r="W286" s="16">
        <f t="shared" ca="1" si="139"/>
        <v>0</v>
      </c>
      <c r="Y286" s="16">
        <f t="shared" ca="1" si="152"/>
        <v>2.9999999999998916E-3</v>
      </c>
      <c r="Z286" s="16">
        <f t="shared" ca="1" si="153"/>
        <v>2.9999999999998916E-3</v>
      </c>
      <c r="AA286" s="16">
        <f t="shared" ca="1" si="154"/>
        <v>3.7951170171965032E-2</v>
      </c>
      <c r="AB286" s="16">
        <f t="shared" ca="1" si="155"/>
        <v>-3.2499941738134419E-2</v>
      </c>
      <c r="AC286" s="16">
        <f t="shared" ca="1" si="156"/>
        <v>3.8938751312223019E-7</v>
      </c>
      <c r="AD286" s="16">
        <f t="shared" ca="1" si="157"/>
        <v>-2.1041919434139356E-3</v>
      </c>
      <c r="AE286" s="16">
        <f t="shared" ca="1" si="158"/>
        <v>-3.6460545786154652E-2</v>
      </c>
      <c r="AF286" s="16">
        <f t="shared" ca="1" si="159"/>
        <v>2.9999999999998916E-3</v>
      </c>
      <c r="AG286" s="16">
        <f t="shared" ca="1" si="160"/>
        <v>-3.3615527099542075E-2</v>
      </c>
      <c r="AH286" s="16">
        <f t="shared" ca="1" si="161"/>
        <v>-2.383039338298043E-2</v>
      </c>
      <c r="AI286" s="16">
        <f t="shared" ca="1" si="162"/>
        <v>2.5073865408246077E-2</v>
      </c>
      <c r="AJ286" s="20">
        <f t="shared" ca="1" si="163"/>
        <v>-7.9695388900954367E-35</v>
      </c>
    </row>
    <row r="287" spans="1:36" x14ac:dyDescent="0.25">
      <c r="A287" s="16">
        <v>281</v>
      </c>
      <c r="B287" s="18">
        <f t="shared" ca="1" si="140"/>
        <v>234.96730491024786</v>
      </c>
      <c r="C287" s="19">
        <f t="shared" ca="1" si="135"/>
        <v>0</v>
      </c>
      <c r="D287" s="18">
        <f t="shared" ca="1" si="141"/>
        <v>220.28926852625074</v>
      </c>
      <c r="E287" s="16">
        <f t="shared" ca="1" si="136"/>
        <v>-4.8596764601411629E-2</v>
      </c>
      <c r="F287" s="18">
        <f t="shared" ca="1" si="142"/>
        <v>275.97489078642326</v>
      </c>
      <c r="G287" s="16">
        <f t="shared" ca="1" si="137"/>
        <v>3.2076047751588066E-2</v>
      </c>
      <c r="H287" s="18">
        <f t="shared" ca="1" si="143"/>
        <v>134.000578905526</v>
      </c>
      <c r="I287" s="16">
        <f t="shared" ca="1" si="138"/>
        <v>-5.0631300314006927E-3</v>
      </c>
      <c r="J287" s="18">
        <f t="shared" ca="1" si="144"/>
        <v>319.83903005632118</v>
      </c>
      <c r="K287" s="16">
        <f t="shared" ca="1" si="145"/>
        <v>0</v>
      </c>
      <c r="L287" s="18">
        <f t="shared" ca="1" si="146"/>
        <v>190.06035972436371</v>
      </c>
      <c r="M287" s="16">
        <f t="shared" ca="1" si="164"/>
        <v>0</v>
      </c>
      <c r="N287" s="18">
        <f t="shared" ca="1" si="147"/>
        <v>366.69781933546108</v>
      </c>
      <c r="O287" s="16">
        <f t="shared" ca="1" si="164"/>
        <v>-1.9020505445899356E-2</v>
      </c>
      <c r="P287" s="18">
        <f t="shared" ca="1" si="148"/>
        <v>421.69790578396317</v>
      </c>
      <c r="Q287" s="16">
        <f t="shared" ca="1" si="164"/>
        <v>-4.1170404757148379E-2</v>
      </c>
      <c r="R287" s="18">
        <f t="shared" ca="1" si="149"/>
        <v>108.36247009599347</v>
      </c>
      <c r="S287" s="16">
        <f t="shared" ca="1" si="164"/>
        <v>0</v>
      </c>
      <c r="T287" s="18">
        <f t="shared" ca="1" si="150"/>
        <v>117.98015259288219</v>
      </c>
      <c r="U287" s="16">
        <f t="shared" ca="1" si="164"/>
        <v>4.1694345569319611E-3</v>
      </c>
      <c r="V287" s="18">
        <f t="shared" ca="1" si="151"/>
        <v>217.99952164148877</v>
      </c>
      <c r="W287" s="16">
        <f t="shared" ca="1" si="139"/>
        <v>3.0382535202422907E-2</v>
      </c>
      <c r="Y287" s="16">
        <f t="shared" ca="1" si="152"/>
        <v>2.9999999999998916E-3</v>
      </c>
      <c r="Z287" s="16">
        <f t="shared" ca="1" si="153"/>
        <v>2.9999999999998916E-3</v>
      </c>
      <c r="AA287" s="16">
        <f t="shared" ca="1" si="154"/>
        <v>2.9999999999998916E-3</v>
      </c>
      <c r="AB287" s="16">
        <f t="shared" ca="1" si="155"/>
        <v>4.8084819156547942E-2</v>
      </c>
      <c r="AC287" s="16">
        <f t="shared" ca="1" si="156"/>
        <v>-2.0133768353822745E-3</v>
      </c>
      <c r="AD287" s="16">
        <f t="shared" ca="1" si="157"/>
        <v>2.9999999999998916E-3</v>
      </c>
      <c r="AE287" s="16">
        <f t="shared" ca="1" si="158"/>
        <v>2.9999999999998916E-3</v>
      </c>
      <c r="AF287" s="16">
        <f t="shared" ca="1" si="159"/>
        <v>2.7148981442763898E-3</v>
      </c>
      <c r="AG287" s="16">
        <f t="shared" ca="1" si="160"/>
        <v>2.9999999999998916E-3</v>
      </c>
      <c r="AH287" s="16">
        <f t="shared" ca="1" si="161"/>
        <v>-2.0833304133997532E-2</v>
      </c>
      <c r="AI287" s="16">
        <f t="shared" ca="1" si="162"/>
        <v>2.9999999999998916E-3</v>
      </c>
      <c r="AJ287" s="20">
        <f t="shared" ca="1" si="163"/>
        <v>3.9918322043195203E-34</v>
      </c>
    </row>
    <row r="288" spans="1:36" x14ac:dyDescent="0.25">
      <c r="A288" s="16">
        <v>282</v>
      </c>
      <c r="B288" s="18">
        <f t="shared" ca="1" si="140"/>
        <v>235.67220682497859</v>
      </c>
      <c r="C288" s="19">
        <f t="shared" ca="1" si="135"/>
        <v>-2.8506984659899683E-2</v>
      </c>
      <c r="D288" s="18">
        <f t="shared" ca="1" si="141"/>
        <v>210.24479060504214</v>
      </c>
      <c r="E288" s="16">
        <f t="shared" ca="1" si="136"/>
        <v>4.9742173420194026E-2</v>
      </c>
      <c r="F288" s="18">
        <f t="shared" ca="1" si="142"/>
        <v>285.65499923388711</v>
      </c>
      <c r="G288" s="16">
        <f t="shared" ca="1" si="137"/>
        <v>3.5025497234018156E-3</v>
      </c>
      <c r="H288" s="18">
        <f t="shared" ca="1" si="143"/>
        <v>133.72411828696093</v>
      </c>
      <c r="I288" s="16">
        <f t="shared" ca="1" si="138"/>
        <v>0</v>
      </c>
      <c r="J288" s="18">
        <f t="shared" ca="1" si="144"/>
        <v>320.79854714649008</v>
      </c>
      <c r="K288" s="16">
        <f t="shared" ca="1" si="145"/>
        <v>2.3486406807775629E-2</v>
      </c>
      <c r="L288" s="18">
        <f t="shared" ca="1" si="146"/>
        <v>190.63054080353677</v>
      </c>
      <c r="M288" s="16">
        <f t="shared" ca="1" si="164"/>
        <v>-4.3629894093796584E-2</v>
      </c>
      <c r="N288" s="18">
        <f t="shared" ca="1" si="147"/>
        <v>360.82313492379791</v>
      </c>
      <c r="O288" s="16">
        <f t="shared" ca="1" si="164"/>
        <v>-4.7418333658898887E-2</v>
      </c>
      <c r="P288" s="18">
        <f t="shared" ca="1" si="148"/>
        <v>405.60152603494748</v>
      </c>
      <c r="Q288" s="16">
        <f t="shared" ca="1" si="164"/>
        <v>6.8791948573630694E-3</v>
      </c>
      <c r="R288" s="18">
        <f t="shared" ca="1" si="149"/>
        <v>108.68755750628144</v>
      </c>
      <c r="S288" s="16">
        <f t="shared" ca="1" si="164"/>
        <v>1.0336810071038588E-2</v>
      </c>
      <c r="T288" s="18">
        <f t="shared" ca="1" si="150"/>
        <v>118.82600357591369</v>
      </c>
      <c r="U288" s="16">
        <f t="shared" ca="1" si="164"/>
        <v>1.6824916300364746E-2</v>
      </c>
      <c r="V288" s="18">
        <f t="shared" ca="1" si="151"/>
        <v>225.27689834679711</v>
      </c>
      <c r="W288" s="16">
        <f t="shared" ca="1" si="139"/>
        <v>0</v>
      </c>
      <c r="Y288" s="16">
        <f t="shared" ca="1" si="152"/>
        <v>2.9999999999998916E-3</v>
      </c>
      <c r="Z288" s="16">
        <f t="shared" ca="1" si="153"/>
        <v>-4.5596764601411599E-2</v>
      </c>
      <c r="AA288" s="16">
        <f t="shared" ca="1" si="154"/>
        <v>3.5076047751587902E-2</v>
      </c>
      <c r="AB288" s="16">
        <f t="shared" ca="1" si="155"/>
        <v>-2.063130031400684E-3</v>
      </c>
      <c r="AC288" s="16">
        <f t="shared" ca="1" si="156"/>
        <v>2.9999999999998916E-3</v>
      </c>
      <c r="AD288" s="16">
        <f t="shared" ca="1" si="157"/>
        <v>2.9999999999998916E-3</v>
      </c>
      <c r="AE288" s="16">
        <f t="shared" ca="1" si="158"/>
        <v>-1.6020505445899391E-2</v>
      </c>
      <c r="AF288" s="16">
        <f t="shared" ca="1" si="159"/>
        <v>-3.8170404757148391E-2</v>
      </c>
      <c r="AG288" s="16">
        <f t="shared" ca="1" si="160"/>
        <v>2.9999999999998916E-3</v>
      </c>
      <c r="AH288" s="16">
        <f t="shared" ca="1" si="161"/>
        <v>7.169434556931753E-3</v>
      </c>
      <c r="AI288" s="16">
        <f t="shared" ca="1" si="162"/>
        <v>3.3382535202422847E-2</v>
      </c>
      <c r="AJ288" s="20">
        <f t="shared" ca="1" si="163"/>
        <v>1.1717748809852892E-31</v>
      </c>
    </row>
    <row r="289" spans="1:36" x14ac:dyDescent="0.25">
      <c r="A289" s="16">
        <v>283</v>
      </c>
      <c r="B289" s="18">
        <f t="shared" ca="1" si="140"/>
        <v>229.66091946072916</v>
      </c>
      <c r="C289" s="19">
        <f t="shared" ca="1" si="135"/>
        <v>-3.7957834018083052E-2</v>
      </c>
      <c r="D289" s="18">
        <f t="shared" ca="1" si="141"/>
        <v>221.33355781182561</v>
      </c>
      <c r="E289" s="16">
        <f t="shared" ca="1" si="136"/>
        <v>0</v>
      </c>
      <c r="F289" s="18">
        <f t="shared" ca="1" si="142"/>
        <v>287.51248507014373</v>
      </c>
      <c r="G289" s="16">
        <f t="shared" ca="1" si="137"/>
        <v>2.3779081579197504E-3</v>
      </c>
      <c r="H289" s="18">
        <f t="shared" ca="1" si="143"/>
        <v>134.12529064182181</v>
      </c>
      <c r="I289" s="16">
        <f t="shared" ca="1" si="138"/>
        <v>2.323380889009459E-2</v>
      </c>
      <c r="J289" s="18">
        <f t="shared" ca="1" si="144"/>
        <v>329.29534796955534</v>
      </c>
      <c r="K289" s="16">
        <f t="shared" ca="1" si="145"/>
        <v>-1.6387355136294163E-2</v>
      </c>
      <c r="L289" s="18">
        <f t="shared" ca="1" si="146"/>
        <v>182.88524211964591</v>
      </c>
      <c r="M289" s="16">
        <f t="shared" ca="1" si="164"/>
        <v>-4.3491944167566299E-2</v>
      </c>
      <c r="N289" s="18">
        <f t="shared" ca="1" si="147"/>
        <v>344.79597252490277</v>
      </c>
      <c r="O289" s="16">
        <f t="shared" ca="1" si="164"/>
        <v>0</v>
      </c>
      <c r="P289" s="18">
        <f t="shared" ca="1" si="148"/>
        <v>409.60854254509047</v>
      </c>
      <c r="Q289" s="16">
        <f t="shared" ca="1" si="164"/>
        <v>0</v>
      </c>
      <c r="R289" s="18">
        <f t="shared" ca="1" si="149"/>
        <v>110.13710281782778</v>
      </c>
      <c r="S289" s="16">
        <f t="shared" ca="1" si="164"/>
        <v>-2.441167355609869E-2</v>
      </c>
      <c r="T289" s="18">
        <f t="shared" ca="1" si="150"/>
        <v>121.181719151113</v>
      </c>
      <c r="U289" s="16">
        <f t="shared" ca="1" si="164"/>
        <v>0</v>
      </c>
      <c r="V289" s="18">
        <f t="shared" ca="1" si="151"/>
        <v>225.95272904183747</v>
      </c>
      <c r="W289" s="16">
        <f t="shared" ca="1" si="139"/>
        <v>0</v>
      </c>
      <c r="Y289" s="16">
        <f t="shared" ca="1" si="152"/>
        <v>-2.5506984659899645E-2</v>
      </c>
      <c r="Z289" s="16">
        <f t="shared" ca="1" si="153"/>
        <v>5.2742173420193827E-2</v>
      </c>
      <c r="AA289" s="16">
        <f t="shared" ca="1" si="154"/>
        <v>6.502549723401696E-3</v>
      </c>
      <c r="AB289" s="16">
        <f t="shared" ca="1" si="155"/>
        <v>2.9999999999998916E-3</v>
      </c>
      <c r="AC289" s="16">
        <f t="shared" ca="1" si="156"/>
        <v>2.6486406807775476E-2</v>
      </c>
      <c r="AD289" s="16">
        <f t="shared" ca="1" si="157"/>
        <v>-4.0629894093796581E-2</v>
      </c>
      <c r="AE289" s="16">
        <f t="shared" ca="1" si="158"/>
        <v>-4.4418333658898912E-2</v>
      </c>
      <c r="AF289" s="16">
        <f t="shared" ca="1" si="159"/>
        <v>9.8791948573628829E-3</v>
      </c>
      <c r="AG289" s="16">
        <f t="shared" ca="1" si="160"/>
        <v>1.3336810071038485E-2</v>
      </c>
      <c r="AH289" s="16">
        <f t="shared" ca="1" si="161"/>
        <v>1.9824916300364537E-2</v>
      </c>
      <c r="AI289" s="16">
        <f t="shared" ca="1" si="162"/>
        <v>2.9999999999998916E-3</v>
      </c>
      <c r="AJ289" s="20">
        <f t="shared" ca="1" si="163"/>
        <v>-3.2767096327611752E-28</v>
      </c>
    </row>
    <row r="290" spans="1:36" x14ac:dyDescent="0.25">
      <c r="A290" s="16">
        <v>284</v>
      </c>
      <c r="B290" s="18">
        <f t="shared" ca="1" si="140"/>
        <v>221.63247115778066</v>
      </c>
      <c r="C290" s="19">
        <f t="shared" ca="1" si="135"/>
        <v>0</v>
      </c>
      <c r="D290" s="18">
        <f t="shared" ca="1" si="141"/>
        <v>221.99755848526107</v>
      </c>
      <c r="E290" s="16">
        <f t="shared" ca="1" si="136"/>
        <v>0</v>
      </c>
      <c r="F290" s="18">
        <f t="shared" ca="1" si="142"/>
        <v>289.0587008091062</v>
      </c>
      <c r="G290" s="16">
        <f t="shared" ca="1" si="137"/>
        <v>0</v>
      </c>
      <c r="H290" s="18">
        <f t="shared" ca="1" si="143"/>
        <v>137.64390788384773</v>
      </c>
      <c r="I290" s="16">
        <f t="shared" ca="1" si="138"/>
        <v>0</v>
      </c>
      <c r="J290" s="18">
        <f t="shared" ca="1" si="144"/>
        <v>324.88695420155733</v>
      </c>
      <c r="K290" s="16">
        <f t="shared" ca="1" si="145"/>
        <v>4.477705382254879E-2</v>
      </c>
      <c r="L290" s="18">
        <f t="shared" ca="1" si="146"/>
        <v>175.47986310666536</v>
      </c>
      <c r="M290" s="16">
        <f t="shared" ca="1" si="164"/>
        <v>-2.2339984029278184E-2</v>
      </c>
      <c r="N290" s="18">
        <f t="shared" ca="1" si="147"/>
        <v>345.83036044247746</v>
      </c>
      <c r="O290" s="16">
        <f t="shared" ca="1" si="164"/>
        <v>-8.010519265899135E-3</v>
      </c>
      <c r="P290" s="18">
        <f t="shared" ca="1" si="148"/>
        <v>410.83736817272569</v>
      </c>
      <c r="Q290" s="16">
        <f t="shared" ca="1" si="164"/>
        <v>2.9361690704514387E-2</v>
      </c>
      <c r="R290" s="18">
        <f t="shared" ca="1" si="149"/>
        <v>107.77888312587798</v>
      </c>
      <c r="S290" s="16">
        <f t="shared" ca="1" si="164"/>
        <v>-4.6398099015330013E-2</v>
      </c>
      <c r="T290" s="18">
        <f t="shared" ca="1" si="150"/>
        <v>121.54526430856633</v>
      </c>
      <c r="U290" s="16">
        <f t="shared" ca="1" si="164"/>
        <v>3.6957674663225075E-2</v>
      </c>
      <c r="V290" s="18">
        <f t="shared" ca="1" si="151"/>
        <v>226.63058722896295</v>
      </c>
      <c r="W290" s="16">
        <f t="shared" ca="1" si="139"/>
        <v>-4.2693228681186371E-2</v>
      </c>
      <c r="Y290" s="16">
        <f t="shared" ca="1" si="152"/>
        <v>-3.4957834018083056E-2</v>
      </c>
      <c r="Z290" s="16">
        <f t="shared" ca="1" si="153"/>
        <v>2.9999999999998916E-3</v>
      </c>
      <c r="AA290" s="16">
        <f t="shared" ca="1" si="154"/>
        <v>5.3779081579197197E-3</v>
      </c>
      <c r="AB290" s="16">
        <f t="shared" ca="1" si="155"/>
        <v>2.6233808890094412E-2</v>
      </c>
      <c r="AC290" s="16">
        <f t="shared" ca="1" si="156"/>
        <v>-1.3387355136294188E-2</v>
      </c>
      <c r="AD290" s="16">
        <f t="shared" ca="1" si="157"/>
        <v>-4.0491944167566296E-2</v>
      </c>
      <c r="AE290" s="16">
        <f t="shared" ca="1" si="158"/>
        <v>2.9999999999998916E-3</v>
      </c>
      <c r="AF290" s="16">
        <f t="shared" ca="1" si="159"/>
        <v>2.9999999999998916E-3</v>
      </c>
      <c r="AG290" s="16">
        <f t="shared" ca="1" si="160"/>
        <v>-2.1411673556098632E-2</v>
      </c>
      <c r="AH290" s="16">
        <f t="shared" ca="1" si="161"/>
        <v>2.9999999999998916E-3</v>
      </c>
      <c r="AI290" s="16">
        <f t="shared" ca="1" si="162"/>
        <v>2.9999999999998916E-3</v>
      </c>
      <c r="AJ290" s="20">
        <f t="shared" ca="1" si="163"/>
        <v>4.6367992520160777E-31</v>
      </c>
    </row>
    <row r="291" spans="1:36" x14ac:dyDescent="0.25">
      <c r="A291" s="16">
        <v>285</v>
      </c>
      <c r="B291" s="18">
        <f t="shared" ca="1" si="140"/>
        <v>222.29736857125397</v>
      </c>
      <c r="C291" s="19">
        <f t="shared" ca="1" si="135"/>
        <v>-4.9661667100098679E-2</v>
      </c>
      <c r="D291" s="18">
        <f t="shared" ca="1" si="141"/>
        <v>222.66355116071682</v>
      </c>
      <c r="E291" s="16">
        <f t="shared" ca="1" si="136"/>
        <v>0</v>
      </c>
      <c r="F291" s="18">
        <f t="shared" ca="1" si="142"/>
        <v>289.92587691153346</v>
      </c>
      <c r="G291" s="16">
        <f t="shared" ca="1" si="137"/>
        <v>2.4421862399429606E-2</v>
      </c>
      <c r="H291" s="18">
        <f t="shared" ca="1" si="143"/>
        <v>138.05683960749926</v>
      </c>
      <c r="I291" s="16">
        <f t="shared" ca="1" si="138"/>
        <v>4.2297020504663664E-3</v>
      </c>
      <c r="J291" s="18">
        <f t="shared" ca="1" si="144"/>
        <v>340.40909569868904</v>
      </c>
      <c r="K291" s="16">
        <f t="shared" ca="1" si="145"/>
        <v>0</v>
      </c>
      <c r="L291" s="18">
        <f t="shared" ca="1" si="146"/>
        <v>172.08608535672255</v>
      </c>
      <c r="M291" s="16">
        <f t="shared" ca="1" si="164"/>
        <v>0</v>
      </c>
      <c r="N291" s="18">
        <f t="shared" ca="1" si="147"/>
        <v>344.09757075874757</v>
      </c>
      <c r="O291" s="16">
        <f t="shared" ca="1" si="164"/>
        <v>4.4536901264045935E-2</v>
      </c>
      <c r="P291" s="18">
        <f t="shared" ca="1" si="148"/>
        <v>424.13276001138814</v>
      </c>
      <c r="Q291" s="16">
        <f t="shared" ca="1" si="164"/>
        <v>-7.7401904065839584E-3</v>
      </c>
      <c r="R291" s="18">
        <f t="shared" ca="1" si="149"/>
        <v>103.10148448421945</v>
      </c>
      <c r="S291" s="16">
        <f t="shared" ca="1" si="164"/>
        <v>0</v>
      </c>
      <c r="T291" s="18">
        <f t="shared" ca="1" si="150"/>
        <v>126.4019304366637</v>
      </c>
      <c r="U291" s="16">
        <f t="shared" ca="1" si="164"/>
        <v>0</v>
      </c>
      <c r="V291" s="18">
        <f t="shared" ca="1" si="151"/>
        <v>217.63488750393216</v>
      </c>
      <c r="W291" s="16">
        <f t="shared" ca="1" si="139"/>
        <v>4.7482077927541493E-2</v>
      </c>
      <c r="Y291" s="16">
        <f t="shared" ca="1" si="152"/>
        <v>2.9999999999998916E-3</v>
      </c>
      <c r="Z291" s="16">
        <f t="shared" ca="1" si="153"/>
        <v>2.9999999999998916E-3</v>
      </c>
      <c r="AA291" s="16">
        <f t="shared" ca="1" si="154"/>
        <v>2.9999999999998916E-3</v>
      </c>
      <c r="AB291" s="16">
        <f t="shared" ca="1" si="155"/>
        <v>2.9999999999998916E-3</v>
      </c>
      <c r="AC291" s="16">
        <f t="shared" ca="1" si="156"/>
        <v>4.7777053822548599E-2</v>
      </c>
      <c r="AD291" s="16">
        <f t="shared" ca="1" si="157"/>
        <v>-1.9339984029278057E-2</v>
      </c>
      <c r="AE291" s="16">
        <f t="shared" ca="1" si="158"/>
        <v>-5.0105192658991271E-3</v>
      </c>
      <c r="AF291" s="16">
        <f t="shared" ca="1" si="159"/>
        <v>3.2361690704514334E-2</v>
      </c>
      <c r="AG291" s="16">
        <f t="shared" ca="1" si="160"/>
        <v>-4.3398099015329983E-2</v>
      </c>
      <c r="AH291" s="16">
        <f t="shared" ca="1" si="161"/>
        <v>3.9957674663224862E-2</v>
      </c>
      <c r="AI291" s="16">
        <f t="shared" ca="1" si="162"/>
        <v>-3.969322868118641E-2</v>
      </c>
      <c r="AJ291" s="20">
        <f t="shared" ca="1" si="163"/>
        <v>-2.1044826395021819E-30</v>
      </c>
    </row>
    <row r="292" spans="1:36" x14ac:dyDescent="0.25">
      <c r="A292" s="16">
        <v>286</v>
      </c>
      <c r="B292" s="18">
        <f t="shared" ca="1" si="140"/>
        <v>211.92460276175419</v>
      </c>
      <c r="C292" s="19">
        <f t="shared" ca="1" si="135"/>
        <v>1.514886768402628E-2</v>
      </c>
      <c r="D292" s="18">
        <f t="shared" ca="1" si="141"/>
        <v>223.33154181419894</v>
      </c>
      <c r="E292" s="16">
        <f t="shared" ca="1" si="136"/>
        <v>-4.6513347885480907E-2</v>
      </c>
      <c r="F292" s="18">
        <f t="shared" ca="1" si="142"/>
        <v>297.87618441423547</v>
      </c>
      <c r="G292" s="16">
        <f t="shared" ca="1" si="137"/>
        <v>-4.3100477597963906E-2</v>
      </c>
      <c r="H292" s="18">
        <f t="shared" ca="1" si="143"/>
        <v>139.05494942389049</v>
      </c>
      <c r="I292" s="16">
        <f t="shared" ca="1" si="138"/>
        <v>2.5956722067018219E-2</v>
      </c>
      <c r="J292" s="18">
        <f t="shared" ca="1" si="144"/>
        <v>341.4303229857851</v>
      </c>
      <c r="K292" s="16">
        <f t="shared" ca="1" si="145"/>
        <v>0</v>
      </c>
      <c r="L292" s="18">
        <f t="shared" ca="1" si="146"/>
        <v>172.60234361279271</v>
      </c>
      <c r="M292" s="16">
        <f t="shared" ca="1" si="164"/>
        <v>4.3515452917270547E-2</v>
      </c>
      <c r="N292" s="18">
        <f t="shared" ca="1" si="147"/>
        <v>360.4549030051042</v>
      </c>
      <c r="O292" s="16">
        <f t="shared" ca="1" si="164"/>
        <v>-4.1701331553716137E-2</v>
      </c>
      <c r="P292" s="18">
        <f t="shared" ca="1" si="148"/>
        <v>422.12228997126419</v>
      </c>
      <c r="Q292" s="16">
        <f t="shared" ca="1" si="164"/>
        <v>0</v>
      </c>
      <c r="R292" s="18">
        <f t="shared" ca="1" si="149"/>
        <v>103.41078893767211</v>
      </c>
      <c r="S292" s="16">
        <f t="shared" ca="1" si="164"/>
        <v>-3.551263038296272E-2</v>
      </c>
      <c r="T292" s="18">
        <f t="shared" ca="1" si="150"/>
        <v>126.78113622797368</v>
      </c>
      <c r="U292" s="16">
        <f t="shared" ca="1" si="164"/>
        <v>-2.3968844206099172E-2</v>
      </c>
      <c r="V292" s="18">
        <f t="shared" ca="1" si="151"/>
        <v>228.62154885465739</v>
      </c>
      <c r="W292" s="16">
        <f t="shared" ca="1" si="139"/>
        <v>0</v>
      </c>
      <c r="Y292" s="16">
        <f t="shared" ca="1" si="152"/>
        <v>-4.6661667100098669E-2</v>
      </c>
      <c r="Z292" s="16">
        <f t="shared" ca="1" si="153"/>
        <v>2.9999999999998916E-3</v>
      </c>
      <c r="AA292" s="16">
        <f t="shared" ca="1" si="154"/>
        <v>2.7421862399429564E-2</v>
      </c>
      <c r="AB292" s="16">
        <f t="shared" ca="1" si="155"/>
        <v>7.2297020504663578E-3</v>
      </c>
      <c r="AC292" s="16">
        <f t="shared" ca="1" si="156"/>
        <v>2.9999999999998916E-3</v>
      </c>
      <c r="AD292" s="16">
        <f t="shared" ca="1" si="157"/>
        <v>2.9999999999998916E-3</v>
      </c>
      <c r="AE292" s="16">
        <f t="shared" ca="1" si="158"/>
        <v>4.7536901264045861E-2</v>
      </c>
      <c r="AF292" s="16">
        <f t="shared" ca="1" si="159"/>
        <v>-4.7401904065839107E-3</v>
      </c>
      <c r="AG292" s="16">
        <f t="shared" ca="1" si="160"/>
        <v>2.9999999999998916E-3</v>
      </c>
      <c r="AH292" s="16">
        <f t="shared" ca="1" si="161"/>
        <v>2.9999999999998916E-3</v>
      </c>
      <c r="AI292" s="16">
        <f t="shared" ca="1" si="162"/>
        <v>5.0482077927541447E-2</v>
      </c>
      <c r="AJ292" s="20">
        <f t="shared" ca="1" si="163"/>
        <v>5.0653624528184161E-32</v>
      </c>
    </row>
    <row r="293" spans="1:36" x14ac:dyDescent="0.25">
      <c r="A293" s="16">
        <v>287</v>
      </c>
      <c r="B293" s="18">
        <f t="shared" ca="1" si="140"/>
        <v>215.77079433626707</v>
      </c>
      <c r="C293" s="19">
        <f t="shared" ca="1" si="135"/>
        <v>-2.3419520447839345E-2</v>
      </c>
      <c r="D293" s="18">
        <f t="shared" ca="1" si="141"/>
        <v>213.61363874143689</v>
      </c>
      <c r="E293" s="16">
        <f t="shared" ca="1" si="136"/>
        <v>2.5863377871014198E-2</v>
      </c>
      <c r="F293" s="18">
        <f t="shared" ca="1" si="142"/>
        <v>285.93120715416546</v>
      </c>
      <c r="G293" s="16">
        <f t="shared" ca="1" si="137"/>
        <v>5.1372749294622327E-3</v>
      </c>
      <c r="H293" s="18">
        <f t="shared" ca="1" si="143"/>
        <v>143.08152494640134</v>
      </c>
      <c r="I293" s="16">
        <f t="shared" ca="1" si="138"/>
        <v>0</v>
      </c>
      <c r="J293" s="18">
        <f t="shared" ca="1" si="144"/>
        <v>342.4546139547424</v>
      </c>
      <c r="K293" s="16">
        <f t="shared" ca="1" si="145"/>
        <v>2.4901057926073691E-2</v>
      </c>
      <c r="L293" s="18">
        <f t="shared" ca="1" si="146"/>
        <v>180.63101980052411</v>
      </c>
      <c r="M293" s="16">
        <f t="shared" ca="1" si="164"/>
        <v>-7.0888958828210008E-3</v>
      </c>
      <c r="N293" s="18">
        <f t="shared" ca="1" si="147"/>
        <v>346.5048182937411</v>
      </c>
      <c r="O293" s="16">
        <f t="shared" ca="1" si="164"/>
        <v>0</v>
      </c>
      <c r="P293" s="18">
        <f t="shared" ca="1" si="148"/>
        <v>423.38865684117792</v>
      </c>
      <c r="Q293" s="16">
        <f t="shared" ca="1" si="164"/>
        <v>0</v>
      </c>
      <c r="R293" s="18">
        <f t="shared" ca="1" si="149"/>
        <v>100.04863217933101</v>
      </c>
      <c r="S293" s="16">
        <f t="shared" ca="1" si="164"/>
        <v>3.2721084742968254E-2</v>
      </c>
      <c r="T293" s="18">
        <f t="shared" ca="1" si="150"/>
        <v>124.12268233413707</v>
      </c>
      <c r="U293" s="16">
        <f t="shared" ca="1" si="164"/>
        <v>0</v>
      </c>
      <c r="V293" s="18">
        <f t="shared" ca="1" si="151"/>
        <v>229.30741350122133</v>
      </c>
      <c r="W293" s="16">
        <f t="shared" ca="1" si="139"/>
        <v>0</v>
      </c>
      <c r="Y293" s="16">
        <f t="shared" ca="1" si="152"/>
        <v>1.8148867684026238E-2</v>
      </c>
      <c r="Z293" s="16">
        <f t="shared" ca="1" si="153"/>
        <v>-4.3513347885480891E-2</v>
      </c>
      <c r="AA293" s="16">
        <f t="shared" ca="1" si="154"/>
        <v>-4.0100477597963868E-2</v>
      </c>
      <c r="AB293" s="16">
        <f t="shared" ca="1" si="155"/>
        <v>2.8956722067018159E-2</v>
      </c>
      <c r="AC293" s="16">
        <f t="shared" ca="1" si="156"/>
        <v>2.9999999999998916E-3</v>
      </c>
      <c r="AD293" s="16">
        <f t="shared" ca="1" si="157"/>
        <v>4.6515452917270439E-2</v>
      </c>
      <c r="AE293" s="16">
        <f t="shared" ca="1" si="158"/>
        <v>-3.8701331553716023E-2</v>
      </c>
      <c r="AF293" s="16">
        <f t="shared" ca="1" si="159"/>
        <v>2.9999999999998916E-3</v>
      </c>
      <c r="AG293" s="16">
        <f t="shared" ca="1" si="160"/>
        <v>-3.2512630382962704E-2</v>
      </c>
      <c r="AH293" s="16">
        <f t="shared" ca="1" si="161"/>
        <v>-2.0968844206099124E-2</v>
      </c>
      <c r="AI293" s="16">
        <f t="shared" ca="1" si="162"/>
        <v>2.9999999999998916E-3</v>
      </c>
      <c r="AJ293" s="20">
        <f t="shared" ca="1" si="163"/>
        <v>-1.0128922469680551E-27</v>
      </c>
    </row>
    <row r="294" spans="1:36" x14ac:dyDescent="0.25">
      <c r="A294" s="16">
        <v>288</v>
      </c>
      <c r="B294" s="18">
        <f t="shared" ca="1" si="140"/>
        <v>211.36485818927113</v>
      </c>
      <c r="C294" s="19">
        <f t="shared" ca="1" si="135"/>
        <v>0</v>
      </c>
      <c r="D294" s="18">
        <f t="shared" ca="1" si="141"/>
        <v>219.77924991483329</v>
      </c>
      <c r="E294" s="16">
        <f t="shared" ca="1" si="136"/>
        <v>3.938097370280013E-2</v>
      </c>
      <c r="F294" s="18">
        <f t="shared" ca="1" si="142"/>
        <v>288.25790799769192</v>
      </c>
      <c r="G294" s="16">
        <f t="shared" ca="1" si="137"/>
        <v>-3.7603003909677205E-2</v>
      </c>
      <c r="H294" s="18">
        <f t="shared" ca="1" si="143"/>
        <v>143.51076952124055</v>
      </c>
      <c r="I294" s="16">
        <f t="shared" ca="1" si="138"/>
        <v>3.2432299862181185E-2</v>
      </c>
      <c r="J294" s="18">
        <f t="shared" ca="1" si="144"/>
        <v>352.00945997574485</v>
      </c>
      <c r="K294" s="16">
        <f t="shared" ca="1" si="145"/>
        <v>0</v>
      </c>
      <c r="L294" s="18">
        <f t="shared" ca="1" si="146"/>
        <v>179.89243836735199</v>
      </c>
      <c r="M294" s="16">
        <f t="shared" ca="1" si="164"/>
        <v>0</v>
      </c>
      <c r="N294" s="18">
        <f t="shared" ca="1" si="147"/>
        <v>347.54433274862231</v>
      </c>
      <c r="O294" s="16">
        <f t="shared" ca="1" si="164"/>
        <v>-1.9621784264615912E-2</v>
      </c>
      <c r="P294" s="18">
        <f t="shared" ca="1" si="148"/>
        <v>424.65882281170138</v>
      </c>
      <c r="Q294" s="16">
        <f t="shared" ca="1" si="164"/>
        <v>-4.338470109627833E-2</v>
      </c>
      <c r="R294" s="18">
        <f t="shared" ca="1" si="149"/>
        <v>103.62247784782693</v>
      </c>
      <c r="S294" s="16">
        <f t="shared" ca="1" si="164"/>
        <v>3.0190141147865463E-2</v>
      </c>
      <c r="T294" s="18">
        <f t="shared" ca="1" si="150"/>
        <v>124.49505038113946</v>
      </c>
      <c r="U294" s="16">
        <f t="shared" ca="1" si="164"/>
        <v>-1.338735905893358E-2</v>
      </c>
      <c r="V294" s="18">
        <f t="shared" ca="1" si="151"/>
        <v>229.99533574172497</v>
      </c>
      <c r="W294" s="16">
        <f t="shared" ca="1" si="139"/>
        <v>0</v>
      </c>
      <c r="Y294" s="16">
        <f t="shared" ca="1" si="152"/>
        <v>-2.0419520447839346E-2</v>
      </c>
      <c r="Z294" s="16">
        <f t="shared" ca="1" si="153"/>
        <v>2.8863377871014118E-2</v>
      </c>
      <c r="AA294" s="16">
        <f t="shared" ca="1" si="154"/>
        <v>8.137274929462146E-3</v>
      </c>
      <c r="AB294" s="16">
        <f t="shared" ca="1" si="155"/>
        <v>2.9999999999998916E-3</v>
      </c>
      <c r="AC294" s="16">
        <f t="shared" ca="1" si="156"/>
        <v>2.7901057926073669E-2</v>
      </c>
      <c r="AD294" s="16">
        <f t="shared" ca="1" si="157"/>
        <v>-4.0888958828210198E-3</v>
      </c>
      <c r="AE294" s="16">
        <f t="shared" ca="1" si="158"/>
        <v>2.9999999999998916E-3</v>
      </c>
      <c r="AF294" s="16">
        <f t="shared" ca="1" si="159"/>
        <v>2.9999999999998916E-3</v>
      </c>
      <c r="AG294" s="16">
        <f t="shared" ca="1" si="160"/>
        <v>3.572108474296809E-2</v>
      </c>
      <c r="AH294" s="16">
        <f t="shared" ca="1" si="161"/>
        <v>2.9999999999998916E-3</v>
      </c>
      <c r="AI294" s="16">
        <f t="shared" ca="1" si="162"/>
        <v>2.9999999999998916E-3</v>
      </c>
      <c r="AJ294" s="20">
        <f t="shared" ca="1" si="163"/>
        <v>1.5830989593016469E-31</v>
      </c>
    </row>
    <row r="295" spans="1:36" x14ac:dyDescent="0.25">
      <c r="A295" s="16">
        <v>289</v>
      </c>
      <c r="B295" s="18">
        <f t="shared" ca="1" si="140"/>
        <v>211.99895276383893</v>
      </c>
      <c r="C295" s="19">
        <f t="shared" ca="1" si="135"/>
        <v>-2.1343567717031664E-2</v>
      </c>
      <c r="D295" s="18">
        <f t="shared" ca="1" si="141"/>
        <v>229.09370852589495</v>
      </c>
      <c r="E295" s="16">
        <f t="shared" ca="1" si="136"/>
        <v>-6.073078592321624E-3</v>
      </c>
      <c r="F295" s="18">
        <f t="shared" ca="1" si="142"/>
        <v>278.28331848025243</v>
      </c>
      <c r="G295" s="16">
        <f t="shared" ca="1" si="137"/>
        <v>3.2662939408300833E-2</v>
      </c>
      <c r="H295" s="18">
        <f t="shared" ca="1" si="143"/>
        <v>148.59568614036948</v>
      </c>
      <c r="I295" s="16">
        <f t="shared" ca="1" si="138"/>
        <v>0</v>
      </c>
      <c r="J295" s="18">
        <f t="shared" ca="1" si="144"/>
        <v>353.06548835567202</v>
      </c>
      <c r="K295" s="16">
        <f t="shared" ca="1" si="145"/>
        <v>-3.3365687438915513E-2</v>
      </c>
      <c r="L295" s="18">
        <f t="shared" ca="1" si="146"/>
        <v>180.43211568245403</v>
      </c>
      <c r="M295" s="16">
        <f t="shared" ca="1" si="164"/>
        <v>4.8224381359151573E-2</v>
      </c>
      <c r="N295" s="18">
        <f t="shared" ca="1" si="147"/>
        <v>341.76752582728483</v>
      </c>
      <c r="O295" s="16">
        <f t="shared" ca="1" si="164"/>
        <v>-4.8599625767784614E-2</v>
      </c>
      <c r="P295" s="18">
        <f t="shared" ca="1" si="148"/>
        <v>407.5091031845534</v>
      </c>
      <c r="Q295" s="16">
        <f t="shared" ca="1" si="164"/>
        <v>-1.037596540469421E-3</v>
      </c>
      <c r="R295" s="18">
        <f t="shared" ca="1" si="149"/>
        <v>107.06172251368787</v>
      </c>
      <c r="S295" s="16">
        <f t="shared" ca="1" si="164"/>
        <v>-4.560893645335707E-2</v>
      </c>
      <c r="T295" s="18">
        <f t="shared" ca="1" si="150"/>
        <v>123.20187559177053</v>
      </c>
      <c r="U295" s="16">
        <f t="shared" ca="1" si="164"/>
        <v>-5.2375579320829259E-3</v>
      </c>
      <c r="V295" s="18">
        <f t="shared" ca="1" si="151"/>
        <v>230.68532174895012</v>
      </c>
      <c r="W295" s="16">
        <f t="shared" ca="1" si="139"/>
        <v>8.2662290382023995E-3</v>
      </c>
      <c r="Y295" s="16">
        <f t="shared" ca="1" si="152"/>
        <v>2.9999999999998916E-3</v>
      </c>
      <c r="Z295" s="16">
        <f t="shared" ca="1" si="153"/>
        <v>4.2380973702800029E-2</v>
      </c>
      <c r="AA295" s="16">
        <f t="shared" ca="1" si="154"/>
        <v>-3.4603003909677077E-2</v>
      </c>
      <c r="AB295" s="16">
        <f t="shared" ca="1" si="155"/>
        <v>3.5432299862180994E-2</v>
      </c>
      <c r="AC295" s="16">
        <f t="shared" ca="1" si="156"/>
        <v>2.9999999999998916E-3</v>
      </c>
      <c r="AD295" s="16">
        <f t="shared" ca="1" si="157"/>
        <v>2.9999999999998916E-3</v>
      </c>
      <c r="AE295" s="16">
        <f t="shared" ca="1" si="158"/>
        <v>-1.6621784264615913E-2</v>
      </c>
      <c r="AF295" s="16">
        <f t="shared" ca="1" si="159"/>
        <v>-4.0384701096278341E-2</v>
      </c>
      <c r="AG295" s="16">
        <f t="shared" ca="1" si="160"/>
        <v>3.3190141147865448E-2</v>
      </c>
      <c r="AH295" s="16">
        <f t="shared" ca="1" si="161"/>
        <v>-1.0387359058933621E-2</v>
      </c>
      <c r="AI295" s="16">
        <f t="shared" ca="1" si="162"/>
        <v>2.9999999999998916E-3</v>
      </c>
      <c r="AJ295" s="20">
        <f t="shared" ca="1" si="163"/>
        <v>3.2468079197095848E-29</v>
      </c>
    </row>
    <row r="296" spans="1:36" x14ac:dyDescent="0.25">
      <c r="A296" s="16">
        <v>290</v>
      </c>
      <c r="B296" s="18">
        <f t="shared" ca="1" si="140"/>
        <v>208.11013561787564</v>
      </c>
      <c r="C296" s="19">
        <f t="shared" ca="1" si="135"/>
        <v>0</v>
      </c>
      <c r="D296" s="18">
        <f t="shared" ca="1" si="141"/>
        <v>228.38968555458845</v>
      </c>
      <c r="E296" s="16">
        <f t="shared" ca="1" si="136"/>
        <v>1.726166161072255E-2</v>
      </c>
      <c r="F296" s="18">
        <f t="shared" ca="1" si="142"/>
        <v>288.20771960555453</v>
      </c>
      <c r="G296" s="16">
        <f t="shared" ca="1" si="137"/>
        <v>-2.9988145579803602E-2</v>
      </c>
      <c r="H296" s="18">
        <f t="shared" ca="1" si="143"/>
        <v>149.04147319879058</v>
      </c>
      <c r="I296" s="16">
        <f t="shared" ca="1" si="138"/>
        <v>0</v>
      </c>
      <c r="J296" s="18">
        <f t="shared" ca="1" si="144"/>
        <v>342.34441209079563</v>
      </c>
      <c r="K296" s="16">
        <f t="shared" ca="1" si="145"/>
        <v>-1.5305095547511428E-2</v>
      </c>
      <c r="L296" s="18">
        <f t="shared" ca="1" si="146"/>
        <v>189.6746391856106</v>
      </c>
      <c r="M296" s="16">
        <f t="shared" ca="1" si="164"/>
        <v>3.9324298359832768E-2</v>
      </c>
      <c r="N296" s="18">
        <f t="shared" ca="1" si="147"/>
        <v>326.18305454997898</v>
      </c>
      <c r="O296" s="16">
        <f t="shared" ca="1" si="164"/>
        <v>-1.0265805364622306E-2</v>
      </c>
      <c r="P296" s="18">
        <f t="shared" ca="1" si="148"/>
        <v>408.30880045843293</v>
      </c>
      <c r="Q296" s="16">
        <f t="shared" ca="1" si="164"/>
        <v>2.6056956229151485E-2</v>
      </c>
      <c r="R296" s="18">
        <f t="shared" ca="1" si="149"/>
        <v>102.4999363825152</v>
      </c>
      <c r="S296" s="16">
        <f t="shared" ca="1" si="164"/>
        <v>-1.6696130983209073E-2</v>
      </c>
      <c r="T296" s="18">
        <f t="shared" ca="1" si="150"/>
        <v>122.92620425779268</v>
      </c>
      <c r="U296" s="16">
        <f t="shared" ca="1" si="164"/>
        <v>0</v>
      </c>
      <c r="V296" s="18">
        <f t="shared" ca="1" si="151"/>
        <v>233.28427541952522</v>
      </c>
      <c r="W296" s="16">
        <f t="shared" ca="1" si="139"/>
        <v>-5.5718967374018442E-3</v>
      </c>
      <c r="Y296" s="16">
        <f t="shared" ca="1" si="152"/>
        <v>-1.8343567717031717E-2</v>
      </c>
      <c r="Z296" s="16">
        <f t="shared" ca="1" si="153"/>
        <v>-3.073078592321643E-3</v>
      </c>
      <c r="AA296" s="16">
        <f t="shared" ca="1" si="154"/>
        <v>3.5662939408300787E-2</v>
      </c>
      <c r="AB296" s="16">
        <f t="shared" ca="1" si="155"/>
        <v>2.9999999999998916E-3</v>
      </c>
      <c r="AC296" s="16">
        <f t="shared" ca="1" si="156"/>
        <v>-3.0365687438915434E-2</v>
      </c>
      <c r="AD296" s="16">
        <f t="shared" ca="1" si="157"/>
        <v>5.1224381359151527E-2</v>
      </c>
      <c r="AE296" s="16">
        <f t="shared" ca="1" si="158"/>
        <v>-4.5599625767784646E-2</v>
      </c>
      <c r="AF296" s="16">
        <f t="shared" ca="1" si="159"/>
        <v>1.9624034595304707E-3</v>
      </c>
      <c r="AG296" s="16">
        <f t="shared" ca="1" si="160"/>
        <v>-4.2608936453356949E-2</v>
      </c>
      <c r="AH296" s="16">
        <f t="shared" ca="1" si="161"/>
        <v>-2.237557932082912E-3</v>
      </c>
      <c r="AI296" s="16">
        <f t="shared" ca="1" si="162"/>
        <v>1.1266229038202402E-2</v>
      </c>
      <c r="AJ296" s="20">
        <f t="shared" ca="1" si="163"/>
        <v>8.0035058400491594E-30</v>
      </c>
    </row>
    <row r="297" spans="1:36" x14ac:dyDescent="0.25">
      <c r="A297" s="16">
        <v>291</v>
      </c>
      <c r="B297" s="18">
        <f t="shared" ca="1" si="140"/>
        <v>208.73446602472924</v>
      </c>
      <c r="C297" s="19">
        <f t="shared" ca="1" si="135"/>
        <v>-3.6161034671583277E-2</v>
      </c>
      <c r="D297" s="18">
        <f t="shared" ca="1" si="141"/>
        <v>233.01724007867483</v>
      </c>
      <c r="E297" s="16">
        <f t="shared" ca="1" si="136"/>
        <v>6.4947330363362595E-3</v>
      </c>
      <c r="F297" s="18">
        <f t="shared" ca="1" si="142"/>
        <v>280.42952771161663</v>
      </c>
      <c r="G297" s="16">
        <f t="shared" ca="1" si="137"/>
        <v>4.3564092806634272E-2</v>
      </c>
      <c r="H297" s="18">
        <f t="shared" ca="1" si="143"/>
        <v>149.48859761838693</v>
      </c>
      <c r="I297" s="16">
        <f t="shared" ca="1" si="138"/>
        <v>-2.4649934527093777E-2</v>
      </c>
      <c r="J297" s="18">
        <f t="shared" ca="1" si="144"/>
        <v>338.13183138986176</v>
      </c>
      <c r="K297" s="16">
        <f t="shared" ca="1" si="145"/>
        <v>-3.9590480747446477E-2</v>
      </c>
      <c r="L297" s="18">
        <f t="shared" ca="1" si="146"/>
        <v>197.70248520579599</v>
      </c>
      <c r="M297" s="16">
        <f t="shared" ca="1" si="164"/>
        <v>0</v>
      </c>
      <c r="N297" s="18">
        <f t="shared" ca="1" si="147"/>
        <v>323.81307196238083</v>
      </c>
      <c r="O297" s="16">
        <f t="shared" ca="1" si="164"/>
        <v>-1.2754171509532937E-2</v>
      </c>
      <c r="P297" s="18">
        <f t="shared" ca="1" si="148"/>
        <v>420.17301140133094</v>
      </c>
      <c r="Q297" s="16">
        <f t="shared" ca="1" si="164"/>
        <v>0</v>
      </c>
      <c r="R297" s="18">
        <f t="shared" ca="1" si="149"/>
        <v>101.09608382804967</v>
      </c>
      <c r="S297" s="16">
        <f t="shared" ca="1" si="164"/>
        <v>4.3052126789233369E-3</v>
      </c>
      <c r="T297" s="18">
        <f t="shared" ca="1" si="150"/>
        <v>123.29498287056605</v>
      </c>
      <c r="U297" s="16">
        <f t="shared" ca="1" si="164"/>
        <v>-1.0646084383778299E-2</v>
      </c>
      <c r="V297" s="18">
        <f t="shared" ca="1" si="151"/>
        <v>232.68429235268658</v>
      </c>
      <c r="W297" s="16">
        <f t="shared" ca="1" si="139"/>
        <v>0</v>
      </c>
      <c r="Y297" s="16">
        <f t="shared" ca="1" si="152"/>
        <v>2.9999999999998916E-3</v>
      </c>
      <c r="Z297" s="16">
        <f t="shared" ca="1" si="153"/>
        <v>2.0261661610722514E-2</v>
      </c>
      <c r="AA297" s="16">
        <f t="shared" ca="1" si="154"/>
        <v>-2.6988145579803557E-2</v>
      </c>
      <c r="AB297" s="16">
        <f t="shared" ca="1" si="155"/>
        <v>2.9999999999998916E-3</v>
      </c>
      <c r="AC297" s="16">
        <f t="shared" ca="1" si="156"/>
        <v>-1.2305095547511469E-2</v>
      </c>
      <c r="AD297" s="16">
        <f t="shared" ca="1" si="157"/>
        <v>4.2324298359832646E-2</v>
      </c>
      <c r="AE297" s="16">
        <f t="shared" ca="1" si="158"/>
        <v>-7.2658053646224019E-3</v>
      </c>
      <c r="AF297" s="16">
        <f t="shared" ca="1" si="159"/>
        <v>2.9056956229151387E-2</v>
      </c>
      <c r="AG297" s="16">
        <f t="shared" ca="1" si="160"/>
        <v>-1.3696130983209098E-2</v>
      </c>
      <c r="AH297" s="16">
        <f t="shared" ca="1" si="161"/>
        <v>2.9999999999998916E-3</v>
      </c>
      <c r="AI297" s="16">
        <f t="shared" ca="1" si="162"/>
        <v>-2.5718967374018797E-3</v>
      </c>
      <c r="AJ297" s="20">
        <f t="shared" ca="1" si="163"/>
        <v>2.2234041071624864E-30</v>
      </c>
    </row>
    <row r="298" spans="1:36" x14ac:dyDescent="0.25">
      <c r="A298" s="16">
        <v>292</v>
      </c>
      <c r="B298" s="18">
        <f t="shared" ca="1" si="140"/>
        <v>201.81261515972878</v>
      </c>
      <c r="C298" s="19">
        <f t="shared" ca="1" si="135"/>
        <v>-4.8509497836367411E-2</v>
      </c>
      <c r="D298" s="18">
        <f t="shared" ca="1" si="141"/>
        <v>235.22967656608571</v>
      </c>
      <c r="E298" s="16">
        <f t="shared" ca="1" si="136"/>
        <v>-6.9553309445477551E-3</v>
      </c>
      <c r="F298" s="18">
        <f t="shared" ca="1" si="142"/>
        <v>293.48747426570094</v>
      </c>
      <c r="G298" s="16">
        <f t="shared" ca="1" si="137"/>
        <v>1.4457487799624991E-2</v>
      </c>
      <c r="H298" s="18">
        <f t="shared" ca="1" si="143"/>
        <v>146.2521792674018</v>
      </c>
      <c r="I298" s="16">
        <f t="shared" ca="1" si="138"/>
        <v>1.9280247206204401E-2</v>
      </c>
      <c r="J298" s="18">
        <f t="shared" ca="1" si="144"/>
        <v>325.7594251232922</v>
      </c>
      <c r="K298" s="16">
        <f t="shared" ca="1" si="145"/>
        <v>0</v>
      </c>
      <c r="L298" s="18">
        <f t="shared" ca="1" si="146"/>
        <v>198.29559266141337</v>
      </c>
      <c r="M298" s="16">
        <f t="shared" ca="1" si="164"/>
        <v>2.1583767273146894E-2</v>
      </c>
      <c r="N298" s="18">
        <f t="shared" ca="1" si="147"/>
        <v>320.65454372143103</v>
      </c>
      <c r="O298" s="16">
        <f t="shared" ca="1" si="164"/>
        <v>-3.3581778705105911E-2</v>
      </c>
      <c r="P298" s="18">
        <f t="shared" ca="1" si="148"/>
        <v>421.43353043553486</v>
      </c>
      <c r="Q298" s="16">
        <f t="shared" ca="1" si="164"/>
        <v>0</v>
      </c>
      <c r="R298" s="18">
        <f t="shared" ca="1" si="149"/>
        <v>101.83461222141983</v>
      </c>
      <c r="S298" s="16">
        <f t="shared" ca="1" si="164"/>
        <v>-5.021750899053829E-3</v>
      </c>
      <c r="T298" s="18">
        <f t="shared" ca="1" si="150"/>
        <v>122.35225902744119</v>
      </c>
      <c r="U298" s="16">
        <f t="shared" ca="1" si="164"/>
        <v>-1.3218545928522757E-2</v>
      </c>
      <c r="V298" s="18">
        <f t="shared" ca="1" si="151"/>
        <v>233.38234522974463</v>
      </c>
      <c r="W298" s="16">
        <f t="shared" ca="1" si="139"/>
        <v>0</v>
      </c>
      <c r="Y298" s="16">
        <f t="shared" ca="1" si="152"/>
        <v>-3.3161034671583267E-2</v>
      </c>
      <c r="Z298" s="16">
        <f t="shared" ca="1" si="153"/>
        <v>9.4947330363361893E-3</v>
      </c>
      <c r="AA298" s="16">
        <f t="shared" ca="1" si="154"/>
        <v>4.6564092806634205E-2</v>
      </c>
      <c r="AB298" s="16">
        <f t="shared" ca="1" si="155"/>
        <v>-2.1649934527093739E-2</v>
      </c>
      <c r="AC298" s="16">
        <f t="shared" ca="1" si="156"/>
        <v>-3.659048074744653E-2</v>
      </c>
      <c r="AD298" s="16">
        <f t="shared" ca="1" si="157"/>
        <v>2.9999999999998916E-3</v>
      </c>
      <c r="AE298" s="16">
        <f t="shared" ca="1" si="158"/>
        <v>-9.7541715095329495E-3</v>
      </c>
      <c r="AF298" s="16">
        <f t="shared" ca="1" si="159"/>
        <v>2.9999999999998916E-3</v>
      </c>
      <c r="AG298" s="16">
        <f t="shared" ca="1" si="160"/>
        <v>7.3052126789232563E-3</v>
      </c>
      <c r="AH298" s="16">
        <f t="shared" ca="1" si="161"/>
        <v>-7.6460843837783399E-3</v>
      </c>
      <c r="AI298" s="16">
        <f t="shared" ca="1" si="162"/>
        <v>2.9999999999998916E-3</v>
      </c>
      <c r="AJ298" s="20">
        <f t="shared" ca="1" si="163"/>
        <v>-5.6949711430222182E-30</v>
      </c>
    </row>
    <row r="299" spans="1:36" x14ac:dyDescent="0.25">
      <c r="A299" s="16">
        <v>293</v>
      </c>
      <c r="B299" s="18">
        <f t="shared" ca="1" si="140"/>
        <v>192.62822438676545</v>
      </c>
      <c r="C299" s="19">
        <f t="shared" ca="1" si="135"/>
        <v>-4.2951567956556663E-2</v>
      </c>
      <c r="D299" s="18">
        <f t="shared" ca="1" si="141"/>
        <v>234.2992653472879</v>
      </c>
      <c r="E299" s="16">
        <f t="shared" ca="1" si="136"/>
        <v>4.4596542815570656E-2</v>
      </c>
      <c r="F299" s="18">
        <f t="shared" ca="1" si="142"/>
        <v>298.61102826703717</v>
      </c>
      <c r="G299" s="16">
        <f t="shared" ca="1" si="137"/>
        <v>0</v>
      </c>
      <c r="H299" s="18">
        <f t="shared" ca="1" si="143"/>
        <v>149.51071397592563</v>
      </c>
      <c r="I299" s="16">
        <f t="shared" ca="1" si="138"/>
        <v>-4.2467479489504203E-2</v>
      </c>
      <c r="J299" s="18">
        <f t="shared" ca="1" si="144"/>
        <v>326.73670339866203</v>
      </c>
      <c r="K299" s="16">
        <f t="shared" ca="1" si="145"/>
        <v>-2.119249078575379E-2</v>
      </c>
      <c r="L299" s="18">
        <f t="shared" ca="1" si="146"/>
        <v>203.17044536269228</v>
      </c>
      <c r="M299" s="16">
        <f t="shared" ca="1" si="164"/>
        <v>0</v>
      </c>
      <c r="N299" s="18">
        <f t="shared" ca="1" si="147"/>
        <v>310.8483574245555</v>
      </c>
      <c r="O299" s="16">
        <f t="shared" ca="1" si="164"/>
        <v>-1.9853506193585724E-2</v>
      </c>
      <c r="P299" s="18">
        <f t="shared" ca="1" si="148"/>
        <v>422.69783102684141</v>
      </c>
      <c r="Q299" s="16">
        <f t="shared" ca="1" si="164"/>
        <v>4.5153935606994253E-2</v>
      </c>
      <c r="R299" s="18">
        <f t="shared" ca="1" si="149"/>
        <v>101.62872800260638</v>
      </c>
      <c r="S299" s="16">
        <f t="shared" ca="1" si="164"/>
        <v>-2.2515635935388741E-2</v>
      </c>
      <c r="T299" s="18">
        <f t="shared" ca="1" si="150"/>
        <v>121.10199684911076</v>
      </c>
      <c r="U299" s="16">
        <f t="shared" ca="1" si="164"/>
        <v>3.1769837689396334E-2</v>
      </c>
      <c r="V299" s="18">
        <f t="shared" ca="1" si="151"/>
        <v>234.08249226543384</v>
      </c>
      <c r="W299" s="16">
        <f t="shared" ca="1" si="139"/>
        <v>3.1625277951534136E-3</v>
      </c>
      <c r="Y299" s="16">
        <f t="shared" ca="1" si="152"/>
        <v>-4.5509497836367374E-2</v>
      </c>
      <c r="Z299" s="16">
        <f t="shared" ca="1" si="153"/>
        <v>-3.955330944547808E-3</v>
      </c>
      <c r="AA299" s="16">
        <f t="shared" ca="1" si="154"/>
        <v>1.7457487799624971E-2</v>
      </c>
      <c r="AB299" s="16">
        <f t="shared" ca="1" si="155"/>
        <v>2.2280247206204251E-2</v>
      </c>
      <c r="AC299" s="16">
        <f t="shared" ca="1" si="156"/>
        <v>2.9999999999998916E-3</v>
      </c>
      <c r="AD299" s="16">
        <f t="shared" ca="1" si="157"/>
        <v>2.4583767273146817E-2</v>
      </c>
      <c r="AE299" s="16">
        <f t="shared" ca="1" si="158"/>
        <v>-3.0581778705105922E-2</v>
      </c>
      <c r="AF299" s="16">
        <f t="shared" ca="1" si="159"/>
        <v>2.9999999999998916E-3</v>
      </c>
      <c r="AG299" s="16">
        <f t="shared" ca="1" si="160"/>
        <v>-2.0217508990537647E-3</v>
      </c>
      <c r="AH299" s="16">
        <f t="shared" ca="1" si="161"/>
        <v>-1.0218545928522782E-2</v>
      </c>
      <c r="AI299" s="16">
        <f t="shared" ca="1" si="162"/>
        <v>2.9999999999998916E-3</v>
      </c>
      <c r="AJ299" s="20">
        <f t="shared" ca="1" si="163"/>
        <v>-9.7871682813008549E-31</v>
      </c>
    </row>
    <row r="300" spans="1:36" x14ac:dyDescent="0.25">
      <c r="A300" s="16">
        <v>294</v>
      </c>
      <c r="B300" s="18">
        <f t="shared" ca="1" si="140"/>
        <v>184.93242478982674</v>
      </c>
      <c r="C300" s="19">
        <f t="shared" ca="1" si="135"/>
        <v>-3.2727433205916402E-2</v>
      </c>
      <c r="D300" s="18">
        <f t="shared" ca="1" si="141"/>
        <v>245.45110036204679</v>
      </c>
      <c r="E300" s="16">
        <f t="shared" ca="1" si="136"/>
        <v>1.6237897625781397E-2</v>
      </c>
      <c r="F300" s="18">
        <f t="shared" ca="1" si="142"/>
        <v>299.50686135183827</v>
      </c>
      <c r="G300" s="16">
        <f t="shared" ca="1" si="137"/>
        <v>1.0634836703521928E-2</v>
      </c>
      <c r="H300" s="18">
        <f t="shared" ca="1" si="143"/>
        <v>143.60990293861965</v>
      </c>
      <c r="I300" s="16">
        <f t="shared" ca="1" si="138"/>
        <v>-2.5841531857914608E-2</v>
      </c>
      <c r="J300" s="18">
        <f t="shared" ca="1" si="144"/>
        <v>320.79254893271428</v>
      </c>
      <c r="K300" s="16">
        <f t="shared" ca="1" si="145"/>
        <v>0</v>
      </c>
      <c r="L300" s="18">
        <f t="shared" ca="1" si="146"/>
        <v>203.77995669878032</v>
      </c>
      <c r="M300" s="16">
        <f t="shared" ca="1" si="164"/>
        <v>0</v>
      </c>
      <c r="N300" s="18">
        <f t="shared" ca="1" si="147"/>
        <v>305.6094727074348</v>
      </c>
      <c r="O300" s="16">
        <f t="shared" ca="1" si="164"/>
        <v>-2.5462669569604718E-2</v>
      </c>
      <c r="P300" s="18">
        <f t="shared" ca="1" si="148"/>
        <v>443.05239516332404</v>
      </c>
      <c r="Q300" s="16">
        <f t="shared" ca="1" si="164"/>
        <v>0</v>
      </c>
      <c r="R300" s="18">
        <f t="shared" ca="1" si="149"/>
        <v>99.645378746330863</v>
      </c>
      <c r="S300" s="16">
        <f t="shared" ca="1" si="164"/>
        <v>3.551438831016826E-2</v>
      </c>
      <c r="T300" s="18">
        <f t="shared" ca="1" si="150"/>
        <v>125.31269362341611</v>
      </c>
      <c r="U300" s="16">
        <f t="shared" ca="1" si="164"/>
        <v>4.2176588296257228E-2</v>
      </c>
      <c r="V300" s="18">
        <f t="shared" ca="1" si="151"/>
        <v>235.52503213037835</v>
      </c>
      <c r="W300" s="16">
        <f t="shared" ca="1" si="139"/>
        <v>-3.6990314318434941E-2</v>
      </c>
      <c r="Y300" s="16">
        <f t="shared" ca="1" si="152"/>
        <v>-3.9951567956556744E-2</v>
      </c>
      <c r="Z300" s="16">
        <f t="shared" ca="1" si="153"/>
        <v>4.7596542815570464E-2</v>
      </c>
      <c r="AA300" s="16">
        <f t="shared" ca="1" si="154"/>
        <v>2.9999999999998916E-3</v>
      </c>
      <c r="AB300" s="16">
        <f t="shared" ca="1" si="155"/>
        <v>-3.9467479489504131E-2</v>
      </c>
      <c r="AC300" s="16">
        <f t="shared" ca="1" si="156"/>
        <v>-1.8192490785753801E-2</v>
      </c>
      <c r="AD300" s="16">
        <f t="shared" ca="1" si="157"/>
        <v>2.9999999999998916E-3</v>
      </c>
      <c r="AE300" s="16">
        <f t="shared" ca="1" si="158"/>
        <v>-1.6853506193585721E-2</v>
      </c>
      <c r="AF300" s="16">
        <f t="shared" ca="1" si="159"/>
        <v>4.8153935606994214E-2</v>
      </c>
      <c r="AG300" s="16">
        <f t="shared" ca="1" si="160"/>
        <v>-1.9515635935388742E-2</v>
      </c>
      <c r="AH300" s="16">
        <f t="shared" ca="1" si="161"/>
        <v>3.4769837689396121E-2</v>
      </c>
      <c r="AI300" s="16">
        <f t="shared" ca="1" si="162"/>
        <v>6.1625277951533608E-3</v>
      </c>
      <c r="AJ300" s="20">
        <f t="shared" ca="1" si="163"/>
        <v>-6.76691507390152E-28</v>
      </c>
    </row>
    <row r="301" spans="1:36" x14ac:dyDescent="0.25">
      <c r="A301" s="16">
        <v>295</v>
      </c>
      <c r="B301" s="18">
        <f t="shared" ca="1" si="140"/>
        <v>179.434858484279</v>
      </c>
      <c r="C301" s="19">
        <f t="shared" ca="1" si="135"/>
        <v>0</v>
      </c>
      <c r="D301" s="18">
        <f t="shared" ca="1" si="141"/>
        <v>250.1730635029472</v>
      </c>
      <c r="E301" s="16">
        <f t="shared" ca="1" si="136"/>
        <v>0</v>
      </c>
      <c r="F301" s="18">
        <f t="shared" ca="1" si="142"/>
        <v>303.59058849795491</v>
      </c>
      <c r="G301" s="16">
        <f t="shared" ca="1" si="137"/>
        <v>-4.6501982992774747E-3</v>
      </c>
      <c r="H301" s="18">
        <f t="shared" ca="1" si="143"/>
        <v>140.32963276553514</v>
      </c>
      <c r="I301" s="16">
        <f t="shared" ca="1" si="138"/>
        <v>1.3843744734483149E-2</v>
      </c>
      <c r="J301" s="18">
        <f t="shared" ca="1" si="144"/>
        <v>321.75492657951241</v>
      </c>
      <c r="K301" s="16">
        <f t="shared" ca="1" si="145"/>
        <v>0</v>
      </c>
      <c r="L301" s="18">
        <f t="shared" ca="1" si="146"/>
        <v>204.39129656887664</v>
      </c>
      <c r="M301" s="16">
        <f t="shared" ca="1" si="164"/>
        <v>-6.2009359045658852E-4</v>
      </c>
      <c r="N301" s="18">
        <f t="shared" ca="1" si="147"/>
        <v>298.74466810466657</v>
      </c>
      <c r="O301" s="16">
        <f t="shared" ca="1" si="164"/>
        <v>4.9192651471946153E-2</v>
      </c>
      <c r="P301" s="18">
        <f t="shared" ca="1" si="148"/>
        <v>444.38155234881395</v>
      </c>
      <c r="Q301" s="16">
        <f t="shared" ca="1" si="164"/>
        <v>0</v>
      </c>
      <c r="R301" s="18">
        <f t="shared" ca="1" si="149"/>
        <v>103.48315955668083</v>
      </c>
      <c r="S301" s="16">
        <f t="shared" ca="1" si="164"/>
        <v>0</v>
      </c>
      <c r="T301" s="18">
        <f t="shared" ca="1" si="150"/>
        <v>130.97389359153618</v>
      </c>
      <c r="U301" s="16">
        <f t="shared" ca="1" si="164"/>
        <v>0</v>
      </c>
      <c r="V301" s="18">
        <f t="shared" ca="1" si="151"/>
        <v>227.51946225840732</v>
      </c>
      <c r="W301" s="16">
        <f t="shared" ca="1" si="139"/>
        <v>0</v>
      </c>
      <c r="Y301" s="16">
        <f t="shared" ca="1" si="152"/>
        <v>-2.972743320591642E-2</v>
      </c>
      <c r="Z301" s="16">
        <f t="shared" ca="1" si="153"/>
        <v>1.9237897625781208E-2</v>
      </c>
      <c r="AA301" s="16">
        <f t="shared" ca="1" si="154"/>
        <v>1.3634836703521724E-2</v>
      </c>
      <c r="AB301" s="16">
        <f t="shared" ca="1" si="155"/>
        <v>-2.284153185791471E-2</v>
      </c>
      <c r="AC301" s="16">
        <f t="shared" ca="1" si="156"/>
        <v>2.9999999999998916E-3</v>
      </c>
      <c r="AD301" s="16">
        <f t="shared" ca="1" si="157"/>
        <v>2.9999999999998916E-3</v>
      </c>
      <c r="AE301" s="16">
        <f t="shared" ca="1" si="158"/>
        <v>-2.2462669569604743E-2</v>
      </c>
      <c r="AF301" s="16">
        <f t="shared" ca="1" si="159"/>
        <v>2.9999999999998916E-3</v>
      </c>
      <c r="AG301" s="16">
        <f t="shared" ca="1" si="160"/>
        <v>3.8514388310168179E-2</v>
      </c>
      <c r="AH301" s="16">
        <f t="shared" ca="1" si="161"/>
        <v>4.5176588296257147E-2</v>
      </c>
      <c r="AI301" s="16">
        <f t="shared" ca="1" si="162"/>
        <v>-3.3990314318434911E-2</v>
      </c>
      <c r="AJ301" s="20">
        <f t="shared" ca="1" si="163"/>
        <v>-1.8795407946974499E-29</v>
      </c>
    </row>
    <row r="302" spans="1:36" x14ac:dyDescent="0.25">
      <c r="A302" s="16">
        <v>296</v>
      </c>
      <c r="B302" s="18">
        <f t="shared" ca="1" si="140"/>
        <v>179.97316305973183</v>
      </c>
      <c r="C302" s="19">
        <f t="shared" ca="1" si="135"/>
        <v>-4.6748821604356713E-2</v>
      </c>
      <c r="D302" s="18">
        <f t="shared" ca="1" si="141"/>
        <v>250.92358269345601</v>
      </c>
      <c r="E302" s="16">
        <f t="shared" ca="1" si="136"/>
        <v>0</v>
      </c>
      <c r="F302" s="18">
        <f t="shared" ca="1" si="142"/>
        <v>303.08960382513891</v>
      </c>
      <c r="G302" s="16">
        <f t="shared" ca="1" si="137"/>
        <v>0</v>
      </c>
      <c r="H302" s="18">
        <f t="shared" ca="1" si="143"/>
        <v>142.69330927852158</v>
      </c>
      <c r="I302" s="16">
        <f t="shared" ca="1" si="138"/>
        <v>-6.8038028303933464E-3</v>
      </c>
      <c r="J302" s="18">
        <f t="shared" ca="1" si="144"/>
        <v>322.72019135925092</v>
      </c>
      <c r="K302" s="16">
        <f t="shared" ca="1" si="145"/>
        <v>0</v>
      </c>
      <c r="L302" s="18">
        <f t="shared" ca="1" si="146"/>
        <v>204.87772872563579</v>
      </c>
      <c r="M302" s="16">
        <f t="shared" ca="1" si="164"/>
        <v>0</v>
      </c>
      <c r="N302" s="18">
        <f t="shared" ca="1" si="147"/>
        <v>314.3369444461556</v>
      </c>
      <c r="O302" s="16">
        <f t="shared" ca="1" si="164"/>
        <v>-4.3702672562496193E-2</v>
      </c>
      <c r="P302" s="18">
        <f t="shared" ca="1" si="148"/>
        <v>445.71469700586033</v>
      </c>
      <c r="Q302" s="16">
        <f t="shared" ca="1" si="164"/>
        <v>0</v>
      </c>
      <c r="R302" s="18">
        <f t="shared" ca="1" si="149"/>
        <v>103.79360903535087</v>
      </c>
      <c r="S302" s="16">
        <f t="shared" ca="1" si="164"/>
        <v>1.4132540474468897E-2</v>
      </c>
      <c r="T302" s="18">
        <f t="shared" ca="1" si="150"/>
        <v>131.36681527231079</v>
      </c>
      <c r="U302" s="16">
        <f t="shared" ca="1" si="164"/>
        <v>-3.2981367636864989E-2</v>
      </c>
      <c r="V302" s="18">
        <f t="shared" ca="1" si="151"/>
        <v>228.2020206451825</v>
      </c>
      <c r="W302" s="16">
        <f t="shared" ca="1" si="139"/>
        <v>4.3632614811441942E-2</v>
      </c>
      <c r="Y302" s="16">
        <f t="shared" ca="1" si="152"/>
        <v>2.9999999999998916E-3</v>
      </c>
      <c r="Z302" s="16">
        <f t="shared" ca="1" si="153"/>
        <v>2.9999999999998916E-3</v>
      </c>
      <c r="AA302" s="16">
        <f t="shared" ca="1" si="154"/>
        <v>-1.6501982992775943E-3</v>
      </c>
      <c r="AB302" s="16">
        <f t="shared" ca="1" si="155"/>
        <v>1.6843744734483135E-2</v>
      </c>
      <c r="AC302" s="16">
        <f t="shared" ca="1" si="156"/>
        <v>2.9999999999998916E-3</v>
      </c>
      <c r="AD302" s="16">
        <f t="shared" ca="1" si="157"/>
        <v>2.3799064095433309E-3</v>
      </c>
      <c r="AE302" s="16">
        <f t="shared" ca="1" si="158"/>
        <v>5.2192651471945961E-2</v>
      </c>
      <c r="AF302" s="16">
        <f t="shared" ca="1" si="159"/>
        <v>2.9999999999998916E-3</v>
      </c>
      <c r="AG302" s="16">
        <f t="shared" ca="1" si="160"/>
        <v>2.9999999999998916E-3</v>
      </c>
      <c r="AH302" s="16">
        <f t="shared" ca="1" si="161"/>
        <v>2.9999999999998916E-3</v>
      </c>
      <c r="AI302" s="16">
        <f t="shared" ca="1" si="162"/>
        <v>2.9999999999998916E-3</v>
      </c>
      <c r="AJ302" s="20">
        <f t="shared" ca="1" si="163"/>
        <v>-2.5169324124863264E-34</v>
      </c>
    </row>
    <row r="303" spans="1:36" x14ac:dyDescent="0.25">
      <c r="A303" s="16">
        <v>297</v>
      </c>
      <c r="B303" s="18">
        <f t="shared" ca="1" si="140"/>
        <v>172.09954925545983</v>
      </c>
      <c r="C303" s="19">
        <f t="shared" ca="1" si="135"/>
        <v>0</v>
      </c>
      <c r="D303" s="18">
        <f t="shared" ca="1" si="141"/>
        <v>251.67635344153635</v>
      </c>
      <c r="E303" s="16">
        <f t="shared" ca="1" si="136"/>
        <v>0</v>
      </c>
      <c r="F303" s="18">
        <f t="shared" ca="1" si="142"/>
        <v>303.99887263661429</v>
      </c>
      <c r="G303" s="16">
        <f t="shared" ca="1" si="137"/>
        <v>0</v>
      </c>
      <c r="H303" s="18">
        <f t="shared" ca="1" si="143"/>
        <v>142.15053206480974</v>
      </c>
      <c r="I303" s="16">
        <f t="shared" ca="1" si="138"/>
        <v>1.0210173215635178E-2</v>
      </c>
      <c r="J303" s="18">
        <f t="shared" ca="1" si="144"/>
        <v>323.68835193332865</v>
      </c>
      <c r="K303" s="16">
        <f t="shared" ca="1" si="145"/>
        <v>1.6967112139194853E-2</v>
      </c>
      <c r="L303" s="18">
        <f t="shared" ca="1" si="146"/>
        <v>205.49236191181268</v>
      </c>
      <c r="M303" s="16">
        <f t="shared" ca="1" si="164"/>
        <v>0</v>
      </c>
      <c r="N303" s="18">
        <f t="shared" ca="1" si="147"/>
        <v>301.54259072206816</v>
      </c>
      <c r="O303" s="16">
        <f t="shared" ca="1" si="164"/>
        <v>0</v>
      </c>
      <c r="P303" s="18">
        <f t="shared" ca="1" si="148"/>
        <v>447.05184109687787</v>
      </c>
      <c r="Q303" s="16">
        <f t="shared" ca="1" si="164"/>
        <v>-2.3232673643806781E-2</v>
      </c>
      <c r="R303" s="18">
        <f t="shared" ca="1" si="149"/>
        <v>105.57185724314022</v>
      </c>
      <c r="S303" s="16">
        <f t="shared" ca="1" si="164"/>
        <v>-3.5012253766061527E-2</v>
      </c>
      <c r="T303" s="18">
        <f t="shared" ca="1" si="150"/>
        <v>127.42825848834751</v>
      </c>
      <c r="U303" s="16">
        <f t="shared" ca="1" si="164"/>
        <v>4.8490612594243226E-2</v>
      </c>
      <c r="V303" s="18">
        <f t="shared" ca="1" si="151"/>
        <v>238.84367757312197</v>
      </c>
      <c r="W303" s="16">
        <f t="shared" ca="1" si="139"/>
        <v>0</v>
      </c>
      <c r="Y303" s="16">
        <f t="shared" ca="1" si="152"/>
        <v>-4.3748821604356669E-2</v>
      </c>
      <c r="Z303" s="16">
        <f t="shared" ca="1" si="153"/>
        <v>2.9999999999998916E-3</v>
      </c>
      <c r="AA303" s="16">
        <f t="shared" ca="1" si="154"/>
        <v>2.9999999999998916E-3</v>
      </c>
      <c r="AB303" s="16">
        <f t="shared" ca="1" si="155"/>
        <v>-3.803802830393388E-3</v>
      </c>
      <c r="AC303" s="16">
        <f t="shared" ca="1" si="156"/>
        <v>2.9999999999998916E-3</v>
      </c>
      <c r="AD303" s="16">
        <f t="shared" ca="1" si="157"/>
        <v>2.9999999999998916E-3</v>
      </c>
      <c r="AE303" s="16">
        <f t="shared" ca="1" si="158"/>
        <v>-4.0702672562496267E-2</v>
      </c>
      <c r="AF303" s="16">
        <f t="shared" ca="1" si="159"/>
        <v>2.9999999999998916E-3</v>
      </c>
      <c r="AG303" s="16">
        <f t="shared" ca="1" si="160"/>
        <v>1.7132540474468883E-2</v>
      </c>
      <c r="AH303" s="16">
        <f t="shared" ca="1" si="161"/>
        <v>-2.9981367636864986E-2</v>
      </c>
      <c r="AI303" s="16">
        <f t="shared" ca="1" si="162"/>
        <v>4.6632614811441764E-2</v>
      </c>
      <c r="AJ303" s="20">
        <f t="shared" ca="1" si="163"/>
        <v>8.4544773107733615E-32</v>
      </c>
    </row>
    <row r="304" spans="1:36" x14ac:dyDescent="0.25">
      <c r="A304" s="16">
        <v>298</v>
      </c>
      <c r="B304" s="18">
        <f t="shared" ca="1" si="140"/>
        <v>172.61584790322618</v>
      </c>
      <c r="C304" s="19">
        <f t="shared" ca="1" si="135"/>
        <v>1.2344331297592277E-2</v>
      </c>
      <c r="D304" s="18">
        <f t="shared" ca="1" si="141"/>
        <v>252.43138250186092</v>
      </c>
      <c r="E304" s="16">
        <f t="shared" ca="1" si="136"/>
        <v>0</v>
      </c>
      <c r="F304" s="18">
        <f t="shared" ca="1" si="142"/>
        <v>304.91086925452413</v>
      </c>
      <c r="G304" s="16">
        <f t="shared" ca="1" si="137"/>
        <v>2.2598450423119899E-2</v>
      </c>
      <c r="H304" s="18">
        <f t="shared" ca="1" si="143"/>
        <v>144.02836521608057</v>
      </c>
      <c r="I304" s="16">
        <f t="shared" ca="1" si="138"/>
        <v>0</v>
      </c>
      <c r="J304" s="18">
        <f t="shared" ca="1" si="144"/>
        <v>330.15147355453252</v>
      </c>
      <c r="K304" s="16">
        <f t="shared" ca="1" si="145"/>
        <v>1.5137346765972393E-3</v>
      </c>
      <c r="L304" s="18">
        <f t="shared" ca="1" si="146"/>
        <v>206.1088389975481</v>
      </c>
      <c r="M304" s="16">
        <f t="shared" ca="1" si="164"/>
        <v>0</v>
      </c>
      <c r="N304" s="18">
        <f t="shared" ca="1" si="147"/>
        <v>302.44721849423433</v>
      </c>
      <c r="O304" s="16">
        <f t="shared" ca="1" si="164"/>
        <v>0</v>
      </c>
      <c r="P304" s="18">
        <f t="shared" ca="1" si="148"/>
        <v>438.00678709410175</v>
      </c>
      <c r="Q304" s="16">
        <f t="shared" ca="1" si="164"/>
        <v>-4.2444496845829849E-3</v>
      </c>
      <c r="R304" s="18">
        <f t="shared" ca="1" si="149"/>
        <v>102.19226415851838</v>
      </c>
      <c r="S304" s="16">
        <f t="shared" ca="1" si="164"/>
        <v>0</v>
      </c>
      <c r="T304" s="18">
        <f t="shared" ca="1" si="150"/>
        <v>133.98961757973009</v>
      </c>
      <c r="U304" s="16">
        <f t="shared" ca="1" si="164"/>
        <v>3.0410033513639908E-2</v>
      </c>
      <c r="V304" s="18">
        <f t="shared" ca="1" si="151"/>
        <v>239.5602086058413</v>
      </c>
      <c r="W304" s="16">
        <f t="shared" ca="1" si="139"/>
        <v>-4.4808957938242189E-2</v>
      </c>
      <c r="Y304" s="16">
        <f t="shared" ca="1" si="152"/>
        <v>2.9999999999998916E-3</v>
      </c>
      <c r="Z304" s="16">
        <f t="shared" ca="1" si="153"/>
        <v>2.9999999999998916E-3</v>
      </c>
      <c r="AA304" s="16">
        <f t="shared" ca="1" si="154"/>
        <v>2.9999999999998916E-3</v>
      </c>
      <c r="AB304" s="16">
        <f t="shared" ca="1" si="155"/>
        <v>1.3210173215635113E-2</v>
      </c>
      <c r="AC304" s="16">
        <f t="shared" ca="1" si="156"/>
        <v>1.9967112139194665E-2</v>
      </c>
      <c r="AD304" s="16">
        <f t="shared" ca="1" si="157"/>
        <v>2.9999999999998916E-3</v>
      </c>
      <c r="AE304" s="16">
        <f t="shared" ca="1" si="158"/>
        <v>2.9999999999998916E-3</v>
      </c>
      <c r="AF304" s="16">
        <f t="shared" ca="1" si="159"/>
        <v>-2.0232673643806764E-2</v>
      </c>
      <c r="AG304" s="16">
        <f t="shared" ca="1" si="160"/>
        <v>-3.2012253766061538E-2</v>
      </c>
      <c r="AH304" s="16">
        <f t="shared" ca="1" si="161"/>
        <v>5.1490612594243146E-2</v>
      </c>
      <c r="AI304" s="16">
        <f t="shared" ca="1" si="162"/>
        <v>2.9999999999998916E-3</v>
      </c>
      <c r="AJ304" s="20">
        <f t="shared" ca="1" si="163"/>
        <v>2.1376058479523958E-31</v>
      </c>
    </row>
    <row r="305" spans="1:36" x14ac:dyDescent="0.25">
      <c r="A305" s="16">
        <v>299</v>
      </c>
      <c r="B305" s="18">
        <f t="shared" ca="1" si="140"/>
        <v>175.26452266066809</v>
      </c>
      <c r="C305" s="19">
        <f t="shared" ca="1" si="135"/>
        <v>1.1469523658397013E-2</v>
      </c>
      <c r="D305" s="18">
        <f t="shared" ca="1" si="141"/>
        <v>253.18867664936647</v>
      </c>
      <c r="E305" s="16">
        <f t="shared" ca="1" si="136"/>
        <v>0</v>
      </c>
      <c r="F305" s="18">
        <f t="shared" ca="1" si="142"/>
        <v>312.71611502460638</v>
      </c>
      <c r="G305" s="16">
        <f t="shared" ca="1" si="137"/>
        <v>-2.5811193074382805E-2</v>
      </c>
      <c r="H305" s="18">
        <f t="shared" ca="1" si="143"/>
        <v>144.46045031172881</v>
      </c>
      <c r="I305" s="16">
        <f t="shared" ca="1" si="138"/>
        <v>9.5706438445286596E-5</v>
      </c>
      <c r="J305" s="18">
        <f t="shared" ca="1" si="144"/>
        <v>331.64168970924521</v>
      </c>
      <c r="K305" s="16">
        <f t="shared" ca="1" si="145"/>
        <v>0</v>
      </c>
      <c r="L305" s="18">
        <f t="shared" ca="1" si="146"/>
        <v>206.72716551454073</v>
      </c>
      <c r="M305" s="16">
        <f t="shared" ca="1" si="164"/>
        <v>0</v>
      </c>
      <c r="N305" s="18">
        <f t="shared" ca="1" si="147"/>
        <v>303.35456014971703</v>
      </c>
      <c r="O305" s="16">
        <f t="shared" ca="1" si="164"/>
        <v>2.566103227947111E-2</v>
      </c>
      <c r="P305" s="18">
        <f t="shared" ca="1" si="148"/>
        <v>437.46170968605725</v>
      </c>
      <c r="Q305" s="16">
        <f t="shared" ca="1" si="164"/>
        <v>0</v>
      </c>
      <c r="R305" s="18">
        <f t="shared" ca="1" si="149"/>
        <v>102.49884095099392</v>
      </c>
      <c r="S305" s="16">
        <f t="shared" ca="1" si="164"/>
        <v>0</v>
      </c>
      <c r="T305" s="18">
        <f t="shared" ca="1" si="150"/>
        <v>138.46621519354866</v>
      </c>
      <c r="U305" s="16">
        <f t="shared" ca="1" si="164"/>
        <v>1.1591946156679018E-2</v>
      </c>
      <c r="V305" s="18">
        <f t="shared" ca="1" si="151"/>
        <v>229.54444592056313</v>
      </c>
      <c r="W305" s="16">
        <f t="shared" ca="1" si="139"/>
        <v>0</v>
      </c>
      <c r="Y305" s="16">
        <f t="shared" ca="1" si="152"/>
        <v>1.5344331297592273E-2</v>
      </c>
      <c r="Z305" s="16">
        <f t="shared" ca="1" si="153"/>
        <v>2.9999999999998916E-3</v>
      </c>
      <c r="AA305" s="16">
        <f t="shared" ca="1" si="154"/>
        <v>2.5598450423119701E-2</v>
      </c>
      <c r="AB305" s="16">
        <f t="shared" ca="1" si="155"/>
        <v>2.9999999999998916E-3</v>
      </c>
      <c r="AC305" s="16">
        <f t="shared" ca="1" si="156"/>
        <v>4.5137346765971031E-3</v>
      </c>
      <c r="AD305" s="16">
        <f t="shared" ca="1" si="157"/>
        <v>2.9999999999998916E-3</v>
      </c>
      <c r="AE305" s="16">
        <f t="shared" ca="1" si="158"/>
        <v>2.9999999999998916E-3</v>
      </c>
      <c r="AF305" s="16">
        <f t="shared" ca="1" si="159"/>
        <v>-1.2444496845830377E-3</v>
      </c>
      <c r="AG305" s="16">
        <f t="shared" ca="1" si="160"/>
        <v>2.9999999999998916E-3</v>
      </c>
      <c r="AH305" s="16">
        <f t="shared" ca="1" si="161"/>
        <v>3.3410033513639803E-2</v>
      </c>
      <c r="AI305" s="16">
        <f t="shared" ca="1" si="162"/>
        <v>-4.1808957938242242E-2</v>
      </c>
      <c r="AJ305" s="20">
        <f t="shared" ca="1" si="163"/>
        <v>-1.7912582233056554E-33</v>
      </c>
    </row>
    <row r="306" spans="1:36" x14ac:dyDescent="0.25">
      <c r="A306" s="16">
        <v>300</v>
      </c>
      <c r="B306" s="18">
        <f t="shared" ca="1" si="140"/>
        <v>177.80051681778428</v>
      </c>
      <c r="C306" s="19">
        <f t="shared" ca="1" si="135"/>
        <v>-6.8760182014853573E-3</v>
      </c>
      <c r="D306" s="18">
        <f t="shared" ca="1" si="141"/>
        <v>253.94824267931455</v>
      </c>
      <c r="E306" s="16">
        <f t="shared" ca="1" si="136"/>
        <v>0</v>
      </c>
      <c r="F306" s="18">
        <f t="shared" ca="1" si="142"/>
        <v>305.58268734730916</v>
      </c>
      <c r="G306" s="16">
        <f t="shared" ca="1" si="137"/>
        <v>0</v>
      </c>
      <c r="H306" s="18">
        <f t="shared" ca="1" si="143"/>
        <v>144.9076574578595</v>
      </c>
      <c r="I306" s="16">
        <f t="shared" ca="1" si="138"/>
        <v>-4.9726497019945984E-2</v>
      </c>
      <c r="J306" s="18">
        <f t="shared" ca="1" si="144"/>
        <v>332.63661477837292</v>
      </c>
      <c r="K306" s="16">
        <f t="shared" ca="1" si="145"/>
        <v>3.1394473225875755E-2</v>
      </c>
      <c r="L306" s="18">
        <f t="shared" ca="1" si="146"/>
        <v>207.34734701108434</v>
      </c>
      <c r="M306" s="16">
        <f t="shared" ca="1" si="164"/>
        <v>-3.3462470079484788E-2</v>
      </c>
      <c r="N306" s="18">
        <f t="shared" ca="1" si="147"/>
        <v>312.04901499029279</v>
      </c>
      <c r="O306" s="16">
        <f t="shared" ca="1" si="164"/>
        <v>-4.5477722982058114E-2</v>
      </c>
      <c r="P306" s="18">
        <f t="shared" ca="1" si="148"/>
        <v>438.77409481511535</v>
      </c>
      <c r="Q306" s="16">
        <f t="shared" ca="1" si="164"/>
        <v>0</v>
      </c>
      <c r="R306" s="18">
        <f t="shared" ca="1" si="149"/>
        <v>102.8063374738469</v>
      </c>
      <c r="S306" s="16">
        <f t="shared" ca="1" si="164"/>
        <v>-1.3476711718311031E-2</v>
      </c>
      <c r="T306" s="18">
        <f t="shared" ca="1" si="150"/>
        <v>140.48670675017203</v>
      </c>
      <c r="U306" s="16">
        <f t="shared" ca="1" si="164"/>
        <v>2.8250100668304315E-2</v>
      </c>
      <c r="V306" s="18">
        <f t="shared" ca="1" si="151"/>
        <v>230.23307925832481</v>
      </c>
      <c r="W306" s="16">
        <f t="shared" ca="1" si="139"/>
        <v>1.6527050900919972E-2</v>
      </c>
      <c r="Y306" s="16">
        <f t="shared" ca="1" si="152"/>
        <v>1.4469523658396932E-2</v>
      </c>
      <c r="Z306" s="16">
        <f t="shared" ca="1" si="153"/>
        <v>2.9999999999998916E-3</v>
      </c>
      <c r="AA306" s="16">
        <f t="shared" ca="1" si="154"/>
        <v>-2.2811193074382841E-2</v>
      </c>
      <c r="AB306" s="16">
        <f t="shared" ca="1" si="155"/>
        <v>3.0957064384451449E-3</v>
      </c>
      <c r="AC306" s="16">
        <f t="shared" ca="1" si="156"/>
        <v>2.9999999999998916E-3</v>
      </c>
      <c r="AD306" s="16">
        <f t="shared" ca="1" si="157"/>
        <v>2.9999999999998916E-3</v>
      </c>
      <c r="AE306" s="16">
        <f t="shared" ca="1" si="158"/>
        <v>2.8661032279470922E-2</v>
      </c>
      <c r="AF306" s="16">
        <f t="shared" ca="1" si="159"/>
        <v>2.9999999999998916E-3</v>
      </c>
      <c r="AG306" s="16">
        <f t="shared" ca="1" si="160"/>
        <v>2.9999999999998916E-3</v>
      </c>
      <c r="AH306" s="16">
        <f t="shared" ca="1" si="161"/>
        <v>1.4591946156678803E-2</v>
      </c>
      <c r="AI306" s="16">
        <f t="shared" ca="1" si="162"/>
        <v>2.9999999999998916E-3</v>
      </c>
      <c r="AJ306" s="20">
        <f t="shared" ca="1" si="163"/>
        <v>-1.0384206726407315E-32</v>
      </c>
    </row>
    <row r="307" spans="1:36" x14ac:dyDescent="0.25">
      <c r="A307" s="16">
        <v>301</v>
      </c>
      <c r="B307" s="18">
        <f t="shared" ca="1" si="140"/>
        <v>177.11135877836506</v>
      </c>
      <c r="C307" s="19">
        <f t="shared" ca="1" si="135"/>
        <v>-1.9071597399657476E-2</v>
      </c>
      <c r="D307" s="18">
        <f t="shared" ca="1" si="141"/>
        <v>254.71008740735246</v>
      </c>
      <c r="E307" s="16">
        <f t="shared" ca="1" si="136"/>
        <v>-2.8428789638871729E-2</v>
      </c>
      <c r="F307" s="18">
        <f t="shared" ca="1" si="142"/>
        <v>306.49943540935107</v>
      </c>
      <c r="G307" s="16">
        <f t="shared" ca="1" si="137"/>
        <v>0</v>
      </c>
      <c r="H307" s="18">
        <f t="shared" ca="1" si="143"/>
        <v>138.13663023348747</v>
      </c>
      <c r="I307" s="16">
        <f t="shared" ca="1" si="138"/>
        <v>-1.024565088666053E-2</v>
      </c>
      <c r="J307" s="18">
        <f t="shared" ca="1" si="144"/>
        <v>344.07747591931354</v>
      </c>
      <c r="K307" s="16">
        <f t="shared" ca="1" si="145"/>
        <v>-9.5446701100539502E-3</v>
      </c>
      <c r="L307" s="18">
        <f t="shared" ca="1" si="146"/>
        <v>201.03103465669864</v>
      </c>
      <c r="M307" s="16">
        <f t="shared" ca="1" si="164"/>
        <v>-1.8628224097435699E-3</v>
      </c>
      <c r="N307" s="18">
        <f t="shared" ca="1" si="147"/>
        <v>298.79388337471102</v>
      </c>
      <c r="O307" s="16">
        <f t="shared" ca="1" si="164"/>
        <v>4.1745675412494736E-2</v>
      </c>
      <c r="P307" s="18">
        <f t="shared" ca="1" si="148"/>
        <v>440.09041709956063</v>
      </c>
      <c r="Q307" s="16">
        <f t="shared" ca="1" si="164"/>
        <v>0</v>
      </c>
      <c r="R307" s="18">
        <f t="shared" ca="1" si="149"/>
        <v>101.72926511331801</v>
      </c>
      <c r="S307" s="16">
        <f t="shared" ca="1" si="164"/>
        <v>3.3797261286758862E-2</v>
      </c>
      <c r="T307" s="18">
        <f t="shared" ca="1" si="150"/>
        <v>144.87693047867344</v>
      </c>
      <c r="U307" s="16">
        <f t="shared" ca="1" si="164"/>
        <v>0</v>
      </c>
      <c r="V307" s="18">
        <f t="shared" ca="1" si="151"/>
        <v>234.72885231607762</v>
      </c>
      <c r="W307" s="16">
        <f t="shared" ca="1" si="139"/>
        <v>-3.9303722853823178E-2</v>
      </c>
      <c r="Y307" s="16">
        <f t="shared" ca="1" si="152"/>
        <v>-3.8760182014853095E-3</v>
      </c>
      <c r="Z307" s="16">
        <f t="shared" ca="1" si="153"/>
        <v>2.9999999999998916E-3</v>
      </c>
      <c r="AA307" s="16">
        <f t="shared" ca="1" si="154"/>
        <v>2.9999999999998916E-3</v>
      </c>
      <c r="AB307" s="16">
        <f t="shared" ca="1" si="155"/>
        <v>-4.6726497019946023E-2</v>
      </c>
      <c r="AC307" s="16">
        <f t="shared" ca="1" si="156"/>
        <v>3.4394473225875632E-2</v>
      </c>
      <c r="AD307" s="16">
        <f t="shared" ca="1" si="157"/>
        <v>-3.0462470079484771E-2</v>
      </c>
      <c r="AE307" s="16">
        <f t="shared" ca="1" si="158"/>
        <v>-4.2477722982058208E-2</v>
      </c>
      <c r="AF307" s="16">
        <f t="shared" ca="1" si="159"/>
        <v>2.9999999999998916E-3</v>
      </c>
      <c r="AG307" s="16">
        <f t="shared" ca="1" si="160"/>
        <v>-1.0476711718310994E-2</v>
      </c>
      <c r="AH307" s="16">
        <f t="shared" ca="1" si="161"/>
        <v>3.1250100668304137E-2</v>
      </c>
      <c r="AI307" s="16">
        <f t="shared" ca="1" si="162"/>
        <v>1.9527050900919773E-2</v>
      </c>
      <c r="AJ307" s="20">
        <f t="shared" ca="1" si="163"/>
        <v>-7.1253174335898802E-30</v>
      </c>
    </row>
    <row r="308" spans="1:36" x14ac:dyDescent="0.25">
      <c r="A308" s="16">
        <v>302</v>
      </c>
      <c r="B308" s="18">
        <f t="shared" ca="1" si="140"/>
        <v>174.26489632517288</v>
      </c>
      <c r="C308" s="19">
        <f t="shared" ca="1" si="135"/>
        <v>-3.7980382725708445E-2</v>
      </c>
      <c r="D308" s="18">
        <f t="shared" ca="1" si="141"/>
        <v>248.23311817577226</v>
      </c>
      <c r="E308" s="16">
        <f t="shared" ca="1" si="136"/>
        <v>-2.4644210480067846E-2</v>
      </c>
      <c r="F308" s="18">
        <f t="shared" ca="1" si="142"/>
        <v>307.4189337155791</v>
      </c>
      <c r="G308" s="16">
        <f t="shared" ca="1" si="137"/>
        <v>0</v>
      </c>
      <c r="H308" s="18">
        <f t="shared" ca="1" si="143"/>
        <v>137.13574043615591</v>
      </c>
      <c r="I308" s="16">
        <f t="shared" ca="1" si="138"/>
        <v>0</v>
      </c>
      <c r="J308" s="18">
        <f t="shared" ca="1" si="144"/>
        <v>341.82560234712156</v>
      </c>
      <c r="K308" s="16">
        <f t="shared" ca="1" si="145"/>
        <v>0</v>
      </c>
      <c r="L308" s="18">
        <f t="shared" ca="1" si="146"/>
        <v>201.2596426442563</v>
      </c>
      <c r="M308" s="16">
        <f t="shared" ca="1" si="164"/>
        <v>3.7362239983096179E-2</v>
      </c>
      <c r="N308" s="18">
        <f t="shared" ca="1" si="147"/>
        <v>312.16361749543461</v>
      </c>
      <c r="O308" s="16">
        <f t="shared" ca="1" si="164"/>
        <v>-2.9257860024605942E-2</v>
      </c>
      <c r="P308" s="18">
        <f t="shared" ca="1" si="148"/>
        <v>441.41068835085923</v>
      </c>
      <c r="Q308" s="16">
        <f t="shared" ca="1" si="164"/>
        <v>0</v>
      </c>
      <c r="R308" s="18">
        <f t="shared" ca="1" si="149"/>
        <v>105.47262346220271</v>
      </c>
      <c r="S308" s="16">
        <f t="shared" ca="1" si="164"/>
        <v>2.5859736302944986E-2</v>
      </c>
      <c r="T308" s="18">
        <f t="shared" ca="1" si="150"/>
        <v>145.31156127010945</v>
      </c>
      <c r="U308" s="16">
        <f t="shared" ca="1" si="164"/>
        <v>-1.1938076354165456E-2</v>
      </c>
      <c r="V308" s="18">
        <f t="shared" ca="1" si="151"/>
        <v>226.20732111579875</v>
      </c>
      <c r="W308" s="16">
        <f t="shared" ca="1" si="139"/>
        <v>1.3881636403037457E-2</v>
      </c>
      <c r="Y308" s="16">
        <f t="shared" ca="1" si="152"/>
        <v>-1.6071597399657467E-2</v>
      </c>
      <c r="Z308" s="16">
        <f t="shared" ca="1" si="153"/>
        <v>-2.542878963887174E-2</v>
      </c>
      <c r="AA308" s="16">
        <f t="shared" ca="1" si="154"/>
        <v>2.9999999999998916E-3</v>
      </c>
      <c r="AB308" s="16">
        <f t="shared" ca="1" si="155"/>
        <v>-7.2456508866604041E-3</v>
      </c>
      <c r="AC308" s="16">
        <f t="shared" ca="1" si="156"/>
        <v>-6.5446701100541071E-3</v>
      </c>
      <c r="AD308" s="16">
        <f t="shared" ca="1" si="157"/>
        <v>1.137177590256444E-3</v>
      </c>
      <c r="AE308" s="16">
        <f t="shared" ca="1" si="158"/>
        <v>4.4745675412494634E-2</v>
      </c>
      <c r="AF308" s="16">
        <f t="shared" ca="1" si="159"/>
        <v>2.9999999999998916E-3</v>
      </c>
      <c r="AG308" s="16">
        <f t="shared" ca="1" si="160"/>
        <v>3.6797261286758642E-2</v>
      </c>
      <c r="AH308" s="16">
        <f t="shared" ca="1" si="161"/>
        <v>2.9999999999998916E-3</v>
      </c>
      <c r="AI308" s="16">
        <f t="shared" ca="1" si="162"/>
        <v>-3.6303722853823217E-2</v>
      </c>
      <c r="AJ308" s="20">
        <f t="shared" ca="1" si="163"/>
        <v>9.7973476831165623E-32</v>
      </c>
    </row>
    <row r="309" spans="1:36" x14ac:dyDescent="0.25">
      <c r="A309" s="16">
        <v>303</v>
      </c>
      <c r="B309" s="18">
        <f t="shared" ca="1" si="140"/>
        <v>168.16904355606243</v>
      </c>
      <c r="C309" s="19">
        <f t="shared" ca="1" si="135"/>
        <v>2.1145222565462973E-2</v>
      </c>
      <c r="D309" s="18">
        <f t="shared" ca="1" si="141"/>
        <v>242.86030831785229</v>
      </c>
      <c r="E309" s="16">
        <f t="shared" ca="1" si="136"/>
        <v>0</v>
      </c>
      <c r="F309" s="18">
        <f t="shared" ca="1" si="142"/>
        <v>308.34119051672582</v>
      </c>
      <c r="G309" s="16">
        <f t="shared" ca="1" si="137"/>
        <v>2.9190424423121183E-2</v>
      </c>
      <c r="H309" s="18">
        <f t="shared" ca="1" si="143"/>
        <v>137.54714765746436</v>
      </c>
      <c r="I309" s="16">
        <f t="shared" ca="1" si="138"/>
        <v>2.5610829780097238E-2</v>
      </c>
      <c r="J309" s="18">
        <f t="shared" ca="1" si="144"/>
        <v>342.8510791541629</v>
      </c>
      <c r="K309" s="16">
        <f t="shared" ca="1" si="145"/>
        <v>-7.1258926429059516E-3</v>
      </c>
      <c r="L309" s="18">
        <f t="shared" ca="1" si="146"/>
        <v>209.38293263957593</v>
      </c>
      <c r="M309" s="16">
        <f t="shared" ca="1" si="164"/>
        <v>-8.3558091171727078E-3</v>
      </c>
      <c r="N309" s="18">
        <f t="shared" ca="1" si="147"/>
        <v>303.96686892246487</v>
      </c>
      <c r="O309" s="16">
        <f t="shared" ca="1" si="164"/>
        <v>4.1280368165278136E-2</v>
      </c>
      <c r="P309" s="18">
        <f t="shared" ca="1" si="148"/>
        <v>442.73492041591174</v>
      </c>
      <c r="Q309" s="16">
        <f t="shared" ca="1" si="164"/>
        <v>0</v>
      </c>
      <c r="R309" s="18">
        <f t="shared" ca="1" si="149"/>
        <v>108.51653556250166</v>
      </c>
      <c r="S309" s="16">
        <f t="shared" ca="1" si="164"/>
        <v>0</v>
      </c>
      <c r="T309" s="18">
        <f t="shared" ca="1" si="150"/>
        <v>144.01275544033422</v>
      </c>
      <c r="U309" s="16">
        <f t="shared" ca="1" si="164"/>
        <v>-1.4986385182341799E-2</v>
      </c>
      <c r="V309" s="18">
        <f t="shared" ca="1" si="151"/>
        <v>230.02607086258075</v>
      </c>
      <c r="W309" s="16">
        <f t="shared" ca="1" si="139"/>
        <v>3.2795797527239705E-2</v>
      </c>
      <c r="Y309" s="16">
        <f t="shared" ca="1" si="152"/>
        <v>-3.498038272570847E-2</v>
      </c>
      <c r="Z309" s="16">
        <f t="shared" ca="1" si="153"/>
        <v>-2.1644210480067816E-2</v>
      </c>
      <c r="AA309" s="16">
        <f t="shared" ca="1" si="154"/>
        <v>2.9999999999998916E-3</v>
      </c>
      <c r="AB309" s="16">
        <f t="shared" ca="1" si="155"/>
        <v>2.9999999999998916E-3</v>
      </c>
      <c r="AC309" s="16">
        <f t="shared" ca="1" si="156"/>
        <v>2.9999999999998916E-3</v>
      </c>
      <c r="AD309" s="16">
        <f t="shared" ca="1" si="157"/>
        <v>4.0362239983096071E-2</v>
      </c>
      <c r="AE309" s="16">
        <f t="shared" ca="1" si="158"/>
        <v>-2.625786002460595E-2</v>
      </c>
      <c r="AF309" s="16">
        <f t="shared" ca="1" si="159"/>
        <v>2.9999999999998916E-3</v>
      </c>
      <c r="AG309" s="16">
        <f t="shared" ca="1" si="160"/>
        <v>2.8859736302944805E-2</v>
      </c>
      <c r="AH309" s="16">
        <f t="shared" ca="1" si="161"/>
        <v>-8.9380763541654362E-3</v>
      </c>
      <c r="AI309" s="16">
        <f t="shared" ca="1" si="162"/>
        <v>1.6881636403037303E-2</v>
      </c>
      <c r="AJ309" s="20">
        <f t="shared" ca="1" si="163"/>
        <v>1.6765724767329756E-30</v>
      </c>
    </row>
    <row r="310" spans="1:36" x14ac:dyDescent="0.25">
      <c r="A310" s="16">
        <v>304</v>
      </c>
      <c r="B310" s="18">
        <f t="shared" ca="1" si="140"/>
        <v>172.22952254134458</v>
      </c>
      <c r="C310" s="19">
        <f t="shared" ca="1" si="135"/>
        <v>-3.7691833199404892E-3</v>
      </c>
      <c r="D310" s="18">
        <f t="shared" ca="1" si="141"/>
        <v>243.58888924280581</v>
      </c>
      <c r="E310" s="16">
        <f t="shared" ca="1" si="136"/>
        <v>4.5100137932674506E-2</v>
      </c>
      <c r="F310" s="18">
        <f t="shared" ca="1" si="142"/>
        <v>318.26682430658963</v>
      </c>
      <c r="G310" s="16">
        <f t="shared" ca="1" si="137"/>
        <v>0</v>
      </c>
      <c r="H310" s="18">
        <f t="shared" ca="1" si="143"/>
        <v>141.48248568582997</v>
      </c>
      <c r="I310" s="16">
        <f t="shared" ca="1" si="138"/>
        <v>4.405676878317203E-2</v>
      </c>
      <c r="J310" s="18">
        <f t="shared" ca="1" si="144"/>
        <v>341.43651240906837</v>
      </c>
      <c r="K310" s="16">
        <f t="shared" ca="1" si="145"/>
        <v>4.9579280552222917E-2</v>
      </c>
      <c r="L310" s="18">
        <f t="shared" ca="1" si="146"/>
        <v>208.26151761996454</v>
      </c>
      <c r="M310" s="16">
        <f t="shared" ca="1" si="164"/>
        <v>0</v>
      </c>
      <c r="N310" s="18">
        <f t="shared" ca="1" si="147"/>
        <v>317.42663378839848</v>
      </c>
      <c r="O310" s="16">
        <f t="shared" ca="1" si="164"/>
        <v>0</v>
      </c>
      <c r="P310" s="18">
        <f t="shared" ca="1" si="148"/>
        <v>444.06312517715941</v>
      </c>
      <c r="Q310" s="16">
        <f t="shared" ca="1" si="164"/>
        <v>0</v>
      </c>
      <c r="R310" s="18">
        <f t="shared" ca="1" si="149"/>
        <v>108.84208516918915</v>
      </c>
      <c r="S310" s="16">
        <f t="shared" ca="1" si="164"/>
        <v>3.7918333361549386E-2</v>
      </c>
      <c r="T310" s="18">
        <f t="shared" ca="1" si="150"/>
        <v>142.28656308245598</v>
      </c>
      <c r="U310" s="16">
        <f t="shared" ca="1" si="164"/>
        <v>7.0107964776473354E-3</v>
      </c>
      <c r="V310" s="18">
        <f t="shared" ca="1" si="151"/>
        <v>238.26003752116415</v>
      </c>
      <c r="W310" s="16">
        <f t="shared" ca="1" si="139"/>
        <v>4.19574414010141E-3</v>
      </c>
      <c r="Y310" s="16">
        <f t="shared" ca="1" si="152"/>
        <v>2.4145222565462809E-2</v>
      </c>
      <c r="Z310" s="16">
        <f t="shared" ca="1" si="153"/>
        <v>2.9999999999998916E-3</v>
      </c>
      <c r="AA310" s="16">
        <f t="shared" ca="1" si="154"/>
        <v>3.2190424423121033E-2</v>
      </c>
      <c r="AB310" s="16">
        <f t="shared" ca="1" si="155"/>
        <v>2.8610829780097102E-2</v>
      </c>
      <c r="AC310" s="16">
        <f t="shared" ca="1" si="156"/>
        <v>-4.1258926429059706E-3</v>
      </c>
      <c r="AD310" s="16">
        <f t="shared" ca="1" si="157"/>
        <v>-5.3558091171727051E-3</v>
      </c>
      <c r="AE310" s="16">
        <f t="shared" ca="1" si="158"/>
        <v>4.4280368165278139E-2</v>
      </c>
      <c r="AF310" s="16">
        <f t="shared" ca="1" si="159"/>
        <v>2.9999999999998916E-3</v>
      </c>
      <c r="AG310" s="16">
        <f t="shared" ca="1" si="160"/>
        <v>2.9999999999998916E-3</v>
      </c>
      <c r="AH310" s="16">
        <f t="shared" ca="1" si="161"/>
        <v>-1.1986385182341741E-2</v>
      </c>
      <c r="AI310" s="16">
        <f t="shared" ca="1" si="162"/>
        <v>3.5795797527239603E-2</v>
      </c>
      <c r="AJ310" s="20">
        <f t="shared" ca="1" si="163"/>
        <v>-7.0419769589180841E-31</v>
      </c>
    </row>
    <row r="311" spans="1:36" x14ac:dyDescent="0.25">
      <c r="A311" s="16">
        <v>305</v>
      </c>
      <c r="B311" s="18">
        <f t="shared" ca="1" si="140"/>
        <v>172.09704646540447</v>
      </c>
      <c r="C311" s="19">
        <f t="shared" ca="1" si="135"/>
        <v>4.3898272090626168E-2</v>
      </c>
      <c r="D311" s="18">
        <f t="shared" ca="1" si="141"/>
        <v>255.30554841425172</v>
      </c>
      <c r="E311" s="16">
        <f t="shared" ca="1" si="136"/>
        <v>0</v>
      </c>
      <c r="F311" s="18">
        <f t="shared" ca="1" si="142"/>
        <v>319.22162477950934</v>
      </c>
      <c r="G311" s="16">
        <f t="shared" ca="1" si="137"/>
        <v>1.4785429762964743E-2</v>
      </c>
      <c r="H311" s="18">
        <f t="shared" ca="1" si="143"/>
        <v>148.1401943016165</v>
      </c>
      <c r="I311" s="16">
        <f t="shared" ca="1" si="138"/>
        <v>2.5587537841528604E-2</v>
      </c>
      <c r="J311" s="18">
        <f t="shared" ca="1" si="144"/>
        <v>359.38899858579725</v>
      </c>
      <c r="K311" s="16">
        <f t="shared" ca="1" si="145"/>
        <v>-3.4533069110882955E-2</v>
      </c>
      <c r="L311" s="18">
        <f t="shared" ca="1" si="146"/>
        <v>208.8863021728244</v>
      </c>
      <c r="M311" s="16">
        <f t="shared" ca="1" si="164"/>
        <v>3.7065897001690128E-2</v>
      </c>
      <c r="N311" s="18">
        <f t="shared" ca="1" si="147"/>
        <v>318.37891368976364</v>
      </c>
      <c r="O311" s="16">
        <f t="shared" ca="1" si="164"/>
        <v>5.2898639596068555E-3</v>
      </c>
      <c r="P311" s="18">
        <f t="shared" ca="1" si="148"/>
        <v>445.39531455269082</v>
      </c>
      <c r="Q311" s="16">
        <f t="shared" ca="1" si="164"/>
        <v>-1.7922948020053481E-2</v>
      </c>
      <c r="R311" s="18">
        <f t="shared" ca="1" si="149"/>
        <v>113.29572189390817</v>
      </c>
      <c r="S311" s="16">
        <f t="shared" ca="1" si="164"/>
        <v>-1.9950663550694206E-2</v>
      </c>
      <c r="T311" s="18">
        <f t="shared" ca="1" si="150"/>
        <v>143.71096490697838</v>
      </c>
      <c r="U311" s="16">
        <f t="shared" ca="1" si="164"/>
        <v>0</v>
      </c>
      <c r="V311" s="18">
        <f t="shared" ca="1" si="151"/>
        <v>239.9744957899774</v>
      </c>
      <c r="W311" s="16">
        <f t="shared" ca="1" si="139"/>
        <v>-1.3418465667506298E-2</v>
      </c>
      <c r="Y311" s="16">
        <f t="shared" ca="1" si="152"/>
        <v>-7.6918331994046962E-4</v>
      </c>
      <c r="Z311" s="16">
        <f t="shared" ca="1" si="153"/>
        <v>4.8100137932674425E-2</v>
      </c>
      <c r="AA311" s="16">
        <f t="shared" ca="1" si="154"/>
        <v>2.9999999999998916E-3</v>
      </c>
      <c r="AB311" s="16">
        <f t="shared" ca="1" si="155"/>
        <v>4.7056768783171998E-2</v>
      </c>
      <c r="AC311" s="16">
        <f t="shared" ca="1" si="156"/>
        <v>5.2579280552222718E-2</v>
      </c>
      <c r="AD311" s="16">
        <f t="shared" ca="1" si="157"/>
        <v>2.9999999999998916E-3</v>
      </c>
      <c r="AE311" s="16">
        <f t="shared" ca="1" si="158"/>
        <v>2.9999999999998916E-3</v>
      </c>
      <c r="AF311" s="16">
        <f t="shared" ca="1" si="159"/>
        <v>2.9999999999998916E-3</v>
      </c>
      <c r="AG311" s="16">
        <f t="shared" ca="1" si="160"/>
        <v>4.0918333361549264E-2</v>
      </c>
      <c r="AH311" s="16">
        <f t="shared" ca="1" si="161"/>
        <v>1.0010796477647244E-2</v>
      </c>
      <c r="AI311" s="16">
        <f t="shared" ca="1" si="162"/>
        <v>7.1957441401013789E-3</v>
      </c>
      <c r="AJ311" s="20">
        <f t="shared" ca="1" si="163"/>
        <v>-3.0372777492652665E-31</v>
      </c>
    </row>
    <row r="312" spans="1:36" x14ac:dyDescent="0.25">
      <c r="A312" s="16">
        <v>306</v>
      </c>
      <c r="B312" s="18">
        <f t="shared" ca="1" si="140"/>
        <v>180.16810057653214</v>
      </c>
      <c r="C312" s="19">
        <f t="shared" ca="1" si="135"/>
        <v>-2.7394561495399541E-3</v>
      </c>
      <c r="D312" s="18">
        <f t="shared" ca="1" si="141"/>
        <v>256.07146505949447</v>
      </c>
      <c r="E312" s="16">
        <f t="shared" ca="1" si="136"/>
        <v>-3.9041987831494651E-2</v>
      </c>
      <c r="F312" s="18">
        <f t="shared" ca="1" si="142"/>
        <v>324.89911856584479</v>
      </c>
      <c r="G312" s="16">
        <f t="shared" ca="1" si="137"/>
        <v>-2.8499017744539333E-4</v>
      </c>
      <c r="H312" s="18">
        <f t="shared" ca="1" si="143"/>
        <v>152.37515771206537</v>
      </c>
      <c r="I312" s="16">
        <f t="shared" ca="1" si="138"/>
        <v>0</v>
      </c>
      <c r="J312" s="18">
        <f t="shared" ca="1" si="144"/>
        <v>348.05636045570031</v>
      </c>
      <c r="K312" s="16">
        <f t="shared" ca="1" si="145"/>
        <v>6.7823230472746909E-3</v>
      </c>
      <c r="L312" s="18">
        <f t="shared" ca="1" si="146"/>
        <v>217.25551924074469</v>
      </c>
      <c r="M312" s="16">
        <f t="shared" ca="1" si="164"/>
        <v>-1.4973327681343985E-2</v>
      </c>
      <c r="N312" s="18">
        <f t="shared" ca="1" si="147"/>
        <v>321.01823157185913</v>
      </c>
      <c r="O312" s="16">
        <f t="shared" ca="1" si="164"/>
        <v>8.0449800103154449E-3</v>
      </c>
      <c r="P312" s="18">
        <f t="shared" ca="1" si="148"/>
        <v>438.74870342524565</v>
      </c>
      <c r="Q312" s="16">
        <f t="shared" ca="1" si="164"/>
        <v>4.840304903487061E-2</v>
      </c>
      <c r="R312" s="18">
        <f t="shared" ca="1" si="149"/>
        <v>111.37528423035151</v>
      </c>
      <c r="S312" s="16">
        <f t="shared" ca="1" si="164"/>
        <v>-2.2934056216602178E-2</v>
      </c>
      <c r="T312" s="18">
        <f t="shared" ca="1" si="150"/>
        <v>144.14209780169929</v>
      </c>
      <c r="U312" s="16">
        <f t="shared" ca="1" si="164"/>
        <v>0</v>
      </c>
      <c r="V312" s="18">
        <f t="shared" ca="1" si="151"/>
        <v>237.4743297445124</v>
      </c>
      <c r="W312" s="16">
        <f t="shared" ca="1" si="139"/>
        <v>0</v>
      </c>
      <c r="Y312" s="16">
        <f t="shared" ca="1" si="152"/>
        <v>4.6898272090626136E-2</v>
      </c>
      <c r="Z312" s="16">
        <f t="shared" ca="1" si="153"/>
        <v>2.9999999999998916E-3</v>
      </c>
      <c r="AA312" s="16">
        <f t="shared" ca="1" si="154"/>
        <v>1.7785429762964711E-2</v>
      </c>
      <c r="AB312" s="16">
        <f t="shared" ca="1" si="155"/>
        <v>2.8587537841528565E-2</v>
      </c>
      <c r="AC312" s="16">
        <f t="shared" ca="1" si="156"/>
        <v>-3.1533069110882939E-2</v>
      </c>
      <c r="AD312" s="16">
        <f t="shared" ca="1" si="157"/>
        <v>4.0065897001690054E-2</v>
      </c>
      <c r="AE312" s="16">
        <f t="shared" ca="1" si="158"/>
        <v>8.2898639596067358E-3</v>
      </c>
      <c r="AF312" s="16">
        <f t="shared" ca="1" si="159"/>
        <v>-1.492294802005345E-2</v>
      </c>
      <c r="AG312" s="16">
        <f t="shared" ca="1" si="160"/>
        <v>-1.6950663550694189E-2</v>
      </c>
      <c r="AH312" s="16">
        <f t="shared" ca="1" si="161"/>
        <v>2.9999999999998916E-3</v>
      </c>
      <c r="AI312" s="16">
        <f t="shared" ca="1" si="162"/>
        <v>-1.041846566750626E-2</v>
      </c>
      <c r="AJ312" s="20">
        <f t="shared" ca="1" si="163"/>
        <v>-5.6855216060614131E-29</v>
      </c>
    </row>
    <row r="313" spans="1:36" x14ac:dyDescent="0.25">
      <c r="A313" s="16">
        <v>307</v>
      </c>
      <c r="B313" s="18">
        <f t="shared" ca="1" si="140"/>
        <v>180.21504226718639</v>
      </c>
      <c r="C313" s="19">
        <f t="shared" ca="1" si="135"/>
        <v>0</v>
      </c>
      <c r="D313" s="18">
        <f t="shared" ca="1" si="141"/>
        <v>246.84214043182715</v>
      </c>
      <c r="E313" s="16">
        <f t="shared" ca="1" si="136"/>
        <v>0</v>
      </c>
      <c r="F313" s="18">
        <f t="shared" ca="1" si="142"/>
        <v>325.78122286409035</v>
      </c>
      <c r="G313" s="16">
        <f t="shared" ca="1" si="137"/>
        <v>-1.7778804767045353E-3</v>
      </c>
      <c r="H313" s="18">
        <f t="shared" ca="1" si="143"/>
        <v>152.83228318520156</v>
      </c>
      <c r="I313" s="16">
        <f t="shared" ca="1" si="138"/>
        <v>-3.1649783818944142E-2</v>
      </c>
      <c r="J313" s="18">
        <f t="shared" ca="1" si="144"/>
        <v>351.46116021233667</v>
      </c>
      <c r="K313" s="16">
        <f t="shared" ca="1" si="145"/>
        <v>4.2906079174447623E-2</v>
      </c>
      <c r="L313" s="18">
        <f t="shared" ca="1" si="146"/>
        <v>214.65424771829473</v>
      </c>
      <c r="M313" s="16">
        <f t="shared" ca="1" si="164"/>
        <v>1.4304508901617925E-2</v>
      </c>
      <c r="N313" s="18">
        <f t="shared" ca="1" si="147"/>
        <v>324.5638715225171</v>
      </c>
      <c r="O313" s="16">
        <f t="shared" ca="1" si="164"/>
        <v>0</v>
      </c>
      <c r="P313" s="18">
        <f t="shared" ca="1" si="148"/>
        <v>461.30172454139938</v>
      </c>
      <c r="Q313" s="16">
        <f t="shared" ca="1" si="164"/>
        <v>1.8693762975832275E-2</v>
      </c>
      <c r="R313" s="18">
        <f t="shared" ca="1" si="149"/>
        <v>109.15512305336364</v>
      </c>
      <c r="S313" s="16">
        <f t="shared" ca="1" si="164"/>
        <v>2.5670786363162109E-2</v>
      </c>
      <c r="T313" s="18">
        <f t="shared" ca="1" si="150"/>
        <v>144.57452409510438</v>
      </c>
      <c r="U313" s="16">
        <f t="shared" ca="1" si="164"/>
        <v>-4.5192702572328748E-2</v>
      </c>
      <c r="V313" s="18">
        <f t="shared" ca="1" si="151"/>
        <v>238.18675273374592</v>
      </c>
      <c r="W313" s="16">
        <f t="shared" ca="1" si="139"/>
        <v>0</v>
      </c>
      <c r="Y313" s="16">
        <f t="shared" ca="1" si="152"/>
        <v>2.6054385045992667E-4</v>
      </c>
      <c r="Z313" s="16">
        <f t="shared" ca="1" si="153"/>
        <v>-3.6041987831494704E-2</v>
      </c>
      <c r="AA313" s="16">
        <f t="shared" ca="1" si="154"/>
        <v>2.7150098225545705E-3</v>
      </c>
      <c r="AB313" s="16">
        <f t="shared" ca="1" si="155"/>
        <v>2.9999999999998916E-3</v>
      </c>
      <c r="AC313" s="16">
        <f t="shared" ca="1" si="156"/>
        <v>9.7823230472746658E-3</v>
      </c>
      <c r="AD313" s="16">
        <f t="shared" ca="1" si="157"/>
        <v>-1.1973327681343959E-2</v>
      </c>
      <c r="AE313" s="16">
        <f t="shared" ca="1" si="158"/>
        <v>1.1044980010315397E-2</v>
      </c>
      <c r="AF313" s="16">
        <f t="shared" ca="1" si="159"/>
        <v>5.1403049034870474E-2</v>
      </c>
      <c r="AG313" s="16">
        <f t="shared" ca="1" si="160"/>
        <v>-1.9934056216602158E-2</v>
      </c>
      <c r="AH313" s="16">
        <f t="shared" ca="1" si="161"/>
        <v>2.9999999999998916E-3</v>
      </c>
      <c r="AI313" s="16">
        <f t="shared" ca="1" si="162"/>
        <v>2.9999999999998916E-3</v>
      </c>
      <c r="AJ313" s="20">
        <f t="shared" ca="1" si="163"/>
        <v>-3.0416542091707469E-32</v>
      </c>
    </row>
    <row r="314" spans="1:36" x14ac:dyDescent="0.25">
      <c r="A314" s="16">
        <v>308</v>
      </c>
      <c r="B314" s="18">
        <f t="shared" ca="1" si="140"/>
        <v>180.75568739398793</v>
      </c>
      <c r="C314" s="19">
        <f t="shared" ca="1" si="135"/>
        <v>-3.9749818180129994E-2</v>
      </c>
      <c r="D314" s="18">
        <f t="shared" ca="1" si="141"/>
        <v>247.58266685312259</v>
      </c>
      <c r="E314" s="16">
        <f t="shared" ca="1" si="136"/>
        <v>-1.0140720494796397E-2</v>
      </c>
      <c r="F314" s="18">
        <f t="shared" ca="1" si="142"/>
        <v>326.17936645687558</v>
      </c>
      <c r="G314" s="16">
        <f t="shared" ca="1" si="137"/>
        <v>0</v>
      </c>
      <c r="H314" s="18">
        <f t="shared" ca="1" si="143"/>
        <v>148.45367131138988</v>
      </c>
      <c r="I314" s="16">
        <f t="shared" ca="1" si="138"/>
        <v>1.7302069135302908E-2</v>
      </c>
      <c r="J314" s="18">
        <f t="shared" ca="1" si="144"/>
        <v>367.59536405978736</v>
      </c>
      <c r="K314" s="16">
        <f t="shared" ca="1" si="145"/>
        <v>-1.7992477276315033E-2</v>
      </c>
      <c r="L314" s="18">
        <f t="shared" ca="1" si="146"/>
        <v>218.36873405870602</v>
      </c>
      <c r="M314" s="16">
        <f t="shared" ca="1" si="164"/>
        <v>1.2151207730724778E-2</v>
      </c>
      <c r="N314" s="18">
        <f t="shared" ca="1" si="147"/>
        <v>325.53756313708465</v>
      </c>
      <c r="O314" s="16">
        <f t="shared" ca="1" si="164"/>
        <v>0</v>
      </c>
      <c r="P314" s="18">
        <f t="shared" ca="1" si="148"/>
        <v>471.30909481394315</v>
      </c>
      <c r="Q314" s="16">
        <f t="shared" ca="1" si="164"/>
        <v>0</v>
      </c>
      <c r="R314" s="18">
        <f t="shared" ca="1" si="149"/>
        <v>112.28468626687128</v>
      </c>
      <c r="S314" s="16">
        <f t="shared" ca="1" si="164"/>
        <v>2.7521060926671427E-2</v>
      </c>
      <c r="T314" s="18">
        <f t="shared" ca="1" si="150"/>
        <v>138.47453420042368</v>
      </c>
      <c r="U314" s="16">
        <f t="shared" ca="1" si="164"/>
        <v>3.9842011980746111E-3</v>
      </c>
      <c r="V314" s="18">
        <f t="shared" ca="1" si="151"/>
        <v>238.90131299194712</v>
      </c>
      <c r="W314" s="16">
        <f t="shared" ca="1" si="139"/>
        <v>0</v>
      </c>
      <c r="Y314" s="16">
        <f t="shared" ca="1" si="152"/>
        <v>2.9999999999998916E-3</v>
      </c>
      <c r="Z314" s="16">
        <f t="shared" ca="1" si="153"/>
        <v>2.9999999999998916E-3</v>
      </c>
      <c r="AA314" s="16">
        <f t="shared" ca="1" si="154"/>
        <v>1.2221195232953175E-3</v>
      </c>
      <c r="AB314" s="16">
        <f t="shared" ca="1" si="155"/>
        <v>-2.8649783818944119E-2</v>
      </c>
      <c r="AC314" s="16">
        <f t="shared" ca="1" si="156"/>
        <v>4.5906079174447445E-2</v>
      </c>
      <c r="AD314" s="16">
        <f t="shared" ca="1" si="157"/>
        <v>1.7304508901617721E-2</v>
      </c>
      <c r="AE314" s="16">
        <f t="shared" ca="1" si="158"/>
        <v>2.9999999999998916E-3</v>
      </c>
      <c r="AF314" s="16">
        <f t="shared" ca="1" si="159"/>
        <v>2.1693762975832254E-2</v>
      </c>
      <c r="AG314" s="16">
        <f t="shared" ca="1" si="160"/>
        <v>2.8670786363161893E-2</v>
      </c>
      <c r="AH314" s="16">
        <f t="shared" ca="1" si="161"/>
        <v>-4.2192702572328655E-2</v>
      </c>
      <c r="AI314" s="16">
        <f t="shared" ca="1" si="162"/>
        <v>2.9999999999998916E-3</v>
      </c>
      <c r="AJ314" s="20">
        <f t="shared" ca="1" si="163"/>
        <v>1.9707889339299612E-30</v>
      </c>
    </row>
    <row r="315" spans="1:36" x14ac:dyDescent="0.25">
      <c r="A315" s="16">
        <v>309</v>
      </c>
      <c r="B315" s="18">
        <f t="shared" ca="1" si="140"/>
        <v>174.11294874723444</v>
      </c>
      <c r="C315" s="19">
        <f t="shared" ca="1" si="135"/>
        <v>4.2451084749250502E-2</v>
      </c>
      <c r="D315" s="18">
        <f t="shared" ca="1" si="141"/>
        <v>245.81474822976816</v>
      </c>
      <c r="E315" s="16">
        <f t="shared" ca="1" si="136"/>
        <v>-3.7551586317075801E-2</v>
      </c>
      <c r="F315" s="18">
        <f t="shared" ca="1" si="142"/>
        <v>327.15790455624619</v>
      </c>
      <c r="G315" s="16">
        <f t="shared" ca="1" si="137"/>
        <v>4.5935318253614361E-2</v>
      </c>
      <c r="H315" s="18">
        <f t="shared" ca="1" si="143"/>
        <v>151.46758800974325</v>
      </c>
      <c r="I315" s="16">
        <f t="shared" ca="1" si="138"/>
        <v>0</v>
      </c>
      <c r="J315" s="18">
        <f t="shared" ca="1" si="144"/>
        <v>362.08419891724225</v>
      </c>
      <c r="K315" s="16">
        <f t="shared" ca="1" si="145"/>
        <v>2.3781138405039988E-2</v>
      </c>
      <c r="L315" s="18">
        <f t="shared" ca="1" si="146"/>
        <v>221.67728411032488</v>
      </c>
      <c r="M315" s="16">
        <f t="shared" ca="1" si="164"/>
        <v>-2.4268988814843635E-2</v>
      </c>
      <c r="N315" s="18">
        <f t="shared" ca="1" si="147"/>
        <v>326.51417582649589</v>
      </c>
      <c r="O315" s="16">
        <f t="shared" ca="1" si="164"/>
        <v>0</v>
      </c>
      <c r="P315" s="18">
        <f t="shared" ca="1" si="148"/>
        <v>472.72302209838494</v>
      </c>
      <c r="Q315" s="16">
        <f t="shared" ca="1" si="164"/>
        <v>-4.2364869062417904E-2</v>
      </c>
      <c r="R315" s="18">
        <f t="shared" ca="1" si="149"/>
        <v>115.71173401755462</v>
      </c>
      <c r="S315" s="16">
        <f t="shared" ca="1" si="164"/>
        <v>-1.0264985544867445E-2</v>
      </c>
      <c r="T315" s="18">
        <f t="shared" ca="1" si="150"/>
        <v>139.44166820808908</v>
      </c>
      <c r="U315" s="16">
        <f t="shared" ca="1" si="164"/>
        <v>0</v>
      </c>
      <c r="V315" s="18">
        <f t="shared" ca="1" si="151"/>
        <v>239.61801693092295</v>
      </c>
      <c r="W315" s="16">
        <f t="shared" ca="1" si="139"/>
        <v>4.920405879950096E-2</v>
      </c>
      <c r="Y315" s="16">
        <f t="shared" ca="1" si="152"/>
        <v>-3.6749818180130123E-2</v>
      </c>
      <c r="Z315" s="16">
        <f t="shared" ca="1" si="153"/>
        <v>-7.1407204947964154E-3</v>
      </c>
      <c r="AA315" s="16">
        <f t="shared" ca="1" si="154"/>
        <v>2.9999999999998916E-3</v>
      </c>
      <c r="AB315" s="16">
        <f t="shared" ca="1" si="155"/>
        <v>2.0302069135302858E-2</v>
      </c>
      <c r="AC315" s="16">
        <f t="shared" ca="1" si="156"/>
        <v>-1.499247727631503E-2</v>
      </c>
      <c r="AD315" s="16">
        <f t="shared" ca="1" si="157"/>
        <v>1.5151207730724758E-2</v>
      </c>
      <c r="AE315" s="16">
        <f t="shared" ca="1" si="158"/>
        <v>2.9999999999998916E-3</v>
      </c>
      <c r="AF315" s="16">
        <f t="shared" ca="1" si="159"/>
        <v>2.9999999999998916E-3</v>
      </c>
      <c r="AG315" s="16">
        <f t="shared" ca="1" si="160"/>
        <v>3.0521060926671284E-2</v>
      </c>
      <c r="AH315" s="16">
        <f t="shared" ca="1" si="161"/>
        <v>6.9842011980745244E-3</v>
      </c>
      <c r="AI315" s="16">
        <f t="shared" ca="1" si="162"/>
        <v>2.9999999999998916E-3</v>
      </c>
      <c r="AJ315" s="20">
        <f t="shared" ca="1" si="163"/>
        <v>-6.9652757568268394E-31</v>
      </c>
    </row>
    <row r="316" spans="1:36" x14ac:dyDescent="0.25">
      <c r="A316" s="16">
        <v>310</v>
      </c>
      <c r="B316" s="18">
        <f t="shared" ca="1" si="140"/>
        <v>182.0265711366869</v>
      </c>
      <c r="C316" s="19">
        <f t="shared" ca="1" si="135"/>
        <v>2.2183600947573524E-2</v>
      </c>
      <c r="D316" s="18">
        <f t="shared" ca="1" si="141"/>
        <v>237.32145873829708</v>
      </c>
      <c r="E316" s="16">
        <f t="shared" ca="1" si="136"/>
        <v>-9.1307557559773718E-3</v>
      </c>
      <c r="F316" s="18">
        <f t="shared" ca="1" si="142"/>
        <v>343.16748073489168</v>
      </c>
      <c r="G316" s="16">
        <f t="shared" ca="1" si="137"/>
        <v>1.1446618937897169E-3</v>
      </c>
      <c r="H316" s="18">
        <f t="shared" ca="1" si="143"/>
        <v>151.92199077377248</v>
      </c>
      <c r="I316" s="16">
        <f t="shared" ca="1" si="138"/>
        <v>0</v>
      </c>
      <c r="J316" s="18">
        <f t="shared" ca="1" si="144"/>
        <v>371.78122596272289</v>
      </c>
      <c r="K316" s="16">
        <f t="shared" ca="1" si="145"/>
        <v>2.4985646646533358E-3</v>
      </c>
      <c r="L316" s="18">
        <f t="shared" ca="1" si="146"/>
        <v>216.96243243407747</v>
      </c>
      <c r="M316" s="16">
        <f t="shared" ca="1" si="164"/>
        <v>-3.0324236098276617E-3</v>
      </c>
      <c r="N316" s="18">
        <f t="shared" ca="1" si="147"/>
        <v>327.49371835397534</v>
      </c>
      <c r="O316" s="16">
        <f t="shared" ca="1" si="164"/>
        <v>-2.4056396704078234E-2</v>
      </c>
      <c r="P316" s="18">
        <f t="shared" ca="1" si="148"/>
        <v>454.11434223069153</v>
      </c>
      <c r="Q316" s="16">
        <f t="shared" ca="1" si="164"/>
        <v>2.8833923748255039E-2</v>
      </c>
      <c r="R316" s="18">
        <f t="shared" ca="1" si="149"/>
        <v>114.87108994254554</v>
      </c>
      <c r="S316" s="16">
        <f t="shared" ca="1" si="164"/>
        <v>4.1116039709707786E-2</v>
      </c>
      <c r="T316" s="18">
        <f t="shared" ca="1" si="150"/>
        <v>139.85999321271333</v>
      </c>
      <c r="U316" s="16">
        <f t="shared" ca="1" si="164"/>
        <v>1.5023296105597161E-2</v>
      </c>
      <c r="V316" s="18">
        <f t="shared" ca="1" si="151"/>
        <v>252.1270499762046</v>
      </c>
      <c r="W316" s="16">
        <f t="shared" ca="1" si="139"/>
        <v>-3.8378328755732743E-2</v>
      </c>
      <c r="Y316" s="16">
        <f t="shared" ca="1" si="152"/>
        <v>4.5451084749250414E-2</v>
      </c>
      <c r="Z316" s="16">
        <f t="shared" ca="1" si="153"/>
        <v>-3.4551586317075778E-2</v>
      </c>
      <c r="AA316" s="16">
        <f t="shared" ca="1" si="154"/>
        <v>4.8935318253614302E-2</v>
      </c>
      <c r="AB316" s="16">
        <f t="shared" ca="1" si="155"/>
        <v>2.9999999999998916E-3</v>
      </c>
      <c r="AC316" s="16">
        <f t="shared" ca="1" si="156"/>
        <v>2.6781138405039817E-2</v>
      </c>
      <c r="AD316" s="16">
        <f t="shared" ca="1" si="157"/>
        <v>-2.1268988814843626E-2</v>
      </c>
      <c r="AE316" s="16">
        <f t="shared" ca="1" si="158"/>
        <v>2.9999999999998916E-3</v>
      </c>
      <c r="AF316" s="16">
        <f t="shared" ca="1" si="159"/>
        <v>-3.9364869062417873E-2</v>
      </c>
      <c r="AG316" s="16">
        <f t="shared" ca="1" si="160"/>
        <v>-7.2649855448674305E-3</v>
      </c>
      <c r="AH316" s="16">
        <f t="shared" ca="1" si="161"/>
        <v>2.9999999999998916E-3</v>
      </c>
      <c r="AI316" s="16">
        <f t="shared" ca="1" si="162"/>
        <v>5.2204058799500741E-2</v>
      </c>
      <c r="AJ316" s="20">
        <f t="shared" ca="1" si="163"/>
        <v>3.3800090864675979E-29</v>
      </c>
    </row>
    <row r="317" spans="1:36" x14ac:dyDescent="0.25">
      <c r="A317" s="16">
        <v>311</v>
      </c>
      <c r="B317" s="18">
        <f t="shared" ca="1" si="140"/>
        <v>186.6106556660483</v>
      </c>
      <c r="C317" s="19">
        <f t="shared" ca="1" si="135"/>
        <v>-4.5916179291027871E-5</v>
      </c>
      <c r="D317" s="18">
        <f t="shared" ca="1" si="141"/>
        <v>235.86649883912034</v>
      </c>
      <c r="E317" s="16">
        <f t="shared" ca="1" si="136"/>
        <v>0</v>
      </c>
      <c r="F317" s="18">
        <f t="shared" ca="1" si="142"/>
        <v>344.58979391548138</v>
      </c>
      <c r="G317" s="16">
        <f t="shared" ca="1" si="137"/>
        <v>-3.7442415969789145E-2</v>
      </c>
      <c r="H317" s="18">
        <f t="shared" ca="1" si="143"/>
        <v>152.37775674609378</v>
      </c>
      <c r="I317" s="16">
        <f t="shared" ca="1" si="138"/>
        <v>6.7366718369799017E-4</v>
      </c>
      <c r="J317" s="18">
        <f t="shared" ca="1" si="144"/>
        <v>373.82548907478298</v>
      </c>
      <c r="K317" s="16">
        <f t="shared" ca="1" si="145"/>
        <v>0</v>
      </c>
      <c r="L317" s="18">
        <f t="shared" ca="1" si="146"/>
        <v>216.95539772882097</v>
      </c>
      <c r="M317" s="16">
        <f t="shared" ca="1" si="164"/>
        <v>1.0813402497445564E-2</v>
      </c>
      <c r="N317" s="18">
        <f t="shared" ca="1" si="147"/>
        <v>320.59788070222038</v>
      </c>
      <c r="O317" s="16">
        <f t="shared" ca="1" si="164"/>
        <v>0</v>
      </c>
      <c r="P317" s="18">
        <f t="shared" ca="1" si="148"/>
        <v>468.57058357425234</v>
      </c>
      <c r="Q317" s="16">
        <f t="shared" ca="1" si="164"/>
        <v>-2.0062561112780632E-2</v>
      </c>
      <c r="R317" s="18">
        <f t="shared" ca="1" si="149"/>
        <v>119.93874750794826</v>
      </c>
      <c r="S317" s="16">
        <f t="shared" ca="1" si="164"/>
        <v>4.1974908233428178E-2</v>
      </c>
      <c r="T317" s="18">
        <f t="shared" ca="1" si="150"/>
        <v>142.38073128371286</v>
      </c>
      <c r="U317" s="16">
        <f t="shared" ca="1" si="164"/>
        <v>0</v>
      </c>
      <c r="V317" s="18">
        <f t="shared" ca="1" si="151"/>
        <v>243.20721631393337</v>
      </c>
      <c r="W317" s="16">
        <f t="shared" ca="1" si="139"/>
        <v>7.1857661176557954E-3</v>
      </c>
      <c r="Y317" s="16">
        <f t="shared" ca="1" si="152"/>
        <v>2.5183600947573437E-2</v>
      </c>
      <c r="Z317" s="16">
        <f t="shared" ca="1" si="153"/>
        <v>-6.130755755977324E-3</v>
      </c>
      <c r="AA317" s="16">
        <f t="shared" ca="1" si="154"/>
        <v>4.1446618937897028E-3</v>
      </c>
      <c r="AB317" s="16">
        <f t="shared" ca="1" si="155"/>
        <v>2.9999999999998916E-3</v>
      </c>
      <c r="AC317" s="16">
        <f t="shared" ca="1" si="156"/>
        <v>5.4985646646532604E-3</v>
      </c>
      <c r="AD317" s="16">
        <f t="shared" ca="1" si="157"/>
        <v>-3.242360982769199E-5</v>
      </c>
      <c r="AE317" s="16">
        <f t="shared" ca="1" si="158"/>
        <v>-2.1056396704078217E-2</v>
      </c>
      <c r="AF317" s="16">
        <f t="shared" ca="1" si="159"/>
        <v>3.1833923748255E-2</v>
      </c>
      <c r="AG317" s="16">
        <f t="shared" ca="1" si="160"/>
        <v>4.4116039709707566E-2</v>
      </c>
      <c r="AH317" s="16">
        <f t="shared" ca="1" si="161"/>
        <v>1.8023296105597053E-2</v>
      </c>
      <c r="AI317" s="16">
        <f t="shared" ca="1" si="162"/>
        <v>-3.5378328755732769E-2</v>
      </c>
      <c r="AJ317" s="20">
        <f t="shared" ca="1" si="163"/>
        <v>-1.8241387561434281E-32</v>
      </c>
    </row>
    <row r="318" spans="1:36" x14ac:dyDescent="0.25">
      <c r="A318" s="16">
        <v>312</v>
      </c>
      <c r="B318" s="18">
        <f t="shared" ca="1" si="140"/>
        <v>187.16191918472327</v>
      </c>
      <c r="C318" s="19">
        <f t="shared" ca="1" si="135"/>
        <v>-5.8371018859759045E-3</v>
      </c>
      <c r="D318" s="18">
        <f t="shared" ca="1" si="141"/>
        <v>236.57409833563767</v>
      </c>
      <c r="E318" s="16">
        <f t="shared" ca="1" si="136"/>
        <v>2.9644442814503808E-2</v>
      </c>
      <c r="F318" s="18">
        <f t="shared" ca="1" si="142"/>
        <v>332.72128889450045</v>
      </c>
      <c r="G318" s="16">
        <f t="shared" ca="1" si="137"/>
        <v>2.3237401228987542E-2</v>
      </c>
      <c r="H318" s="18">
        <f t="shared" ca="1" si="143"/>
        <v>152.93754191057741</v>
      </c>
      <c r="I318" s="16">
        <f t="shared" ca="1" si="138"/>
        <v>-1.495538380488249E-2</v>
      </c>
      <c r="J318" s="18">
        <f t="shared" ca="1" si="144"/>
        <v>374.94696554200726</v>
      </c>
      <c r="K318" s="16">
        <f t="shared" ca="1" si="145"/>
        <v>0</v>
      </c>
      <c r="L318" s="18">
        <f t="shared" ca="1" si="146"/>
        <v>219.95228996164255</v>
      </c>
      <c r="M318" s="16">
        <f t="shared" ca="1" si="164"/>
        <v>-1.696630456723569E-2</v>
      </c>
      <c r="N318" s="18">
        <f t="shared" ca="1" si="147"/>
        <v>321.55967434432699</v>
      </c>
      <c r="O318" s="16">
        <f t="shared" ca="1" si="164"/>
        <v>0</v>
      </c>
      <c r="P318" s="18">
        <f t="shared" ca="1" si="148"/>
        <v>460.57556935636541</v>
      </c>
      <c r="Q318" s="16">
        <f t="shared" ca="1" si="164"/>
        <v>0</v>
      </c>
      <c r="R318" s="18">
        <f t="shared" ca="1" si="149"/>
        <v>125.33298167075054</v>
      </c>
      <c r="S318" s="16">
        <f t="shared" ca="1" si="164"/>
        <v>-4.0226562977056346E-2</v>
      </c>
      <c r="T318" s="18">
        <f t="shared" ca="1" si="150"/>
        <v>142.80787347756399</v>
      </c>
      <c r="U318" s="16">
        <f t="shared" ca="1" si="164"/>
        <v>-8.2421891520422508E-3</v>
      </c>
      <c r="V318" s="18">
        <f t="shared" ca="1" si="151"/>
        <v>245.68446813743319</v>
      </c>
      <c r="W318" s="16">
        <f t="shared" ca="1" si="139"/>
        <v>3.8282457144167753E-2</v>
      </c>
      <c r="Y318" s="16">
        <f t="shared" ca="1" si="152"/>
        <v>2.9540838207089415E-3</v>
      </c>
      <c r="Z318" s="16">
        <f t="shared" ca="1" si="153"/>
        <v>2.9999999999998916E-3</v>
      </c>
      <c r="AA318" s="16">
        <f t="shared" ca="1" si="154"/>
        <v>-3.4442415969789142E-2</v>
      </c>
      <c r="AB318" s="16">
        <f t="shared" ca="1" si="155"/>
        <v>3.6736671836978818E-3</v>
      </c>
      <c r="AC318" s="16">
        <f t="shared" ca="1" si="156"/>
        <v>2.9999999999998916E-3</v>
      </c>
      <c r="AD318" s="16">
        <f t="shared" ca="1" si="157"/>
        <v>1.3813402497445448E-2</v>
      </c>
      <c r="AE318" s="16">
        <f t="shared" ca="1" si="158"/>
        <v>2.9999999999998916E-3</v>
      </c>
      <c r="AF318" s="16">
        <f t="shared" ca="1" si="159"/>
        <v>-1.7062561112780594E-2</v>
      </c>
      <c r="AG318" s="16">
        <f t="shared" ca="1" si="160"/>
        <v>4.497490823342809E-2</v>
      </c>
      <c r="AH318" s="16">
        <f t="shared" ca="1" si="161"/>
        <v>2.9999999999998916E-3</v>
      </c>
      <c r="AI318" s="16">
        <f t="shared" ca="1" si="162"/>
        <v>1.0185766117655648E-2</v>
      </c>
      <c r="AJ318" s="20">
        <f t="shared" ca="1" si="163"/>
        <v>3.2093451176988107E-32</v>
      </c>
    </row>
    <row r="319" spans="1:36" x14ac:dyDescent="0.25">
      <c r="A319" s="16">
        <v>313</v>
      </c>
      <c r="B319" s="18">
        <f t="shared" ca="1" si="140"/>
        <v>186.63092175082144</v>
      </c>
      <c r="C319" s="19">
        <f t="shared" ca="1" si="135"/>
        <v>4.9064552985970893E-2</v>
      </c>
      <c r="D319" s="18">
        <f t="shared" ca="1" si="141"/>
        <v>244.29692796014817</v>
      </c>
      <c r="E319" s="16">
        <f t="shared" ca="1" si="136"/>
        <v>3.2144820773426279E-2</v>
      </c>
      <c r="F319" s="18">
        <f t="shared" ca="1" si="142"/>
        <v>341.45103084865127</v>
      </c>
      <c r="G319" s="16">
        <f t="shared" ca="1" si="137"/>
        <v>2.8692260531548941E-2</v>
      </c>
      <c r="H319" s="18">
        <f t="shared" ca="1" si="143"/>
        <v>151.10911489886115</v>
      </c>
      <c r="I319" s="16">
        <f t="shared" ca="1" si="138"/>
        <v>-4.2288354378777149E-2</v>
      </c>
      <c r="J319" s="18">
        <f t="shared" ca="1" si="144"/>
        <v>376.07180643863325</v>
      </c>
      <c r="K319" s="16">
        <f t="shared" ca="1" si="145"/>
        <v>-1.6955944057626356E-2</v>
      </c>
      <c r="L319" s="18">
        <f t="shared" ca="1" si="146"/>
        <v>216.88036928977732</v>
      </c>
      <c r="M319" s="16">
        <f t="shared" ca="1" si="164"/>
        <v>-1.3611114172618378E-2</v>
      </c>
      <c r="N319" s="18">
        <f t="shared" ca="1" si="147"/>
        <v>322.52435336735994</v>
      </c>
      <c r="O319" s="16">
        <f t="shared" ca="1" si="164"/>
        <v>2.9079536858163314E-2</v>
      </c>
      <c r="P319" s="18">
        <f t="shared" ca="1" si="148"/>
        <v>461.95729606443444</v>
      </c>
      <c r="Q319" s="16">
        <f t="shared" ca="1" si="164"/>
        <v>-1.7085064053859567E-2</v>
      </c>
      <c r="R319" s="18">
        <f t="shared" ca="1" si="149"/>
        <v>120.66726553548209</v>
      </c>
      <c r="S319" s="16">
        <f t="shared" ca="1" si="164"/>
        <v>-3.9830928034958475E-2</v>
      </c>
      <c r="T319" s="18">
        <f t="shared" ca="1" si="150"/>
        <v>142.05924759239369</v>
      </c>
      <c r="U319" s="16">
        <f t="shared" ca="1" si="164"/>
        <v>0</v>
      </c>
      <c r="V319" s="18">
        <f t="shared" ca="1" si="151"/>
        <v>255.82692666430441</v>
      </c>
      <c r="W319" s="16">
        <f t="shared" ca="1" si="139"/>
        <v>-3.2287624694947295E-2</v>
      </c>
      <c r="Y319" s="16">
        <f t="shared" ca="1" si="152"/>
        <v>-2.8371018859758568E-3</v>
      </c>
      <c r="Z319" s="16">
        <f t="shared" ca="1" si="153"/>
        <v>3.2644442814503627E-2</v>
      </c>
      <c r="AA319" s="16">
        <f t="shared" ca="1" si="154"/>
        <v>2.6237401228987434E-2</v>
      </c>
      <c r="AB319" s="16">
        <f t="shared" ca="1" si="155"/>
        <v>-1.195538380488248E-2</v>
      </c>
      <c r="AC319" s="16">
        <f t="shared" ca="1" si="156"/>
        <v>2.9999999999998916E-3</v>
      </c>
      <c r="AD319" s="16">
        <f t="shared" ca="1" si="157"/>
        <v>-1.3966304567235688E-2</v>
      </c>
      <c r="AE319" s="16">
        <f t="shared" ca="1" si="158"/>
        <v>2.9999999999998916E-3</v>
      </c>
      <c r="AF319" s="16">
        <f t="shared" ca="1" si="159"/>
        <v>2.9999999999998916E-3</v>
      </c>
      <c r="AG319" s="16">
        <f t="shared" ca="1" si="160"/>
        <v>-3.7226562977056399E-2</v>
      </c>
      <c r="AH319" s="16">
        <f t="shared" ca="1" si="161"/>
        <v>-5.2421891520422204E-3</v>
      </c>
      <c r="AI319" s="16">
        <f t="shared" ca="1" si="162"/>
        <v>4.1282457144167672E-2</v>
      </c>
      <c r="AJ319" s="20">
        <f t="shared" ca="1" si="163"/>
        <v>-2.1378608457166403E-31</v>
      </c>
    </row>
    <row r="320" spans="1:36" x14ac:dyDescent="0.25">
      <c r="A320" s="16">
        <v>314</v>
      </c>
      <c r="B320" s="18">
        <f t="shared" ca="1" si="140"/>
        <v>196.34777726513764</v>
      </c>
      <c r="C320" s="19">
        <f t="shared" ca="1" si="135"/>
        <v>0</v>
      </c>
      <c r="D320" s="18">
        <f t="shared" ca="1" si="141"/>
        <v>252.88269970880617</v>
      </c>
      <c r="E320" s="16">
        <f t="shared" ca="1" si="136"/>
        <v>0</v>
      </c>
      <c r="F320" s="18">
        <f t="shared" ca="1" si="142"/>
        <v>352.27238587707262</v>
      </c>
      <c r="G320" s="16">
        <f t="shared" ca="1" si="137"/>
        <v>-4.1181645694684882E-2</v>
      </c>
      <c r="H320" s="18">
        <f t="shared" ca="1" si="143"/>
        <v>145.17228644285134</v>
      </c>
      <c r="I320" s="16">
        <f t="shared" ca="1" si="138"/>
        <v>0</v>
      </c>
      <c r="J320" s="18">
        <f t="shared" ca="1" si="144"/>
        <v>370.82336934632519</v>
      </c>
      <c r="K320" s="16">
        <f t="shared" ca="1" si="145"/>
        <v>-4.4086806701760663E-2</v>
      </c>
      <c r="L320" s="18">
        <f t="shared" ca="1" si="146"/>
        <v>214.57902692944384</v>
      </c>
      <c r="M320" s="16">
        <f t="shared" ca="1" si="164"/>
        <v>2.7267962232708384E-2</v>
      </c>
      <c r="N320" s="18">
        <f t="shared" ca="1" si="147"/>
        <v>332.8707852488634</v>
      </c>
      <c r="O320" s="16">
        <f t="shared" ca="1" si="164"/>
        <v>-3.7728308579802444E-2</v>
      </c>
      <c r="P320" s="18">
        <f t="shared" ca="1" si="148"/>
        <v>455.45059795921912</v>
      </c>
      <c r="Q320" s="16">
        <f t="shared" ca="1" si="164"/>
        <v>-1.6819109295952723E-2</v>
      </c>
      <c r="R320" s="18">
        <f t="shared" ca="1" si="149"/>
        <v>116.22297816236953</v>
      </c>
      <c r="S320" s="16">
        <f t="shared" ca="1" si="164"/>
        <v>1.6186324896600181E-2</v>
      </c>
      <c r="T320" s="18">
        <f t="shared" ca="1" si="150"/>
        <v>142.48542533517085</v>
      </c>
      <c r="U320" s="16">
        <f t="shared" ca="1" si="164"/>
        <v>3.9075871459378853E-2</v>
      </c>
      <c r="V320" s="18">
        <f t="shared" ca="1" si="151"/>
        <v>248.33436364929847</v>
      </c>
      <c r="W320" s="16">
        <f t="shared" ca="1" si="139"/>
        <v>4.0320990671759475E-2</v>
      </c>
      <c r="Y320" s="16">
        <f t="shared" ca="1" si="152"/>
        <v>5.206455298597068E-2</v>
      </c>
      <c r="Z320" s="16">
        <f t="shared" ca="1" si="153"/>
        <v>3.5144820773426177E-2</v>
      </c>
      <c r="AA320" s="16">
        <f t="shared" ca="1" si="154"/>
        <v>3.1692260531548833E-2</v>
      </c>
      <c r="AB320" s="16">
        <f t="shared" ca="1" si="155"/>
        <v>-3.9288354378777091E-2</v>
      </c>
      <c r="AC320" s="16">
        <f t="shared" ca="1" si="156"/>
        <v>-1.3955944057626346E-2</v>
      </c>
      <c r="AD320" s="16">
        <f t="shared" ca="1" si="157"/>
        <v>-1.0611114172618397E-2</v>
      </c>
      <c r="AE320" s="16">
        <f t="shared" ca="1" si="158"/>
        <v>3.2079536858163227E-2</v>
      </c>
      <c r="AF320" s="16">
        <f t="shared" ca="1" si="159"/>
        <v>-1.4085064053859564E-2</v>
      </c>
      <c r="AG320" s="16">
        <f t="shared" ca="1" si="160"/>
        <v>-3.6830928034958466E-2</v>
      </c>
      <c r="AH320" s="16">
        <f t="shared" ca="1" si="161"/>
        <v>2.9999999999998916E-3</v>
      </c>
      <c r="AI320" s="16">
        <f t="shared" ca="1" si="162"/>
        <v>-2.9287624694947278E-2</v>
      </c>
      <c r="AJ320" s="20">
        <f t="shared" ca="1" si="163"/>
        <v>-1.684463375787514E-27</v>
      </c>
    </row>
    <row r="321" spans="1:36" x14ac:dyDescent="0.25">
      <c r="A321" s="16">
        <v>315</v>
      </c>
      <c r="B321" s="18">
        <f t="shared" ca="1" si="140"/>
        <v>196.93682059693302</v>
      </c>
      <c r="C321" s="19">
        <f t="shared" ca="1" si="135"/>
        <v>4.5463307699886532E-2</v>
      </c>
      <c r="D321" s="18">
        <f t="shared" ca="1" si="141"/>
        <v>253.64134780793256</v>
      </c>
      <c r="E321" s="16">
        <f t="shared" ca="1" si="136"/>
        <v>-1.3463553443916122E-2</v>
      </c>
      <c r="F321" s="18">
        <f t="shared" ca="1" si="142"/>
        <v>338.82204645149295</v>
      </c>
      <c r="G321" s="16">
        <f t="shared" ca="1" si="137"/>
        <v>1.4274753714334128E-2</v>
      </c>
      <c r="H321" s="18">
        <f t="shared" ca="1" si="143"/>
        <v>145.60780330217989</v>
      </c>
      <c r="I321" s="16">
        <f t="shared" ca="1" si="138"/>
        <v>2.1244050462174025E-2</v>
      </c>
      <c r="J321" s="18">
        <f t="shared" ca="1" si="144"/>
        <v>355.58742124949714</v>
      </c>
      <c r="K321" s="16">
        <f t="shared" ca="1" si="145"/>
        <v>-1.8068483510738455E-2</v>
      </c>
      <c r="L321" s="18">
        <f t="shared" ca="1" si="146"/>
        <v>221.07389681247554</v>
      </c>
      <c r="M321" s="16">
        <f t="shared" ca="1" si="164"/>
        <v>2.5874787753134537E-2</v>
      </c>
      <c r="N321" s="18">
        <f t="shared" ca="1" si="147"/>
        <v>321.31074590153969</v>
      </c>
      <c r="O321" s="16">
        <f t="shared" ca="1" si="164"/>
        <v>-1.3275466448369522E-2</v>
      </c>
      <c r="P321" s="18">
        <f t="shared" ca="1" si="148"/>
        <v>449.15667636711362</v>
      </c>
      <c r="Q321" s="16">
        <f t="shared" ca="1" si="164"/>
        <v>0</v>
      </c>
      <c r="R321" s="18">
        <f t="shared" ca="1" si="149"/>
        <v>118.45286998184319</v>
      </c>
      <c r="S321" s="16">
        <f t="shared" ca="1" si="164"/>
        <v>-3.2458929271499709E-2</v>
      </c>
      <c r="T321" s="18">
        <f t="shared" ca="1" si="150"/>
        <v>148.48062377640841</v>
      </c>
      <c r="U321" s="16">
        <f t="shared" ca="1" si="164"/>
        <v>-3.6770484862302853E-2</v>
      </c>
      <c r="V321" s="18">
        <f t="shared" ca="1" si="151"/>
        <v>259.09245430042699</v>
      </c>
      <c r="W321" s="16">
        <f t="shared" ca="1" si="139"/>
        <v>4.8559570380239392E-2</v>
      </c>
      <c r="Y321" s="16">
        <f t="shared" ca="1" si="152"/>
        <v>2.9999999999998916E-3</v>
      </c>
      <c r="Z321" s="16">
        <f t="shared" ca="1" si="153"/>
        <v>2.9999999999998916E-3</v>
      </c>
      <c r="AA321" s="16">
        <f t="shared" ca="1" si="154"/>
        <v>-3.818164569468474E-2</v>
      </c>
      <c r="AB321" s="16">
        <f t="shared" ca="1" si="155"/>
        <v>2.9999999999998916E-3</v>
      </c>
      <c r="AC321" s="16">
        <f t="shared" ca="1" si="156"/>
        <v>-4.1086806701760681E-2</v>
      </c>
      <c r="AD321" s="16">
        <f t="shared" ca="1" si="157"/>
        <v>3.0267962232708223E-2</v>
      </c>
      <c r="AE321" s="16">
        <f t="shared" ca="1" si="158"/>
        <v>-3.472830857980258E-2</v>
      </c>
      <c r="AF321" s="16">
        <f t="shared" ca="1" si="159"/>
        <v>-1.3819109295952758E-2</v>
      </c>
      <c r="AG321" s="16">
        <f t="shared" ca="1" si="160"/>
        <v>1.9186324896599993E-2</v>
      </c>
      <c r="AH321" s="16">
        <f t="shared" ca="1" si="161"/>
        <v>4.2075871459378744E-2</v>
      </c>
      <c r="AI321" s="16">
        <f t="shared" ca="1" si="162"/>
        <v>4.3320990671759319E-2</v>
      </c>
      <c r="AJ321" s="20">
        <f t="shared" ca="1" si="163"/>
        <v>4.9669818992404694E-29</v>
      </c>
    </row>
    <row r="322" spans="1:36" x14ac:dyDescent="0.25">
      <c r="A322" s="16">
        <v>316</v>
      </c>
      <c r="B322" s="18">
        <f t="shared" ca="1" si="140"/>
        <v>206.4810303309595</v>
      </c>
      <c r="C322" s="19">
        <f t="shared" ca="1" si="135"/>
        <v>-3.002759309149592E-2</v>
      </c>
      <c r="D322" s="18">
        <f t="shared" ca="1" si="141"/>
        <v>250.98735800955734</v>
      </c>
      <c r="E322" s="16">
        <f t="shared" ca="1" si="136"/>
        <v>3.5506875695485419E-2</v>
      </c>
      <c r="F322" s="18">
        <f t="shared" ca="1" si="142"/>
        <v>344.67511385692916</v>
      </c>
      <c r="G322" s="16">
        <f t="shared" ca="1" si="137"/>
        <v>0</v>
      </c>
      <c r="H322" s="18">
        <f t="shared" ca="1" si="143"/>
        <v>149.13792623312423</v>
      </c>
      <c r="I322" s="16">
        <f t="shared" ca="1" si="138"/>
        <v>7.1309313657687114E-3</v>
      </c>
      <c r="J322" s="18">
        <f t="shared" ca="1" si="144"/>
        <v>350.22925805577307</v>
      </c>
      <c r="K322" s="16">
        <f t="shared" ca="1" si="145"/>
        <v>0</v>
      </c>
      <c r="L322" s="18">
        <f t="shared" ca="1" si="146"/>
        <v>227.4573586606941</v>
      </c>
      <c r="M322" s="16">
        <f t="shared" ca="1" si="164"/>
        <v>0</v>
      </c>
      <c r="N322" s="18">
        <f t="shared" ca="1" si="147"/>
        <v>318.00912811252783</v>
      </c>
      <c r="O322" s="16">
        <f t="shared" ca="1" si="164"/>
        <v>0</v>
      </c>
      <c r="P322" s="18">
        <f t="shared" ca="1" si="148"/>
        <v>450.50414639621494</v>
      </c>
      <c r="Q322" s="16">
        <f t="shared" ca="1" si="164"/>
        <v>1.8057832562087702E-2</v>
      </c>
      <c r="R322" s="18">
        <f t="shared" ca="1" si="149"/>
        <v>114.96337526304193</v>
      </c>
      <c r="S322" s="16">
        <f t="shared" ca="1" si="164"/>
        <v>-4.4773653480762239E-2</v>
      </c>
      <c r="T322" s="18">
        <f t="shared" ca="1" si="150"/>
        <v>143.46636111882194</v>
      </c>
      <c r="U322" s="16">
        <f t="shared" ca="1" si="164"/>
        <v>3.9208501765026806E-2</v>
      </c>
      <c r="V322" s="18">
        <f t="shared" ca="1" si="151"/>
        <v>272.45114993291884</v>
      </c>
      <c r="W322" s="16">
        <f t="shared" ca="1" si="139"/>
        <v>-3.1859409565579748E-2</v>
      </c>
      <c r="Y322" s="16">
        <f t="shared" ca="1" si="152"/>
        <v>4.8463307699886382E-2</v>
      </c>
      <c r="Z322" s="16">
        <f t="shared" ca="1" si="153"/>
        <v>-1.046355344391614E-2</v>
      </c>
      <c r="AA322" s="16">
        <f t="shared" ca="1" si="154"/>
        <v>1.7274753714334068E-2</v>
      </c>
      <c r="AB322" s="16">
        <f t="shared" ca="1" si="155"/>
        <v>2.4244050462173927E-2</v>
      </c>
      <c r="AC322" s="16">
        <f t="shared" ca="1" si="156"/>
        <v>-1.5068483510738528E-2</v>
      </c>
      <c r="AD322" s="16">
        <f t="shared" ca="1" si="157"/>
        <v>2.8874787753134346E-2</v>
      </c>
      <c r="AE322" s="16">
        <f t="shared" ca="1" si="158"/>
        <v>-1.0275466448369519E-2</v>
      </c>
      <c r="AF322" s="16">
        <f t="shared" ca="1" si="159"/>
        <v>2.9999999999998916E-3</v>
      </c>
      <c r="AG322" s="16">
        <f t="shared" ca="1" si="160"/>
        <v>-2.9458929271499734E-2</v>
      </c>
      <c r="AH322" s="16">
        <f t="shared" ca="1" si="161"/>
        <v>-3.3770484862302719E-2</v>
      </c>
      <c r="AI322" s="16">
        <f t="shared" ca="1" si="162"/>
        <v>5.1559570380239395E-2</v>
      </c>
      <c r="AJ322" s="20">
        <f t="shared" ca="1" si="163"/>
        <v>-2.8338358784718204E-28</v>
      </c>
    </row>
    <row r="323" spans="1:36" x14ac:dyDescent="0.25">
      <c r="A323" s="16">
        <v>317</v>
      </c>
      <c r="B323" s="18">
        <f t="shared" ca="1" si="140"/>
        <v>200.90034506206149</v>
      </c>
      <c r="C323" s="19">
        <f t="shared" ca="1" si="135"/>
        <v>0</v>
      </c>
      <c r="D323" s="18">
        <f t="shared" ca="1" si="141"/>
        <v>260.65209700556966</v>
      </c>
      <c r="E323" s="16">
        <f t="shared" ca="1" si="136"/>
        <v>3.4367603581458038E-2</v>
      </c>
      <c r="F323" s="18">
        <f t="shared" ca="1" si="142"/>
        <v>345.70913919849988</v>
      </c>
      <c r="G323" s="16">
        <f t="shared" ca="1" si="137"/>
        <v>0</v>
      </c>
      <c r="H323" s="18">
        <f t="shared" ca="1" si="143"/>
        <v>150.64883232782509</v>
      </c>
      <c r="I323" s="16">
        <f t="shared" ca="1" si="138"/>
        <v>0</v>
      </c>
      <c r="J323" s="18">
        <f t="shared" ca="1" si="144"/>
        <v>351.27994582994035</v>
      </c>
      <c r="K323" s="16">
        <f t="shared" ca="1" si="145"/>
        <v>5.9077772378428543E-3</v>
      </c>
      <c r="L323" s="18">
        <f t="shared" ca="1" si="146"/>
        <v>228.13973073667614</v>
      </c>
      <c r="M323" s="16">
        <f t="shared" ca="1" si="164"/>
        <v>-3.5025632915176241E-2</v>
      </c>
      <c r="N323" s="18">
        <f t="shared" ca="1" si="147"/>
        <v>318.9631554968654</v>
      </c>
      <c r="O323" s="16">
        <f t="shared" ca="1" si="164"/>
        <v>2.0933747430666741E-2</v>
      </c>
      <c r="P323" s="18">
        <f t="shared" ca="1" si="148"/>
        <v>459.99078727955265</v>
      </c>
      <c r="Q323" s="16">
        <f t="shared" ca="1" si="164"/>
        <v>5.6395420985143113E-3</v>
      </c>
      <c r="R323" s="18">
        <f t="shared" ca="1" si="149"/>
        <v>110.16093506182477</v>
      </c>
      <c r="S323" s="16">
        <f t="shared" ca="1" si="164"/>
        <v>-4.9318733567999165E-2</v>
      </c>
      <c r="T323" s="18">
        <f t="shared" ca="1" si="150"/>
        <v>149.52186127532769</v>
      </c>
      <c r="U323" s="16">
        <f t="shared" ca="1" si="164"/>
        <v>-3.4263172913829909E-2</v>
      </c>
      <c r="V323" s="18">
        <f t="shared" ca="1" si="151"/>
        <v>264.58837061039156</v>
      </c>
      <c r="W323" s="16">
        <f t="shared" ca="1" si="139"/>
        <v>-2.1560517401926868E-2</v>
      </c>
      <c r="Y323" s="16">
        <f t="shared" ca="1" si="152"/>
        <v>-2.7027593091495938E-2</v>
      </c>
      <c r="Z323" s="16">
        <f t="shared" ca="1" si="153"/>
        <v>3.8506875695485387E-2</v>
      </c>
      <c r="AA323" s="16">
        <f t="shared" ca="1" si="154"/>
        <v>2.9999999999998916E-3</v>
      </c>
      <c r="AB323" s="16">
        <f t="shared" ca="1" si="155"/>
        <v>1.0130931365768703E-2</v>
      </c>
      <c r="AC323" s="16">
        <f t="shared" ca="1" si="156"/>
        <v>2.9999999999998916E-3</v>
      </c>
      <c r="AD323" s="16">
        <f t="shared" ca="1" si="157"/>
        <v>2.9999999999998916E-3</v>
      </c>
      <c r="AE323" s="16">
        <f t="shared" ca="1" si="158"/>
        <v>2.9999999999998916E-3</v>
      </c>
      <c r="AF323" s="16">
        <f t="shared" ca="1" si="159"/>
        <v>2.1057832562087597E-2</v>
      </c>
      <c r="AG323" s="16">
        <f t="shared" ca="1" si="160"/>
        <v>-4.177365348076223E-2</v>
      </c>
      <c r="AH323" s="16">
        <f t="shared" ca="1" si="161"/>
        <v>4.2208501765026663E-2</v>
      </c>
      <c r="AI323" s="16">
        <f t="shared" ca="1" si="162"/>
        <v>-2.8859409565579752E-2</v>
      </c>
      <c r="AJ323" s="20">
        <f t="shared" ca="1" si="163"/>
        <v>3.1709990477707529E-30</v>
      </c>
    </row>
    <row r="324" spans="1:36" x14ac:dyDescent="0.25">
      <c r="A324" s="16">
        <v>318</v>
      </c>
      <c r="B324" s="18">
        <f t="shared" ca="1" si="140"/>
        <v>201.50304609724765</v>
      </c>
      <c r="C324" s="19">
        <f t="shared" ca="1" si="135"/>
        <v>-4.3388685658951202E-2</v>
      </c>
      <c r="D324" s="18">
        <f t="shared" ca="1" si="141"/>
        <v>270.39204123914948</v>
      </c>
      <c r="E324" s="16">
        <f t="shared" ca="1" si="136"/>
        <v>1.3854479876201432E-2</v>
      </c>
      <c r="F324" s="18">
        <f t="shared" ca="1" si="142"/>
        <v>346.74626661609534</v>
      </c>
      <c r="G324" s="16">
        <f t="shared" ca="1" si="137"/>
        <v>0</v>
      </c>
      <c r="H324" s="18">
        <f t="shared" ca="1" si="143"/>
        <v>151.10077882480854</v>
      </c>
      <c r="I324" s="16">
        <f t="shared" ca="1" si="138"/>
        <v>0</v>
      </c>
      <c r="J324" s="18">
        <f t="shared" ca="1" si="144"/>
        <v>354.40906933551491</v>
      </c>
      <c r="K324" s="16">
        <f t="shared" ca="1" si="145"/>
        <v>0</v>
      </c>
      <c r="L324" s="18">
        <f t="shared" ca="1" si="146"/>
        <v>220.83341146673621</v>
      </c>
      <c r="M324" s="16">
        <f t="shared" ca="1" si="164"/>
        <v>0</v>
      </c>
      <c r="N324" s="18">
        <f t="shared" ca="1" si="147"/>
        <v>326.59713910021583</v>
      </c>
      <c r="O324" s="16">
        <f t="shared" ca="1" si="164"/>
        <v>-2.7681724348775839E-2</v>
      </c>
      <c r="P324" s="18">
        <f t="shared" ca="1" si="148"/>
        <v>463.96489705118302</v>
      </c>
      <c r="Q324" s="16">
        <f t="shared" ca="1" si="164"/>
        <v>2.6892741272421691E-2</v>
      </c>
      <c r="R324" s="18">
        <f t="shared" ca="1" si="149"/>
        <v>105.05842006109445</v>
      </c>
      <c r="S324" s="16">
        <f t="shared" ca="1" si="164"/>
        <v>0</v>
      </c>
      <c r="T324" s="18">
        <f t="shared" ca="1" si="150"/>
        <v>144.84733347187944</v>
      </c>
      <c r="U324" s="16">
        <f t="shared" ca="1" si="164"/>
        <v>-3.8391387022111367E-2</v>
      </c>
      <c r="V324" s="18">
        <f t="shared" ca="1" si="151"/>
        <v>259.67747355332989</v>
      </c>
      <c r="W324" s="16">
        <f t="shared" ca="1" si="139"/>
        <v>0</v>
      </c>
      <c r="Y324" s="16">
        <f t="shared" ca="1" si="152"/>
        <v>2.9999999999998916E-3</v>
      </c>
      <c r="Z324" s="16">
        <f t="shared" ca="1" si="153"/>
        <v>3.7367603581457853E-2</v>
      </c>
      <c r="AA324" s="16">
        <f t="shared" ca="1" si="154"/>
        <v>2.9999999999998916E-3</v>
      </c>
      <c r="AB324" s="16">
        <f t="shared" ca="1" si="155"/>
        <v>2.9999999999998916E-3</v>
      </c>
      <c r="AC324" s="16">
        <f t="shared" ca="1" si="156"/>
        <v>8.9077772378427511E-3</v>
      </c>
      <c r="AD324" s="16">
        <f t="shared" ca="1" si="157"/>
        <v>-3.2025632915176239E-2</v>
      </c>
      <c r="AE324" s="16">
        <f t="shared" ca="1" si="158"/>
        <v>2.3933747430666674E-2</v>
      </c>
      <c r="AF324" s="16">
        <f t="shared" ca="1" si="159"/>
        <v>8.6395420985141413E-3</v>
      </c>
      <c r="AG324" s="16">
        <f t="shared" ca="1" si="160"/>
        <v>-4.6318733567999204E-2</v>
      </c>
      <c r="AH324" s="16">
        <f t="shared" ca="1" si="161"/>
        <v>-3.1263172913829851E-2</v>
      </c>
      <c r="AI324" s="16">
        <f t="shared" ca="1" si="162"/>
        <v>-1.856051740192699E-2</v>
      </c>
      <c r="AJ324" s="20">
        <f t="shared" ca="1" si="163"/>
        <v>-8.6182132967003033E-30</v>
      </c>
    </row>
    <row r="325" spans="1:36" x14ac:dyDescent="0.25">
      <c r="A325" s="16">
        <v>319</v>
      </c>
      <c r="B325" s="18">
        <f t="shared" ca="1" si="140"/>
        <v>193.36460290910478</v>
      </c>
      <c r="C325" s="19">
        <f t="shared" ca="1" si="135"/>
        <v>-2.848341894464957E-2</v>
      </c>
      <c r="D325" s="18">
        <f t="shared" ca="1" si="141"/>
        <v>274.94935845689974</v>
      </c>
      <c r="E325" s="16">
        <f t="shared" ca="1" si="136"/>
        <v>-2.1568221196508659E-2</v>
      </c>
      <c r="F325" s="18">
        <f t="shared" ca="1" si="142"/>
        <v>347.78650541594357</v>
      </c>
      <c r="G325" s="16">
        <f t="shared" ca="1" si="137"/>
        <v>0</v>
      </c>
      <c r="H325" s="18">
        <f t="shared" ca="1" si="143"/>
        <v>151.55408116128297</v>
      </c>
      <c r="I325" s="16">
        <f t="shared" ca="1" si="138"/>
        <v>0</v>
      </c>
      <c r="J325" s="18">
        <f t="shared" ca="1" si="144"/>
        <v>355.4722965435214</v>
      </c>
      <c r="K325" s="16">
        <f t="shared" ca="1" si="145"/>
        <v>-4.7833678877051283E-2</v>
      </c>
      <c r="L325" s="18">
        <f t="shared" ca="1" si="146"/>
        <v>221.49591170113641</v>
      </c>
      <c r="M325" s="16">
        <f t="shared" ca="1" si="164"/>
        <v>3.7729298033211178E-2</v>
      </c>
      <c r="N325" s="18">
        <f t="shared" ca="1" si="147"/>
        <v>318.53615853984553</v>
      </c>
      <c r="O325" s="16">
        <f t="shared" ca="1" si="164"/>
        <v>-1.7787720209927898E-2</v>
      </c>
      <c r="P325" s="18">
        <f t="shared" ca="1" si="148"/>
        <v>477.83407967821972</v>
      </c>
      <c r="Q325" s="16">
        <f t="shared" ca="1" si="164"/>
        <v>-4.1115430202976311E-2</v>
      </c>
      <c r="R325" s="18">
        <f t="shared" ca="1" si="149"/>
        <v>105.37359532127772</v>
      </c>
      <c r="S325" s="16">
        <f t="shared" ca="1" si="164"/>
        <v>0</v>
      </c>
      <c r="T325" s="18">
        <f t="shared" ca="1" si="150"/>
        <v>139.72098543385533</v>
      </c>
      <c r="U325" s="16">
        <f t="shared" ca="1" si="164"/>
        <v>4.5888736641229957E-2</v>
      </c>
      <c r="V325" s="18">
        <f t="shared" ca="1" si="151"/>
        <v>260.45650597398986</v>
      </c>
      <c r="W325" s="16">
        <f t="shared" ca="1" si="139"/>
        <v>0</v>
      </c>
      <c r="Y325" s="16">
        <f t="shared" ca="1" si="152"/>
        <v>-4.0388685658951151E-2</v>
      </c>
      <c r="Z325" s="16">
        <f t="shared" ca="1" si="153"/>
        <v>1.6854479876201367E-2</v>
      </c>
      <c r="AA325" s="16">
        <f t="shared" ca="1" si="154"/>
        <v>2.9999999999998916E-3</v>
      </c>
      <c r="AB325" s="16">
        <f t="shared" ca="1" si="155"/>
        <v>2.9999999999998916E-3</v>
      </c>
      <c r="AC325" s="16">
        <f t="shared" ca="1" si="156"/>
        <v>2.9999999999998916E-3</v>
      </c>
      <c r="AD325" s="16">
        <f t="shared" ca="1" si="157"/>
        <v>2.9999999999998916E-3</v>
      </c>
      <c r="AE325" s="16">
        <f t="shared" ca="1" si="158"/>
        <v>-2.4681724348775802E-2</v>
      </c>
      <c r="AF325" s="16">
        <f t="shared" ca="1" si="159"/>
        <v>2.9892741272421475E-2</v>
      </c>
      <c r="AG325" s="16">
        <f t="shared" ca="1" si="160"/>
        <v>2.9999999999998916E-3</v>
      </c>
      <c r="AH325" s="16">
        <f t="shared" ca="1" si="161"/>
        <v>-3.5391387022111309E-2</v>
      </c>
      <c r="AI325" s="16">
        <f t="shared" ca="1" si="162"/>
        <v>2.9999999999998916E-3</v>
      </c>
      <c r="AJ325" s="20">
        <f t="shared" ca="1" si="163"/>
        <v>-4.3193676694469659E-31</v>
      </c>
    </row>
    <row r="326" spans="1:36" x14ac:dyDescent="0.25">
      <c r="A326" s="16">
        <v>320</v>
      </c>
      <c r="B326" s="18">
        <f t="shared" ca="1" si="140"/>
        <v>188.43701172410624</v>
      </c>
      <c r="C326" s="19">
        <f t="shared" ca="1" si="135"/>
        <v>2.1922842401188355E-2</v>
      </c>
      <c r="D326" s="18">
        <f t="shared" ca="1" si="141"/>
        <v>269.84403795123387</v>
      </c>
      <c r="E326" s="16">
        <f t="shared" ca="1" si="136"/>
        <v>2.0464006604214654E-2</v>
      </c>
      <c r="F326" s="18">
        <f t="shared" ca="1" si="142"/>
        <v>348.82986493219136</v>
      </c>
      <c r="G326" s="16">
        <f t="shared" ca="1" si="137"/>
        <v>0</v>
      </c>
      <c r="H326" s="18">
        <f t="shared" ca="1" si="143"/>
        <v>152.00874340476679</v>
      </c>
      <c r="I326" s="16">
        <f t="shared" ca="1" si="138"/>
        <v>-3.8340036090914957E-2</v>
      </c>
      <c r="J326" s="18">
        <f t="shared" ca="1" si="144"/>
        <v>339.53516575060121</v>
      </c>
      <c r="K326" s="16">
        <f t="shared" ca="1" si="145"/>
        <v>0</v>
      </c>
      <c r="L326" s="18">
        <f t="shared" ca="1" si="146"/>
        <v>230.51728470194979</v>
      </c>
      <c r="M326" s="16">
        <f t="shared" ca="1" si="164"/>
        <v>-8.1518141800377419E-3</v>
      </c>
      <c r="N326" s="18">
        <f t="shared" ca="1" si="147"/>
        <v>313.82573495061308</v>
      </c>
      <c r="O326" s="16">
        <f t="shared" ca="1" si="164"/>
        <v>-1.9295146413801451E-2</v>
      </c>
      <c r="P326" s="18">
        <f t="shared" ca="1" si="148"/>
        <v>459.62122816564107</v>
      </c>
      <c r="Q326" s="16">
        <f t="shared" ca="1" si="164"/>
        <v>0</v>
      </c>
      <c r="R326" s="18">
        <f t="shared" ca="1" si="149"/>
        <v>105.68971610724154</v>
      </c>
      <c r="S326" s="16">
        <f t="shared" ref="M326:U377" ca="1" si="165">RAND()*RANDBETWEEN(-1,1)*$B$2</f>
        <v>1.2225098368898152E-2</v>
      </c>
      <c r="T326" s="18">
        <f t="shared" ca="1" si="150"/>
        <v>146.55176789398419</v>
      </c>
      <c r="U326" s="16">
        <f t="shared" ca="1" si="165"/>
        <v>1.7812102006837551E-2</v>
      </c>
      <c r="V326" s="18">
        <f t="shared" ca="1" si="151"/>
        <v>261.23787549191178</v>
      </c>
      <c r="W326" s="16">
        <f t="shared" ca="1" si="139"/>
        <v>0</v>
      </c>
      <c r="Y326" s="16">
        <f t="shared" ca="1" si="152"/>
        <v>-2.5483418944649672E-2</v>
      </c>
      <c r="Z326" s="16">
        <f t="shared" ca="1" si="153"/>
        <v>-1.8568221196508694E-2</v>
      </c>
      <c r="AA326" s="16">
        <f t="shared" ca="1" si="154"/>
        <v>2.9999999999998916E-3</v>
      </c>
      <c r="AB326" s="16">
        <f t="shared" ca="1" si="155"/>
        <v>2.9999999999998916E-3</v>
      </c>
      <c r="AC326" s="16">
        <f t="shared" ca="1" si="156"/>
        <v>-4.4833678877051253E-2</v>
      </c>
      <c r="AD326" s="16">
        <f t="shared" ca="1" si="157"/>
        <v>4.0729298033211014E-2</v>
      </c>
      <c r="AE326" s="16">
        <f t="shared" ca="1" si="158"/>
        <v>-1.4787720209927802E-2</v>
      </c>
      <c r="AF326" s="16">
        <f t="shared" ca="1" si="159"/>
        <v>-3.8115430202976364E-2</v>
      </c>
      <c r="AG326" s="16">
        <f t="shared" ca="1" si="160"/>
        <v>2.9999999999998916E-3</v>
      </c>
      <c r="AH326" s="16">
        <f t="shared" ca="1" si="161"/>
        <v>4.8888736641229835E-2</v>
      </c>
      <c r="AI326" s="16">
        <f t="shared" ca="1" si="162"/>
        <v>2.9999999999998916E-3</v>
      </c>
      <c r="AJ326" s="20">
        <f t="shared" ca="1" si="163"/>
        <v>-6.4285633307458144E-29</v>
      </c>
    </row>
    <row r="327" spans="1:36" x14ac:dyDescent="0.25">
      <c r="A327" s="16">
        <v>321</v>
      </c>
      <c r="B327" s="18">
        <f t="shared" ca="1" si="140"/>
        <v>193.133397669857</v>
      </c>
      <c r="C327" s="19">
        <f t="shared" ca="1" si="135"/>
        <v>4.6176840628381902E-4</v>
      </c>
      <c r="D327" s="18">
        <f t="shared" ca="1" si="141"/>
        <v>276.17566023982954</v>
      </c>
      <c r="E327" s="16">
        <f t="shared" ca="1" si="136"/>
        <v>-3.3523412951686371E-2</v>
      </c>
      <c r="F327" s="18">
        <f t="shared" ca="1" si="142"/>
        <v>349.87635452698788</v>
      </c>
      <c r="G327" s="16">
        <f t="shared" ca="1" si="137"/>
        <v>2.0394481690086882E-2</v>
      </c>
      <c r="H327" s="18">
        <f t="shared" ca="1" si="143"/>
        <v>146.6367489267077</v>
      </c>
      <c r="I327" s="16">
        <f t="shared" ca="1" si="138"/>
        <v>1.6047463737908364E-2</v>
      </c>
      <c r="J327" s="18">
        <f t="shared" ca="1" si="144"/>
        <v>340.55377124785298</v>
      </c>
      <c r="K327" s="16">
        <f t="shared" ca="1" si="145"/>
        <v>4.295060590843968E-2</v>
      </c>
      <c r="L327" s="18">
        <f t="shared" ca="1" si="146"/>
        <v>229.3297024858785</v>
      </c>
      <c r="M327" s="16">
        <f t="shared" ca="1" si="165"/>
        <v>0</v>
      </c>
      <c r="N327" s="18">
        <f t="shared" ca="1" si="147"/>
        <v>308.71189865117401</v>
      </c>
      <c r="O327" s="16">
        <f t="shared" ca="1" si="165"/>
        <v>0</v>
      </c>
      <c r="P327" s="18">
        <f t="shared" ca="1" si="148"/>
        <v>461.00009185013795</v>
      </c>
      <c r="Q327" s="16">
        <f t="shared" ca="1" si="165"/>
        <v>0</v>
      </c>
      <c r="R327" s="18">
        <f t="shared" ca="1" si="149"/>
        <v>107.29885243155519</v>
      </c>
      <c r="S327" s="16">
        <f t="shared" ca="1" si="165"/>
        <v>-2.9851712945984904E-2</v>
      </c>
      <c r="T327" s="18">
        <f t="shared" ca="1" si="150"/>
        <v>149.60181823667617</v>
      </c>
      <c r="U327" s="16">
        <f t="shared" ca="1" si="165"/>
        <v>0</v>
      </c>
      <c r="V327" s="18">
        <f t="shared" ca="1" si="151"/>
        <v>262.02158911838751</v>
      </c>
      <c r="W327" s="16">
        <f t="shared" ca="1" si="139"/>
        <v>-3.8058985006825787E-2</v>
      </c>
      <c r="Y327" s="16">
        <f t="shared" ca="1" si="152"/>
        <v>2.492284240118825E-2</v>
      </c>
      <c r="Z327" s="16">
        <f t="shared" ca="1" si="153"/>
        <v>2.3464006604214438E-2</v>
      </c>
      <c r="AA327" s="16">
        <f t="shared" ca="1" si="154"/>
        <v>2.9999999999998916E-3</v>
      </c>
      <c r="AB327" s="16">
        <f t="shared" ca="1" si="155"/>
        <v>-3.5340036090914961E-2</v>
      </c>
      <c r="AC327" s="16">
        <f t="shared" ca="1" si="156"/>
        <v>2.9999999999998916E-3</v>
      </c>
      <c r="AD327" s="16">
        <f t="shared" ca="1" si="157"/>
        <v>-5.1518141800377393E-3</v>
      </c>
      <c r="AE327" s="16">
        <f t="shared" ca="1" si="158"/>
        <v>-1.6295146413801365E-2</v>
      </c>
      <c r="AF327" s="16">
        <f t="shared" ca="1" si="159"/>
        <v>2.9999999999998916E-3</v>
      </c>
      <c r="AG327" s="16">
        <f t="shared" ca="1" si="160"/>
        <v>1.522509836889796E-2</v>
      </c>
      <c r="AH327" s="16">
        <f t="shared" ca="1" si="161"/>
        <v>2.0812102006837474E-2</v>
      </c>
      <c r="AI327" s="16">
        <f t="shared" ca="1" si="162"/>
        <v>2.9999999999998916E-3</v>
      </c>
      <c r="AJ327" s="20">
        <f t="shared" ca="1" si="163"/>
        <v>-1.4843113438922247E-30</v>
      </c>
    </row>
    <row r="328" spans="1:36" x14ac:dyDescent="0.25">
      <c r="A328" s="16">
        <v>322</v>
      </c>
      <c r="B328" s="18">
        <f t="shared" ca="1" si="140"/>
        <v>193.80198076410872</v>
      </c>
      <c r="C328" s="19">
        <f t="shared" ref="C328:C382" ca="1" si="166">RAND()*RANDBETWEEN(-1,1)*$B$2</f>
        <v>0</v>
      </c>
      <c r="D328" s="18">
        <f t="shared" ca="1" si="141"/>
        <v>267.74583651512461</v>
      </c>
      <c r="E328" s="16">
        <f t="shared" ref="E328:E382" ca="1" si="167">RAND()*RANDBETWEEN(-1,1)*$B$2</f>
        <v>9.9525867720116293E-3</v>
      </c>
      <c r="F328" s="18">
        <f t="shared" ca="1" si="142"/>
        <v>358.06153049676385</v>
      </c>
      <c r="G328" s="16">
        <f t="shared" ref="G328:G382" ca="1" si="168">RAND()*RANDBETWEEN(-1,1)*$B$2</f>
        <v>0</v>
      </c>
      <c r="H328" s="18">
        <f t="shared" ca="1" si="143"/>
        <v>149.42980708453393</v>
      </c>
      <c r="I328" s="16">
        <f t="shared" ref="I328:I382" ca="1" si="169">RAND()*RANDBETWEEN(-1,1)*$B$2</f>
        <v>-4.6655688395893999E-2</v>
      </c>
      <c r="J328" s="18">
        <f t="shared" ca="1" si="144"/>
        <v>356.20242338109597</v>
      </c>
      <c r="K328" s="16">
        <f t="shared" ca="1" si="145"/>
        <v>0</v>
      </c>
      <c r="L328" s="18">
        <f t="shared" ca="1" si="146"/>
        <v>230.01769159333611</v>
      </c>
      <c r="M328" s="16">
        <f t="shared" ca="1" si="165"/>
        <v>9.422390921019375E-4</v>
      </c>
      <c r="N328" s="18">
        <f t="shared" ca="1" si="147"/>
        <v>309.63803434712747</v>
      </c>
      <c r="O328" s="16">
        <f t="shared" ca="1" si="165"/>
        <v>2.3141048761626315E-2</v>
      </c>
      <c r="P328" s="18">
        <f t="shared" ca="1" si="148"/>
        <v>462.38309212568834</v>
      </c>
      <c r="Q328" s="16">
        <f t="shared" ca="1" si="165"/>
        <v>0</v>
      </c>
      <c r="R328" s="18">
        <f t="shared" ca="1" si="149"/>
        <v>104.41769444662948</v>
      </c>
      <c r="S328" s="16">
        <f t="shared" ca="1" si="165"/>
        <v>3.6733963997304421E-2</v>
      </c>
      <c r="T328" s="18">
        <f t="shared" ca="1" si="150"/>
        <v>150.05062369138619</v>
      </c>
      <c r="U328" s="16">
        <f t="shared" ca="1" si="165"/>
        <v>-2.6030309435127408E-2</v>
      </c>
      <c r="V328" s="18">
        <f t="shared" ca="1" si="151"/>
        <v>252.8353781540213</v>
      </c>
      <c r="W328" s="16">
        <f t="shared" ref="W328:W382" ca="1" si="170">RAND()*RANDBETWEEN(-1,1)*$B$2</f>
        <v>-3.5041781446134977E-2</v>
      </c>
      <c r="Y328" s="16">
        <f t="shared" ca="1" si="152"/>
        <v>3.4617684062836496E-3</v>
      </c>
      <c r="Z328" s="16">
        <f t="shared" ca="1" si="153"/>
        <v>-3.0523412951686257E-2</v>
      </c>
      <c r="AA328" s="16">
        <f t="shared" ca="1" si="154"/>
        <v>2.3394481690086844E-2</v>
      </c>
      <c r="AB328" s="16">
        <f t="shared" ca="1" si="155"/>
        <v>1.9047463737908332E-2</v>
      </c>
      <c r="AC328" s="16">
        <f t="shared" ca="1" si="156"/>
        <v>4.5950605908439579E-2</v>
      </c>
      <c r="AD328" s="16">
        <f t="shared" ca="1" si="157"/>
        <v>2.9999999999998916E-3</v>
      </c>
      <c r="AE328" s="16">
        <f t="shared" ca="1" si="158"/>
        <v>2.9999999999998916E-3</v>
      </c>
      <c r="AF328" s="16">
        <f t="shared" ca="1" si="159"/>
        <v>2.9999999999998916E-3</v>
      </c>
      <c r="AG328" s="16">
        <f t="shared" ca="1" si="160"/>
        <v>-2.6851712945984874E-2</v>
      </c>
      <c r="AH328" s="16">
        <f t="shared" ca="1" si="161"/>
        <v>2.9999999999998916E-3</v>
      </c>
      <c r="AI328" s="16">
        <f t="shared" ca="1" si="162"/>
        <v>-3.5058985006825805E-2</v>
      </c>
      <c r="AJ328" s="20">
        <f t="shared" ca="1" si="163"/>
        <v>4.705761828735228E-31</v>
      </c>
    </row>
    <row r="329" spans="1:36" x14ac:dyDescent="0.25">
      <c r="A329" s="16">
        <v>323</v>
      </c>
      <c r="B329" s="18">
        <f t="shared" ref="B329:B382" ca="1" si="171">B328*(1+C328+$B$3)</f>
        <v>194.38338670640101</v>
      </c>
      <c r="C329" s="19">
        <f t="shared" ca="1" si="166"/>
        <v>-3.4743787905917818E-2</v>
      </c>
      <c r="D329" s="18">
        <f t="shared" ref="D329:D382" ca="1" si="172">D328*(1+E328+$B$3)</f>
        <v>271.21383769543155</v>
      </c>
      <c r="E329" s="16">
        <f t="shared" ca="1" si="167"/>
        <v>2.4773083066465779E-2</v>
      </c>
      <c r="F329" s="18">
        <f t="shared" ref="F329:F382" ca="1" si="173">F328*(1+G328+$B$3)</f>
        <v>359.13571508825413</v>
      </c>
      <c r="G329" s="16">
        <f t="shared" ca="1" si="168"/>
        <v>3.6667609824927921E-2</v>
      </c>
      <c r="H329" s="18">
        <f t="shared" ref="H329:H382" ca="1" si="174">H328*(1+I328+$B$3)</f>
        <v>142.90634598939297</v>
      </c>
      <c r="I329" s="16">
        <f t="shared" ca="1" si="169"/>
        <v>-1.4183444975218907E-2</v>
      </c>
      <c r="J329" s="18">
        <f t="shared" ref="J329:J382" ca="1" si="175">J328*(1+K328+$B$3)</f>
        <v>357.27103065123924</v>
      </c>
      <c r="K329" s="16">
        <f t="shared" ref="K329:K382" ca="1" si="176">RAND()*RANDBETWEEN(-1,1)*$B$2</f>
        <v>1.9282596800025028E-2</v>
      </c>
      <c r="L329" s="18">
        <f t="shared" ref="L329:L382" ca="1" si="177">L328*(1+M328+$B$3)</f>
        <v>230.92447632901036</v>
      </c>
      <c r="M329" s="16">
        <f t="shared" ca="1" si="165"/>
        <v>3.3313986217099287E-2</v>
      </c>
      <c r="N329" s="18">
        <f t="shared" ref="N329:N382" ca="1" si="178">N328*(1+O328+$B$3)</f>
        <v>317.73229730144982</v>
      </c>
      <c r="O329" s="16">
        <f t="shared" ca="1" si="165"/>
        <v>2.6340116159542716E-2</v>
      </c>
      <c r="P329" s="18">
        <f t="shared" ref="P329:P382" ca="1" si="179">P328*(1+Q328+$B$3)</f>
        <v>463.77024140206532</v>
      </c>
      <c r="Q329" s="16">
        <f t="shared" ca="1" si="165"/>
        <v>8.221000584223731E-3</v>
      </c>
      <c r="R329" s="18">
        <f t="shared" ref="R329:R382" ca="1" si="180">R328*(1+S328+$B$3)</f>
        <v>108.56662335845337</v>
      </c>
      <c r="S329" s="16">
        <f t="shared" ca="1" si="165"/>
        <v>4.7299332318733227E-2</v>
      </c>
      <c r="T329" s="18">
        <f t="shared" ref="T329:T382" ca="1" si="181">T328*(1+U328+$B$3)</f>
        <v>146.59491139683971</v>
      </c>
      <c r="U329" s="16">
        <f t="shared" ca="1" si="165"/>
        <v>-4.0832672764928718E-2</v>
      </c>
      <c r="V329" s="18">
        <f t="shared" ref="V329:V382" ca="1" si="182">V328*(1+W328+$B$3)</f>
        <v>244.73408222535926</v>
      </c>
      <c r="W329" s="16">
        <f t="shared" ca="1" si="170"/>
        <v>0</v>
      </c>
      <c r="Y329" s="16">
        <f t="shared" ref="Y329:Y382" ca="1" si="183">B329/B328-1</f>
        <v>2.9999999999998916E-3</v>
      </c>
      <c r="Z329" s="16">
        <f t="shared" ref="Z329:Z382" ca="1" si="184">D329/D328-1</f>
        <v>1.2952586772011498E-2</v>
      </c>
      <c r="AA329" s="16">
        <f t="shared" ref="AA329:AA382" ca="1" si="185">F329/F328-1</f>
        <v>2.9999999999998916E-3</v>
      </c>
      <c r="AB329" s="16">
        <f t="shared" ref="AB329:AB382" ca="1" si="186">H329/H328-1</f>
        <v>-4.3655688395893955E-2</v>
      </c>
      <c r="AC329" s="16">
        <f t="shared" ref="AC329:AC382" ca="1" si="187">J329/J328-1</f>
        <v>2.9999999999998916E-3</v>
      </c>
      <c r="AD329" s="16">
        <f t="shared" ref="AD329:AD382" ca="1" si="188">L329/L328-1</f>
        <v>3.9422390921017847E-3</v>
      </c>
      <c r="AE329" s="16">
        <f t="shared" ref="AE329:AE382" ca="1" si="189">N329/N328-1</f>
        <v>2.6141048761626262E-2</v>
      </c>
      <c r="AF329" s="16">
        <f t="shared" ref="AF329:AF382" ca="1" si="190">P329/P328-1</f>
        <v>2.9999999999998916E-3</v>
      </c>
      <c r="AG329" s="16">
        <f t="shared" ref="AG329:AG382" ca="1" si="191">R329/R328-1</f>
        <v>3.9733963997304222E-2</v>
      </c>
      <c r="AH329" s="16">
        <f t="shared" ref="AH329:AH382" ca="1" si="192">T329/T328-1</f>
        <v>-2.3030309435127405E-2</v>
      </c>
      <c r="AI329" s="16">
        <f t="shared" ref="AI329:AI382" ca="1" si="193">V329/V328-1</f>
        <v>-3.2041781446135009E-2</v>
      </c>
      <c r="AJ329" s="20">
        <f t="shared" ref="AJ329:AJ382" ca="1" si="194">PRODUCT($AM$33:$AV$33,Y329:AH329)</f>
        <v>4.3192665367899128E-31</v>
      </c>
    </row>
    <row r="330" spans="1:36" x14ac:dyDescent="0.25">
      <c r="A330" s="16">
        <v>324</v>
      </c>
      <c r="B330" s="18">
        <f t="shared" ca="1" si="171"/>
        <v>188.21292170635903</v>
      </c>
      <c r="C330" s="19">
        <f t="shared" ca="1" si="166"/>
        <v>2.0572446433516186E-2</v>
      </c>
      <c r="D330" s="18">
        <f t="shared" ca="1" si="172"/>
        <v>278.74628213852174</v>
      </c>
      <c r="E330" s="16">
        <f t="shared" ca="1" si="167"/>
        <v>-2.5866535077975119E-2</v>
      </c>
      <c r="F330" s="18">
        <f t="shared" ca="1" si="173"/>
        <v>373.38177050857144</v>
      </c>
      <c r="G330" s="16">
        <f t="shared" ca="1" si="168"/>
        <v>-4.5132459757036447E-2</v>
      </c>
      <c r="H330" s="18">
        <f t="shared" ca="1" si="174"/>
        <v>141.30816073241101</v>
      </c>
      <c r="I330" s="16">
        <f t="shared" ca="1" si="169"/>
        <v>0</v>
      </c>
      <c r="J330" s="18">
        <f t="shared" ca="1" si="175"/>
        <v>365.23195697557014</v>
      </c>
      <c r="K330" s="16">
        <f t="shared" ca="1" si="176"/>
        <v>6.6954135160658184E-3</v>
      </c>
      <c r="L330" s="18">
        <f t="shared" ca="1" si="177"/>
        <v>239.31026457961289</v>
      </c>
      <c r="M330" s="16">
        <f t="shared" ca="1" si="165"/>
        <v>-4.2700432947323341E-2</v>
      </c>
      <c r="N330" s="18">
        <f t="shared" ca="1" si="178"/>
        <v>327.05459981191268</v>
      </c>
      <c r="O330" s="16">
        <f t="shared" ca="1" si="165"/>
        <v>-3.725174758769538E-2</v>
      </c>
      <c r="P330" s="18">
        <f t="shared" ca="1" si="179"/>
        <v>468.97420755178348</v>
      </c>
      <c r="Q330" s="16">
        <f t="shared" ca="1" si="165"/>
        <v>-2.6776570099227022E-2</v>
      </c>
      <c r="R330" s="18">
        <f t="shared" ca="1" si="180"/>
        <v>114.02745202548294</v>
      </c>
      <c r="S330" s="16">
        <f t="shared" ca="1" si="165"/>
        <v>0</v>
      </c>
      <c r="T330" s="18">
        <f t="shared" ca="1" si="181"/>
        <v>141.04883408495934</v>
      </c>
      <c r="U330" s="16">
        <f t="shared" ca="1" si="165"/>
        <v>0</v>
      </c>
      <c r="V330" s="18">
        <f t="shared" ca="1" si="182"/>
        <v>245.46828447203532</v>
      </c>
      <c r="W330" s="16">
        <f t="shared" ca="1" si="170"/>
        <v>0</v>
      </c>
      <c r="Y330" s="16">
        <f t="shared" ca="1" si="183"/>
        <v>-3.1743787905917698E-2</v>
      </c>
      <c r="Z330" s="16">
        <f t="shared" ca="1" si="184"/>
        <v>2.7773083066465754E-2</v>
      </c>
      <c r="AA330" s="16">
        <f t="shared" ca="1" si="185"/>
        <v>3.9667609824927785E-2</v>
      </c>
      <c r="AB330" s="16">
        <f t="shared" ca="1" si="186"/>
        <v>-1.1183444975218837E-2</v>
      </c>
      <c r="AC330" s="16">
        <f t="shared" ca="1" si="187"/>
        <v>2.2282596800024868E-2</v>
      </c>
      <c r="AD330" s="16">
        <f t="shared" ca="1" si="188"/>
        <v>3.6313986217099137E-2</v>
      </c>
      <c r="AE330" s="16">
        <f t="shared" ca="1" si="189"/>
        <v>2.9340116159542573E-2</v>
      </c>
      <c r="AF330" s="16">
        <f t="shared" ca="1" si="190"/>
        <v>1.1221000584223706E-2</v>
      </c>
      <c r="AG330" s="16">
        <f t="shared" ca="1" si="191"/>
        <v>5.029933231873307E-2</v>
      </c>
      <c r="AH330" s="16">
        <f t="shared" ca="1" si="192"/>
        <v>-3.7832672764928743E-2</v>
      </c>
      <c r="AI330" s="16">
        <f t="shared" ca="1" si="193"/>
        <v>2.9999999999998916E-3</v>
      </c>
      <c r="AJ330" s="20">
        <f t="shared" ca="1" si="194"/>
        <v>-1.9826993503397631E-26</v>
      </c>
    </row>
    <row r="331" spans="1:36" x14ac:dyDescent="0.25">
      <c r="A331" s="16">
        <v>325</v>
      </c>
      <c r="B331" s="18">
        <f t="shared" ca="1" si="171"/>
        <v>192.64956072137772</v>
      </c>
      <c r="C331" s="19">
        <f t="shared" ca="1" si="166"/>
        <v>3.1817521008037922E-4</v>
      </c>
      <c r="D331" s="18">
        <f t="shared" ca="1" si="172"/>
        <v>272.37232050014609</v>
      </c>
      <c r="E331" s="16">
        <f t="shared" ca="1" si="167"/>
        <v>0</v>
      </c>
      <c r="F331" s="18">
        <f t="shared" ca="1" si="173"/>
        <v>357.65027808860805</v>
      </c>
      <c r="G331" s="16">
        <f t="shared" ca="1" si="168"/>
        <v>0</v>
      </c>
      <c r="H331" s="18">
        <f t="shared" ca="1" si="174"/>
        <v>141.73208521460822</v>
      </c>
      <c r="I331" s="16">
        <f t="shared" ca="1" si="169"/>
        <v>0</v>
      </c>
      <c r="J331" s="18">
        <f t="shared" ca="1" si="175"/>
        <v>368.77303182773016</v>
      </c>
      <c r="K331" s="16">
        <f t="shared" ca="1" si="176"/>
        <v>-1.5391930076442968E-2</v>
      </c>
      <c r="L331" s="18">
        <f t="shared" ca="1" si="177"/>
        <v>229.80954346706378</v>
      </c>
      <c r="M331" s="16">
        <f t="shared" ca="1" si="165"/>
        <v>-1.798150247395966E-2</v>
      </c>
      <c r="N331" s="18">
        <f t="shared" ca="1" si="178"/>
        <v>315.85240821176035</v>
      </c>
      <c r="O331" s="16">
        <f t="shared" ca="1" si="165"/>
        <v>1.2976942263755998E-2</v>
      </c>
      <c r="P331" s="18">
        <f t="shared" ca="1" si="179"/>
        <v>457.82360943119903</v>
      </c>
      <c r="Q331" s="16">
        <f t="shared" ca="1" si="165"/>
        <v>2.6678449577435748E-2</v>
      </c>
      <c r="R331" s="18">
        <f t="shared" ca="1" si="180"/>
        <v>114.36953438155938</v>
      </c>
      <c r="S331" s="16">
        <f t="shared" ca="1" si="165"/>
        <v>-2.9098751097625733E-2</v>
      </c>
      <c r="T331" s="18">
        <f t="shared" ca="1" si="181"/>
        <v>141.4719805872142</v>
      </c>
      <c r="U331" s="16">
        <f t="shared" ca="1" si="165"/>
        <v>1.9491197894053382E-2</v>
      </c>
      <c r="V331" s="18">
        <f t="shared" ca="1" si="182"/>
        <v>246.2046893254514</v>
      </c>
      <c r="W331" s="16">
        <f t="shared" ca="1" si="170"/>
        <v>4.813842327671973E-2</v>
      </c>
      <c r="Y331" s="16">
        <f t="shared" ca="1" si="183"/>
        <v>2.3572446433516081E-2</v>
      </c>
      <c r="Z331" s="16">
        <f t="shared" ca="1" si="184"/>
        <v>-2.2866535077975092E-2</v>
      </c>
      <c r="AA331" s="16">
        <f t="shared" ca="1" si="185"/>
        <v>-4.2132459757036389E-2</v>
      </c>
      <c r="AB331" s="16">
        <f t="shared" ca="1" si="186"/>
        <v>2.9999999999998916E-3</v>
      </c>
      <c r="AC331" s="16">
        <f t="shared" ca="1" si="187"/>
        <v>9.6954135160656207E-3</v>
      </c>
      <c r="AD331" s="16">
        <f t="shared" ca="1" si="188"/>
        <v>-3.9700432947323283E-2</v>
      </c>
      <c r="AE331" s="16">
        <f t="shared" ca="1" si="189"/>
        <v>-3.4251747587695336E-2</v>
      </c>
      <c r="AF331" s="16">
        <f t="shared" ca="1" si="190"/>
        <v>-2.3776570099227068E-2</v>
      </c>
      <c r="AG331" s="16">
        <f t="shared" ca="1" si="191"/>
        <v>2.9999999999998916E-3</v>
      </c>
      <c r="AH331" s="16">
        <f t="shared" ca="1" si="192"/>
        <v>2.9999999999998916E-3</v>
      </c>
      <c r="AI331" s="16">
        <f t="shared" ca="1" si="193"/>
        <v>2.9999999999998916E-3</v>
      </c>
      <c r="AJ331" s="20">
        <f t="shared" ca="1" si="194"/>
        <v>-1.9221138944814069E-29</v>
      </c>
    </row>
    <row r="332" spans="1:36" x14ac:dyDescent="0.25">
      <c r="A332" s="16">
        <v>326</v>
      </c>
      <c r="B332" s="18">
        <f t="shared" ca="1" si="171"/>
        <v>193.28880571799627</v>
      </c>
      <c r="C332" s="19">
        <f t="shared" ca="1" si="166"/>
        <v>0</v>
      </c>
      <c r="D332" s="18">
        <f t="shared" ca="1" si="172"/>
        <v>273.18943746164649</v>
      </c>
      <c r="E332" s="16">
        <f t="shared" ca="1" si="167"/>
        <v>-2.6300605152628886E-2</v>
      </c>
      <c r="F332" s="18">
        <f t="shared" ca="1" si="173"/>
        <v>358.72322892287383</v>
      </c>
      <c r="G332" s="16">
        <f t="shared" ca="1" si="168"/>
        <v>0</v>
      </c>
      <c r="H332" s="18">
        <f t="shared" ca="1" si="174"/>
        <v>142.15728147025203</v>
      </c>
      <c r="I332" s="16">
        <f t="shared" ca="1" si="169"/>
        <v>0</v>
      </c>
      <c r="J332" s="18">
        <f t="shared" ca="1" si="175"/>
        <v>364.20322220324306</v>
      </c>
      <c r="K332" s="16">
        <f t="shared" ca="1" si="176"/>
        <v>-1.4823956120830562E-2</v>
      </c>
      <c r="L332" s="18">
        <f t="shared" ca="1" si="177"/>
        <v>226.36665122307241</v>
      </c>
      <c r="M332" s="16">
        <f t="shared" ca="1" si="165"/>
        <v>4.9701725794807854E-2</v>
      </c>
      <c r="N332" s="18">
        <f t="shared" ca="1" si="178"/>
        <v>320.89876390162789</v>
      </c>
      <c r="O332" s="16">
        <f t="shared" ca="1" si="165"/>
        <v>1.6725899086804673E-2</v>
      </c>
      <c r="P332" s="18">
        <f t="shared" ca="1" si="179"/>
        <v>471.41110433906243</v>
      </c>
      <c r="Q332" s="16">
        <f t="shared" ca="1" si="165"/>
        <v>-5.3658617727070264E-3</v>
      </c>
      <c r="R332" s="18">
        <f t="shared" ca="1" si="180"/>
        <v>111.38463237058372</v>
      </c>
      <c r="S332" s="16">
        <f t="shared" ca="1" si="165"/>
        <v>4.1581675974323606E-2</v>
      </c>
      <c r="T332" s="18">
        <f t="shared" ca="1" si="181"/>
        <v>144.6538548990649</v>
      </c>
      <c r="U332" s="16">
        <f t="shared" ca="1" si="165"/>
        <v>0</v>
      </c>
      <c r="V332" s="18">
        <f t="shared" ca="1" si="182"/>
        <v>258.79520894088955</v>
      </c>
      <c r="W332" s="16">
        <f t="shared" ca="1" si="170"/>
        <v>-3.6591385662383728E-2</v>
      </c>
      <c r="Y332" s="16">
        <f t="shared" ca="1" si="183"/>
        <v>3.3181752100803763E-3</v>
      </c>
      <c r="Z332" s="16">
        <f t="shared" ca="1" si="184"/>
        <v>2.9999999999998916E-3</v>
      </c>
      <c r="AA332" s="16">
        <f t="shared" ca="1" si="185"/>
        <v>2.9999999999998916E-3</v>
      </c>
      <c r="AB332" s="16">
        <f t="shared" ca="1" si="186"/>
        <v>2.9999999999998916E-3</v>
      </c>
      <c r="AC332" s="16">
        <f t="shared" ca="1" si="187"/>
        <v>-1.2391930076443014E-2</v>
      </c>
      <c r="AD332" s="16">
        <f t="shared" ca="1" si="188"/>
        <v>-1.4981502473959685E-2</v>
      </c>
      <c r="AE332" s="16">
        <f t="shared" ca="1" si="189"/>
        <v>1.59769422637559E-2</v>
      </c>
      <c r="AF332" s="16">
        <f t="shared" ca="1" si="190"/>
        <v>2.9678449577435595E-2</v>
      </c>
      <c r="AG332" s="16">
        <f t="shared" ca="1" si="191"/>
        <v>-2.6098751097625716E-2</v>
      </c>
      <c r="AH332" s="16">
        <f t="shared" ca="1" si="192"/>
        <v>2.2491197894053183E-2</v>
      </c>
      <c r="AI332" s="16">
        <f t="shared" ca="1" si="193"/>
        <v>5.113842327671958E-2</v>
      </c>
      <c r="AJ332" s="20">
        <f t="shared" ca="1" si="194"/>
        <v>-4.6293987559167964E-31</v>
      </c>
    </row>
    <row r="333" spans="1:36" x14ac:dyDescent="0.25">
      <c r="A333" s="16">
        <v>327</v>
      </c>
      <c r="B333" s="18">
        <f t="shared" ca="1" si="171"/>
        <v>193.86867213515023</v>
      </c>
      <c r="C333" s="19">
        <f t="shared" ca="1" si="166"/>
        <v>-1.2225698421483855E-3</v>
      </c>
      <c r="D333" s="18">
        <f t="shared" ca="1" si="172"/>
        <v>266.82395824748386</v>
      </c>
      <c r="E333" s="16">
        <f t="shared" ca="1" si="167"/>
        <v>4.936697337900306E-2</v>
      </c>
      <c r="F333" s="18">
        <f t="shared" ca="1" si="173"/>
        <v>359.79939860964242</v>
      </c>
      <c r="G333" s="16">
        <f t="shared" ca="1" si="168"/>
        <v>1.9468919878764923E-2</v>
      </c>
      <c r="H333" s="18">
        <f t="shared" ca="1" si="174"/>
        <v>142.58375331466277</v>
      </c>
      <c r="I333" s="16">
        <f t="shared" ca="1" si="169"/>
        <v>0</v>
      </c>
      <c r="J333" s="18">
        <f t="shared" ca="1" si="175"/>
        <v>359.89689928484682</v>
      </c>
      <c r="K333" s="16">
        <f t="shared" ca="1" si="176"/>
        <v>2.9099086387405167E-2</v>
      </c>
      <c r="L333" s="18">
        <f t="shared" ca="1" si="177"/>
        <v>238.29656440491965</v>
      </c>
      <c r="M333" s="16">
        <f t="shared" ca="1" si="165"/>
        <v>-3.4595899376594595E-2</v>
      </c>
      <c r="N333" s="18">
        <f t="shared" ca="1" si="178"/>
        <v>327.22878053543172</v>
      </c>
      <c r="O333" s="16">
        <f t="shared" ca="1" si="165"/>
        <v>-4.4534044010124209E-2</v>
      </c>
      <c r="P333" s="18">
        <f t="shared" ca="1" si="179"/>
        <v>470.29581082807704</v>
      </c>
      <c r="Q333" s="16">
        <f t="shared" ca="1" si="165"/>
        <v>-4.8942946909610145E-2</v>
      </c>
      <c r="R333" s="18">
        <f t="shared" ca="1" si="180"/>
        <v>116.35034595944821</v>
      </c>
      <c r="S333" s="16">
        <f t="shared" ca="1" si="165"/>
        <v>0</v>
      </c>
      <c r="T333" s="18">
        <f t="shared" ca="1" si="181"/>
        <v>145.08781646376207</v>
      </c>
      <c r="U333" s="16">
        <f t="shared" ca="1" si="165"/>
        <v>-3.1193656194059134E-2</v>
      </c>
      <c r="V333" s="18">
        <f t="shared" ca="1" si="182"/>
        <v>250.10191926977896</v>
      </c>
      <c r="W333" s="16">
        <f t="shared" ca="1" si="170"/>
        <v>2.3585872522363795E-2</v>
      </c>
      <c r="Y333" s="16">
        <f t="shared" ca="1" si="183"/>
        <v>2.9999999999998916E-3</v>
      </c>
      <c r="Z333" s="16">
        <f t="shared" ca="1" si="184"/>
        <v>-2.3300605152628884E-2</v>
      </c>
      <c r="AA333" s="16">
        <f t="shared" ca="1" si="185"/>
        <v>2.9999999999998916E-3</v>
      </c>
      <c r="AB333" s="16">
        <f t="shared" ca="1" si="186"/>
        <v>2.9999999999998916E-3</v>
      </c>
      <c r="AC333" s="16">
        <f t="shared" ca="1" si="187"/>
        <v>-1.1823956120830537E-2</v>
      </c>
      <c r="AD333" s="16">
        <f t="shared" ca="1" si="188"/>
        <v>5.2701725794807697E-2</v>
      </c>
      <c r="AE333" s="16">
        <f t="shared" ca="1" si="189"/>
        <v>1.9725899086804555E-2</v>
      </c>
      <c r="AF333" s="16">
        <f t="shared" ca="1" si="190"/>
        <v>-2.3658617727070341E-3</v>
      </c>
      <c r="AG333" s="16">
        <f t="shared" ca="1" si="191"/>
        <v>4.4581675974323387E-2</v>
      </c>
      <c r="AH333" s="16">
        <f t="shared" ca="1" si="192"/>
        <v>2.9999999999998916E-3</v>
      </c>
      <c r="AI333" s="16">
        <f t="shared" ca="1" si="193"/>
        <v>-3.3591385662383733E-2</v>
      </c>
      <c r="AJ333" s="20">
        <f t="shared" ca="1" si="194"/>
        <v>-2.4469349882482908E-31</v>
      </c>
    </row>
    <row r="334" spans="1:36" x14ac:dyDescent="0.25">
      <c r="A334" s="16">
        <v>328</v>
      </c>
      <c r="B334" s="18">
        <f t="shared" ca="1" si="171"/>
        <v>194.21326015966588</v>
      </c>
      <c r="C334" s="19">
        <f t="shared" ca="1" si="166"/>
        <v>0</v>
      </c>
      <c r="D334" s="18">
        <f t="shared" ca="1" si="172"/>
        <v>280.79672136591</v>
      </c>
      <c r="E334" s="16">
        <f t="shared" ca="1" si="167"/>
        <v>2.673804687661388E-2</v>
      </c>
      <c r="F334" s="18">
        <f t="shared" ca="1" si="173"/>
        <v>367.88370246943026</v>
      </c>
      <c r="G334" s="16">
        <f t="shared" ca="1" si="168"/>
        <v>0</v>
      </c>
      <c r="H334" s="18">
        <f t="shared" ca="1" si="174"/>
        <v>143.01150457460673</v>
      </c>
      <c r="I334" s="16">
        <f t="shared" ca="1" si="169"/>
        <v>1.9619867945054499E-2</v>
      </c>
      <c r="J334" s="18">
        <f t="shared" ca="1" si="175"/>
        <v>371.44926094555035</v>
      </c>
      <c r="K334" s="16">
        <f t="shared" ca="1" si="176"/>
        <v>2.623312511195651E-2</v>
      </c>
      <c r="L334" s="18">
        <f t="shared" ca="1" si="177"/>
        <v>230.76737013419361</v>
      </c>
      <c r="M334" s="16">
        <f t="shared" ca="1" si="165"/>
        <v>0</v>
      </c>
      <c r="N334" s="18">
        <f t="shared" ca="1" si="178"/>
        <v>313.63764596329383</v>
      </c>
      <c r="O334" s="16">
        <f t="shared" ca="1" si="165"/>
        <v>1.7622998486618642E-2</v>
      </c>
      <c r="P334" s="18">
        <f t="shared" ca="1" si="179"/>
        <v>448.68903535939069</v>
      </c>
      <c r="Q334" s="16">
        <f t="shared" ca="1" si="165"/>
        <v>-2.1258235651586212E-2</v>
      </c>
      <c r="R334" s="18">
        <f t="shared" ca="1" si="180"/>
        <v>116.69939699732653</v>
      </c>
      <c r="S334" s="16">
        <f t="shared" ca="1" si="165"/>
        <v>0</v>
      </c>
      <c r="T334" s="18">
        <f t="shared" ca="1" si="181"/>
        <v>140.99726044843601</v>
      </c>
      <c r="U334" s="16">
        <f t="shared" ca="1" si="165"/>
        <v>-1.1290932759890166E-2</v>
      </c>
      <c r="V334" s="18">
        <f t="shared" ca="1" si="182"/>
        <v>256.75109701308384</v>
      </c>
      <c r="W334" s="16">
        <f t="shared" ca="1" si="170"/>
        <v>-1.0345987546942515E-2</v>
      </c>
      <c r="Y334" s="16">
        <f t="shared" ca="1" si="183"/>
        <v>1.7774301578514784E-3</v>
      </c>
      <c r="Z334" s="16">
        <f t="shared" ca="1" si="184"/>
        <v>5.2366973379002868E-2</v>
      </c>
      <c r="AA334" s="16">
        <f t="shared" ca="1" si="185"/>
        <v>2.246891987876487E-2</v>
      </c>
      <c r="AB334" s="16">
        <f t="shared" ca="1" si="186"/>
        <v>2.9999999999998916E-3</v>
      </c>
      <c r="AC334" s="16">
        <f t="shared" ca="1" si="187"/>
        <v>3.2099086387405107E-2</v>
      </c>
      <c r="AD334" s="16">
        <f t="shared" ca="1" si="188"/>
        <v>-3.1595899376594572E-2</v>
      </c>
      <c r="AE334" s="16">
        <f t="shared" ca="1" si="189"/>
        <v>-4.1534044010124171E-2</v>
      </c>
      <c r="AF334" s="16">
        <f t="shared" ca="1" si="190"/>
        <v>-4.5942946909610094E-2</v>
      </c>
      <c r="AG334" s="16">
        <f t="shared" ca="1" si="191"/>
        <v>2.9999999999998916E-3</v>
      </c>
      <c r="AH334" s="16">
        <f t="shared" ca="1" si="192"/>
        <v>-2.8193656194059113E-2</v>
      </c>
      <c r="AI334" s="16">
        <f t="shared" ca="1" si="193"/>
        <v>2.6585872522363774E-2</v>
      </c>
      <c r="AJ334" s="20">
        <f t="shared" ca="1" si="194"/>
        <v>1.0270050618075475E-28</v>
      </c>
    </row>
    <row r="335" spans="1:36" x14ac:dyDescent="0.25">
      <c r="A335" s="16">
        <v>329</v>
      </c>
      <c r="B335" s="18">
        <f t="shared" ca="1" si="171"/>
        <v>194.79589994014486</v>
      </c>
      <c r="C335" s="19">
        <f t="shared" ca="1" si="166"/>
        <v>0</v>
      </c>
      <c r="D335" s="18">
        <f t="shared" ca="1" si="172"/>
        <v>289.1470674286889</v>
      </c>
      <c r="E335" s="16">
        <f t="shared" ca="1" si="167"/>
        <v>1.3887640599101598E-2</v>
      </c>
      <c r="F335" s="18">
        <f t="shared" ca="1" si="173"/>
        <v>368.98735357683853</v>
      </c>
      <c r="G335" s="16">
        <f t="shared" ca="1" si="168"/>
        <v>0</v>
      </c>
      <c r="H335" s="18">
        <f t="shared" ca="1" si="174"/>
        <v>146.24640592270788</v>
      </c>
      <c r="I335" s="16">
        <f t="shared" ca="1" si="169"/>
        <v>4.1519718056654137E-2</v>
      </c>
      <c r="J335" s="18">
        <f t="shared" ca="1" si="175"/>
        <v>382.30788366351538</v>
      </c>
      <c r="K335" s="16">
        <f t="shared" ca="1" si="176"/>
        <v>0</v>
      </c>
      <c r="L335" s="18">
        <f t="shared" ca="1" si="177"/>
        <v>231.45967224459616</v>
      </c>
      <c r="M335" s="16">
        <f t="shared" ca="1" si="165"/>
        <v>4.9955022958091094E-2</v>
      </c>
      <c r="N335" s="18">
        <f t="shared" ca="1" si="178"/>
        <v>320.10579466134146</v>
      </c>
      <c r="O335" s="16">
        <f t="shared" ca="1" si="165"/>
        <v>9.0775725971326774E-3</v>
      </c>
      <c r="P335" s="18">
        <f t="shared" ca="1" si="179"/>
        <v>440.49676521751604</v>
      </c>
      <c r="Q335" s="16">
        <f t="shared" ca="1" si="165"/>
        <v>-3.6690398911607219E-2</v>
      </c>
      <c r="R335" s="18">
        <f t="shared" ca="1" si="180"/>
        <v>117.0494951883185</v>
      </c>
      <c r="S335" s="16">
        <f t="shared" ca="1" si="165"/>
        <v>9.9723289300225459E-3</v>
      </c>
      <c r="T335" s="18">
        <f t="shared" ca="1" si="181"/>
        <v>139.8282616427293</v>
      </c>
      <c r="U335" s="16">
        <f t="shared" ca="1" si="165"/>
        <v>0</v>
      </c>
      <c r="V335" s="18">
        <f t="shared" ca="1" si="182"/>
        <v>254.86500665176189</v>
      </c>
      <c r="W335" s="16">
        <f t="shared" ca="1" si="170"/>
        <v>-2.9497529794520569E-2</v>
      </c>
      <c r="Y335" s="16">
        <f t="shared" ca="1" si="183"/>
        <v>2.9999999999998916E-3</v>
      </c>
      <c r="Z335" s="16">
        <f t="shared" ca="1" si="184"/>
        <v>2.9738046876613744E-2</v>
      </c>
      <c r="AA335" s="16">
        <f t="shared" ca="1" si="185"/>
        <v>2.9999999999998916E-3</v>
      </c>
      <c r="AB335" s="16">
        <f t="shared" ca="1" si="186"/>
        <v>2.2619867945054439E-2</v>
      </c>
      <c r="AC335" s="16">
        <f t="shared" ca="1" si="187"/>
        <v>2.9233125111956415E-2</v>
      </c>
      <c r="AD335" s="16">
        <f t="shared" ca="1" si="188"/>
        <v>2.9999999999998916E-3</v>
      </c>
      <c r="AE335" s="16">
        <f t="shared" ca="1" si="189"/>
        <v>2.0622998486618638E-2</v>
      </c>
      <c r="AF335" s="16">
        <f t="shared" ca="1" si="190"/>
        <v>-1.8258235651586241E-2</v>
      </c>
      <c r="AG335" s="16">
        <f t="shared" ca="1" si="191"/>
        <v>2.9999999999998916E-3</v>
      </c>
      <c r="AH335" s="16">
        <f t="shared" ca="1" si="192"/>
        <v>-8.2909327598902349E-3</v>
      </c>
      <c r="AI335" s="16">
        <f t="shared" ca="1" si="193"/>
        <v>-7.3459875469424896E-3</v>
      </c>
      <c r="AJ335" s="20">
        <f t="shared" ca="1" si="194"/>
        <v>4.9725227868521101E-31</v>
      </c>
    </row>
    <row r="336" spans="1:36" x14ac:dyDescent="0.25">
      <c r="A336" s="16">
        <v>330</v>
      </c>
      <c r="B336" s="18">
        <f t="shared" ca="1" si="171"/>
        <v>195.38028763996527</v>
      </c>
      <c r="C336" s="19">
        <f t="shared" ca="1" si="166"/>
        <v>-1.9060259915230776E-2</v>
      </c>
      <c r="D336" s="18">
        <f t="shared" ca="1" si="172"/>
        <v>294.03007918370872</v>
      </c>
      <c r="E336" s="16">
        <f t="shared" ca="1" si="167"/>
        <v>4.0071159381072363E-3</v>
      </c>
      <c r="F336" s="18">
        <f t="shared" ca="1" si="173"/>
        <v>370.09431563756903</v>
      </c>
      <c r="G336" s="16">
        <f t="shared" ca="1" si="168"/>
        <v>2.2687951792902318E-2</v>
      </c>
      <c r="H336" s="18">
        <f t="shared" ca="1" si="174"/>
        <v>152.75725468118583</v>
      </c>
      <c r="I336" s="16">
        <f t="shared" ca="1" si="169"/>
        <v>-1.1264247581962551E-2</v>
      </c>
      <c r="J336" s="18">
        <f t="shared" ca="1" si="175"/>
        <v>383.4548073145059</v>
      </c>
      <c r="K336" s="16">
        <f t="shared" ca="1" si="176"/>
        <v>-4.9116341812242892E-2</v>
      </c>
      <c r="L336" s="18">
        <f t="shared" ca="1" si="177"/>
        <v>243.71662450218099</v>
      </c>
      <c r="M336" s="16">
        <f t="shared" ca="1" si="165"/>
        <v>7.0612685942032516E-3</v>
      </c>
      <c r="N336" s="18">
        <f t="shared" ca="1" si="178"/>
        <v>323.9718956351266</v>
      </c>
      <c r="O336" s="16">
        <f t="shared" ca="1" si="165"/>
        <v>2.5074418602467199E-2</v>
      </c>
      <c r="P336" s="18">
        <f t="shared" ca="1" si="179"/>
        <v>425.65625347806537</v>
      </c>
      <c r="Q336" s="16">
        <f t="shared" ca="1" si="165"/>
        <v>1.4946137879764671E-2</v>
      </c>
      <c r="R336" s="18">
        <f t="shared" ca="1" si="180"/>
        <v>118.56789974099446</v>
      </c>
      <c r="S336" s="16">
        <f t="shared" ca="1" si="165"/>
        <v>0</v>
      </c>
      <c r="T336" s="18">
        <f t="shared" ca="1" si="181"/>
        <v>140.24774642765746</v>
      </c>
      <c r="U336" s="16">
        <f t="shared" ca="1" si="165"/>
        <v>-3.9029347193378604E-2</v>
      </c>
      <c r="V336" s="18">
        <f t="shared" ca="1" si="182"/>
        <v>248.11171354442615</v>
      </c>
      <c r="W336" s="16">
        <f t="shared" ca="1" si="170"/>
        <v>0</v>
      </c>
      <c r="Y336" s="16">
        <f t="shared" ca="1" si="183"/>
        <v>2.9999999999998916E-3</v>
      </c>
      <c r="Z336" s="16">
        <f t="shared" ca="1" si="184"/>
        <v>1.6887640599101417E-2</v>
      </c>
      <c r="AA336" s="16">
        <f t="shared" ca="1" si="185"/>
        <v>2.9999999999998916E-3</v>
      </c>
      <c r="AB336" s="16">
        <f t="shared" ca="1" si="186"/>
        <v>4.4519718056654112E-2</v>
      </c>
      <c r="AC336" s="16">
        <f t="shared" ca="1" si="187"/>
        <v>2.9999999999998916E-3</v>
      </c>
      <c r="AD336" s="16">
        <f t="shared" ca="1" si="188"/>
        <v>5.2955022958091069E-2</v>
      </c>
      <c r="AE336" s="16">
        <f t="shared" ca="1" si="189"/>
        <v>1.2077572597132491E-2</v>
      </c>
      <c r="AF336" s="16">
        <f t="shared" ca="1" si="190"/>
        <v>-3.3690398911607189E-2</v>
      </c>
      <c r="AG336" s="16">
        <f t="shared" ca="1" si="191"/>
        <v>1.2972328930022536E-2</v>
      </c>
      <c r="AH336" s="16">
        <f t="shared" ca="1" si="192"/>
        <v>2.9999999999998916E-3</v>
      </c>
      <c r="AI336" s="16">
        <f t="shared" ca="1" si="193"/>
        <v>-2.649752979452058E-2</v>
      </c>
      <c r="AJ336" s="20">
        <f t="shared" ca="1" si="194"/>
        <v>-1.7022264119413317E-30</v>
      </c>
    </row>
    <row r="337" spans="1:36" x14ac:dyDescent="0.25">
      <c r="A337" s="16">
        <v>331</v>
      </c>
      <c r="B337" s="18">
        <f t="shared" ca="1" si="171"/>
        <v>192.24242943815489</v>
      </c>
      <c r="C337" s="19">
        <f t="shared" ca="1" si="166"/>
        <v>3.2423834013365314E-2</v>
      </c>
      <c r="D337" s="18">
        <f t="shared" ca="1" si="172"/>
        <v>296.09038203783979</v>
      </c>
      <c r="E337" s="16">
        <f t="shared" ca="1" si="167"/>
        <v>0</v>
      </c>
      <c r="F337" s="18">
        <f t="shared" ca="1" si="173"/>
        <v>379.60128057649405</v>
      </c>
      <c r="G337" s="16">
        <f t="shared" ca="1" si="168"/>
        <v>1.7888558029820475E-2</v>
      </c>
      <c r="H337" s="18">
        <f t="shared" ca="1" si="174"/>
        <v>151.49483090855961</v>
      </c>
      <c r="I337" s="16">
        <f t="shared" ca="1" si="169"/>
        <v>3.1729535287750042E-2</v>
      </c>
      <c r="J337" s="18">
        <f t="shared" ca="1" si="175"/>
        <v>365.77127435084242</v>
      </c>
      <c r="K337" s="16">
        <f t="shared" ca="1" si="176"/>
        <v>-4.6109214738473035E-2</v>
      </c>
      <c r="L337" s="18">
        <f t="shared" ca="1" si="177"/>
        <v>246.16872292216999</v>
      </c>
      <c r="M337" s="16">
        <f t="shared" ca="1" si="165"/>
        <v>1.0633575768829097E-2</v>
      </c>
      <c r="N337" s="18">
        <f t="shared" ca="1" si="178"/>
        <v>333.06721824862194</v>
      </c>
      <c r="O337" s="16">
        <f t="shared" ca="1" si="165"/>
        <v>0</v>
      </c>
      <c r="P337" s="18">
        <f t="shared" ca="1" si="179"/>
        <v>433.29513929236674</v>
      </c>
      <c r="Q337" s="16">
        <f t="shared" ca="1" si="165"/>
        <v>-2.5223650185259957E-2</v>
      </c>
      <c r="R337" s="18">
        <f t="shared" ca="1" si="180"/>
        <v>118.92360344021743</v>
      </c>
      <c r="S337" s="16">
        <f t="shared" ca="1" si="165"/>
        <v>3.9220382996406268E-2</v>
      </c>
      <c r="T337" s="18">
        <f t="shared" ca="1" si="181"/>
        <v>135.19471167852646</v>
      </c>
      <c r="U337" s="16">
        <f t="shared" ca="1" si="165"/>
        <v>3.259070020659061E-4</v>
      </c>
      <c r="V337" s="18">
        <f t="shared" ca="1" si="182"/>
        <v>248.85604868505939</v>
      </c>
      <c r="W337" s="16">
        <f t="shared" ca="1" si="170"/>
        <v>2.0135995297672904E-3</v>
      </c>
      <c r="Y337" s="16">
        <f t="shared" ca="1" si="183"/>
        <v>-1.6060259915230746E-2</v>
      </c>
      <c r="Z337" s="16">
        <f t="shared" ca="1" si="184"/>
        <v>7.0071159381071002E-3</v>
      </c>
      <c r="AA337" s="16">
        <f t="shared" ca="1" si="185"/>
        <v>2.5687951792902286E-2</v>
      </c>
      <c r="AB337" s="16">
        <f t="shared" ca="1" si="186"/>
        <v>-8.2642475819625361E-3</v>
      </c>
      <c r="AC337" s="16">
        <f t="shared" ca="1" si="187"/>
        <v>-4.6116341812242889E-2</v>
      </c>
      <c r="AD337" s="16">
        <f t="shared" ca="1" si="188"/>
        <v>1.0061268594203199E-2</v>
      </c>
      <c r="AE337" s="16">
        <f t="shared" ca="1" si="189"/>
        <v>2.8074418602467066E-2</v>
      </c>
      <c r="AF337" s="16">
        <f t="shared" ca="1" si="190"/>
        <v>1.7946137879764512E-2</v>
      </c>
      <c r="AG337" s="16">
        <f t="shared" ca="1" si="191"/>
        <v>2.9999999999998916E-3</v>
      </c>
      <c r="AH337" s="16">
        <f t="shared" ca="1" si="192"/>
        <v>-3.6029347193378691E-2</v>
      </c>
      <c r="AI337" s="16">
        <f t="shared" ca="1" si="193"/>
        <v>2.9999999999998916E-3</v>
      </c>
      <c r="AJ337" s="20">
        <f t="shared" ca="1" si="194"/>
        <v>6.0365900221817319E-29</v>
      </c>
    </row>
    <row r="338" spans="1:36" x14ac:dyDescent="0.25">
      <c r="A338" s="16">
        <v>332</v>
      </c>
      <c r="B338" s="18">
        <f t="shared" ca="1" si="171"/>
        <v>199.05239334889816</v>
      </c>
      <c r="C338" s="19">
        <f t="shared" ca="1" si="166"/>
        <v>-4.8584904710853159E-2</v>
      </c>
      <c r="D338" s="18">
        <f t="shared" ca="1" si="172"/>
        <v>296.97865318395327</v>
      </c>
      <c r="E338" s="16">
        <f t="shared" ca="1" si="167"/>
        <v>3.8751455420461454E-2</v>
      </c>
      <c r="F338" s="18">
        <f t="shared" ca="1" si="173"/>
        <v>387.53060395401025</v>
      </c>
      <c r="G338" s="16">
        <f t="shared" ca="1" si="168"/>
        <v>4.453606830232068E-2</v>
      </c>
      <c r="H338" s="18">
        <f t="shared" ca="1" si="174"/>
        <v>156.75617598451012</v>
      </c>
      <c r="I338" s="16">
        <f t="shared" ca="1" si="169"/>
        <v>4.7653027070983511E-3</v>
      </c>
      <c r="J338" s="18">
        <f t="shared" ca="1" si="175"/>
        <v>350.003161939687</v>
      </c>
      <c r="K338" s="16">
        <f t="shared" ca="1" si="176"/>
        <v>1.4993428422012135E-2</v>
      </c>
      <c r="L338" s="18">
        <f t="shared" ca="1" si="177"/>
        <v>249.52488285804529</v>
      </c>
      <c r="M338" s="16">
        <f t="shared" ca="1" si="165"/>
        <v>0</v>
      </c>
      <c r="N338" s="18">
        <f t="shared" ca="1" si="178"/>
        <v>334.06641990336777</v>
      </c>
      <c r="O338" s="16">
        <f t="shared" ca="1" si="165"/>
        <v>4.5229704680866852E-2</v>
      </c>
      <c r="P338" s="18">
        <f t="shared" ca="1" si="179"/>
        <v>423.66573968975968</v>
      </c>
      <c r="Q338" s="16">
        <f t="shared" ca="1" si="165"/>
        <v>0</v>
      </c>
      <c r="R338" s="18">
        <f t="shared" ca="1" si="180"/>
        <v>123.94460352477613</v>
      </c>
      <c r="S338" s="16">
        <f t="shared" ca="1" si="165"/>
        <v>-1.0813012520862465E-2</v>
      </c>
      <c r="T338" s="18">
        <f t="shared" ca="1" si="181"/>
        <v>135.64435671674033</v>
      </c>
      <c r="U338" s="16">
        <f t="shared" ca="1" si="165"/>
        <v>0</v>
      </c>
      <c r="V338" s="18">
        <f t="shared" ca="1" si="182"/>
        <v>250.10371325372651</v>
      </c>
      <c r="W338" s="16">
        <f t="shared" ca="1" si="170"/>
        <v>1.2403737993183429E-2</v>
      </c>
      <c r="Y338" s="16">
        <f t="shared" ca="1" si="183"/>
        <v>3.5423834013365241E-2</v>
      </c>
      <c r="Z338" s="16">
        <f t="shared" ca="1" si="184"/>
        <v>2.9999999999998916E-3</v>
      </c>
      <c r="AA338" s="16">
        <f t="shared" ca="1" si="185"/>
        <v>2.088855802982037E-2</v>
      </c>
      <c r="AB338" s="16">
        <f t="shared" ca="1" si="186"/>
        <v>3.4729535287749913E-2</v>
      </c>
      <c r="AC338" s="16">
        <f t="shared" ca="1" si="187"/>
        <v>-4.3109214738473067E-2</v>
      </c>
      <c r="AD338" s="16">
        <f t="shared" ca="1" si="188"/>
        <v>1.3633575768829065E-2</v>
      </c>
      <c r="AE338" s="16">
        <f t="shared" ca="1" si="189"/>
        <v>2.9999999999998916E-3</v>
      </c>
      <c r="AF338" s="16">
        <f t="shared" ca="1" si="190"/>
        <v>-2.2223650185259958E-2</v>
      </c>
      <c r="AG338" s="16">
        <f t="shared" ca="1" si="191"/>
        <v>4.222038299640607E-2</v>
      </c>
      <c r="AH338" s="16">
        <f t="shared" ca="1" si="192"/>
        <v>3.3259070020656978E-3</v>
      </c>
      <c r="AI338" s="16">
        <f t="shared" ca="1" si="193"/>
        <v>5.0135995297670988E-3</v>
      </c>
      <c r="AJ338" s="20">
        <f t="shared" ca="1" si="194"/>
        <v>4.2420233745436517E-29</v>
      </c>
    </row>
    <row r="339" spans="1:36" x14ac:dyDescent="0.25">
      <c r="A339" s="16">
        <v>333</v>
      </c>
      <c r="B339" s="18">
        <f t="shared" ca="1" si="171"/>
        <v>189.97860896562136</v>
      </c>
      <c r="C339" s="19">
        <f t="shared" ca="1" si="166"/>
        <v>5.3904135788072852E-3</v>
      </c>
      <c r="D339" s="18">
        <f t="shared" ca="1" si="172"/>
        <v>309.3779441831918</v>
      </c>
      <c r="E339" s="16">
        <f t="shared" ca="1" si="167"/>
        <v>0</v>
      </c>
      <c r="F339" s="18">
        <f t="shared" ca="1" si="173"/>
        <v>405.95228521280757</v>
      </c>
      <c r="G339" s="16">
        <f t="shared" ca="1" si="168"/>
        <v>-2.929615741084661E-2</v>
      </c>
      <c r="H339" s="18">
        <f t="shared" ca="1" si="174"/>
        <v>157.97343514223701</v>
      </c>
      <c r="I339" s="16">
        <f t="shared" ca="1" si="169"/>
        <v>0</v>
      </c>
      <c r="J339" s="18">
        <f t="shared" ca="1" si="175"/>
        <v>356.30091878152666</v>
      </c>
      <c r="K339" s="16">
        <f t="shared" ca="1" si="176"/>
        <v>0</v>
      </c>
      <c r="L339" s="18">
        <f t="shared" ca="1" si="177"/>
        <v>250.27345750661939</v>
      </c>
      <c r="M339" s="16">
        <f t="shared" ca="1" si="165"/>
        <v>2.6413834795825115E-2</v>
      </c>
      <c r="N339" s="18">
        <f t="shared" ca="1" si="178"/>
        <v>350.17834467910166</v>
      </c>
      <c r="O339" s="16">
        <f t="shared" ca="1" si="165"/>
        <v>1.8105718207108851E-2</v>
      </c>
      <c r="P339" s="18">
        <f t="shared" ca="1" si="179"/>
        <v>424.93673690882889</v>
      </c>
      <c r="Q339" s="16">
        <f t="shared" ca="1" si="165"/>
        <v>1.6596102521620661E-2</v>
      </c>
      <c r="R339" s="18">
        <f t="shared" ca="1" si="180"/>
        <v>122.97622278554373</v>
      </c>
      <c r="S339" s="16">
        <f t="shared" ca="1" si="165"/>
        <v>8.1664946951574176E-3</v>
      </c>
      <c r="T339" s="18">
        <f t="shared" ca="1" si="181"/>
        <v>136.05128978689055</v>
      </c>
      <c r="U339" s="16">
        <f t="shared" ca="1" si="165"/>
        <v>0</v>
      </c>
      <c r="V339" s="18">
        <f t="shared" ca="1" si="182"/>
        <v>253.95624532380916</v>
      </c>
      <c r="W339" s="16">
        <f t="shared" ca="1" si="170"/>
        <v>-3.223701150425503E-2</v>
      </c>
      <c r="Y339" s="16">
        <f t="shared" ca="1" si="183"/>
        <v>-4.5584904710853302E-2</v>
      </c>
      <c r="Z339" s="16">
        <f t="shared" ca="1" si="184"/>
        <v>4.1751455420461436E-2</v>
      </c>
      <c r="AA339" s="16">
        <f t="shared" ca="1" si="185"/>
        <v>4.7536068302320489E-2</v>
      </c>
      <c r="AB339" s="16">
        <f t="shared" ca="1" si="186"/>
        <v>7.7653027070982983E-3</v>
      </c>
      <c r="AC339" s="16">
        <f t="shared" ca="1" si="187"/>
        <v>1.7993428422012014E-2</v>
      </c>
      <c r="AD339" s="16">
        <f t="shared" ca="1" si="188"/>
        <v>2.9999999999998916E-3</v>
      </c>
      <c r="AE339" s="16">
        <f t="shared" ca="1" si="189"/>
        <v>4.8229704680866847E-2</v>
      </c>
      <c r="AF339" s="16">
        <f t="shared" ca="1" si="190"/>
        <v>2.9999999999998916E-3</v>
      </c>
      <c r="AG339" s="16">
        <f t="shared" ca="1" si="191"/>
        <v>-7.8130125208624168E-3</v>
      </c>
      <c r="AH339" s="16">
        <f t="shared" ca="1" si="192"/>
        <v>2.9999999999998916E-3</v>
      </c>
      <c r="AI339" s="16">
        <f t="shared" ca="1" si="193"/>
        <v>1.5403737993183286E-2</v>
      </c>
      <c r="AJ339" s="20">
        <f t="shared" ca="1" si="194"/>
        <v>1.2861307645565721E-29</v>
      </c>
    </row>
    <row r="340" spans="1:36" x14ac:dyDescent="0.25">
      <c r="A340" s="16">
        <v>334</v>
      </c>
      <c r="B340" s="18">
        <f t="shared" ca="1" si="171"/>
        <v>191.5726080659694</v>
      </c>
      <c r="C340" s="19">
        <f t="shared" ca="1" si="166"/>
        <v>3.7554077537657993E-2</v>
      </c>
      <c r="D340" s="18">
        <f t="shared" ca="1" si="172"/>
        <v>310.30607801574132</v>
      </c>
      <c r="E340" s="16">
        <f t="shared" ca="1" si="167"/>
        <v>-6.9614618750226294E-3</v>
      </c>
      <c r="F340" s="18">
        <f t="shared" ca="1" si="173"/>
        <v>395.27730001955871</v>
      </c>
      <c r="G340" s="16">
        <f t="shared" ca="1" si="168"/>
        <v>0</v>
      </c>
      <c r="H340" s="18">
        <f t="shared" ca="1" si="174"/>
        <v>158.44735544766371</v>
      </c>
      <c r="I340" s="16">
        <f t="shared" ca="1" si="169"/>
        <v>0</v>
      </c>
      <c r="J340" s="18">
        <f t="shared" ca="1" si="175"/>
        <v>357.36982153787119</v>
      </c>
      <c r="K340" s="16">
        <f t="shared" ca="1" si="176"/>
        <v>1.9258645778838925E-2</v>
      </c>
      <c r="L340" s="18">
        <f t="shared" ca="1" si="177"/>
        <v>257.63495963949902</v>
      </c>
      <c r="M340" s="16">
        <f t="shared" ca="1" si="165"/>
        <v>0</v>
      </c>
      <c r="N340" s="18">
        <f t="shared" ca="1" si="178"/>
        <v>357.5691101441306</v>
      </c>
      <c r="O340" s="16">
        <f t="shared" ca="1" si="165"/>
        <v>0</v>
      </c>
      <c r="P340" s="18">
        <f t="shared" ca="1" si="179"/>
        <v>433.26384077049715</v>
      </c>
      <c r="Q340" s="16">
        <f t="shared" ca="1" si="165"/>
        <v>0</v>
      </c>
      <c r="R340" s="18">
        <f t="shared" ca="1" si="180"/>
        <v>124.34943612490898</v>
      </c>
      <c r="S340" s="16">
        <f t="shared" ca="1" si="165"/>
        <v>-2.7885253909186315E-2</v>
      </c>
      <c r="T340" s="18">
        <f t="shared" ca="1" si="181"/>
        <v>136.45944365625121</v>
      </c>
      <c r="U340" s="16">
        <f t="shared" ca="1" si="165"/>
        <v>-4.4704796620307239E-3</v>
      </c>
      <c r="V340" s="18">
        <f t="shared" ca="1" si="182"/>
        <v>246.53132365769952</v>
      </c>
      <c r="W340" s="16">
        <f t="shared" ca="1" si="170"/>
        <v>-1.9527518802547772E-2</v>
      </c>
      <c r="Y340" s="16">
        <f t="shared" ca="1" si="183"/>
        <v>8.3904135788070988E-3</v>
      </c>
      <c r="Z340" s="16">
        <f t="shared" ca="1" si="184"/>
        <v>2.9999999999998916E-3</v>
      </c>
      <c r="AA340" s="16">
        <f t="shared" ca="1" si="185"/>
        <v>-2.6296157410846566E-2</v>
      </c>
      <c r="AB340" s="16">
        <f t="shared" ca="1" si="186"/>
        <v>2.9999999999998916E-3</v>
      </c>
      <c r="AC340" s="16">
        <f t="shared" ca="1" si="187"/>
        <v>2.9999999999998916E-3</v>
      </c>
      <c r="AD340" s="16">
        <f t="shared" ca="1" si="188"/>
        <v>2.9413834795825045E-2</v>
      </c>
      <c r="AE340" s="16">
        <f t="shared" ca="1" si="189"/>
        <v>2.1105718207108826E-2</v>
      </c>
      <c r="AF340" s="16">
        <f t="shared" ca="1" si="190"/>
        <v>1.9596102521620473E-2</v>
      </c>
      <c r="AG340" s="16">
        <f t="shared" ca="1" si="191"/>
        <v>1.1166494695157292E-2</v>
      </c>
      <c r="AH340" s="16">
        <f t="shared" ca="1" si="192"/>
        <v>2.9999999999998916E-3</v>
      </c>
      <c r="AI340" s="16">
        <f t="shared" ca="1" si="193"/>
        <v>-2.9237011504255062E-2</v>
      </c>
      <c r="AJ340" s="20">
        <f t="shared" ca="1" si="194"/>
        <v>-2.4277224212506839E-31</v>
      </c>
    </row>
    <row r="341" spans="1:36" x14ac:dyDescent="0.25">
      <c r="A341" s="16">
        <v>335</v>
      </c>
      <c r="B341" s="18">
        <f t="shared" ca="1" si="171"/>
        <v>199.34165846756807</v>
      </c>
      <c r="C341" s="19">
        <f t="shared" ca="1" si="166"/>
        <v>2.1598176770726802E-2</v>
      </c>
      <c r="D341" s="18">
        <f t="shared" ca="1" si="172"/>
        <v>309.07681231809414</v>
      </c>
      <c r="E341" s="16">
        <f t="shared" ca="1" si="167"/>
        <v>-1.2607073449328644E-2</v>
      </c>
      <c r="F341" s="18">
        <f t="shared" ca="1" si="173"/>
        <v>396.46313191961735</v>
      </c>
      <c r="G341" s="16">
        <f t="shared" ca="1" si="168"/>
        <v>2.0735658436410367E-2</v>
      </c>
      <c r="H341" s="18">
        <f t="shared" ca="1" si="174"/>
        <v>158.92269751400667</v>
      </c>
      <c r="I341" s="16">
        <f t="shared" ca="1" si="169"/>
        <v>2.5801214876953794E-2</v>
      </c>
      <c r="J341" s="18">
        <f t="shared" ca="1" si="175"/>
        <v>365.32438980752949</v>
      </c>
      <c r="K341" s="16">
        <f t="shared" ca="1" si="176"/>
        <v>1.0871581881341165E-2</v>
      </c>
      <c r="L341" s="18">
        <f t="shared" ca="1" si="177"/>
        <v>258.40786451841751</v>
      </c>
      <c r="M341" s="16">
        <f t="shared" ca="1" si="165"/>
        <v>0</v>
      </c>
      <c r="N341" s="18">
        <f t="shared" ca="1" si="178"/>
        <v>358.64181747456297</v>
      </c>
      <c r="O341" s="16">
        <f t="shared" ca="1" si="165"/>
        <v>2.9557923269259403E-2</v>
      </c>
      <c r="P341" s="18">
        <f t="shared" ca="1" si="179"/>
        <v>434.56363229280862</v>
      </c>
      <c r="Q341" s="16">
        <f t="shared" ca="1" si="165"/>
        <v>-2.4241078412085854E-2</v>
      </c>
      <c r="R341" s="18">
        <f t="shared" ca="1" si="180"/>
        <v>121.25496883347648</v>
      </c>
      <c r="S341" s="16">
        <f t="shared" ca="1" si="165"/>
        <v>-2.9075723012339974E-2</v>
      </c>
      <c r="T341" s="18">
        <f t="shared" ca="1" si="181"/>
        <v>136.25878281966266</v>
      </c>
      <c r="U341" s="16">
        <f t="shared" ca="1" si="165"/>
        <v>-4.5274472980695872E-4</v>
      </c>
      <c r="V341" s="18">
        <f t="shared" ca="1" si="182"/>
        <v>242.45677257052989</v>
      </c>
      <c r="W341" s="16">
        <f t="shared" ca="1" si="170"/>
        <v>-2.258437749486792E-2</v>
      </c>
      <c r="Y341" s="16">
        <f t="shared" ca="1" si="183"/>
        <v>4.0554077537657829E-2</v>
      </c>
      <c r="Z341" s="16">
        <f t="shared" ca="1" si="184"/>
        <v>-3.9614618750226649E-3</v>
      </c>
      <c r="AA341" s="16">
        <f t="shared" ca="1" si="185"/>
        <v>2.9999999999998916E-3</v>
      </c>
      <c r="AB341" s="16">
        <f t="shared" ca="1" si="186"/>
        <v>2.9999999999998916E-3</v>
      </c>
      <c r="AC341" s="16">
        <f t="shared" ca="1" si="187"/>
        <v>2.2258645778838737E-2</v>
      </c>
      <c r="AD341" s="16">
        <f t="shared" ca="1" si="188"/>
        <v>2.9999999999998916E-3</v>
      </c>
      <c r="AE341" s="16">
        <f t="shared" ca="1" si="189"/>
        <v>2.9999999999998916E-3</v>
      </c>
      <c r="AF341" s="16">
        <f t="shared" ca="1" si="190"/>
        <v>2.9999999999998916E-3</v>
      </c>
      <c r="AG341" s="16">
        <f t="shared" ca="1" si="191"/>
        <v>-2.4885253909186278E-2</v>
      </c>
      <c r="AH341" s="16">
        <f t="shared" ca="1" si="192"/>
        <v>-1.4704796620308436E-3</v>
      </c>
      <c r="AI341" s="16">
        <f t="shared" ca="1" si="193"/>
        <v>-1.6527518802547769E-2</v>
      </c>
      <c r="AJ341" s="20">
        <f t="shared" ca="1" si="194"/>
        <v>-3.1797730060059343E-33</v>
      </c>
    </row>
    <row r="342" spans="1:36" x14ac:dyDescent="0.25">
      <c r="A342" s="16">
        <v>336</v>
      </c>
      <c r="B342" s="18">
        <f t="shared" ca="1" si="171"/>
        <v>204.24509982032311</v>
      </c>
      <c r="C342" s="19">
        <f t="shared" ca="1" si="166"/>
        <v>0</v>
      </c>
      <c r="D342" s="18">
        <f t="shared" ca="1" si="172"/>
        <v>306.10748868066986</v>
      </c>
      <c r="E342" s="16">
        <f t="shared" ca="1" si="167"/>
        <v>0</v>
      </c>
      <c r="F342" s="18">
        <f t="shared" ca="1" si="173"/>
        <v>405.87344540149087</v>
      </c>
      <c r="G342" s="16">
        <f t="shared" ca="1" si="168"/>
        <v>2.4283346681039097E-2</v>
      </c>
      <c r="H342" s="18">
        <f t="shared" ca="1" si="174"/>
        <v>163.49986427393267</v>
      </c>
      <c r="I342" s="16">
        <f t="shared" ca="1" si="169"/>
        <v>1.6944082181239106E-2</v>
      </c>
      <c r="J342" s="18">
        <f t="shared" ca="1" si="175"/>
        <v>370.39201699399558</v>
      </c>
      <c r="K342" s="16">
        <f t="shared" ca="1" si="176"/>
        <v>-4.0697010595257918E-2</v>
      </c>
      <c r="L342" s="18">
        <f t="shared" ca="1" si="177"/>
        <v>259.18308811197272</v>
      </c>
      <c r="M342" s="16">
        <f t="shared" ca="1" si="165"/>
        <v>0</v>
      </c>
      <c r="N342" s="18">
        <f t="shared" ca="1" si="178"/>
        <v>370.31845024904749</v>
      </c>
      <c r="O342" s="16">
        <f t="shared" ca="1" si="165"/>
        <v>4.9472606867608668E-2</v>
      </c>
      <c r="P342" s="18">
        <f t="shared" ca="1" si="179"/>
        <v>425.33303210423622</v>
      </c>
      <c r="Q342" s="16">
        <f t="shared" ca="1" si="165"/>
        <v>0</v>
      </c>
      <c r="R342" s="18">
        <f t="shared" ca="1" si="180"/>
        <v>118.09315785230484</v>
      </c>
      <c r="S342" s="16">
        <f t="shared" ca="1" si="165"/>
        <v>-4.8855826781606937E-2</v>
      </c>
      <c r="T342" s="18">
        <f t="shared" ca="1" si="181"/>
        <v>136.60586872231013</v>
      </c>
      <c r="U342" s="16">
        <f t="shared" ca="1" si="165"/>
        <v>0</v>
      </c>
      <c r="V342" s="18">
        <f t="shared" ca="1" si="182"/>
        <v>237.70840761032127</v>
      </c>
      <c r="W342" s="16">
        <f t="shared" ca="1" si="170"/>
        <v>-4.1339519104019611E-2</v>
      </c>
      <c r="Y342" s="16">
        <f t="shared" ca="1" si="183"/>
        <v>2.4598176770726621E-2</v>
      </c>
      <c r="Z342" s="16">
        <f t="shared" ca="1" si="184"/>
        <v>-9.6070734493286514E-3</v>
      </c>
      <c r="AA342" s="16">
        <f t="shared" ca="1" si="185"/>
        <v>2.3735658436410345E-2</v>
      </c>
      <c r="AB342" s="16">
        <f t="shared" ca="1" si="186"/>
        <v>2.880121487695364E-2</v>
      </c>
      <c r="AC342" s="16">
        <f t="shared" ca="1" si="187"/>
        <v>1.3871581881341077E-2</v>
      </c>
      <c r="AD342" s="16">
        <f t="shared" ca="1" si="188"/>
        <v>2.9999999999998916E-3</v>
      </c>
      <c r="AE342" s="16">
        <f t="shared" ca="1" si="189"/>
        <v>3.2557923269259215E-2</v>
      </c>
      <c r="AF342" s="16">
        <f t="shared" ca="1" si="190"/>
        <v>-2.124107841208589E-2</v>
      </c>
      <c r="AG342" s="16">
        <f t="shared" ca="1" si="191"/>
        <v>-2.6075723012339957E-2</v>
      </c>
      <c r="AH342" s="16">
        <f t="shared" ca="1" si="192"/>
        <v>2.5472552701930606E-3</v>
      </c>
      <c r="AI342" s="16">
        <f t="shared" ca="1" si="193"/>
        <v>-1.9584377494867966E-2</v>
      </c>
      <c r="AJ342" s="20">
        <f t="shared" ca="1" si="194"/>
        <v>-3.0881291210781557E-29</v>
      </c>
    </row>
    <row r="343" spans="1:36" x14ac:dyDescent="0.25">
      <c r="A343" s="16">
        <v>337</v>
      </c>
      <c r="B343" s="18">
        <f t="shared" ca="1" si="171"/>
        <v>204.85783511978406</v>
      </c>
      <c r="C343" s="19">
        <f t="shared" ca="1" si="166"/>
        <v>3.728278464942486E-2</v>
      </c>
      <c r="D343" s="18">
        <f t="shared" ca="1" si="172"/>
        <v>307.02581114671182</v>
      </c>
      <c r="E343" s="16">
        <f t="shared" ca="1" si="167"/>
        <v>0</v>
      </c>
      <c r="F343" s="18">
        <f t="shared" ca="1" si="173"/>
        <v>416.94703132100744</v>
      </c>
      <c r="G343" s="16">
        <f t="shared" ca="1" si="168"/>
        <v>4.1301786777230842E-2</v>
      </c>
      <c r="H343" s="18">
        <f t="shared" ca="1" si="174"/>
        <v>166.76071900363343</v>
      </c>
      <c r="I343" s="16">
        <f t="shared" ca="1" si="169"/>
        <v>2.4992258421906374E-2</v>
      </c>
      <c r="J343" s="18">
        <f t="shared" ca="1" si="175"/>
        <v>356.42934520497397</v>
      </c>
      <c r="K343" s="16">
        <f t="shared" ca="1" si="176"/>
        <v>-2.4560618612089968E-2</v>
      </c>
      <c r="L343" s="18">
        <f t="shared" ca="1" si="177"/>
        <v>259.96063737630863</v>
      </c>
      <c r="M343" s="16">
        <f t="shared" ca="1" si="165"/>
        <v>0</v>
      </c>
      <c r="N343" s="18">
        <f t="shared" ca="1" si="178"/>
        <v>389.75002470478779</v>
      </c>
      <c r="O343" s="16">
        <f t="shared" ca="1" si="165"/>
        <v>0</v>
      </c>
      <c r="P343" s="18">
        <f t="shared" ca="1" si="179"/>
        <v>426.60903120054888</v>
      </c>
      <c r="Q343" s="16">
        <f t="shared" ca="1" si="165"/>
        <v>4.5003915290956209E-2</v>
      </c>
      <c r="R343" s="18">
        <f t="shared" ca="1" si="180"/>
        <v>112.67789846173659</v>
      </c>
      <c r="S343" s="16">
        <f t="shared" ca="1" si="165"/>
        <v>1.1995169074051994E-2</v>
      </c>
      <c r="T343" s="18">
        <f t="shared" ca="1" si="181"/>
        <v>137.01568632847705</v>
      </c>
      <c r="U343" s="16">
        <f t="shared" ca="1" si="165"/>
        <v>0</v>
      </c>
      <c r="V343" s="18">
        <f t="shared" ca="1" si="182"/>
        <v>228.5947815755593</v>
      </c>
      <c r="W343" s="16">
        <f t="shared" ca="1" si="170"/>
        <v>0</v>
      </c>
      <c r="Y343" s="16">
        <f t="shared" ca="1" si="183"/>
        <v>2.9999999999998916E-3</v>
      </c>
      <c r="Z343" s="16">
        <f t="shared" ca="1" si="184"/>
        <v>2.9999999999998916E-3</v>
      </c>
      <c r="AA343" s="16">
        <f t="shared" ca="1" si="185"/>
        <v>2.7283346681038934E-2</v>
      </c>
      <c r="AB343" s="16">
        <f t="shared" ca="1" si="186"/>
        <v>1.9944082181239109E-2</v>
      </c>
      <c r="AC343" s="16">
        <f t="shared" ca="1" si="187"/>
        <v>-3.7697010595257985E-2</v>
      </c>
      <c r="AD343" s="16">
        <f t="shared" ca="1" si="188"/>
        <v>2.9999999999998916E-3</v>
      </c>
      <c r="AE343" s="16">
        <f t="shared" ca="1" si="189"/>
        <v>5.2472606867608462E-2</v>
      </c>
      <c r="AF343" s="16">
        <f t="shared" ca="1" si="190"/>
        <v>2.9999999999998916E-3</v>
      </c>
      <c r="AG343" s="16">
        <f t="shared" ca="1" si="191"/>
        <v>-4.5855826781606934E-2</v>
      </c>
      <c r="AH343" s="16">
        <f t="shared" ca="1" si="192"/>
        <v>2.9999999999998916E-3</v>
      </c>
      <c r="AI343" s="16">
        <f t="shared" ca="1" si="193"/>
        <v>-3.8339519104019559E-2</v>
      </c>
      <c r="AJ343" s="20">
        <f t="shared" ca="1" si="194"/>
        <v>1.1993668769409606E-30</v>
      </c>
    </row>
    <row r="344" spans="1:36" x14ac:dyDescent="0.25">
      <c r="A344" s="16">
        <v>338</v>
      </c>
      <c r="B344" s="18">
        <f t="shared" ca="1" si="171"/>
        <v>213.11007917566167</v>
      </c>
      <c r="C344" s="19">
        <f t="shared" ca="1" si="166"/>
        <v>2.2251828926551101E-2</v>
      </c>
      <c r="D344" s="18">
        <f t="shared" ca="1" si="172"/>
        <v>307.94688858015189</v>
      </c>
      <c r="E344" s="16">
        <f t="shared" ca="1" si="167"/>
        <v>0</v>
      </c>
      <c r="F344" s="18">
        <f t="shared" ca="1" si="173"/>
        <v>435.41852979999004</v>
      </c>
      <c r="G344" s="16">
        <f t="shared" ca="1" si="168"/>
        <v>0</v>
      </c>
      <c r="H344" s="18">
        <f t="shared" ca="1" si="174"/>
        <v>171.42872814460603</v>
      </c>
      <c r="I344" s="16">
        <f t="shared" ca="1" si="169"/>
        <v>8.1403595593292754E-3</v>
      </c>
      <c r="J344" s="18">
        <f t="shared" ca="1" si="175"/>
        <v>348.74450803085261</v>
      </c>
      <c r="K344" s="16">
        <f t="shared" ca="1" si="176"/>
        <v>-6.3145399218337067E-3</v>
      </c>
      <c r="L344" s="18">
        <f t="shared" ca="1" si="177"/>
        <v>260.7405192884375</v>
      </c>
      <c r="M344" s="16">
        <f t="shared" ca="1" si="165"/>
        <v>0</v>
      </c>
      <c r="N344" s="18">
        <f t="shared" ca="1" si="178"/>
        <v>390.91927477890209</v>
      </c>
      <c r="O344" s="16">
        <f t="shared" ca="1" si="165"/>
        <v>-2.4688238866369828E-2</v>
      </c>
      <c r="P344" s="18">
        <f t="shared" ca="1" si="179"/>
        <v>447.08793499665688</v>
      </c>
      <c r="Q344" s="16">
        <f t="shared" ca="1" si="165"/>
        <v>1.0735763348458972E-2</v>
      </c>
      <c r="R344" s="18">
        <f t="shared" ca="1" si="180"/>
        <v>114.36752260007918</v>
      </c>
      <c r="S344" s="16">
        <f t="shared" ca="1" si="165"/>
        <v>3.6564611625549241E-2</v>
      </c>
      <c r="T344" s="18">
        <f t="shared" ca="1" si="181"/>
        <v>137.42673338746246</v>
      </c>
      <c r="U344" s="16">
        <f t="shared" ca="1" si="165"/>
        <v>0</v>
      </c>
      <c r="V344" s="18">
        <f t="shared" ca="1" si="182"/>
        <v>229.28056592028594</v>
      </c>
      <c r="W344" s="16">
        <f t="shared" ca="1" si="170"/>
        <v>0</v>
      </c>
      <c r="Y344" s="16">
        <f t="shared" ca="1" si="183"/>
        <v>4.0282784649424697E-2</v>
      </c>
      <c r="Z344" s="16">
        <f t="shared" ca="1" si="184"/>
        <v>2.9999999999998916E-3</v>
      </c>
      <c r="AA344" s="16">
        <f t="shared" ca="1" si="185"/>
        <v>4.4301786777230623E-2</v>
      </c>
      <c r="AB344" s="16">
        <f t="shared" ca="1" si="186"/>
        <v>2.7992258421906335E-2</v>
      </c>
      <c r="AC344" s="16">
        <f t="shared" ca="1" si="187"/>
        <v>-2.1560618612089799E-2</v>
      </c>
      <c r="AD344" s="16">
        <f t="shared" ca="1" si="188"/>
        <v>2.9999999999998916E-3</v>
      </c>
      <c r="AE344" s="16">
        <f t="shared" ca="1" si="189"/>
        <v>2.9999999999998916E-3</v>
      </c>
      <c r="AF344" s="16">
        <f t="shared" ca="1" si="190"/>
        <v>4.8003915290956156E-2</v>
      </c>
      <c r="AG344" s="16">
        <f t="shared" ca="1" si="191"/>
        <v>1.4995169074051962E-2</v>
      </c>
      <c r="AH344" s="16">
        <f t="shared" ca="1" si="192"/>
        <v>2.9999999999998916E-3</v>
      </c>
      <c r="AI344" s="16">
        <f t="shared" ca="1" si="193"/>
        <v>2.9999999999998916E-3</v>
      </c>
      <c r="AJ344" s="20">
        <f t="shared" ca="1" si="194"/>
        <v>-6.2799029163480725E-30</v>
      </c>
    </row>
    <row r="345" spans="1:36" x14ac:dyDescent="0.25">
      <c r="A345" s="16">
        <v>339</v>
      </c>
      <c r="B345" s="18">
        <f t="shared" ca="1" si="171"/>
        <v>218.49149843752923</v>
      </c>
      <c r="C345" s="19">
        <f t="shared" ca="1" si="166"/>
        <v>2.2272370177982878E-2</v>
      </c>
      <c r="D345" s="18">
        <f t="shared" ca="1" si="172"/>
        <v>308.87072924589233</v>
      </c>
      <c r="E345" s="16">
        <f t="shared" ca="1" si="167"/>
        <v>-2.8558207415637027E-2</v>
      </c>
      <c r="F345" s="18">
        <f t="shared" ca="1" si="173"/>
        <v>436.72478538938998</v>
      </c>
      <c r="G345" s="16">
        <f t="shared" ca="1" si="168"/>
        <v>-2.2806797079447369E-2</v>
      </c>
      <c r="H345" s="18">
        <f t="shared" ca="1" si="174"/>
        <v>173.33850581493542</v>
      </c>
      <c r="I345" s="16">
        <f t="shared" ca="1" si="169"/>
        <v>0</v>
      </c>
      <c r="J345" s="18">
        <f t="shared" ca="1" si="175"/>
        <v>347.5885804364641</v>
      </c>
      <c r="K345" s="16">
        <f t="shared" ca="1" si="176"/>
        <v>-4.4303973284767081E-2</v>
      </c>
      <c r="L345" s="18">
        <f t="shared" ca="1" si="177"/>
        <v>261.52274084630278</v>
      </c>
      <c r="M345" s="16">
        <f t="shared" ca="1" si="165"/>
        <v>0</v>
      </c>
      <c r="N345" s="18">
        <f t="shared" ca="1" si="178"/>
        <v>382.44092417002918</v>
      </c>
      <c r="O345" s="16">
        <f t="shared" ca="1" si="165"/>
        <v>0</v>
      </c>
      <c r="P345" s="18">
        <f t="shared" ca="1" si="179"/>
        <v>453.22902906772214</v>
      </c>
      <c r="Q345" s="16">
        <f t="shared" ca="1" si="165"/>
        <v>3.8690211522594609E-3</v>
      </c>
      <c r="R345" s="18">
        <f t="shared" ca="1" si="180"/>
        <v>118.89242921432752</v>
      </c>
      <c r="S345" s="16">
        <f t="shared" ca="1" si="165"/>
        <v>0</v>
      </c>
      <c r="T345" s="18">
        <f t="shared" ca="1" si="181"/>
        <v>137.83901358762483</v>
      </c>
      <c r="U345" s="16">
        <f t="shared" ca="1" si="165"/>
        <v>-4.9673805557984202E-2</v>
      </c>
      <c r="V345" s="18">
        <f t="shared" ca="1" si="182"/>
        <v>229.96840761804677</v>
      </c>
      <c r="W345" s="16">
        <f t="shared" ca="1" si="170"/>
        <v>0</v>
      </c>
      <c r="Y345" s="16">
        <f t="shared" ca="1" si="183"/>
        <v>2.525182892655109E-2</v>
      </c>
      <c r="Z345" s="16">
        <f t="shared" ca="1" si="184"/>
        <v>2.9999999999998916E-3</v>
      </c>
      <c r="AA345" s="16">
        <f t="shared" ca="1" si="185"/>
        <v>2.9999999999998916E-3</v>
      </c>
      <c r="AB345" s="16">
        <f t="shared" ca="1" si="186"/>
        <v>1.1140359559329127E-2</v>
      </c>
      <c r="AC345" s="16">
        <f t="shared" ca="1" si="187"/>
        <v>-3.3145399218337257E-3</v>
      </c>
      <c r="AD345" s="16">
        <f t="shared" ca="1" si="188"/>
        <v>2.9999999999998916E-3</v>
      </c>
      <c r="AE345" s="16">
        <f t="shared" ca="1" si="189"/>
        <v>-2.1688238866369947E-2</v>
      </c>
      <c r="AF345" s="16">
        <f t="shared" ca="1" si="190"/>
        <v>1.373576334845894E-2</v>
      </c>
      <c r="AG345" s="16">
        <f t="shared" ca="1" si="191"/>
        <v>3.9564611625549029E-2</v>
      </c>
      <c r="AH345" s="16">
        <f t="shared" ca="1" si="192"/>
        <v>2.9999999999998916E-3</v>
      </c>
      <c r="AI345" s="16">
        <f t="shared" ca="1" si="193"/>
        <v>2.9999999999998916E-3</v>
      </c>
      <c r="AJ345" s="20">
        <f t="shared" ca="1" si="194"/>
        <v>8.9019328548321113E-32</v>
      </c>
    </row>
    <row r="346" spans="1:36" x14ac:dyDescent="0.25">
      <c r="A346" s="16">
        <v>340</v>
      </c>
      <c r="B346" s="18">
        <f t="shared" ca="1" si="171"/>
        <v>224.0132964667846</v>
      </c>
      <c r="C346" s="19">
        <f t="shared" ca="1" si="166"/>
        <v>1.3773485760583876E-2</v>
      </c>
      <c r="D346" s="18">
        <f t="shared" ca="1" si="172"/>
        <v>300.97654708320675</v>
      </c>
      <c r="E346" s="16">
        <f t="shared" ca="1" si="167"/>
        <v>-3.3892328260900204E-2</v>
      </c>
      <c r="F346" s="18">
        <f t="shared" ca="1" si="173"/>
        <v>428.07466618561716</v>
      </c>
      <c r="G346" s="16">
        <f t="shared" ca="1" si="168"/>
        <v>7.6022333814418476E-3</v>
      </c>
      <c r="H346" s="18">
        <f t="shared" ca="1" si="174"/>
        <v>173.85852133238021</v>
      </c>
      <c r="I346" s="16">
        <f t="shared" ca="1" si="169"/>
        <v>1.3163418735874122E-3</v>
      </c>
      <c r="J346" s="18">
        <f t="shared" ca="1" si="175"/>
        <v>333.23179099602629</v>
      </c>
      <c r="K346" s="16">
        <f t="shared" ca="1" si="176"/>
        <v>2.411005348091157E-2</v>
      </c>
      <c r="L346" s="18">
        <f t="shared" ca="1" si="177"/>
        <v>262.30730906884168</v>
      </c>
      <c r="M346" s="16">
        <f t="shared" ca="1" si="165"/>
        <v>6.1609311676610878E-3</v>
      </c>
      <c r="N346" s="18">
        <f t="shared" ca="1" si="178"/>
        <v>383.58824694253923</v>
      </c>
      <c r="O346" s="16">
        <f t="shared" ca="1" si="165"/>
        <v>4.2625239253361036E-3</v>
      </c>
      <c r="P346" s="18">
        <f t="shared" ca="1" si="179"/>
        <v>456.34226885520627</v>
      </c>
      <c r="Q346" s="16">
        <f t="shared" ca="1" si="165"/>
        <v>0</v>
      </c>
      <c r="R346" s="18">
        <f t="shared" ca="1" si="180"/>
        <v>119.24910650197049</v>
      </c>
      <c r="S346" s="16">
        <f t="shared" ca="1" si="165"/>
        <v>1.0542436574071435E-2</v>
      </c>
      <c r="T346" s="18">
        <f t="shared" ca="1" si="181"/>
        <v>131.4055422691317</v>
      </c>
      <c r="U346" s="16">
        <f t="shared" ca="1" si="165"/>
        <v>0</v>
      </c>
      <c r="V346" s="18">
        <f t="shared" ca="1" si="182"/>
        <v>230.65831284090089</v>
      </c>
      <c r="W346" s="16">
        <f t="shared" ca="1" si="170"/>
        <v>3.0690194897864571E-2</v>
      </c>
      <c r="Y346" s="16">
        <f t="shared" ca="1" si="183"/>
        <v>2.5272370177982673E-2</v>
      </c>
      <c r="Z346" s="16">
        <f t="shared" ca="1" si="184"/>
        <v>-2.555820741563708E-2</v>
      </c>
      <c r="AA346" s="16">
        <f t="shared" ca="1" si="185"/>
        <v>-1.9806797079447325E-2</v>
      </c>
      <c r="AB346" s="16">
        <f t="shared" ca="1" si="186"/>
        <v>2.9999999999998916E-3</v>
      </c>
      <c r="AC346" s="16">
        <f t="shared" ca="1" si="187"/>
        <v>-4.1303973284766982E-2</v>
      </c>
      <c r="AD346" s="16">
        <f t="shared" ca="1" si="188"/>
        <v>2.9999999999998916E-3</v>
      </c>
      <c r="AE346" s="16">
        <f t="shared" ca="1" si="189"/>
        <v>2.9999999999998916E-3</v>
      </c>
      <c r="AF346" s="16">
        <f t="shared" ca="1" si="190"/>
        <v>6.8690211522592914E-3</v>
      </c>
      <c r="AG346" s="16">
        <f t="shared" ca="1" si="191"/>
        <v>2.9999999999998916E-3</v>
      </c>
      <c r="AH346" s="16">
        <f t="shared" ca="1" si="192"/>
        <v>-4.6673805557984172E-2</v>
      </c>
      <c r="AI346" s="16">
        <f t="shared" ca="1" si="193"/>
        <v>2.9999999999998916E-3</v>
      </c>
      <c r="AJ346" s="20">
        <f t="shared" ca="1" si="194"/>
        <v>1.3722572476591272E-30</v>
      </c>
    </row>
    <row r="347" spans="1:36" x14ac:dyDescent="0.25">
      <c r="A347" s="16">
        <v>341</v>
      </c>
      <c r="B347" s="18">
        <f t="shared" ca="1" si="171"/>
        <v>227.77078030525161</v>
      </c>
      <c r="C347" s="19">
        <f t="shared" ca="1" si="166"/>
        <v>-2.3873102834998973E-2</v>
      </c>
      <c r="D347" s="18">
        <f t="shared" ca="1" si="172"/>
        <v>291.67868079188008</v>
      </c>
      <c r="E347" s="16">
        <f t="shared" ca="1" si="167"/>
        <v>0</v>
      </c>
      <c r="F347" s="18">
        <f t="shared" ca="1" si="173"/>
        <v>432.61321370119981</v>
      </c>
      <c r="G347" s="16">
        <f t="shared" ca="1" si="168"/>
        <v>-2.0247317059093484E-2</v>
      </c>
      <c r="H347" s="18">
        <f t="shared" ca="1" si="174"/>
        <v>174.60895414808712</v>
      </c>
      <c r="I347" s="16">
        <f t="shared" ca="1" si="169"/>
        <v>-4.9671771258878783E-2</v>
      </c>
      <c r="J347" s="18">
        <f t="shared" ca="1" si="175"/>
        <v>342.2657226714685</v>
      </c>
      <c r="K347" s="16">
        <f t="shared" ca="1" si="176"/>
        <v>4.7865977955047601E-2</v>
      </c>
      <c r="L347" s="18">
        <f t="shared" ca="1" si="177"/>
        <v>264.71028827199575</v>
      </c>
      <c r="M347" s="16">
        <f t="shared" ca="1" si="165"/>
        <v>1.7623792077900945E-2</v>
      </c>
      <c r="N347" s="18">
        <f t="shared" ca="1" si="178"/>
        <v>386.37406576343716</v>
      </c>
      <c r="O347" s="16">
        <f t="shared" ca="1" si="165"/>
        <v>-2.6016735771783508E-2</v>
      </c>
      <c r="P347" s="18">
        <f t="shared" ca="1" si="179"/>
        <v>457.71129566177183</v>
      </c>
      <c r="Q347" s="16">
        <f t="shared" ca="1" si="165"/>
        <v>4.7544070382633405E-2</v>
      </c>
      <c r="R347" s="18">
        <f t="shared" ca="1" si="180"/>
        <v>120.86402996328809</v>
      </c>
      <c r="S347" s="16">
        <f t="shared" ca="1" si="165"/>
        <v>1.3416751040599778E-2</v>
      </c>
      <c r="T347" s="18">
        <f t="shared" ca="1" si="181"/>
        <v>131.79975889593908</v>
      </c>
      <c r="U347" s="16">
        <f t="shared" ca="1" si="165"/>
        <v>2.8948934444374026E-2</v>
      </c>
      <c r="V347" s="18">
        <f t="shared" ca="1" si="182"/>
        <v>238.42923635532344</v>
      </c>
      <c r="W347" s="16">
        <f t="shared" ca="1" si="170"/>
        <v>4.1115026823742414E-2</v>
      </c>
      <c r="Y347" s="16">
        <f t="shared" ca="1" si="183"/>
        <v>1.6773485760583684E-2</v>
      </c>
      <c r="Z347" s="16">
        <f t="shared" ca="1" si="184"/>
        <v>-3.0892328260900048E-2</v>
      </c>
      <c r="AA347" s="16">
        <f t="shared" ca="1" si="185"/>
        <v>1.0602233381441728E-2</v>
      </c>
      <c r="AB347" s="16">
        <f t="shared" ca="1" si="186"/>
        <v>4.3163418735872039E-3</v>
      </c>
      <c r="AC347" s="16">
        <f t="shared" ca="1" si="187"/>
        <v>2.7110053480911445E-2</v>
      </c>
      <c r="AD347" s="16">
        <f t="shared" ca="1" si="188"/>
        <v>9.160931167661035E-3</v>
      </c>
      <c r="AE347" s="16">
        <f t="shared" ca="1" si="189"/>
        <v>7.2625239253361062E-3</v>
      </c>
      <c r="AF347" s="16">
        <f t="shared" ca="1" si="190"/>
        <v>2.9999999999998916E-3</v>
      </c>
      <c r="AG347" s="16">
        <f t="shared" ca="1" si="191"/>
        <v>1.3542436574071282E-2</v>
      </c>
      <c r="AH347" s="16">
        <f t="shared" ca="1" si="192"/>
        <v>2.9999999999998916E-3</v>
      </c>
      <c r="AI347" s="16">
        <f t="shared" ca="1" si="193"/>
        <v>3.3690194897864512E-2</v>
      </c>
      <c r="AJ347" s="20">
        <f t="shared" ca="1" si="194"/>
        <v>-5.212955898290722E-31</v>
      </c>
    </row>
    <row r="348" spans="1:36" x14ac:dyDescent="0.25">
      <c r="A348" s="16">
        <v>342</v>
      </c>
      <c r="B348" s="18">
        <f t="shared" ca="1" si="171"/>
        <v>223.01649738513211</v>
      </c>
      <c r="C348" s="19">
        <f t="shared" ca="1" si="166"/>
        <v>-4.0912659956443886E-2</v>
      </c>
      <c r="D348" s="18">
        <f t="shared" ca="1" si="172"/>
        <v>292.55371683425568</v>
      </c>
      <c r="E348" s="16">
        <f t="shared" ca="1" si="167"/>
        <v>-3.1731528799541102E-2</v>
      </c>
      <c r="F348" s="18">
        <f t="shared" ca="1" si="173"/>
        <v>425.15179644054189</v>
      </c>
      <c r="G348" s="16">
        <f t="shared" ca="1" si="168"/>
        <v>1.6248239728136771E-3</v>
      </c>
      <c r="H348" s="18">
        <f t="shared" ca="1" si="174"/>
        <v>166.45964498033555</v>
      </c>
      <c r="I348" s="16">
        <f t="shared" ca="1" si="169"/>
        <v>3.963066795760356E-2</v>
      </c>
      <c r="J348" s="18">
        <f t="shared" ca="1" si="175"/>
        <v>359.67540337564384</v>
      </c>
      <c r="K348" s="16">
        <f t="shared" ca="1" si="176"/>
        <v>-2.9727088167329722E-3</v>
      </c>
      <c r="L348" s="18">
        <f t="shared" ca="1" si="177"/>
        <v>270.16961821819859</v>
      </c>
      <c r="M348" s="16">
        <f t="shared" ca="1" si="165"/>
        <v>0</v>
      </c>
      <c r="N348" s="18">
        <f t="shared" ca="1" si="178"/>
        <v>377.48099598269039</v>
      </c>
      <c r="O348" s="16">
        <f t="shared" ca="1" si="165"/>
        <v>0</v>
      </c>
      <c r="P348" s="18">
        <f t="shared" ca="1" si="179"/>
        <v>480.84588760462668</v>
      </c>
      <c r="Q348" s="16">
        <f t="shared" ca="1" si="165"/>
        <v>3.5154150908377653E-2</v>
      </c>
      <c r="R348" s="18">
        <f t="shared" ca="1" si="180"/>
        <v>122.84822465295898</v>
      </c>
      <c r="S348" s="16">
        <f t="shared" ca="1" si="165"/>
        <v>0</v>
      </c>
      <c r="T348" s="18">
        <f t="shared" ca="1" si="181"/>
        <v>136.01062075268973</v>
      </c>
      <c r="U348" s="16">
        <f t="shared" ca="1" si="165"/>
        <v>4.8741979417419035E-2</v>
      </c>
      <c r="V348" s="18">
        <f t="shared" ca="1" si="182"/>
        <v>248.94754851270292</v>
      </c>
      <c r="W348" s="16">
        <f t="shared" ca="1" si="170"/>
        <v>0</v>
      </c>
      <c r="Y348" s="16">
        <f t="shared" ca="1" si="183"/>
        <v>-2.0873102834999102E-2</v>
      </c>
      <c r="Z348" s="16">
        <f t="shared" ca="1" si="184"/>
        <v>2.9999999999998916E-3</v>
      </c>
      <c r="AA348" s="16">
        <f t="shared" ca="1" si="185"/>
        <v>-1.7247317059093437E-2</v>
      </c>
      <c r="AB348" s="16">
        <f t="shared" ca="1" si="186"/>
        <v>-4.667177125887878E-2</v>
      </c>
      <c r="AC348" s="16">
        <f t="shared" ca="1" si="187"/>
        <v>5.0865977955047548E-2</v>
      </c>
      <c r="AD348" s="16">
        <f t="shared" ca="1" si="188"/>
        <v>2.0623792077900882E-2</v>
      </c>
      <c r="AE348" s="16">
        <f t="shared" ca="1" si="189"/>
        <v>-2.3016735771783647E-2</v>
      </c>
      <c r="AF348" s="16">
        <f t="shared" ca="1" si="190"/>
        <v>5.0544070382633199E-2</v>
      </c>
      <c r="AG348" s="16">
        <f t="shared" ca="1" si="191"/>
        <v>1.6416751040599697E-2</v>
      </c>
      <c r="AH348" s="16">
        <f t="shared" ca="1" si="192"/>
        <v>3.1948934444373966E-2</v>
      </c>
      <c r="AI348" s="16">
        <f t="shared" ca="1" si="193"/>
        <v>4.4115026823742243E-2</v>
      </c>
      <c r="AJ348" s="20">
        <f t="shared" ca="1" si="194"/>
        <v>3.2265437185085453E-27</v>
      </c>
    </row>
    <row r="349" spans="1:36" x14ac:dyDescent="0.25">
      <c r="A349" s="16">
        <v>343</v>
      </c>
      <c r="B349" s="18">
        <f t="shared" ca="1" si="171"/>
        <v>214.56134875509244</v>
      </c>
      <c r="C349" s="19">
        <f t="shared" ca="1" si="166"/>
        <v>2.6877475098918413E-2</v>
      </c>
      <c r="D349" s="18">
        <f t="shared" ca="1" si="172"/>
        <v>284.14820129361948</v>
      </c>
      <c r="E349" s="16">
        <f t="shared" ca="1" si="167"/>
        <v>0</v>
      </c>
      <c r="F349" s="18">
        <f t="shared" ca="1" si="173"/>
        <v>427.11804866080485</v>
      </c>
      <c r="G349" s="16">
        <f t="shared" ca="1" si="168"/>
        <v>0</v>
      </c>
      <c r="H349" s="18">
        <f t="shared" ca="1" si="174"/>
        <v>173.55593083383278</v>
      </c>
      <c r="I349" s="16">
        <f t="shared" ca="1" si="169"/>
        <v>0</v>
      </c>
      <c r="J349" s="18">
        <f t="shared" ca="1" si="175"/>
        <v>359.685219342994</v>
      </c>
      <c r="K349" s="16">
        <f t="shared" ca="1" si="176"/>
        <v>-7.3788373195847086E-3</v>
      </c>
      <c r="L349" s="18">
        <f t="shared" ca="1" si="177"/>
        <v>270.98012707285318</v>
      </c>
      <c r="M349" s="16">
        <f t="shared" ca="1" si="165"/>
        <v>2.414367233660631E-2</v>
      </c>
      <c r="N349" s="18">
        <f t="shared" ca="1" si="178"/>
        <v>378.61343897063841</v>
      </c>
      <c r="O349" s="16">
        <f t="shared" ca="1" si="165"/>
        <v>4.8384589948264785E-3</v>
      </c>
      <c r="P349" s="18">
        <f t="shared" ca="1" si="179"/>
        <v>499.19215416396639</v>
      </c>
      <c r="Q349" s="16">
        <f t="shared" ca="1" si="165"/>
        <v>-1.6888583053088636E-2</v>
      </c>
      <c r="R349" s="18">
        <f t="shared" ca="1" si="180"/>
        <v>123.21676932691784</v>
      </c>
      <c r="S349" s="16">
        <f t="shared" ca="1" si="165"/>
        <v>0</v>
      </c>
      <c r="T349" s="18">
        <f t="shared" ca="1" si="181"/>
        <v>143.04807949222578</v>
      </c>
      <c r="U349" s="16">
        <f t="shared" ca="1" si="165"/>
        <v>-8.1849951262530588E-3</v>
      </c>
      <c r="V349" s="18">
        <f t="shared" ca="1" si="182"/>
        <v>249.69439115824102</v>
      </c>
      <c r="W349" s="16">
        <f t="shared" ca="1" si="170"/>
        <v>-3.8228201780885408E-2</v>
      </c>
      <c r="Y349" s="16">
        <f t="shared" ca="1" si="183"/>
        <v>-3.7912659956443884E-2</v>
      </c>
      <c r="Z349" s="16">
        <f t="shared" ca="1" si="184"/>
        <v>-2.8731528799541106E-2</v>
      </c>
      <c r="AA349" s="16">
        <f t="shared" ca="1" si="185"/>
        <v>4.6248239728134966E-3</v>
      </c>
      <c r="AB349" s="16">
        <f t="shared" ca="1" si="186"/>
        <v>4.2630667957603396E-2</v>
      </c>
      <c r="AC349" s="16">
        <f t="shared" ca="1" si="187"/>
        <v>2.7291183267053043E-5</v>
      </c>
      <c r="AD349" s="16">
        <f t="shared" ca="1" si="188"/>
        <v>2.9999999999998916E-3</v>
      </c>
      <c r="AE349" s="16">
        <f t="shared" ca="1" si="189"/>
        <v>2.9999999999998916E-3</v>
      </c>
      <c r="AF349" s="16">
        <f t="shared" ca="1" si="190"/>
        <v>3.8154150908377593E-2</v>
      </c>
      <c r="AG349" s="16">
        <f t="shared" ca="1" si="191"/>
        <v>2.9999999999998916E-3</v>
      </c>
      <c r="AH349" s="16">
        <f t="shared" ca="1" si="192"/>
        <v>5.1741979417418982E-2</v>
      </c>
      <c r="AI349" s="16">
        <f t="shared" ca="1" si="193"/>
        <v>2.9999999999998916E-3</v>
      </c>
      <c r="AJ349" s="20">
        <f t="shared" ca="1" si="194"/>
        <v>3.12414583067586E-32</v>
      </c>
    </row>
    <row r="350" spans="1:36" x14ac:dyDescent="0.25">
      <c r="A350" s="16">
        <v>344</v>
      </c>
      <c r="B350" s="18">
        <f t="shared" ca="1" si="171"/>
        <v>220.97190010971306</v>
      </c>
      <c r="C350" s="19">
        <f t="shared" ca="1" si="166"/>
        <v>1.1620468368965792E-2</v>
      </c>
      <c r="D350" s="18">
        <f t="shared" ca="1" si="172"/>
        <v>285.00064589750031</v>
      </c>
      <c r="E350" s="16">
        <f t="shared" ca="1" si="167"/>
        <v>0</v>
      </c>
      <c r="F350" s="18">
        <f t="shared" ca="1" si="173"/>
        <v>428.39940280678724</v>
      </c>
      <c r="G350" s="16">
        <f t="shared" ca="1" si="168"/>
        <v>0</v>
      </c>
      <c r="H350" s="18">
        <f t="shared" ca="1" si="174"/>
        <v>174.07659862633426</v>
      </c>
      <c r="I350" s="16">
        <f t="shared" ca="1" si="169"/>
        <v>-4.1392537494771668E-2</v>
      </c>
      <c r="J350" s="18">
        <f t="shared" ca="1" si="175"/>
        <v>358.11021628123189</v>
      </c>
      <c r="K350" s="16">
        <f t="shared" ca="1" si="176"/>
        <v>-3.2623866172828975E-4</v>
      </c>
      <c r="L350" s="18">
        <f t="shared" ca="1" si="177"/>
        <v>278.33552285185067</v>
      </c>
      <c r="M350" s="16">
        <f t="shared" ca="1" si="165"/>
        <v>4.6392503878419436E-2</v>
      </c>
      <c r="N350" s="18">
        <f t="shared" ca="1" si="178"/>
        <v>381.58118488689996</v>
      </c>
      <c r="O350" s="16">
        <f t="shared" ca="1" si="165"/>
        <v>3.5891287701713008E-2</v>
      </c>
      <c r="P350" s="18">
        <f t="shared" ca="1" si="179"/>
        <v>492.25908247140995</v>
      </c>
      <c r="Q350" s="16">
        <f t="shared" ca="1" si="165"/>
        <v>0</v>
      </c>
      <c r="R350" s="18">
        <f t="shared" ca="1" si="180"/>
        <v>123.58641963489858</v>
      </c>
      <c r="S350" s="16">
        <f t="shared" ca="1" si="165"/>
        <v>-4.93523485174691E-2</v>
      </c>
      <c r="T350" s="18">
        <f t="shared" ca="1" si="181"/>
        <v>142.30637589723872</v>
      </c>
      <c r="U350" s="16">
        <f t="shared" ca="1" si="165"/>
        <v>0</v>
      </c>
      <c r="V350" s="18">
        <f t="shared" ca="1" si="182"/>
        <v>240.89810676296318</v>
      </c>
      <c r="W350" s="16">
        <f t="shared" ca="1" si="170"/>
        <v>0</v>
      </c>
      <c r="Y350" s="16">
        <f t="shared" ca="1" si="183"/>
        <v>2.987747509891836E-2</v>
      </c>
      <c r="Z350" s="16">
        <f t="shared" ca="1" si="184"/>
        <v>2.9999999999998916E-3</v>
      </c>
      <c r="AA350" s="16">
        <f t="shared" ca="1" si="185"/>
        <v>2.9999999999998916E-3</v>
      </c>
      <c r="AB350" s="16">
        <f t="shared" ca="1" si="186"/>
        <v>2.9999999999998916E-3</v>
      </c>
      <c r="AC350" s="16">
        <f t="shared" ca="1" si="187"/>
        <v>-4.3788373195847718E-3</v>
      </c>
      <c r="AD350" s="16">
        <f t="shared" ca="1" si="188"/>
        <v>2.7143672336606306E-2</v>
      </c>
      <c r="AE350" s="16">
        <f t="shared" ca="1" si="189"/>
        <v>7.8384589948263805E-3</v>
      </c>
      <c r="AF350" s="16">
        <f t="shared" ca="1" si="190"/>
        <v>-1.3888583053088599E-2</v>
      </c>
      <c r="AG350" s="16">
        <f t="shared" ca="1" si="191"/>
        <v>2.9999999999998916E-3</v>
      </c>
      <c r="AH350" s="16">
        <f t="shared" ca="1" si="192"/>
        <v>-5.1849951262531446E-3</v>
      </c>
      <c r="AI350" s="16">
        <f t="shared" ca="1" si="193"/>
        <v>-3.5228201780885371E-2</v>
      </c>
      <c r="AJ350" s="20">
        <f t="shared" ca="1" si="194"/>
        <v>-1.6236533404899569E-32</v>
      </c>
    </row>
    <row r="351" spans="1:36" x14ac:dyDescent="0.25">
      <c r="A351" s="16">
        <v>345</v>
      </c>
      <c r="B351" s="18">
        <f t="shared" ca="1" si="171"/>
        <v>224.20261278569737</v>
      </c>
      <c r="C351" s="19">
        <f t="shared" ca="1" si="166"/>
        <v>-6.7146883840784218E-3</v>
      </c>
      <c r="D351" s="18">
        <f t="shared" ca="1" si="172"/>
        <v>285.85564783519277</v>
      </c>
      <c r="E351" s="16">
        <f t="shared" ca="1" si="167"/>
        <v>1.0496144530487535E-2</v>
      </c>
      <c r="F351" s="18">
        <f t="shared" ca="1" si="173"/>
        <v>429.68460101520753</v>
      </c>
      <c r="G351" s="16">
        <f t="shared" ca="1" si="168"/>
        <v>2.9337721393021484E-2</v>
      </c>
      <c r="H351" s="18">
        <f t="shared" ca="1" si="174"/>
        <v>167.39335628661041</v>
      </c>
      <c r="I351" s="16">
        <f t="shared" ca="1" si="169"/>
        <v>0</v>
      </c>
      <c r="J351" s="18">
        <f t="shared" ca="1" si="175"/>
        <v>359.06771753236478</v>
      </c>
      <c r="K351" s="16">
        <f t="shared" ca="1" si="176"/>
        <v>-4.1679828212396734E-2</v>
      </c>
      <c r="L351" s="18">
        <f t="shared" ca="1" si="177"/>
        <v>292.08321124381257</v>
      </c>
      <c r="M351" s="16">
        <f t="shared" ca="1" si="165"/>
        <v>1.8878928854834914E-2</v>
      </c>
      <c r="N351" s="18">
        <f t="shared" ca="1" si="178"/>
        <v>396.42136852989688</v>
      </c>
      <c r="O351" s="16">
        <f t="shared" ca="1" si="165"/>
        <v>-4.9522309972527051E-3</v>
      </c>
      <c r="P351" s="18">
        <f t="shared" ca="1" si="179"/>
        <v>493.73585971882414</v>
      </c>
      <c r="Q351" s="16">
        <f t="shared" ca="1" si="165"/>
        <v>-7.3707728717579135E-3</v>
      </c>
      <c r="R351" s="18">
        <f t="shared" ca="1" si="180"/>
        <v>117.85789883995558</v>
      </c>
      <c r="S351" s="16">
        <f t="shared" ca="1" si="165"/>
        <v>0</v>
      </c>
      <c r="T351" s="18">
        <f t="shared" ca="1" si="181"/>
        <v>142.73329502493041</v>
      </c>
      <c r="U351" s="16">
        <f t="shared" ca="1" si="165"/>
        <v>0</v>
      </c>
      <c r="V351" s="18">
        <f t="shared" ca="1" si="182"/>
        <v>241.62080108325205</v>
      </c>
      <c r="W351" s="16">
        <f t="shared" ca="1" si="170"/>
        <v>-3.3428374522435307E-2</v>
      </c>
      <c r="Y351" s="16">
        <f t="shared" ca="1" si="183"/>
        <v>1.4620468368965689E-2</v>
      </c>
      <c r="Z351" s="16">
        <f t="shared" ca="1" si="184"/>
        <v>2.9999999999998916E-3</v>
      </c>
      <c r="AA351" s="16">
        <f t="shared" ca="1" si="185"/>
        <v>2.9999999999998916E-3</v>
      </c>
      <c r="AB351" s="16">
        <f t="shared" ca="1" si="186"/>
        <v>-3.8392537494771561E-2</v>
      </c>
      <c r="AC351" s="16">
        <f t="shared" ca="1" si="187"/>
        <v>2.6737613382716852E-3</v>
      </c>
      <c r="AD351" s="16">
        <f t="shared" ca="1" si="188"/>
        <v>4.9392503878419314E-2</v>
      </c>
      <c r="AE351" s="16">
        <f t="shared" ca="1" si="189"/>
        <v>3.8891287701712907E-2</v>
      </c>
      <c r="AF351" s="16">
        <f t="shared" ca="1" si="190"/>
        <v>2.9999999999998916E-3</v>
      </c>
      <c r="AG351" s="16">
        <f t="shared" ca="1" si="191"/>
        <v>-4.6352348517469055E-2</v>
      </c>
      <c r="AH351" s="16">
        <f t="shared" ca="1" si="192"/>
        <v>2.9999999999998916E-3</v>
      </c>
      <c r="AI351" s="16">
        <f t="shared" ca="1" si="193"/>
        <v>2.9999999999998916E-3</v>
      </c>
      <c r="AJ351" s="20">
        <f t="shared" ca="1" si="194"/>
        <v>1.0824326150811395E-30</v>
      </c>
    </row>
    <row r="352" spans="1:36" x14ac:dyDescent="0.25">
      <c r="A352" s="16">
        <v>346</v>
      </c>
      <c r="B352" s="18">
        <f t="shared" ca="1" si="171"/>
        <v>223.36976994430231</v>
      </c>
      <c r="C352" s="19">
        <f t="shared" ca="1" si="166"/>
        <v>2.6117031371249606E-2</v>
      </c>
      <c r="D352" s="18">
        <f t="shared" ca="1" si="172"/>
        <v>289.71359697323265</v>
      </c>
      <c r="E352" s="16">
        <f t="shared" ca="1" si="167"/>
        <v>-3.0316984036802209E-2</v>
      </c>
      <c r="F352" s="18">
        <f t="shared" ca="1" si="173"/>
        <v>443.57962192970888</v>
      </c>
      <c r="G352" s="16">
        <f t="shared" ca="1" si="168"/>
        <v>0</v>
      </c>
      <c r="H352" s="18">
        <f t="shared" ca="1" si="174"/>
        <v>167.89553635547023</v>
      </c>
      <c r="I352" s="16">
        <f t="shared" ca="1" si="169"/>
        <v>2.2608175709829609E-2</v>
      </c>
      <c r="J352" s="18">
        <f t="shared" ca="1" si="175"/>
        <v>345.17903990159556</v>
      </c>
      <c r="K352" s="16">
        <f t="shared" ca="1" si="176"/>
        <v>-4.8765995616392152E-2</v>
      </c>
      <c r="L352" s="18">
        <f t="shared" ca="1" si="177"/>
        <v>298.47367904230765</v>
      </c>
      <c r="M352" s="16">
        <f t="shared" ca="1" si="165"/>
        <v>2.1849874810206667E-2</v>
      </c>
      <c r="N352" s="18">
        <f t="shared" ca="1" si="178"/>
        <v>395.64746244627946</v>
      </c>
      <c r="O352" s="16">
        <f t="shared" ca="1" si="165"/>
        <v>0</v>
      </c>
      <c r="P352" s="18">
        <f t="shared" ca="1" si="179"/>
        <v>491.57785241735104</v>
      </c>
      <c r="Q352" s="16">
        <f t="shared" ca="1" si="165"/>
        <v>-4.1927029667052383E-2</v>
      </c>
      <c r="R352" s="18">
        <f t="shared" ca="1" si="180"/>
        <v>118.21147253647544</v>
      </c>
      <c r="S352" s="16">
        <f t="shared" ca="1" si="165"/>
        <v>0</v>
      </c>
      <c r="T352" s="18">
        <f t="shared" ca="1" si="181"/>
        <v>143.16149491000519</v>
      </c>
      <c r="U352" s="16">
        <f t="shared" ca="1" si="165"/>
        <v>0</v>
      </c>
      <c r="V352" s="18">
        <f t="shared" ca="1" si="182"/>
        <v>234.26867285548002</v>
      </c>
      <c r="W352" s="16">
        <f t="shared" ca="1" si="170"/>
        <v>4.8454575834217528E-2</v>
      </c>
      <c r="Y352" s="16">
        <f t="shared" ca="1" si="183"/>
        <v>-3.7146883840784017E-3</v>
      </c>
      <c r="Z352" s="16">
        <f t="shared" ca="1" si="184"/>
        <v>1.349614453048753E-2</v>
      </c>
      <c r="AA352" s="16">
        <f t="shared" ca="1" si="185"/>
        <v>3.2337721393021379E-2</v>
      </c>
      <c r="AB352" s="16">
        <f t="shared" ca="1" si="186"/>
        <v>2.9999999999998916E-3</v>
      </c>
      <c r="AC352" s="16">
        <f t="shared" ca="1" si="187"/>
        <v>-3.8679828212396572E-2</v>
      </c>
      <c r="AD352" s="16">
        <f t="shared" ca="1" si="188"/>
        <v>2.1878928854834889E-2</v>
      </c>
      <c r="AE352" s="16">
        <f t="shared" ca="1" si="189"/>
        <v>-1.9522309972527241E-3</v>
      </c>
      <c r="AF352" s="16">
        <f t="shared" ca="1" si="190"/>
        <v>-4.3707728717579108E-3</v>
      </c>
      <c r="AG352" s="16">
        <f t="shared" ca="1" si="191"/>
        <v>2.9999999999998916E-3</v>
      </c>
      <c r="AH352" s="16">
        <f t="shared" ca="1" si="192"/>
        <v>2.9999999999998916E-3</v>
      </c>
      <c r="AI352" s="16">
        <f t="shared" ca="1" si="193"/>
        <v>-3.0428374522435298E-2</v>
      </c>
      <c r="AJ352" s="20">
        <f t="shared" ca="1" si="194"/>
        <v>3.160860454779564E-32</v>
      </c>
    </row>
    <row r="353" spans="1:36" x14ac:dyDescent="0.25">
      <c r="A353" s="16">
        <v>347</v>
      </c>
      <c r="B353" s="18">
        <f t="shared" ca="1" si="171"/>
        <v>229.87363454315931</v>
      </c>
      <c r="C353" s="19">
        <f t="shared" ca="1" si="166"/>
        <v>0</v>
      </c>
      <c r="D353" s="18">
        <f t="shared" ca="1" si="172"/>
        <v>281.7994952694703</v>
      </c>
      <c r="E353" s="16">
        <f t="shared" ca="1" si="167"/>
        <v>-1.2506239625605688E-2</v>
      </c>
      <c r="F353" s="18">
        <f t="shared" ca="1" si="173"/>
        <v>444.91036079549798</v>
      </c>
      <c r="G353" s="16">
        <f t="shared" ca="1" si="168"/>
        <v>0</v>
      </c>
      <c r="H353" s="18">
        <f t="shared" ca="1" si="174"/>
        <v>172.19503475135716</v>
      </c>
      <c r="I353" s="16">
        <f t="shared" ca="1" si="169"/>
        <v>-2.5368252386430895E-2</v>
      </c>
      <c r="J353" s="18">
        <f t="shared" ca="1" si="175"/>
        <v>329.38157747458865</v>
      </c>
      <c r="K353" s="16">
        <f t="shared" ca="1" si="176"/>
        <v>0</v>
      </c>
      <c r="L353" s="18">
        <f t="shared" ca="1" si="177"/>
        <v>305.89071260065077</v>
      </c>
      <c r="M353" s="16">
        <f t="shared" ca="1" si="165"/>
        <v>3.7521690027768131E-2</v>
      </c>
      <c r="N353" s="18">
        <f t="shared" ca="1" si="178"/>
        <v>396.83440483361824</v>
      </c>
      <c r="O353" s="16">
        <f t="shared" ca="1" si="165"/>
        <v>-1.8935412364625981E-2</v>
      </c>
      <c r="P353" s="18">
        <f t="shared" ca="1" si="179"/>
        <v>472.4421867726349</v>
      </c>
      <c r="Q353" s="16">
        <f t="shared" ca="1" si="165"/>
        <v>2.9814693920073468E-3</v>
      </c>
      <c r="R353" s="18">
        <f t="shared" ca="1" si="180"/>
        <v>118.56610695408486</v>
      </c>
      <c r="S353" s="16">
        <f t="shared" ca="1" si="165"/>
        <v>-4.1100825571269553E-2</v>
      </c>
      <c r="T353" s="18">
        <f t="shared" ca="1" si="181"/>
        <v>143.5909793947352</v>
      </c>
      <c r="U353" s="16">
        <f t="shared" ca="1" si="165"/>
        <v>-2.5772499357654733E-2</v>
      </c>
      <c r="V353" s="18">
        <f t="shared" ca="1" si="182"/>
        <v>246.32286804850381</v>
      </c>
      <c r="W353" s="16">
        <f t="shared" ca="1" si="170"/>
        <v>4.7907401738574357E-2</v>
      </c>
      <c r="Y353" s="16">
        <f t="shared" ca="1" si="183"/>
        <v>2.9117031371249436E-2</v>
      </c>
      <c r="Z353" s="16">
        <f t="shared" ca="1" si="184"/>
        <v>-2.7316984036802272E-2</v>
      </c>
      <c r="AA353" s="16">
        <f t="shared" ca="1" si="185"/>
        <v>2.9999999999998916E-3</v>
      </c>
      <c r="AB353" s="16">
        <f t="shared" ca="1" si="186"/>
        <v>2.5608175709829428E-2</v>
      </c>
      <c r="AC353" s="16">
        <f t="shared" ca="1" si="187"/>
        <v>-4.5765995616392274E-2</v>
      </c>
      <c r="AD353" s="16">
        <f t="shared" ca="1" si="188"/>
        <v>2.4849874810206618E-2</v>
      </c>
      <c r="AE353" s="16">
        <f t="shared" ca="1" si="189"/>
        <v>2.9999999999998916E-3</v>
      </c>
      <c r="AF353" s="16">
        <f t="shared" ca="1" si="190"/>
        <v>-3.8927029667052415E-2</v>
      </c>
      <c r="AG353" s="16">
        <f t="shared" ca="1" si="191"/>
        <v>2.9999999999998916E-3</v>
      </c>
      <c r="AH353" s="16">
        <f t="shared" ca="1" si="192"/>
        <v>2.9999999999998916E-3</v>
      </c>
      <c r="AI353" s="16">
        <f t="shared" ca="1" si="193"/>
        <v>5.1454575834217531E-2</v>
      </c>
      <c r="AJ353" s="20">
        <f t="shared" ca="1" si="194"/>
        <v>-7.3040189128161264E-30</v>
      </c>
    </row>
    <row r="354" spans="1:36" x14ac:dyDescent="0.25">
      <c r="A354" s="16">
        <v>348</v>
      </c>
      <c r="B354" s="18">
        <f t="shared" ca="1" si="171"/>
        <v>230.56325544678876</v>
      </c>
      <c r="C354" s="19">
        <f t="shared" ca="1" si="166"/>
        <v>4.2112962520389043E-3</v>
      </c>
      <c r="D354" s="18">
        <f t="shared" ca="1" si="172"/>
        <v>279.12064174106399</v>
      </c>
      <c r="E354" s="16">
        <f t="shared" ca="1" si="167"/>
        <v>0</v>
      </c>
      <c r="F354" s="18">
        <f t="shared" ca="1" si="173"/>
        <v>446.24509187788442</v>
      </c>
      <c r="G354" s="16">
        <f t="shared" ca="1" si="168"/>
        <v>-3.3216033967013475E-2</v>
      </c>
      <c r="H354" s="18">
        <f t="shared" ca="1" si="174"/>
        <v>168.34333275434855</v>
      </c>
      <c r="I354" s="16">
        <f t="shared" ca="1" si="169"/>
        <v>-3.6454362923050286E-2</v>
      </c>
      <c r="J354" s="18">
        <f t="shared" ca="1" si="175"/>
        <v>330.36972220701239</v>
      </c>
      <c r="K354" s="16">
        <f t="shared" ca="1" si="176"/>
        <v>5.2124259676603561E-3</v>
      </c>
      <c r="L354" s="18">
        <f t="shared" ca="1" si="177"/>
        <v>318.2859212390274</v>
      </c>
      <c r="M354" s="16">
        <f t="shared" ca="1" si="165"/>
        <v>0</v>
      </c>
      <c r="N354" s="18">
        <f t="shared" ca="1" si="178"/>
        <v>390.51068495212365</v>
      </c>
      <c r="O354" s="16">
        <f t="shared" ca="1" si="165"/>
        <v>0</v>
      </c>
      <c r="P354" s="18">
        <f t="shared" ca="1" si="179"/>
        <v>475.26808525230842</v>
      </c>
      <c r="Q354" s="16">
        <f t="shared" ca="1" si="165"/>
        <v>-3.2074730962425323E-2</v>
      </c>
      <c r="R354" s="18">
        <f t="shared" ca="1" si="180"/>
        <v>114.04864039436278</v>
      </c>
      <c r="S354" s="16">
        <f t="shared" ca="1" si="165"/>
        <v>0</v>
      </c>
      <c r="T354" s="18">
        <f t="shared" ca="1" si="181"/>
        <v>140.32105390870359</v>
      </c>
      <c r="U354" s="16">
        <f t="shared" ca="1" si="165"/>
        <v>-4.691783414732234E-2</v>
      </c>
      <c r="V354" s="18">
        <f t="shared" ca="1" si="182"/>
        <v>258.86252524964681</v>
      </c>
      <c r="W354" s="16">
        <f t="shared" ca="1" si="170"/>
        <v>-8.8587710385597592E-3</v>
      </c>
      <c r="Y354" s="16">
        <f t="shared" ca="1" si="183"/>
        <v>2.9999999999998916E-3</v>
      </c>
      <c r="Z354" s="16">
        <f t="shared" ca="1" si="184"/>
        <v>-9.5062396256055948E-3</v>
      </c>
      <c r="AA354" s="16">
        <f t="shared" ca="1" si="185"/>
        <v>2.9999999999998916E-3</v>
      </c>
      <c r="AB354" s="16">
        <f t="shared" ca="1" si="186"/>
        <v>-2.236825238643092E-2</v>
      </c>
      <c r="AC354" s="16">
        <f t="shared" ca="1" si="187"/>
        <v>2.9999999999998916E-3</v>
      </c>
      <c r="AD354" s="16">
        <f t="shared" ca="1" si="188"/>
        <v>4.0521690027768065E-2</v>
      </c>
      <c r="AE354" s="16">
        <f t="shared" ca="1" si="189"/>
        <v>-1.5935412364625812E-2</v>
      </c>
      <c r="AF354" s="16">
        <f t="shared" ca="1" si="190"/>
        <v>5.981469392007277E-3</v>
      </c>
      <c r="AG354" s="16">
        <f t="shared" ca="1" si="191"/>
        <v>-3.8100825571269592E-2</v>
      </c>
      <c r="AH354" s="16">
        <f t="shared" ca="1" si="192"/>
        <v>-2.2772499357654685E-2</v>
      </c>
      <c r="AI354" s="16">
        <f t="shared" ca="1" si="193"/>
        <v>5.0907401738574221E-2</v>
      </c>
      <c r="AJ354" s="20">
        <f t="shared" ca="1" si="194"/>
        <v>-1.9240147700233081E-30</v>
      </c>
    </row>
    <row r="355" spans="1:36" x14ac:dyDescent="0.25">
      <c r="A355" s="16">
        <v>349</v>
      </c>
      <c r="B355" s="18">
        <f t="shared" ca="1" si="171"/>
        <v>232.22591538665003</v>
      </c>
      <c r="C355" s="19">
        <f t="shared" ca="1" si="166"/>
        <v>-4.4203791942080815E-2</v>
      </c>
      <c r="D355" s="18">
        <f t="shared" ca="1" si="172"/>
        <v>279.95800366628714</v>
      </c>
      <c r="E355" s="16">
        <f t="shared" ca="1" si="167"/>
        <v>3.038308319568005E-2</v>
      </c>
      <c r="F355" s="18">
        <f t="shared" ca="1" si="173"/>
        <v>432.76133502408925</v>
      </c>
      <c r="G355" s="16">
        <f t="shared" ca="1" si="168"/>
        <v>0</v>
      </c>
      <c r="H355" s="18">
        <f t="shared" ca="1" si="174"/>
        <v>162.71151380470877</v>
      </c>
      <c r="I355" s="16">
        <f t="shared" ca="1" si="169"/>
        <v>-1.729845997162658E-2</v>
      </c>
      <c r="J355" s="18">
        <f t="shared" ca="1" si="175"/>
        <v>333.08285909259394</v>
      </c>
      <c r="K355" s="16">
        <f t="shared" ca="1" si="176"/>
        <v>1.82537616329565E-2</v>
      </c>
      <c r="L355" s="18">
        <f t="shared" ca="1" si="177"/>
        <v>319.24077900274443</v>
      </c>
      <c r="M355" s="16">
        <f t="shared" ca="1" si="165"/>
        <v>1.5070442234271448E-2</v>
      </c>
      <c r="N355" s="18">
        <f t="shared" ca="1" si="178"/>
        <v>391.68221700698001</v>
      </c>
      <c r="O355" s="16">
        <f t="shared" ca="1" si="165"/>
        <v>3.8792965876961807E-2</v>
      </c>
      <c r="P355" s="18">
        <f t="shared" ca="1" si="179"/>
        <v>461.44979353857053</v>
      </c>
      <c r="Q355" s="16">
        <f t="shared" ca="1" si="165"/>
        <v>0</v>
      </c>
      <c r="R355" s="18">
        <f t="shared" ca="1" si="180"/>
        <v>114.39078631554585</v>
      </c>
      <c r="S355" s="16">
        <f t="shared" ca="1" si="165"/>
        <v>0</v>
      </c>
      <c r="T355" s="18">
        <f t="shared" ca="1" si="181"/>
        <v>134.15845713576368</v>
      </c>
      <c r="U355" s="16">
        <f t="shared" ca="1" si="165"/>
        <v>-4.3528532514630902E-3</v>
      </c>
      <c r="V355" s="18">
        <f t="shared" ca="1" si="182"/>
        <v>257.34590898374574</v>
      </c>
      <c r="W355" s="16">
        <f t="shared" ca="1" si="170"/>
        <v>0</v>
      </c>
      <c r="Y355" s="16">
        <f t="shared" ca="1" si="183"/>
        <v>7.2112962520387569E-3</v>
      </c>
      <c r="Z355" s="16">
        <f t="shared" ca="1" si="184"/>
        <v>2.9999999999998916E-3</v>
      </c>
      <c r="AA355" s="16">
        <f t="shared" ca="1" si="185"/>
        <v>-3.0216033967013445E-2</v>
      </c>
      <c r="AB355" s="16">
        <f t="shared" ca="1" si="186"/>
        <v>-3.3454362923050152E-2</v>
      </c>
      <c r="AC355" s="16">
        <f t="shared" ca="1" si="187"/>
        <v>8.2124259676601419E-3</v>
      </c>
      <c r="AD355" s="16">
        <f t="shared" ca="1" si="188"/>
        <v>2.9999999999998916E-3</v>
      </c>
      <c r="AE355" s="16">
        <f t="shared" ca="1" si="189"/>
        <v>2.9999999999998916E-3</v>
      </c>
      <c r="AF355" s="16">
        <f t="shared" ca="1" si="190"/>
        <v>-2.9074730962425299E-2</v>
      </c>
      <c r="AG355" s="16">
        <f t="shared" ca="1" si="191"/>
        <v>2.9999999999998916E-3</v>
      </c>
      <c r="AH355" s="16">
        <f t="shared" ca="1" si="192"/>
        <v>-4.3917834147322199E-2</v>
      </c>
      <c r="AI355" s="16">
        <f t="shared" ca="1" si="193"/>
        <v>-5.8587710385596958E-3</v>
      </c>
      <c r="AJ355" s="20">
        <f t="shared" ca="1" si="194"/>
        <v>6.1917963942422565E-31</v>
      </c>
    </row>
    <row r="356" spans="1:36" x14ac:dyDescent="0.25">
      <c r="A356" s="16">
        <v>350</v>
      </c>
      <c r="B356" s="18">
        <f t="shared" ca="1" si="171"/>
        <v>222.65732708549925</v>
      </c>
      <c r="C356" s="19">
        <f t="shared" ca="1" si="166"/>
        <v>0</v>
      </c>
      <c r="D356" s="18">
        <f t="shared" ca="1" si="172"/>
        <v>289.30386499397525</v>
      </c>
      <c r="E356" s="16">
        <f t="shared" ca="1" si="167"/>
        <v>4.5936045960012793E-2</v>
      </c>
      <c r="F356" s="18">
        <f t="shared" ca="1" si="173"/>
        <v>434.05961902916147</v>
      </c>
      <c r="G356" s="16">
        <f t="shared" ca="1" si="168"/>
        <v>0</v>
      </c>
      <c r="H356" s="18">
        <f t="shared" ca="1" si="174"/>
        <v>160.38498973764936</v>
      </c>
      <c r="I356" s="16">
        <f t="shared" ca="1" si="169"/>
        <v>0</v>
      </c>
      <c r="J356" s="18">
        <f t="shared" ca="1" si="175"/>
        <v>340.16212278377157</v>
      </c>
      <c r="K356" s="16">
        <f t="shared" ca="1" si="176"/>
        <v>0</v>
      </c>
      <c r="L356" s="18">
        <f t="shared" ca="1" si="177"/>
        <v>325.00960105853727</v>
      </c>
      <c r="M356" s="16">
        <f t="shared" ca="1" si="165"/>
        <v>-3.1097662608857719E-2</v>
      </c>
      <c r="N356" s="18">
        <f t="shared" ca="1" si="178"/>
        <v>408.05177853696546</v>
      </c>
      <c r="O356" s="16">
        <f t="shared" ca="1" si="165"/>
        <v>0</v>
      </c>
      <c r="P356" s="18">
        <f t="shared" ca="1" si="179"/>
        <v>462.83414291918621</v>
      </c>
      <c r="Q356" s="16">
        <f t="shared" ca="1" si="165"/>
        <v>-1.9741171888641676E-2</v>
      </c>
      <c r="R356" s="18">
        <f t="shared" ca="1" si="180"/>
        <v>114.73395867449248</v>
      </c>
      <c r="S356" s="16">
        <f t="shared" ca="1" si="165"/>
        <v>1.2342803998997138E-2</v>
      </c>
      <c r="T356" s="18">
        <f t="shared" ca="1" si="181"/>
        <v>133.97696043081629</v>
      </c>
      <c r="U356" s="16">
        <f t="shared" ca="1" si="165"/>
        <v>-1.0968984023437645E-2</v>
      </c>
      <c r="V356" s="18">
        <f t="shared" ca="1" si="182"/>
        <v>258.11794671069697</v>
      </c>
      <c r="W356" s="16">
        <f t="shared" ca="1" si="170"/>
        <v>-1.3578209722998958E-2</v>
      </c>
      <c r="Y356" s="16">
        <f t="shared" ca="1" si="183"/>
        <v>-4.1203791942080792E-2</v>
      </c>
      <c r="Z356" s="16">
        <f t="shared" ca="1" si="184"/>
        <v>3.3383083195679841E-2</v>
      </c>
      <c r="AA356" s="16">
        <f t="shared" ca="1" si="185"/>
        <v>2.9999999999998916E-3</v>
      </c>
      <c r="AB356" s="16">
        <f t="shared" ca="1" si="186"/>
        <v>-1.4298459971626709E-2</v>
      </c>
      <c r="AC356" s="16">
        <f t="shared" ca="1" si="187"/>
        <v>2.1253761632956447E-2</v>
      </c>
      <c r="AD356" s="16">
        <f t="shared" ca="1" si="188"/>
        <v>1.8070442234271233E-2</v>
      </c>
      <c r="AE356" s="16">
        <f t="shared" ca="1" si="189"/>
        <v>4.1792965876961796E-2</v>
      </c>
      <c r="AF356" s="16">
        <f t="shared" ca="1" si="190"/>
        <v>2.9999999999998916E-3</v>
      </c>
      <c r="AG356" s="16">
        <f t="shared" ca="1" si="191"/>
        <v>2.9999999999998916E-3</v>
      </c>
      <c r="AH356" s="16">
        <f t="shared" ca="1" si="192"/>
        <v>-1.3528532514630598E-3</v>
      </c>
      <c r="AI356" s="16">
        <f t="shared" ca="1" si="193"/>
        <v>2.9999999999998916E-3</v>
      </c>
      <c r="AJ356" s="20">
        <f t="shared" ca="1" si="194"/>
        <v>-1.1531216526213874E-30</v>
      </c>
    </row>
    <row r="357" spans="1:36" x14ac:dyDescent="0.25">
      <c r="A357" s="16">
        <v>351</v>
      </c>
      <c r="B357" s="18">
        <f t="shared" ca="1" si="171"/>
        <v>223.32529906675572</v>
      </c>
      <c r="C357" s="19">
        <f t="shared" ca="1" si="166"/>
        <v>-1.3171804966590518E-2</v>
      </c>
      <c r="D357" s="18">
        <f t="shared" ca="1" si="172"/>
        <v>303.46125222772974</v>
      </c>
      <c r="E357" s="16">
        <f t="shared" ca="1" si="167"/>
        <v>2.8806786531741721E-2</v>
      </c>
      <c r="F357" s="18">
        <f t="shared" ca="1" si="173"/>
        <v>435.36179788624889</v>
      </c>
      <c r="G357" s="16">
        <f t="shared" ca="1" si="168"/>
        <v>4.3660758269848776E-2</v>
      </c>
      <c r="H357" s="18">
        <f t="shared" ca="1" si="174"/>
        <v>160.86614470686229</v>
      </c>
      <c r="I357" s="16">
        <f t="shared" ca="1" si="169"/>
        <v>0</v>
      </c>
      <c r="J357" s="18">
        <f t="shared" ca="1" si="175"/>
        <v>341.18260915212284</v>
      </c>
      <c r="K357" s="16">
        <f t="shared" ca="1" si="176"/>
        <v>0</v>
      </c>
      <c r="L357" s="18">
        <f t="shared" ca="1" si="177"/>
        <v>315.87759094335507</v>
      </c>
      <c r="M357" s="16">
        <f t="shared" ca="1" si="165"/>
        <v>4.3837472947531236E-2</v>
      </c>
      <c r="N357" s="18">
        <f t="shared" ca="1" si="178"/>
        <v>409.27593387257633</v>
      </c>
      <c r="O357" s="16">
        <f t="shared" ca="1" si="165"/>
        <v>0</v>
      </c>
      <c r="P357" s="18">
        <f t="shared" ca="1" si="179"/>
        <v>455.08575697664395</v>
      </c>
      <c r="Q357" s="16">
        <f t="shared" ca="1" si="165"/>
        <v>0</v>
      </c>
      <c r="R357" s="18">
        <f t="shared" ca="1" si="180"/>
        <v>116.49429931446426</v>
      </c>
      <c r="S357" s="16">
        <f t="shared" ca="1" si="165"/>
        <v>-4.1621086758423825E-2</v>
      </c>
      <c r="T357" s="18">
        <f t="shared" ca="1" si="181"/>
        <v>132.90930017363439</v>
      </c>
      <c r="U357" s="16">
        <f t="shared" ca="1" si="165"/>
        <v>0</v>
      </c>
      <c r="V357" s="18">
        <f t="shared" ca="1" si="182"/>
        <v>255.38752093712137</v>
      </c>
      <c r="W357" s="16">
        <f t="shared" ca="1" si="170"/>
        <v>3.9109924844723309E-2</v>
      </c>
      <c r="Y357" s="16">
        <f t="shared" ca="1" si="183"/>
        <v>2.9999999999998916E-3</v>
      </c>
      <c r="Z357" s="16">
        <f t="shared" ca="1" si="184"/>
        <v>4.8936045960012775E-2</v>
      </c>
      <c r="AA357" s="16">
        <f t="shared" ca="1" si="185"/>
        <v>2.9999999999998916E-3</v>
      </c>
      <c r="AB357" s="16">
        <f t="shared" ca="1" si="186"/>
        <v>2.9999999999998916E-3</v>
      </c>
      <c r="AC357" s="16">
        <f t="shared" ca="1" si="187"/>
        <v>2.9999999999998916E-3</v>
      </c>
      <c r="AD357" s="16">
        <f t="shared" ca="1" si="188"/>
        <v>-2.8097662608857599E-2</v>
      </c>
      <c r="AE357" s="16">
        <f t="shared" ca="1" si="189"/>
        <v>2.9999999999998916E-3</v>
      </c>
      <c r="AF357" s="16">
        <f t="shared" ca="1" si="190"/>
        <v>-1.6741171888641659E-2</v>
      </c>
      <c r="AG357" s="16">
        <f t="shared" ca="1" si="191"/>
        <v>1.5342803998997123E-2</v>
      </c>
      <c r="AH357" s="16">
        <f t="shared" ca="1" si="192"/>
        <v>-7.9689840234375975E-3</v>
      </c>
      <c r="AI357" s="16">
        <f t="shared" ca="1" si="193"/>
        <v>-1.0578209722998944E-2</v>
      </c>
      <c r="AJ357" s="20">
        <f t="shared" ca="1" si="194"/>
        <v>-6.8390990078272832E-32</v>
      </c>
    </row>
    <row r="358" spans="1:36" x14ac:dyDescent="0.25">
      <c r="A358" s="16">
        <v>352</v>
      </c>
      <c r="B358" s="18">
        <f t="shared" ca="1" si="171"/>
        <v>221.05367768054319</v>
      </c>
      <c r="C358" s="19">
        <f t="shared" ca="1" si="166"/>
        <v>-4.5519711233394759E-2</v>
      </c>
      <c r="D358" s="18">
        <f t="shared" ca="1" si="172"/>
        <v>313.11337949799213</v>
      </c>
      <c r="E358" s="16">
        <f t="shared" ca="1" si="167"/>
        <v>0</v>
      </c>
      <c r="F358" s="18">
        <f t="shared" ca="1" si="173"/>
        <v>455.67610949734586</v>
      </c>
      <c r="G358" s="16">
        <f t="shared" ca="1" si="168"/>
        <v>-4.4877358210339779E-2</v>
      </c>
      <c r="H358" s="18">
        <f t="shared" ca="1" si="174"/>
        <v>161.34874314098286</v>
      </c>
      <c r="I358" s="16">
        <f t="shared" ca="1" si="169"/>
        <v>-2.6593752500419648E-2</v>
      </c>
      <c r="J358" s="18">
        <f t="shared" ca="1" si="175"/>
        <v>342.20615697957919</v>
      </c>
      <c r="K358" s="16">
        <f t="shared" ca="1" si="176"/>
        <v>0</v>
      </c>
      <c r="L358" s="18">
        <f t="shared" ca="1" si="177"/>
        <v>330.67249906389577</v>
      </c>
      <c r="M358" s="16">
        <f t="shared" ca="1" si="165"/>
        <v>0</v>
      </c>
      <c r="N358" s="18">
        <f t="shared" ca="1" si="178"/>
        <v>410.50376167419404</v>
      </c>
      <c r="O358" s="16">
        <f t="shared" ca="1" si="165"/>
        <v>0</v>
      </c>
      <c r="P358" s="18">
        <f t="shared" ca="1" si="179"/>
        <v>456.45101424757382</v>
      </c>
      <c r="Q358" s="16">
        <f t="shared" ca="1" si="165"/>
        <v>3.8806521496734886E-2</v>
      </c>
      <c r="R358" s="18">
        <f t="shared" ca="1" si="180"/>
        <v>111.99516287377854</v>
      </c>
      <c r="S358" s="16">
        <f t="shared" ca="1" si="165"/>
        <v>0</v>
      </c>
      <c r="T358" s="18">
        <f t="shared" ca="1" si="181"/>
        <v>133.30802807415529</v>
      </c>
      <c r="U358" s="16">
        <f t="shared" ca="1" si="165"/>
        <v>-3.9118865660167285E-2</v>
      </c>
      <c r="V358" s="18">
        <f t="shared" ca="1" si="182"/>
        <v>266.14187025006373</v>
      </c>
      <c r="W358" s="16">
        <f t="shared" ca="1" si="170"/>
        <v>-9.4064015579998217E-3</v>
      </c>
      <c r="Y358" s="16">
        <f t="shared" ca="1" si="183"/>
        <v>-1.0171804966590425E-2</v>
      </c>
      <c r="Z358" s="16">
        <f t="shared" ca="1" si="184"/>
        <v>3.1806786531741515E-2</v>
      </c>
      <c r="AA358" s="16">
        <f t="shared" ca="1" si="185"/>
        <v>4.6660758269848612E-2</v>
      </c>
      <c r="AB358" s="16">
        <f t="shared" ca="1" si="186"/>
        <v>2.9999999999998916E-3</v>
      </c>
      <c r="AC358" s="16">
        <f t="shared" ca="1" si="187"/>
        <v>2.9999999999998916E-3</v>
      </c>
      <c r="AD358" s="16">
        <f t="shared" ca="1" si="188"/>
        <v>4.6837472947531156E-2</v>
      </c>
      <c r="AE358" s="16">
        <f t="shared" ca="1" si="189"/>
        <v>2.9999999999998916E-3</v>
      </c>
      <c r="AF358" s="16">
        <f t="shared" ca="1" si="190"/>
        <v>2.9999999999998916E-3</v>
      </c>
      <c r="AG358" s="16">
        <f t="shared" ca="1" si="191"/>
        <v>-3.8621086758423795E-2</v>
      </c>
      <c r="AH358" s="16">
        <f t="shared" ca="1" si="192"/>
        <v>2.9999999999998916E-3</v>
      </c>
      <c r="AI358" s="16">
        <f t="shared" ca="1" si="193"/>
        <v>4.2109924844723201E-2</v>
      </c>
      <c r="AJ358" s="20">
        <f t="shared" ca="1" si="194"/>
        <v>6.6358082767776219E-31</v>
      </c>
    </row>
    <row r="359" spans="1:36" x14ac:dyDescent="0.25">
      <c r="A359" s="16">
        <v>353</v>
      </c>
      <c r="B359" s="18">
        <f t="shared" ca="1" si="171"/>
        <v>211.65453913848657</v>
      </c>
      <c r="C359" s="19">
        <f t="shared" ca="1" si="166"/>
        <v>0</v>
      </c>
      <c r="D359" s="18">
        <f t="shared" ca="1" si="172"/>
        <v>314.05271963648607</v>
      </c>
      <c r="E359" s="16">
        <f t="shared" ca="1" si="167"/>
        <v>-2.318934608096189E-2</v>
      </c>
      <c r="F359" s="18">
        <f t="shared" ca="1" si="173"/>
        <v>436.59359783203149</v>
      </c>
      <c r="G359" s="16">
        <f t="shared" ca="1" si="168"/>
        <v>0</v>
      </c>
      <c r="H359" s="18">
        <f t="shared" ca="1" si="174"/>
        <v>157.54192082906073</v>
      </c>
      <c r="I359" s="16">
        <f t="shared" ca="1" si="169"/>
        <v>-8.9679667076086097E-3</v>
      </c>
      <c r="J359" s="18">
        <f t="shared" ca="1" si="175"/>
        <v>343.23277545051786</v>
      </c>
      <c r="K359" s="16">
        <f t="shared" ca="1" si="176"/>
        <v>2.3338774629511862E-2</v>
      </c>
      <c r="L359" s="18">
        <f t="shared" ca="1" si="177"/>
        <v>331.6645165610874</v>
      </c>
      <c r="M359" s="16">
        <f t="shared" ca="1" si="165"/>
        <v>-3.0815168110783865E-2</v>
      </c>
      <c r="N359" s="18">
        <f t="shared" ca="1" si="178"/>
        <v>411.73527295921656</v>
      </c>
      <c r="O359" s="16">
        <f t="shared" ca="1" si="165"/>
        <v>0</v>
      </c>
      <c r="P359" s="18">
        <f t="shared" ca="1" si="179"/>
        <v>475.53364338692137</v>
      </c>
      <c r="Q359" s="16">
        <f t="shared" ca="1" si="165"/>
        <v>0</v>
      </c>
      <c r="R359" s="18">
        <f t="shared" ca="1" si="180"/>
        <v>112.33114836239986</v>
      </c>
      <c r="S359" s="16">
        <f t="shared" ca="1" si="165"/>
        <v>-2.1931231766741405E-2</v>
      </c>
      <c r="T359" s="18">
        <f t="shared" ca="1" si="181"/>
        <v>128.49309331672305</v>
      </c>
      <c r="U359" s="16">
        <f t="shared" ca="1" si="165"/>
        <v>-2.4203260668407209E-2</v>
      </c>
      <c r="V359" s="18">
        <f t="shared" ca="1" si="182"/>
        <v>264.43685855784474</v>
      </c>
      <c r="W359" s="16">
        <f t="shared" ca="1" si="170"/>
        <v>6.3082792433699136E-3</v>
      </c>
      <c r="Y359" s="16">
        <f t="shared" ca="1" si="183"/>
        <v>-4.2519711233394819E-2</v>
      </c>
      <c r="Z359" s="16">
        <f t="shared" ca="1" si="184"/>
        <v>2.9999999999998916E-3</v>
      </c>
      <c r="AA359" s="16">
        <f t="shared" ca="1" si="185"/>
        <v>-4.1877358210339777E-2</v>
      </c>
      <c r="AB359" s="16">
        <f t="shared" ca="1" si="186"/>
        <v>-2.3593752500419618E-2</v>
      </c>
      <c r="AC359" s="16">
        <f t="shared" ca="1" si="187"/>
        <v>2.9999999999998916E-3</v>
      </c>
      <c r="AD359" s="16">
        <f t="shared" ca="1" si="188"/>
        <v>2.9999999999998916E-3</v>
      </c>
      <c r="AE359" s="16">
        <f t="shared" ca="1" si="189"/>
        <v>2.9999999999998916E-3</v>
      </c>
      <c r="AF359" s="16">
        <f t="shared" ca="1" si="190"/>
        <v>4.1806521496734694E-2</v>
      </c>
      <c r="AG359" s="16">
        <f t="shared" ca="1" si="191"/>
        <v>2.9999999999998916E-3</v>
      </c>
      <c r="AH359" s="16">
        <f t="shared" ca="1" si="192"/>
        <v>-3.6118865660167421E-2</v>
      </c>
      <c r="AI359" s="16">
        <f t="shared" ca="1" si="193"/>
        <v>-6.4064015579997635E-3</v>
      </c>
      <c r="AJ359" s="20">
        <f t="shared" ca="1" si="194"/>
        <v>1.541526561784276E-30</v>
      </c>
    </row>
    <row r="360" spans="1:36" x14ac:dyDescent="0.25">
      <c r="A360" s="16">
        <v>354</v>
      </c>
      <c r="B360" s="18">
        <f t="shared" ca="1" si="171"/>
        <v>212.28950275590199</v>
      </c>
      <c r="C360" s="19">
        <f t="shared" ca="1" si="166"/>
        <v>0</v>
      </c>
      <c r="D360" s="18">
        <f t="shared" ca="1" si="172"/>
        <v>307.71220059207775</v>
      </c>
      <c r="E360" s="16">
        <f t="shared" ca="1" si="167"/>
        <v>3.2980729164256449E-2</v>
      </c>
      <c r="F360" s="18">
        <f t="shared" ca="1" si="173"/>
        <v>437.90337862552752</v>
      </c>
      <c r="G360" s="16">
        <f t="shared" ca="1" si="168"/>
        <v>5.3932029905817752E-3</v>
      </c>
      <c r="H360" s="18">
        <f t="shared" ca="1" si="174"/>
        <v>156.6017158905002</v>
      </c>
      <c r="I360" s="16">
        <f t="shared" ca="1" si="169"/>
        <v>0</v>
      </c>
      <c r="J360" s="18">
        <f t="shared" ca="1" si="175"/>
        <v>352.27310616857091</v>
      </c>
      <c r="K360" s="16">
        <f t="shared" ca="1" si="176"/>
        <v>-4.5188057653928124E-2</v>
      </c>
      <c r="L360" s="18">
        <f t="shared" ca="1" si="177"/>
        <v>322.43921227655886</v>
      </c>
      <c r="M360" s="16">
        <f t="shared" ca="1" si="165"/>
        <v>-1.4182715977722173E-2</v>
      </c>
      <c r="N360" s="18">
        <f t="shared" ca="1" si="178"/>
        <v>412.97047877809416</v>
      </c>
      <c r="O360" s="16">
        <f t="shared" ca="1" si="165"/>
        <v>3.8527821773679929E-2</v>
      </c>
      <c r="P360" s="18">
        <f t="shared" ca="1" si="179"/>
        <v>476.96024431708207</v>
      </c>
      <c r="Q360" s="16">
        <f t="shared" ca="1" si="165"/>
        <v>-2.3567897741251138E-2</v>
      </c>
      <c r="R360" s="18">
        <f t="shared" ca="1" si="180"/>
        <v>110.20458135812706</v>
      </c>
      <c r="S360" s="16">
        <f t="shared" ca="1" si="165"/>
        <v>0</v>
      </c>
      <c r="T360" s="18">
        <f t="shared" ca="1" si="181"/>
        <v>125.76862076503861</v>
      </c>
      <c r="U360" s="16">
        <f t="shared" ca="1" si="165"/>
        <v>-1.1042733505724557E-2</v>
      </c>
      <c r="V360" s="18">
        <f t="shared" ca="1" si="182"/>
        <v>266.89831067954066</v>
      </c>
      <c r="W360" s="16">
        <f t="shared" ca="1" si="170"/>
        <v>-1.7562673293991842E-2</v>
      </c>
      <c r="Y360" s="16">
        <f t="shared" ca="1" si="183"/>
        <v>2.9999999999998916E-3</v>
      </c>
      <c r="Z360" s="16">
        <f t="shared" ca="1" si="184"/>
        <v>-2.0189346080961901E-2</v>
      </c>
      <c r="AA360" s="16">
        <f t="shared" ca="1" si="185"/>
        <v>2.9999999999998916E-3</v>
      </c>
      <c r="AB360" s="16">
        <f t="shared" ca="1" si="186"/>
        <v>-5.967966707608463E-3</v>
      </c>
      <c r="AC360" s="16">
        <f t="shared" ca="1" si="187"/>
        <v>2.6338774629511841E-2</v>
      </c>
      <c r="AD360" s="16">
        <f t="shared" ca="1" si="188"/>
        <v>-2.7815168110783994E-2</v>
      </c>
      <c r="AE360" s="16">
        <f t="shared" ca="1" si="189"/>
        <v>2.9999999999998916E-3</v>
      </c>
      <c r="AF360" s="16">
        <f t="shared" ca="1" si="190"/>
        <v>2.9999999999998916E-3</v>
      </c>
      <c r="AG360" s="16">
        <f t="shared" ca="1" si="191"/>
        <v>-1.8931231766741385E-2</v>
      </c>
      <c r="AH360" s="16">
        <f t="shared" ca="1" si="192"/>
        <v>-2.1203260668407165E-2</v>
      </c>
      <c r="AI360" s="16">
        <f t="shared" ca="1" si="193"/>
        <v>9.3082792433698547E-3</v>
      </c>
      <c r="AJ360" s="20">
        <f t="shared" ca="1" si="194"/>
        <v>-2.8700696984321934E-31</v>
      </c>
    </row>
    <row r="361" spans="1:36" x14ac:dyDescent="0.25">
      <c r="A361" s="16">
        <v>355</v>
      </c>
      <c r="B361" s="18">
        <f t="shared" ca="1" si="171"/>
        <v>212.92637126416969</v>
      </c>
      <c r="C361" s="19">
        <f t="shared" ca="1" si="166"/>
        <v>-4.5040756184203022E-2</v>
      </c>
      <c r="D361" s="18">
        <f t="shared" ca="1" si="172"/>
        <v>318.78390994211867</v>
      </c>
      <c r="E361" s="16">
        <f t="shared" ca="1" si="167"/>
        <v>0</v>
      </c>
      <c r="F361" s="18">
        <f t="shared" ca="1" si="173"/>
        <v>441.57879057259316</v>
      </c>
      <c r="G361" s="16">
        <f t="shared" ca="1" si="168"/>
        <v>0</v>
      </c>
      <c r="H361" s="18">
        <f t="shared" ca="1" si="174"/>
        <v>157.07152103817168</v>
      </c>
      <c r="I361" s="16">
        <f t="shared" ca="1" si="169"/>
        <v>2.5051200580966538E-2</v>
      </c>
      <c r="J361" s="18">
        <f t="shared" ca="1" si="175"/>
        <v>337.41138805560291</v>
      </c>
      <c r="K361" s="16">
        <f t="shared" ca="1" si="176"/>
        <v>3.2759056300703582E-2</v>
      </c>
      <c r="L361" s="18">
        <f t="shared" ca="1" si="177"/>
        <v>318.83346614558963</v>
      </c>
      <c r="M361" s="16">
        <f t="shared" ca="1" si="165"/>
        <v>0</v>
      </c>
      <c r="N361" s="18">
        <f t="shared" ca="1" si="178"/>
        <v>430.12024321858212</v>
      </c>
      <c r="O361" s="16">
        <f t="shared" ca="1" si="165"/>
        <v>-9.5216882323299612E-3</v>
      </c>
      <c r="P361" s="18">
        <f t="shared" ca="1" si="179"/>
        <v>467.15017478532616</v>
      </c>
      <c r="Q361" s="16">
        <f t="shared" ca="1" si="165"/>
        <v>0</v>
      </c>
      <c r="R361" s="18">
        <f t="shared" ca="1" si="180"/>
        <v>110.53519510220143</v>
      </c>
      <c r="S361" s="16">
        <f t="shared" ca="1" si="165"/>
        <v>-3.122681438925723E-3</v>
      </c>
      <c r="T361" s="18">
        <f t="shared" ca="1" si="181"/>
        <v>124.75709726484286</v>
      </c>
      <c r="U361" s="16">
        <f t="shared" ca="1" si="165"/>
        <v>0</v>
      </c>
      <c r="V361" s="18">
        <f t="shared" ca="1" si="182"/>
        <v>263.0115577783962</v>
      </c>
      <c r="W361" s="16">
        <f t="shared" ca="1" si="170"/>
        <v>4.1980209469562949E-2</v>
      </c>
      <c r="Y361" s="16">
        <f t="shared" ca="1" si="183"/>
        <v>2.9999999999998916E-3</v>
      </c>
      <c r="Z361" s="16">
        <f t="shared" ca="1" si="184"/>
        <v>3.5980729164256431E-2</v>
      </c>
      <c r="AA361" s="16">
        <f t="shared" ca="1" si="185"/>
        <v>8.3932029905817718E-3</v>
      </c>
      <c r="AB361" s="16">
        <f t="shared" ca="1" si="186"/>
        <v>2.9999999999998916E-3</v>
      </c>
      <c r="AC361" s="16">
        <f t="shared" ca="1" si="187"/>
        <v>-4.2188057653928079E-2</v>
      </c>
      <c r="AD361" s="16">
        <f t="shared" ca="1" si="188"/>
        <v>-1.1182715977722246E-2</v>
      </c>
      <c r="AE361" s="16">
        <f t="shared" ca="1" si="189"/>
        <v>4.1527821773679863E-2</v>
      </c>
      <c r="AF361" s="16">
        <f t="shared" ca="1" si="190"/>
        <v>-2.0567897741251118E-2</v>
      </c>
      <c r="AG361" s="16">
        <f t="shared" ca="1" si="191"/>
        <v>2.9999999999998916E-3</v>
      </c>
      <c r="AH361" s="16">
        <f t="shared" ca="1" si="192"/>
        <v>-8.0427335057245974E-3</v>
      </c>
      <c r="AI361" s="16">
        <f t="shared" ca="1" si="193"/>
        <v>-1.4562673293991746E-2</v>
      </c>
      <c r="AJ361" s="20">
        <f t="shared" ca="1" si="194"/>
        <v>2.6425974511016948E-30</v>
      </c>
    </row>
    <row r="362" spans="1:36" x14ac:dyDescent="0.25">
      <c r="A362" s="16">
        <v>356</v>
      </c>
      <c r="B362" s="18">
        <f t="shared" ca="1" si="171"/>
        <v>203.97478560466564</v>
      </c>
      <c r="C362" s="19">
        <f t="shared" ca="1" si="166"/>
        <v>-2.3978075162708248E-2</v>
      </c>
      <c r="D362" s="18">
        <f t="shared" ca="1" si="172"/>
        <v>319.74026167194501</v>
      </c>
      <c r="E362" s="16">
        <f t="shared" ca="1" si="167"/>
        <v>-2.643523810641274E-2</v>
      </c>
      <c r="F362" s="18">
        <f t="shared" ca="1" si="173"/>
        <v>442.9035269443109</v>
      </c>
      <c r="G362" s="16">
        <f t="shared" ca="1" si="168"/>
        <v>-5.5140574838195462E-3</v>
      </c>
      <c r="H362" s="18">
        <f t="shared" ca="1" si="174"/>
        <v>161.4775657803709</v>
      </c>
      <c r="I362" s="16">
        <f t="shared" ca="1" si="169"/>
        <v>8.052928504544588E-4</v>
      </c>
      <c r="J362" s="18">
        <f t="shared" ca="1" si="175"/>
        <v>349.47690087758173</v>
      </c>
      <c r="K362" s="16">
        <f t="shared" ca="1" si="176"/>
        <v>3.4961878407955324E-2</v>
      </c>
      <c r="L362" s="18">
        <f t="shared" ca="1" si="177"/>
        <v>319.78996654402636</v>
      </c>
      <c r="M362" s="16">
        <f t="shared" ca="1" si="165"/>
        <v>0</v>
      </c>
      <c r="N362" s="18">
        <f t="shared" ca="1" si="178"/>
        <v>427.31513308989662</v>
      </c>
      <c r="O362" s="16">
        <f t="shared" ca="1" si="165"/>
        <v>1.6284709920056373E-2</v>
      </c>
      <c r="P362" s="18">
        <f t="shared" ca="1" si="179"/>
        <v>468.55162530968209</v>
      </c>
      <c r="Q362" s="16">
        <f t="shared" ca="1" si="165"/>
        <v>0</v>
      </c>
      <c r="R362" s="18">
        <f t="shared" ca="1" si="180"/>
        <v>110.52163448541435</v>
      </c>
      <c r="S362" s="16">
        <f t="shared" ca="1" si="165"/>
        <v>4.8076489842839215E-2</v>
      </c>
      <c r="T362" s="18">
        <f t="shared" ca="1" si="181"/>
        <v>125.13136855663737</v>
      </c>
      <c r="U362" s="16">
        <f t="shared" ca="1" si="165"/>
        <v>7.5390722692710473E-3</v>
      </c>
      <c r="V362" s="18">
        <f t="shared" ca="1" si="182"/>
        <v>274.8418727401845</v>
      </c>
      <c r="W362" s="16">
        <f t="shared" ca="1" si="170"/>
        <v>0</v>
      </c>
      <c r="Y362" s="16">
        <f t="shared" ca="1" si="183"/>
        <v>-4.2040756184202999E-2</v>
      </c>
      <c r="Z362" s="16">
        <f t="shared" ca="1" si="184"/>
        <v>2.9999999999998916E-3</v>
      </c>
      <c r="AA362" s="16">
        <f t="shared" ca="1" si="185"/>
        <v>2.9999999999998916E-3</v>
      </c>
      <c r="AB362" s="16">
        <f t="shared" ca="1" si="186"/>
        <v>2.8051200580966329E-2</v>
      </c>
      <c r="AC362" s="16">
        <f t="shared" ca="1" si="187"/>
        <v>3.5759056300703529E-2</v>
      </c>
      <c r="AD362" s="16">
        <f t="shared" ca="1" si="188"/>
        <v>2.9999999999998916E-3</v>
      </c>
      <c r="AE362" s="16">
        <f t="shared" ca="1" si="189"/>
        <v>-6.521688232329903E-3</v>
      </c>
      <c r="AF362" s="16">
        <f t="shared" ca="1" si="190"/>
        <v>2.9999999999998916E-3</v>
      </c>
      <c r="AG362" s="16">
        <f t="shared" ca="1" si="191"/>
        <v>-1.2268143892568695E-4</v>
      </c>
      <c r="AH362" s="16">
        <f t="shared" ca="1" si="192"/>
        <v>2.9999999999998916E-3</v>
      </c>
      <c r="AI362" s="16">
        <f t="shared" ca="1" si="193"/>
        <v>4.4980209469562826E-2</v>
      </c>
      <c r="AJ362" s="20">
        <f t="shared" ca="1" si="194"/>
        <v>-8.1988547034166049E-34</v>
      </c>
    </row>
    <row r="363" spans="1:36" x14ac:dyDescent="0.25">
      <c r="A363" s="16">
        <v>357</v>
      </c>
      <c r="B363" s="18">
        <f t="shared" ca="1" si="171"/>
        <v>199.69578722095366</v>
      </c>
      <c r="C363" s="19">
        <f t="shared" ca="1" si="166"/>
        <v>-8.0751759319248224E-3</v>
      </c>
      <c r="D363" s="18">
        <f t="shared" ca="1" si="172"/>
        <v>312.24707250745627</v>
      </c>
      <c r="E363" s="16">
        <f t="shared" ca="1" si="167"/>
        <v>0</v>
      </c>
      <c r="F363" s="18">
        <f t="shared" ca="1" si="173"/>
        <v>441.7900420177865</v>
      </c>
      <c r="G363" s="16">
        <f t="shared" ca="1" si="168"/>
        <v>3.7153257851328288E-2</v>
      </c>
      <c r="H363" s="18">
        <f t="shared" ca="1" si="174"/>
        <v>162.09203520694371</v>
      </c>
      <c r="I363" s="16">
        <f t="shared" ca="1" si="169"/>
        <v>-2.1706243252385234E-2</v>
      </c>
      <c r="J363" s="18">
        <f t="shared" ca="1" si="175"/>
        <v>362.74370049508548</v>
      </c>
      <c r="K363" s="16">
        <f t="shared" ca="1" si="176"/>
        <v>3.6276463274781658E-2</v>
      </c>
      <c r="L363" s="18">
        <f t="shared" ca="1" si="177"/>
        <v>320.74933644365842</v>
      </c>
      <c r="M363" s="16">
        <f t="shared" ca="1" si="165"/>
        <v>0</v>
      </c>
      <c r="N363" s="18">
        <f t="shared" ca="1" si="178"/>
        <v>435.55578147598544</v>
      </c>
      <c r="O363" s="16">
        <f t="shared" ca="1" si="165"/>
        <v>-9.0330893625658933E-3</v>
      </c>
      <c r="P363" s="18">
        <f t="shared" ca="1" si="179"/>
        <v>469.95728018561107</v>
      </c>
      <c r="Q363" s="16">
        <f t="shared" ca="1" si="165"/>
        <v>0</v>
      </c>
      <c r="R363" s="18">
        <f t="shared" ca="1" si="180"/>
        <v>116.16669162662259</v>
      </c>
      <c r="S363" s="16">
        <f t="shared" ca="1" si="165"/>
        <v>0</v>
      </c>
      <c r="T363" s="18">
        <f t="shared" ca="1" si="181"/>
        <v>126.45013709300854</v>
      </c>
      <c r="U363" s="16">
        <f t="shared" ca="1" si="165"/>
        <v>0</v>
      </c>
      <c r="V363" s="18">
        <f t="shared" ca="1" si="182"/>
        <v>275.66639835840505</v>
      </c>
      <c r="W363" s="16">
        <f t="shared" ca="1" si="170"/>
        <v>2.026483050345141E-2</v>
      </c>
      <c r="Y363" s="16">
        <f t="shared" ca="1" si="183"/>
        <v>-2.0978075162708221E-2</v>
      </c>
      <c r="Z363" s="16">
        <f t="shared" ca="1" si="184"/>
        <v>-2.3435238106412681E-2</v>
      </c>
      <c r="AA363" s="16">
        <f t="shared" ca="1" si="185"/>
        <v>-2.5140574838194985E-3</v>
      </c>
      <c r="AB363" s="16">
        <f t="shared" ca="1" si="186"/>
        <v>3.8052928504543893E-3</v>
      </c>
      <c r="AC363" s="16">
        <f t="shared" ca="1" si="187"/>
        <v>3.7961878407955174E-2</v>
      </c>
      <c r="AD363" s="16">
        <f t="shared" ca="1" si="188"/>
        <v>2.9999999999998916E-3</v>
      </c>
      <c r="AE363" s="16">
        <f t="shared" ca="1" si="189"/>
        <v>1.9284709920056153E-2</v>
      </c>
      <c r="AF363" s="16">
        <f t="shared" ca="1" si="190"/>
        <v>2.9999999999998916E-3</v>
      </c>
      <c r="AG363" s="16">
        <f t="shared" ca="1" si="191"/>
        <v>5.1076489842839079E-2</v>
      </c>
      <c r="AH363" s="16">
        <f t="shared" ca="1" si="192"/>
        <v>1.0539072269270866E-2</v>
      </c>
      <c r="AI363" s="16">
        <f t="shared" ca="1" si="193"/>
        <v>2.9999999999998916E-3</v>
      </c>
      <c r="AJ363" s="20">
        <f t="shared" ca="1" si="194"/>
        <v>-1.6681113449672373E-30</v>
      </c>
    </row>
    <row r="364" spans="1:36" x14ac:dyDescent="0.25">
      <c r="A364" s="16">
        <v>358</v>
      </c>
      <c r="B364" s="18">
        <f t="shared" ca="1" si="171"/>
        <v>198.68229596794308</v>
      </c>
      <c r="C364" s="19">
        <f t="shared" ca="1" si="166"/>
        <v>0</v>
      </c>
      <c r="D364" s="18">
        <f t="shared" ca="1" si="172"/>
        <v>313.18381372497862</v>
      </c>
      <c r="E364" s="16">
        <f t="shared" ca="1" si="167"/>
        <v>-3.212121908104771E-2</v>
      </c>
      <c r="F364" s="18">
        <f t="shared" ca="1" si="173"/>
        <v>459.52935149107577</v>
      </c>
      <c r="G364" s="16">
        <f t="shared" ca="1" si="168"/>
        <v>-1.9193458889579969E-2</v>
      </c>
      <c r="H364" s="18">
        <f t="shared" ca="1" si="174"/>
        <v>159.05990216708844</v>
      </c>
      <c r="I364" s="16">
        <f t="shared" ca="1" si="169"/>
        <v>0</v>
      </c>
      <c r="J364" s="18">
        <f t="shared" ca="1" si="175"/>
        <v>376.99099012573907</v>
      </c>
      <c r="K364" s="16">
        <f t="shared" ca="1" si="176"/>
        <v>-4.2540193708552297E-2</v>
      </c>
      <c r="L364" s="18">
        <f t="shared" ca="1" si="177"/>
        <v>321.71158445298937</v>
      </c>
      <c r="M364" s="16">
        <f t="shared" ca="1" si="165"/>
        <v>4.4137129077722798E-2</v>
      </c>
      <c r="N364" s="18">
        <f t="shared" ca="1" si="178"/>
        <v>432.92803452395862</v>
      </c>
      <c r="O364" s="16">
        <f t="shared" ca="1" si="165"/>
        <v>0</v>
      </c>
      <c r="P364" s="18">
        <f t="shared" ca="1" si="179"/>
        <v>471.36715202616784</v>
      </c>
      <c r="Q364" s="16">
        <f t="shared" ca="1" si="165"/>
        <v>0</v>
      </c>
      <c r="R364" s="18">
        <f t="shared" ca="1" si="180"/>
        <v>116.51519170150245</v>
      </c>
      <c r="S364" s="16">
        <f t="shared" ca="1" si="165"/>
        <v>4.3866093344934527E-2</v>
      </c>
      <c r="T364" s="18">
        <f t="shared" ca="1" si="181"/>
        <v>126.82948750428754</v>
      </c>
      <c r="U364" s="16">
        <f t="shared" ca="1" si="165"/>
        <v>1.2058664357201583E-2</v>
      </c>
      <c r="V364" s="18">
        <f t="shared" ca="1" si="182"/>
        <v>282.0797303917102</v>
      </c>
      <c r="W364" s="16">
        <f t="shared" ca="1" si="170"/>
        <v>4.9766818512649996E-2</v>
      </c>
      <c r="Y364" s="16">
        <f t="shared" ca="1" si="183"/>
        <v>-5.075175931924969E-3</v>
      </c>
      <c r="Z364" s="16">
        <f t="shared" ca="1" si="184"/>
        <v>2.9999999999998916E-3</v>
      </c>
      <c r="AA364" s="16">
        <f t="shared" ca="1" si="185"/>
        <v>4.0153257851328172E-2</v>
      </c>
      <c r="AB364" s="16">
        <f t="shared" ca="1" si="186"/>
        <v>-1.8706243252385124E-2</v>
      </c>
      <c r="AC364" s="16">
        <f t="shared" ca="1" si="187"/>
        <v>3.9276463274781515E-2</v>
      </c>
      <c r="AD364" s="16">
        <f t="shared" ca="1" si="188"/>
        <v>2.9999999999998916E-3</v>
      </c>
      <c r="AE364" s="16">
        <f t="shared" ca="1" si="189"/>
        <v>-6.0330893625658577E-3</v>
      </c>
      <c r="AF364" s="16">
        <f t="shared" ca="1" si="190"/>
        <v>2.9999999999998916E-3</v>
      </c>
      <c r="AG364" s="16">
        <f t="shared" ca="1" si="191"/>
        <v>2.9999999999998916E-3</v>
      </c>
      <c r="AH364" s="16">
        <f t="shared" ca="1" si="192"/>
        <v>2.9999999999998916E-3</v>
      </c>
      <c r="AI364" s="16">
        <f t="shared" ca="1" si="193"/>
        <v>2.3264830503451295E-2</v>
      </c>
      <c r="AJ364" s="20">
        <f t="shared" ca="1" si="194"/>
        <v>-2.1950118680204589E-32</v>
      </c>
    </row>
    <row r="365" spans="1:36" x14ac:dyDescent="0.25">
      <c r="A365" s="16">
        <v>359</v>
      </c>
      <c r="B365" s="18">
        <f t="shared" ca="1" si="171"/>
        <v>199.27834285584689</v>
      </c>
      <c r="C365" s="19">
        <f t="shared" ca="1" si="166"/>
        <v>-1.4743768903207439E-2</v>
      </c>
      <c r="D365" s="18">
        <f t="shared" ca="1" si="172"/>
        <v>304.0635192728555</v>
      </c>
      <c r="E365" s="16">
        <f t="shared" ca="1" si="167"/>
        <v>0</v>
      </c>
      <c r="F365" s="18">
        <f t="shared" ca="1" si="173"/>
        <v>452.08798182914967</v>
      </c>
      <c r="G365" s="16">
        <f t="shared" ca="1" si="168"/>
        <v>-9.7469289684665183E-5</v>
      </c>
      <c r="H365" s="18">
        <f t="shared" ca="1" si="174"/>
        <v>159.5370818735897</v>
      </c>
      <c r="I365" s="16">
        <f t="shared" ca="1" si="169"/>
        <v>3.034797056764162E-2</v>
      </c>
      <c r="J365" s="18">
        <f t="shared" ca="1" si="175"/>
        <v>362.08469334978844</v>
      </c>
      <c r="K365" s="16">
        <f t="shared" ca="1" si="176"/>
        <v>-1.6894360985742075E-2</v>
      </c>
      <c r="L365" s="18">
        <f t="shared" ca="1" si="177"/>
        <v>336.8761449351486</v>
      </c>
      <c r="M365" s="16">
        <f t="shared" ca="1" si="165"/>
        <v>-7.914318744718641E-3</v>
      </c>
      <c r="N365" s="18">
        <f t="shared" ca="1" si="178"/>
        <v>434.22681862753046</v>
      </c>
      <c r="O365" s="16">
        <f t="shared" ca="1" si="165"/>
        <v>2.0772219261447074E-2</v>
      </c>
      <c r="P365" s="18">
        <f t="shared" ca="1" si="179"/>
        <v>472.78125348224631</v>
      </c>
      <c r="Q365" s="16">
        <f t="shared" ca="1" si="165"/>
        <v>3.9202158626742145E-3</v>
      </c>
      <c r="R365" s="18">
        <f t="shared" ca="1" si="180"/>
        <v>121.97580355188799</v>
      </c>
      <c r="S365" s="16">
        <f t="shared" ca="1" si="165"/>
        <v>3.2421284219619241E-2</v>
      </c>
      <c r="T365" s="18">
        <f t="shared" ca="1" si="181"/>
        <v>128.73937018721048</v>
      </c>
      <c r="U365" s="16">
        <f t="shared" ca="1" si="165"/>
        <v>1.7095911664110376E-2</v>
      </c>
      <c r="V365" s="18">
        <f t="shared" ca="1" si="182"/>
        <v>296.96418033138679</v>
      </c>
      <c r="W365" s="16">
        <f t="shared" ca="1" si="170"/>
        <v>-4.2630842064982188E-2</v>
      </c>
      <c r="Y365" s="16">
        <f t="shared" ca="1" si="183"/>
        <v>2.9999999999998916E-3</v>
      </c>
      <c r="Z365" s="16">
        <f t="shared" ca="1" si="184"/>
        <v>-2.91212190810477E-2</v>
      </c>
      <c r="AA365" s="16">
        <f t="shared" ca="1" si="185"/>
        <v>-1.6193458889580015E-2</v>
      </c>
      <c r="AB365" s="16">
        <f t="shared" ca="1" si="186"/>
        <v>2.9999999999998916E-3</v>
      </c>
      <c r="AC365" s="16">
        <f t="shared" ca="1" si="187"/>
        <v>-3.9540193708552218E-2</v>
      </c>
      <c r="AD365" s="16">
        <f t="shared" ca="1" si="188"/>
        <v>4.7137129077722717E-2</v>
      </c>
      <c r="AE365" s="16">
        <f t="shared" ca="1" si="189"/>
        <v>2.9999999999998916E-3</v>
      </c>
      <c r="AF365" s="16">
        <f t="shared" ca="1" si="190"/>
        <v>2.9999999999998916E-3</v>
      </c>
      <c r="AG365" s="16">
        <f t="shared" ca="1" si="191"/>
        <v>4.6866093344934523E-2</v>
      </c>
      <c r="AH365" s="16">
        <f t="shared" ca="1" si="192"/>
        <v>1.505866435720149E-2</v>
      </c>
      <c r="AI365" s="16">
        <f t="shared" ca="1" si="193"/>
        <v>5.2766818512649971E-2</v>
      </c>
      <c r="AJ365" s="20">
        <f t="shared" ca="1" si="194"/>
        <v>-5.0243666088520567E-30</v>
      </c>
    </row>
    <row r="366" spans="1:36" x14ac:dyDescent="0.25">
      <c r="A366" s="16">
        <v>360</v>
      </c>
      <c r="B366" s="18">
        <f t="shared" ca="1" si="171"/>
        <v>196.9380640499337</v>
      </c>
      <c r="C366" s="19">
        <f t="shared" ca="1" si="166"/>
        <v>-2.1783278653767352E-2</v>
      </c>
      <c r="D366" s="18">
        <f t="shared" ca="1" si="172"/>
        <v>304.97570983067402</v>
      </c>
      <c r="E366" s="16">
        <f t="shared" ca="1" si="167"/>
        <v>0</v>
      </c>
      <c r="F366" s="18">
        <f t="shared" ca="1" si="173"/>
        <v>453.40018108017318</v>
      </c>
      <c r="G366" s="16">
        <f t="shared" ca="1" si="168"/>
        <v>3.8309388793177024E-2</v>
      </c>
      <c r="H366" s="18">
        <f t="shared" ca="1" si="174"/>
        <v>164.8573197843576</v>
      </c>
      <c r="I366" s="16">
        <f t="shared" ca="1" si="169"/>
        <v>1.744619328338903E-2</v>
      </c>
      <c r="J366" s="18">
        <f t="shared" ca="1" si="175"/>
        <v>357.05375791297479</v>
      </c>
      <c r="K366" s="16">
        <f t="shared" ca="1" si="176"/>
        <v>-4.1434242947885079E-2</v>
      </c>
      <c r="L366" s="18">
        <f t="shared" ca="1" si="177"/>
        <v>335.22062818144525</v>
      </c>
      <c r="M366" s="16">
        <f t="shared" ca="1" si="165"/>
        <v>1.2563983698371263E-2</v>
      </c>
      <c r="N366" s="18">
        <f t="shared" ca="1" si="178"/>
        <v>444.54935376914466</v>
      </c>
      <c r="O366" s="16">
        <f t="shared" ca="1" si="165"/>
        <v>1.3894001309632089E-3</v>
      </c>
      <c r="P366" s="18">
        <f t="shared" ca="1" si="179"/>
        <v>476.05300181216916</v>
      </c>
      <c r="Q366" s="16">
        <f t="shared" ca="1" si="165"/>
        <v>-1.3385761964711584E-2</v>
      </c>
      <c r="R366" s="18">
        <f t="shared" ca="1" si="180"/>
        <v>126.29634315741585</v>
      </c>
      <c r="S366" s="16">
        <f t="shared" ca="1" si="165"/>
        <v>-4.610968747253967E-2</v>
      </c>
      <c r="T366" s="18">
        <f t="shared" ca="1" si="181"/>
        <v>131.32650519818586</v>
      </c>
      <c r="U366" s="16">
        <f t="shared" ca="1" si="165"/>
        <v>1.6443259104464088E-2</v>
      </c>
      <c r="V366" s="18">
        <f t="shared" ca="1" si="182"/>
        <v>285.1952398017167</v>
      </c>
      <c r="W366" s="16">
        <f t="shared" ca="1" si="170"/>
        <v>0</v>
      </c>
      <c r="Y366" s="16">
        <f t="shared" ca="1" si="183"/>
        <v>-1.1743768903207386E-2</v>
      </c>
      <c r="Z366" s="16">
        <f t="shared" ca="1" si="184"/>
        <v>2.9999999999998916E-3</v>
      </c>
      <c r="AA366" s="16">
        <f t="shared" ca="1" si="185"/>
        <v>2.9025307103152098E-3</v>
      </c>
      <c r="AB366" s="16">
        <f t="shared" ca="1" si="186"/>
        <v>3.3347970567641605E-2</v>
      </c>
      <c r="AC366" s="16">
        <f t="shared" ca="1" si="187"/>
        <v>-1.3894360985741927E-2</v>
      </c>
      <c r="AD366" s="16">
        <f t="shared" ca="1" si="188"/>
        <v>-4.9143187447185932E-3</v>
      </c>
      <c r="AE366" s="16">
        <f t="shared" ca="1" si="189"/>
        <v>2.3772219261446903E-2</v>
      </c>
      <c r="AF366" s="16">
        <f t="shared" ca="1" si="190"/>
        <v>6.9202158626742172E-3</v>
      </c>
      <c r="AG366" s="16">
        <f t="shared" ca="1" si="191"/>
        <v>3.5421284219619098E-2</v>
      </c>
      <c r="AH366" s="16">
        <f t="shared" ca="1" si="192"/>
        <v>2.0095911664110178E-2</v>
      </c>
      <c r="AI366" s="16">
        <f t="shared" ca="1" si="193"/>
        <v>-3.9630842064982241E-2</v>
      </c>
      <c r="AJ366" s="20">
        <f t="shared" ca="1" si="194"/>
        <v>-2.7267057156266017E-30</v>
      </c>
    </row>
    <row r="367" spans="1:36" x14ac:dyDescent="0.25">
      <c r="A367" s="16">
        <v>361</v>
      </c>
      <c r="B367" s="18">
        <f t="shared" ca="1" si="171"/>
        <v>193.23892151535031</v>
      </c>
      <c r="C367" s="19">
        <f t="shared" ca="1" si="166"/>
        <v>4.0924165303141344E-2</v>
      </c>
      <c r="D367" s="18">
        <f t="shared" ca="1" si="172"/>
        <v>305.89063696016603</v>
      </c>
      <c r="E367" s="16">
        <f t="shared" ca="1" si="167"/>
        <v>0</v>
      </c>
      <c r="F367" s="18">
        <f t="shared" ca="1" si="173"/>
        <v>472.12986543931095</v>
      </c>
      <c r="G367" s="16">
        <f t="shared" ca="1" si="168"/>
        <v>0</v>
      </c>
      <c r="H367" s="18">
        <f t="shared" ca="1" si="174"/>
        <v>168.22802440885002</v>
      </c>
      <c r="I367" s="16">
        <f t="shared" ca="1" si="169"/>
        <v>3.4749052463973716E-2</v>
      </c>
      <c r="J367" s="18">
        <f t="shared" ca="1" si="175"/>
        <v>343.33066703589213</v>
      </c>
      <c r="K367" s="16">
        <f t="shared" ca="1" si="176"/>
        <v>0</v>
      </c>
      <c r="L367" s="18">
        <f t="shared" ca="1" si="177"/>
        <v>340.43799657381902</v>
      </c>
      <c r="M367" s="16">
        <f t="shared" ca="1" si="165"/>
        <v>0</v>
      </c>
      <c r="N367" s="18">
        <f t="shared" ca="1" si="178"/>
        <v>446.50065876079844</v>
      </c>
      <c r="O367" s="16">
        <f t="shared" ca="1" si="165"/>
        <v>0</v>
      </c>
      <c r="P367" s="18">
        <f t="shared" ca="1" si="179"/>
        <v>471.10882865276159</v>
      </c>
      <c r="Q367" s="16">
        <f t="shared" ca="1" si="165"/>
        <v>0</v>
      </c>
      <c r="R367" s="18">
        <f t="shared" ca="1" si="180"/>
        <v>120.85174727497503</v>
      </c>
      <c r="S367" s="16">
        <f t="shared" ca="1" si="165"/>
        <v>-4.7951953153265135E-2</v>
      </c>
      <c r="T367" s="18">
        <f t="shared" ca="1" si="181"/>
        <v>133.87992046603793</v>
      </c>
      <c r="U367" s="16">
        <f t="shared" ca="1" si="165"/>
        <v>0</v>
      </c>
      <c r="V367" s="18">
        <f t="shared" ca="1" si="182"/>
        <v>286.05082552112179</v>
      </c>
      <c r="W367" s="16">
        <f t="shared" ca="1" si="170"/>
        <v>-1.0651944373876449E-2</v>
      </c>
      <c r="Y367" s="16">
        <f t="shared" ca="1" si="183"/>
        <v>-1.8783278653767388E-2</v>
      </c>
      <c r="Z367" s="16">
        <f t="shared" ca="1" si="184"/>
        <v>2.9999999999998916E-3</v>
      </c>
      <c r="AA367" s="16">
        <f t="shared" ca="1" si="185"/>
        <v>4.1309388793177026E-2</v>
      </c>
      <c r="AB367" s="16">
        <f t="shared" ca="1" si="186"/>
        <v>2.0446193283388814E-2</v>
      </c>
      <c r="AC367" s="16">
        <f t="shared" ca="1" si="187"/>
        <v>-3.8434242947885222E-2</v>
      </c>
      <c r="AD367" s="16">
        <f t="shared" ca="1" si="188"/>
        <v>1.5563983698371198E-2</v>
      </c>
      <c r="AE367" s="16">
        <f t="shared" ca="1" si="189"/>
        <v>4.389400130963006E-3</v>
      </c>
      <c r="AF367" s="16">
        <f t="shared" ca="1" si="190"/>
        <v>-1.0385761964711526E-2</v>
      </c>
      <c r="AG367" s="16">
        <f t="shared" ca="1" si="191"/>
        <v>-4.3109687472539626E-2</v>
      </c>
      <c r="AH367" s="16">
        <f t="shared" ca="1" si="192"/>
        <v>1.9443259104463984E-2</v>
      </c>
      <c r="AI367" s="16">
        <f t="shared" ca="1" si="193"/>
        <v>2.9999999999998916E-3</v>
      </c>
      <c r="AJ367" s="20">
        <f t="shared" ca="1" si="194"/>
        <v>1.0878786675460248E-28</v>
      </c>
    </row>
    <row r="368" spans="1:36" x14ac:dyDescent="0.25">
      <c r="A368" s="16">
        <v>362</v>
      </c>
      <c r="B368" s="18">
        <f t="shared" ca="1" si="171"/>
        <v>201.72677984699129</v>
      </c>
      <c r="C368" s="19">
        <f t="shared" ca="1" si="166"/>
        <v>1.5846390457610594E-2</v>
      </c>
      <c r="D368" s="18">
        <f t="shared" ca="1" si="172"/>
        <v>306.80830887104651</v>
      </c>
      <c r="E368" s="16">
        <f t="shared" ca="1" si="167"/>
        <v>4.7180679485959082E-2</v>
      </c>
      <c r="F368" s="18">
        <f t="shared" ca="1" si="173"/>
        <v>473.5462550356288</v>
      </c>
      <c r="G368" s="16">
        <f t="shared" ca="1" si="168"/>
        <v>4.114428135723696E-2</v>
      </c>
      <c r="H368" s="18">
        <f t="shared" ca="1" si="174"/>
        <v>174.57847292817033</v>
      </c>
      <c r="I368" s="16">
        <f t="shared" ca="1" si="169"/>
        <v>4.5184773986902821E-2</v>
      </c>
      <c r="J368" s="18">
        <f t="shared" ca="1" si="175"/>
        <v>344.36065903699978</v>
      </c>
      <c r="K368" s="16">
        <f t="shared" ca="1" si="176"/>
        <v>2.5902956023179215E-3</v>
      </c>
      <c r="L368" s="18">
        <f t="shared" ca="1" si="177"/>
        <v>341.45931056354044</v>
      </c>
      <c r="M368" s="16">
        <f t="shared" ca="1" si="165"/>
        <v>2.9994817405570518E-2</v>
      </c>
      <c r="N368" s="18">
        <f t="shared" ca="1" si="178"/>
        <v>447.84016073708079</v>
      </c>
      <c r="O368" s="16">
        <f t="shared" ca="1" si="165"/>
        <v>1.9395995477685304E-2</v>
      </c>
      <c r="P368" s="18">
        <f t="shared" ca="1" si="179"/>
        <v>472.52215513871982</v>
      </c>
      <c r="Q368" s="16">
        <f t="shared" ca="1" si="165"/>
        <v>0</v>
      </c>
      <c r="R368" s="18">
        <f t="shared" ca="1" si="180"/>
        <v>115.41922519298011</v>
      </c>
      <c r="S368" s="16">
        <f t="shared" ca="1" si="165"/>
        <v>3.8005029318031514E-2</v>
      </c>
      <c r="T368" s="18">
        <f t="shared" ca="1" si="181"/>
        <v>134.28156022743602</v>
      </c>
      <c r="U368" s="16">
        <f t="shared" ca="1" si="165"/>
        <v>8.726715478637204E-3</v>
      </c>
      <c r="V368" s="18">
        <f t="shared" ca="1" si="182"/>
        <v>283.86198051613275</v>
      </c>
      <c r="W368" s="16">
        <f t="shared" ca="1" si="170"/>
        <v>0</v>
      </c>
      <c r="Y368" s="16">
        <f t="shared" ca="1" si="183"/>
        <v>4.3924165303141249E-2</v>
      </c>
      <c r="Z368" s="16">
        <f t="shared" ca="1" si="184"/>
        <v>2.9999999999998916E-3</v>
      </c>
      <c r="AA368" s="16">
        <f t="shared" ca="1" si="185"/>
        <v>2.9999999999998916E-3</v>
      </c>
      <c r="AB368" s="16">
        <f t="shared" ca="1" si="186"/>
        <v>3.7749052463973642E-2</v>
      </c>
      <c r="AC368" s="16">
        <f t="shared" ca="1" si="187"/>
        <v>2.9999999999998916E-3</v>
      </c>
      <c r="AD368" s="16">
        <f t="shared" ca="1" si="188"/>
        <v>2.9999999999998916E-3</v>
      </c>
      <c r="AE368" s="16">
        <f t="shared" ca="1" si="189"/>
        <v>2.9999999999998916E-3</v>
      </c>
      <c r="AF368" s="16">
        <f t="shared" ca="1" si="190"/>
        <v>2.9999999999998916E-3</v>
      </c>
      <c r="AG368" s="16">
        <f t="shared" ca="1" si="191"/>
        <v>-4.4951953153265167E-2</v>
      </c>
      <c r="AH368" s="16">
        <f t="shared" ca="1" si="192"/>
        <v>2.9999999999998916E-3</v>
      </c>
      <c r="AI368" s="16">
        <f t="shared" ca="1" si="193"/>
        <v>-7.6519443738763959E-3</v>
      </c>
      <c r="AJ368" s="20">
        <f t="shared" ca="1" si="194"/>
        <v>-1.6300725036390959E-32</v>
      </c>
    </row>
    <row r="369" spans="1:36" x14ac:dyDescent="0.25">
      <c r="A369" s="16">
        <v>363</v>
      </c>
      <c r="B369" s="18">
        <f t="shared" ca="1" si="171"/>
        <v>205.52860150574409</v>
      </c>
      <c r="C369" s="19">
        <f t="shared" ca="1" si="166"/>
        <v>4.9837059425294469E-2</v>
      </c>
      <c r="D369" s="18">
        <f t="shared" ca="1" si="172"/>
        <v>322.20415828213356</v>
      </c>
      <c r="E369" s="16">
        <f t="shared" ca="1" si="167"/>
        <v>-1.0262221284713231E-2</v>
      </c>
      <c r="F369" s="18">
        <f t="shared" ca="1" si="173"/>
        <v>494.45061415358742</v>
      </c>
      <c r="G369" s="16">
        <f t="shared" ca="1" si="168"/>
        <v>3.9390464688314024E-2</v>
      </c>
      <c r="H369" s="18">
        <f t="shared" ca="1" si="174"/>
        <v>182.99049718919284</v>
      </c>
      <c r="I369" s="16">
        <f t="shared" ca="1" si="169"/>
        <v>-1.5406744089464797E-2</v>
      </c>
      <c r="J369" s="18">
        <f t="shared" ca="1" si="175"/>
        <v>346.28573691482558</v>
      </c>
      <c r="K369" s="16">
        <f t="shared" ca="1" si="176"/>
        <v>0</v>
      </c>
      <c r="L369" s="18">
        <f t="shared" ca="1" si="177"/>
        <v>352.72569816701639</v>
      </c>
      <c r="M369" s="16">
        <f t="shared" ca="1" si="165"/>
        <v>0</v>
      </c>
      <c r="N369" s="18">
        <f t="shared" ca="1" si="178"/>
        <v>457.86998695167421</v>
      </c>
      <c r="O369" s="16">
        <f t="shared" ca="1" si="165"/>
        <v>-4.2100026109492733E-2</v>
      </c>
      <c r="P369" s="18">
        <f t="shared" ca="1" si="179"/>
        <v>473.93972160413591</v>
      </c>
      <c r="Q369" s="16">
        <f t="shared" ca="1" si="165"/>
        <v>-2.0273174930989429E-2</v>
      </c>
      <c r="R369" s="18">
        <f t="shared" ca="1" si="180"/>
        <v>120.15199390588273</v>
      </c>
      <c r="S369" s="16">
        <f t="shared" ca="1" si="165"/>
        <v>-3.0861355577056767E-2</v>
      </c>
      <c r="T369" s="18">
        <f t="shared" ca="1" si="181"/>
        <v>135.85624187825064</v>
      </c>
      <c r="U369" s="16">
        <f t="shared" ca="1" si="165"/>
        <v>0</v>
      </c>
      <c r="V369" s="18">
        <f t="shared" ca="1" si="182"/>
        <v>284.71356645768111</v>
      </c>
      <c r="W369" s="16">
        <f t="shared" ca="1" si="170"/>
        <v>2.0723037379279316E-2</v>
      </c>
      <c r="Y369" s="16">
        <f t="shared" ca="1" si="183"/>
        <v>1.8846390457610385E-2</v>
      </c>
      <c r="Z369" s="16">
        <f t="shared" ca="1" si="184"/>
        <v>5.0180679485958946E-2</v>
      </c>
      <c r="AA369" s="16">
        <f t="shared" ca="1" si="185"/>
        <v>4.4144281357236803E-2</v>
      </c>
      <c r="AB369" s="16">
        <f t="shared" ca="1" si="186"/>
        <v>4.8184773986902796E-2</v>
      </c>
      <c r="AC369" s="16">
        <f t="shared" ca="1" si="187"/>
        <v>5.5902956023177186E-3</v>
      </c>
      <c r="AD369" s="16">
        <f t="shared" ca="1" si="188"/>
        <v>3.2994817405570309E-2</v>
      </c>
      <c r="AE369" s="16">
        <f t="shared" ca="1" si="189"/>
        <v>2.2395995477685116E-2</v>
      </c>
      <c r="AF369" s="16">
        <f t="shared" ca="1" si="190"/>
        <v>2.9999999999998916E-3</v>
      </c>
      <c r="AG369" s="16">
        <f t="shared" ca="1" si="191"/>
        <v>4.1005029318031516E-2</v>
      </c>
      <c r="AH369" s="16">
        <f t="shared" ca="1" si="192"/>
        <v>1.1726715478637129E-2</v>
      </c>
      <c r="AI369" s="16">
        <f t="shared" ca="1" si="193"/>
        <v>2.9999999999998916E-3</v>
      </c>
      <c r="AJ369" s="20">
        <f t="shared" ca="1" si="194"/>
        <v>1.1987666236338691E-27</v>
      </c>
    </row>
    <row r="370" spans="1:36" x14ac:dyDescent="0.25">
      <c r="A370" s="16">
        <v>364</v>
      </c>
      <c r="B370" s="18">
        <f t="shared" ca="1" si="171"/>
        <v>216.3881284371007</v>
      </c>
      <c r="C370" s="19">
        <f t="shared" ca="1" si="166"/>
        <v>9.6379196862433573E-3</v>
      </c>
      <c r="D370" s="18">
        <f t="shared" ca="1" si="172"/>
        <v>319.86424038583397</v>
      </c>
      <c r="E370" s="16">
        <f t="shared" ca="1" si="167"/>
        <v>-7.8742466912780033E-3</v>
      </c>
      <c r="F370" s="18">
        <f t="shared" ca="1" si="173"/>
        <v>515.41060545298023</v>
      </c>
      <c r="G370" s="16">
        <f t="shared" ca="1" si="168"/>
        <v>8.0177470381840206E-3</v>
      </c>
      <c r="H370" s="18">
        <f t="shared" ca="1" si="174"/>
        <v>180.72018091976261</v>
      </c>
      <c r="I370" s="16">
        <f t="shared" ca="1" si="169"/>
        <v>0</v>
      </c>
      <c r="J370" s="18">
        <f t="shared" ca="1" si="175"/>
        <v>347.32459412557</v>
      </c>
      <c r="K370" s="16">
        <f t="shared" ca="1" si="176"/>
        <v>-1.4279348492785567E-2</v>
      </c>
      <c r="L370" s="18">
        <f t="shared" ca="1" si="177"/>
        <v>353.78387526151738</v>
      </c>
      <c r="M370" s="16">
        <f t="shared" ca="1" si="165"/>
        <v>-1.6216075160699988E-2</v>
      </c>
      <c r="N370" s="18">
        <f t="shared" ca="1" si="178"/>
        <v>439.96725850711067</v>
      </c>
      <c r="O370" s="16">
        <f t="shared" ca="1" si="165"/>
        <v>3.1007444101162508E-2</v>
      </c>
      <c r="P370" s="18">
        <f t="shared" ca="1" si="179"/>
        <v>465.75327788612321</v>
      </c>
      <c r="Q370" s="16">
        <f t="shared" ca="1" si="165"/>
        <v>6.1996573512432991E-3</v>
      </c>
      <c r="R370" s="18">
        <f t="shared" ca="1" si="180"/>
        <v>116.80439648037859</v>
      </c>
      <c r="S370" s="16">
        <f t="shared" ca="1" si="165"/>
        <v>3.9281433384900311E-2</v>
      </c>
      <c r="T370" s="18">
        <f t="shared" ca="1" si="181"/>
        <v>136.26381060388539</v>
      </c>
      <c r="U370" s="16">
        <f t="shared" ca="1" si="165"/>
        <v>0</v>
      </c>
      <c r="V370" s="18">
        <f t="shared" ca="1" si="182"/>
        <v>291.46783703714459</v>
      </c>
      <c r="W370" s="16">
        <f t="shared" ca="1" si="170"/>
        <v>1.5805229358286571E-2</v>
      </c>
      <c r="Y370" s="16">
        <f t="shared" ca="1" si="183"/>
        <v>5.2837059425294264E-2</v>
      </c>
      <c r="Z370" s="16">
        <f t="shared" ca="1" si="184"/>
        <v>-7.2622212847130996E-3</v>
      </c>
      <c r="AA370" s="16">
        <f t="shared" ca="1" si="185"/>
        <v>4.2390464688313978E-2</v>
      </c>
      <c r="AB370" s="16">
        <f t="shared" ca="1" si="186"/>
        <v>-1.2406744089464739E-2</v>
      </c>
      <c r="AC370" s="16">
        <f t="shared" ca="1" si="187"/>
        <v>2.9999999999998916E-3</v>
      </c>
      <c r="AD370" s="16">
        <f t="shared" ca="1" si="188"/>
        <v>2.9999999999998916E-3</v>
      </c>
      <c r="AE370" s="16">
        <f t="shared" ca="1" si="189"/>
        <v>-3.9100026109492703E-2</v>
      </c>
      <c r="AF370" s="16">
        <f t="shared" ca="1" si="190"/>
        <v>-1.7273174930989454E-2</v>
      </c>
      <c r="AG370" s="16">
        <f t="shared" ca="1" si="191"/>
        <v>-2.7861355577056712E-2</v>
      </c>
      <c r="AH370" s="16">
        <f t="shared" ca="1" si="192"/>
        <v>2.9999999999998916E-3</v>
      </c>
      <c r="AI370" s="16">
        <f t="shared" ca="1" si="193"/>
        <v>2.3723037379279166E-2</v>
      </c>
      <c r="AJ370" s="20">
        <f t="shared" ca="1" si="194"/>
        <v>-1.0252961933549892E-29</v>
      </c>
    </row>
    <row r="371" spans="1:36" x14ac:dyDescent="0.25">
      <c r="A371" s="16">
        <v>365</v>
      </c>
      <c r="B371" s="18">
        <f t="shared" ca="1" si="171"/>
        <v>219.12282422534525</v>
      </c>
      <c r="C371" s="19">
        <f t="shared" ca="1" si="166"/>
        <v>3.0314904075280674E-2</v>
      </c>
      <c r="D371" s="18">
        <f t="shared" ca="1" si="172"/>
        <v>318.30514317047516</v>
      </c>
      <c r="E371" s="16">
        <f t="shared" ca="1" si="167"/>
        <v>1.080567845892494E-3</v>
      </c>
      <c r="F371" s="18">
        <f t="shared" ca="1" si="173"/>
        <v>521.08926912465836</v>
      </c>
      <c r="G371" s="16">
        <f t="shared" ca="1" si="168"/>
        <v>1.42071641999106E-2</v>
      </c>
      <c r="H371" s="18">
        <f t="shared" ca="1" si="174"/>
        <v>181.26234146252187</v>
      </c>
      <c r="I371" s="16">
        <f t="shared" ca="1" si="169"/>
        <v>-4.6996661400493828E-2</v>
      </c>
      <c r="J371" s="18">
        <f t="shared" ca="1" si="175"/>
        <v>343.40699898831241</v>
      </c>
      <c r="K371" s="16">
        <f t="shared" ca="1" si="176"/>
        <v>2.6520099273134562E-2</v>
      </c>
      <c r="L371" s="18">
        <f t="shared" ca="1" si="177"/>
        <v>349.10824097541746</v>
      </c>
      <c r="M371" s="16">
        <f t="shared" ca="1" si="165"/>
        <v>4.0086908776670788E-2</v>
      </c>
      <c r="N371" s="18">
        <f t="shared" ca="1" si="178"/>
        <v>454.92942045713289</v>
      </c>
      <c r="O371" s="16">
        <f t="shared" ca="1" si="165"/>
        <v>-3.5161342048999039E-2</v>
      </c>
      <c r="P371" s="18">
        <f t="shared" ca="1" si="179"/>
        <v>470.03804845289392</v>
      </c>
      <c r="Q371" s="16">
        <f t="shared" ca="1" si="165"/>
        <v>0</v>
      </c>
      <c r="R371" s="18">
        <f t="shared" ca="1" si="180"/>
        <v>121.74305378922719</v>
      </c>
      <c r="S371" s="16">
        <f t="shared" ca="1" si="165"/>
        <v>-6.9552554314331883E-3</v>
      </c>
      <c r="T371" s="18">
        <f t="shared" ca="1" si="181"/>
        <v>136.67260203569703</v>
      </c>
      <c r="U371" s="16">
        <f t="shared" ca="1" si="165"/>
        <v>0</v>
      </c>
      <c r="V371" s="18">
        <f t="shared" ca="1" si="182"/>
        <v>296.94895656319176</v>
      </c>
      <c r="W371" s="16">
        <f t="shared" ca="1" si="170"/>
        <v>0</v>
      </c>
      <c r="Y371" s="16">
        <f t="shared" ca="1" si="183"/>
        <v>1.2637919686243171E-2</v>
      </c>
      <c r="Z371" s="16">
        <f t="shared" ca="1" si="184"/>
        <v>-4.8742466912780058E-3</v>
      </c>
      <c r="AA371" s="16">
        <f t="shared" ca="1" si="185"/>
        <v>1.1017747038183812E-2</v>
      </c>
      <c r="AB371" s="16">
        <f t="shared" ca="1" si="186"/>
        <v>2.9999999999998916E-3</v>
      </c>
      <c r="AC371" s="16">
        <f t="shared" ca="1" si="187"/>
        <v>-1.1279348492785557E-2</v>
      </c>
      <c r="AD371" s="16">
        <f t="shared" ca="1" si="188"/>
        <v>-1.3216075160700003E-2</v>
      </c>
      <c r="AE371" s="16">
        <f t="shared" ca="1" si="189"/>
        <v>3.400744410116241E-2</v>
      </c>
      <c r="AF371" s="16">
        <f t="shared" ca="1" si="190"/>
        <v>9.1996573512431734E-3</v>
      </c>
      <c r="AG371" s="16">
        <f t="shared" ca="1" si="191"/>
        <v>4.2281433384900202E-2</v>
      </c>
      <c r="AH371" s="16">
        <f t="shared" ca="1" si="192"/>
        <v>2.9999999999998916E-3</v>
      </c>
      <c r="AI371" s="16">
        <f t="shared" ca="1" si="193"/>
        <v>1.8805229358286546E-2</v>
      </c>
      <c r="AJ371" s="20">
        <f t="shared" ca="1" si="194"/>
        <v>-1.2044818628642779E-30</v>
      </c>
    </row>
    <row r="372" spans="1:36" x14ac:dyDescent="0.25">
      <c r="A372" s="16">
        <v>366</v>
      </c>
      <c r="B372" s="18">
        <f t="shared" ca="1" si="171"/>
        <v>226.42288009511716</v>
      </c>
      <c r="C372" s="19">
        <f t="shared" ca="1" si="166"/>
        <v>3.6079876105062747E-2</v>
      </c>
      <c r="D372" s="18">
        <f t="shared" ca="1" si="172"/>
        <v>319.60400890287877</v>
      </c>
      <c r="E372" s="16">
        <f t="shared" ca="1" si="167"/>
        <v>0</v>
      </c>
      <c r="F372" s="18">
        <f t="shared" ca="1" si="173"/>
        <v>530.05573774129778</v>
      </c>
      <c r="G372" s="16">
        <f t="shared" ca="1" si="168"/>
        <v>-1.9718992638932842E-2</v>
      </c>
      <c r="H372" s="18">
        <f t="shared" ca="1" si="174"/>
        <v>173.28740360053459</v>
      </c>
      <c r="I372" s="16">
        <f t="shared" ca="1" si="169"/>
        <v>-2.6141880547918789E-2</v>
      </c>
      <c r="J372" s="18">
        <f t="shared" ca="1" si="175"/>
        <v>353.54440768953657</v>
      </c>
      <c r="K372" s="16">
        <f t="shared" ca="1" si="176"/>
        <v>-2.6663866531827191E-2</v>
      </c>
      <c r="L372" s="18">
        <f t="shared" ca="1" si="177"/>
        <v>364.15023590750928</v>
      </c>
      <c r="M372" s="16">
        <f t="shared" ca="1" si="165"/>
        <v>3.573550971939983E-2</v>
      </c>
      <c r="N372" s="18">
        <f t="shared" ca="1" si="178"/>
        <v>440.29827975765818</v>
      </c>
      <c r="O372" s="16">
        <f t="shared" ca="1" si="165"/>
        <v>0</v>
      </c>
      <c r="P372" s="18">
        <f t="shared" ca="1" si="179"/>
        <v>471.44816259825257</v>
      </c>
      <c r="Q372" s="16">
        <f t="shared" ca="1" si="165"/>
        <v>1.8099507990801702E-2</v>
      </c>
      <c r="R372" s="18">
        <f t="shared" ca="1" si="180"/>
        <v>121.2615289144881</v>
      </c>
      <c r="S372" s="16">
        <f t="shared" ca="1" si="165"/>
        <v>-4.6805021205409268E-2</v>
      </c>
      <c r="T372" s="18">
        <f t="shared" ca="1" si="181"/>
        <v>137.0826198418041</v>
      </c>
      <c r="U372" s="16">
        <f t="shared" ca="1" si="165"/>
        <v>-2.7411026184681643E-2</v>
      </c>
      <c r="V372" s="18">
        <f t="shared" ca="1" si="182"/>
        <v>297.8398034328813</v>
      </c>
      <c r="W372" s="16">
        <f t="shared" ca="1" si="170"/>
        <v>4.2272186580062689E-2</v>
      </c>
      <c r="Y372" s="16">
        <f t="shared" ca="1" si="183"/>
        <v>3.3314904075280483E-2</v>
      </c>
      <c r="Z372" s="16">
        <f t="shared" ca="1" si="184"/>
        <v>4.0805678458923911E-3</v>
      </c>
      <c r="AA372" s="16">
        <f t="shared" ca="1" si="185"/>
        <v>1.720716419991053E-2</v>
      </c>
      <c r="AB372" s="16">
        <f t="shared" ca="1" si="186"/>
        <v>-4.3996661400493964E-2</v>
      </c>
      <c r="AC372" s="16">
        <f t="shared" ca="1" si="187"/>
        <v>2.952009927313437E-2</v>
      </c>
      <c r="AD372" s="16">
        <f t="shared" ca="1" si="188"/>
        <v>4.3086908776670763E-2</v>
      </c>
      <c r="AE372" s="16">
        <f t="shared" ca="1" si="189"/>
        <v>-3.2161342048999009E-2</v>
      </c>
      <c r="AF372" s="16">
        <f t="shared" ca="1" si="190"/>
        <v>2.9999999999998916E-3</v>
      </c>
      <c r="AG372" s="16">
        <f t="shared" ca="1" si="191"/>
        <v>-3.9552554314331578E-3</v>
      </c>
      <c r="AH372" s="16">
        <f t="shared" ca="1" si="192"/>
        <v>2.9999999999998916E-3</v>
      </c>
      <c r="AI372" s="16">
        <f t="shared" ca="1" si="193"/>
        <v>2.9999999999998916E-3</v>
      </c>
      <c r="AJ372" s="20">
        <f t="shared" ca="1" si="194"/>
        <v>-1.4986580617239704E-29</v>
      </c>
    </row>
    <row r="373" spans="1:36" x14ac:dyDescent="0.25">
      <c r="A373" s="16">
        <v>367</v>
      </c>
      <c r="B373" s="18">
        <f t="shared" ca="1" si="171"/>
        <v>235.2714581965858</v>
      </c>
      <c r="C373" s="19">
        <f t="shared" ca="1" si="166"/>
        <v>-3.2750778464145064E-2</v>
      </c>
      <c r="D373" s="18">
        <f t="shared" ca="1" si="172"/>
        <v>320.56282092958736</v>
      </c>
      <c r="E373" s="16">
        <f t="shared" ca="1" si="167"/>
        <v>-2.8145715888940482E-2</v>
      </c>
      <c r="F373" s="18">
        <f t="shared" ca="1" si="173"/>
        <v>521.19373976377688</v>
      </c>
      <c r="G373" s="16">
        <f t="shared" ca="1" si="168"/>
        <v>-4.5007409588461021E-2</v>
      </c>
      <c r="H373" s="18">
        <f t="shared" ca="1" si="174"/>
        <v>169.27720720595204</v>
      </c>
      <c r="I373" s="16">
        <f t="shared" ca="1" si="169"/>
        <v>-7.4203555272662428E-3</v>
      </c>
      <c r="J373" s="18">
        <f t="shared" ca="1" si="175"/>
        <v>345.17818001289749</v>
      </c>
      <c r="K373" s="16">
        <f t="shared" ca="1" si="176"/>
        <v>5.3923598455434931E-3</v>
      </c>
      <c r="L373" s="18">
        <f t="shared" ca="1" si="177"/>
        <v>378.25578090982634</v>
      </c>
      <c r="M373" s="16">
        <f t="shared" ca="1" si="165"/>
        <v>3.9972412817405413E-2</v>
      </c>
      <c r="N373" s="18">
        <f t="shared" ca="1" si="178"/>
        <v>441.61917459693109</v>
      </c>
      <c r="O373" s="16">
        <f t="shared" ca="1" si="165"/>
        <v>-4.7256859063903311E-2</v>
      </c>
      <c r="P373" s="18">
        <f t="shared" ca="1" si="179"/>
        <v>481.39548687224311</v>
      </c>
      <c r="Q373" s="16">
        <f t="shared" ca="1" si="165"/>
        <v>6.6732241559376128E-3</v>
      </c>
      <c r="R373" s="18">
        <f t="shared" ca="1" si="180"/>
        <v>115.94966506898859</v>
      </c>
      <c r="S373" s="16">
        <f t="shared" ca="1" si="165"/>
        <v>0</v>
      </c>
      <c r="T373" s="18">
        <f t="shared" ca="1" si="181"/>
        <v>133.73629241938107</v>
      </c>
      <c r="U373" s="16">
        <f t="shared" ca="1" si="165"/>
        <v>0</v>
      </c>
      <c r="V373" s="18">
        <f t="shared" ca="1" si="182"/>
        <v>311.32366258486383</v>
      </c>
      <c r="W373" s="16">
        <f t="shared" ca="1" si="170"/>
        <v>-4.440930682486692E-2</v>
      </c>
      <c r="Y373" s="16">
        <f t="shared" ca="1" si="183"/>
        <v>3.9079876105062583E-2</v>
      </c>
      <c r="Z373" s="16">
        <f t="shared" ca="1" si="184"/>
        <v>2.9999999999998916E-3</v>
      </c>
      <c r="AA373" s="16">
        <f t="shared" ca="1" si="185"/>
        <v>-1.6718992638932839E-2</v>
      </c>
      <c r="AB373" s="16">
        <f t="shared" ca="1" si="186"/>
        <v>-2.3141880547918658E-2</v>
      </c>
      <c r="AC373" s="16">
        <f t="shared" ca="1" si="187"/>
        <v>-2.3663866531827171E-2</v>
      </c>
      <c r="AD373" s="16">
        <f t="shared" ca="1" si="188"/>
        <v>3.8735509719399763E-2</v>
      </c>
      <c r="AE373" s="16">
        <f t="shared" ca="1" si="189"/>
        <v>2.9999999999998916E-3</v>
      </c>
      <c r="AF373" s="16">
        <f t="shared" ca="1" si="190"/>
        <v>2.1099507990801625E-2</v>
      </c>
      <c r="AG373" s="16">
        <f t="shared" ca="1" si="191"/>
        <v>-4.38050212054093E-2</v>
      </c>
      <c r="AH373" s="16">
        <f t="shared" ca="1" si="192"/>
        <v>-2.4411026184681606E-2</v>
      </c>
      <c r="AI373" s="16">
        <f t="shared" ca="1" si="193"/>
        <v>4.527218658006249E-2</v>
      </c>
      <c r="AJ373" s="20">
        <f t="shared" ca="1" si="194"/>
        <v>-2.8143731829519058E-28</v>
      </c>
    </row>
    <row r="374" spans="1:36" x14ac:dyDescent="0.25">
      <c r="A374" s="16">
        <v>368</v>
      </c>
      <c r="B374" s="18">
        <f t="shared" ca="1" si="171"/>
        <v>228.27194916484279</v>
      </c>
      <c r="C374" s="19">
        <f t="shared" ca="1" si="166"/>
        <v>-8.2050885372595816E-3</v>
      </c>
      <c r="D374" s="18">
        <f t="shared" ca="1" si="172"/>
        <v>312.50203930993467</v>
      </c>
      <c r="E374" s="16">
        <f t="shared" ca="1" si="167"/>
        <v>1.737541353612598E-2</v>
      </c>
      <c r="F374" s="18">
        <f t="shared" ca="1" si="173"/>
        <v>499.29974086257812</v>
      </c>
      <c r="G374" s="16">
        <f t="shared" ca="1" si="168"/>
        <v>0</v>
      </c>
      <c r="H374" s="18">
        <f t="shared" ca="1" si="174"/>
        <v>168.52894176743902</v>
      </c>
      <c r="I374" s="16">
        <f t="shared" ca="1" si="169"/>
        <v>0</v>
      </c>
      <c r="J374" s="18">
        <f t="shared" ca="1" si="175"/>
        <v>348.07503951039547</v>
      </c>
      <c r="K374" s="16">
        <f t="shared" ca="1" si="176"/>
        <v>0</v>
      </c>
      <c r="L374" s="18">
        <f t="shared" ca="1" si="177"/>
        <v>394.51034447765346</v>
      </c>
      <c r="M374" s="16">
        <f t="shared" ca="1" si="165"/>
        <v>-2.193237510524626E-2</v>
      </c>
      <c r="N374" s="18">
        <f t="shared" ca="1" si="178"/>
        <v>422.0744970268774</v>
      </c>
      <c r="O374" s="16">
        <f t="shared" ca="1" si="165"/>
        <v>4.7849734302351343E-2</v>
      </c>
      <c r="P374" s="18">
        <f t="shared" ca="1" si="179"/>
        <v>486.05213332441497</v>
      </c>
      <c r="Q374" s="16">
        <f t="shared" ca="1" si="165"/>
        <v>-1.0589103421296098E-2</v>
      </c>
      <c r="R374" s="18">
        <f t="shared" ca="1" si="180"/>
        <v>116.29751406419555</v>
      </c>
      <c r="S374" s="16">
        <f t="shared" ca="1" si="165"/>
        <v>0</v>
      </c>
      <c r="T374" s="18">
        <f t="shared" ca="1" si="181"/>
        <v>134.13750129663921</v>
      </c>
      <c r="U374" s="16">
        <f t="shared" ca="1" si="165"/>
        <v>0</v>
      </c>
      <c r="V374" s="18">
        <f t="shared" ca="1" si="182"/>
        <v>298.43196551904589</v>
      </c>
      <c r="W374" s="16">
        <f t="shared" ca="1" si="170"/>
        <v>0</v>
      </c>
      <c r="Y374" s="16">
        <f t="shared" ca="1" si="183"/>
        <v>-2.9750778464145089E-2</v>
      </c>
      <c r="Z374" s="16">
        <f t="shared" ca="1" si="184"/>
        <v>-2.5145715888940434E-2</v>
      </c>
      <c r="AA374" s="16">
        <f t="shared" ca="1" si="185"/>
        <v>-4.2007409588461053E-2</v>
      </c>
      <c r="AB374" s="16">
        <f t="shared" ca="1" si="186"/>
        <v>-4.4203555272661621E-3</v>
      </c>
      <c r="AC374" s="16">
        <f t="shared" ca="1" si="187"/>
        <v>8.3923598455433179E-3</v>
      </c>
      <c r="AD374" s="16">
        <f t="shared" ca="1" si="188"/>
        <v>4.2972412817405381E-2</v>
      </c>
      <c r="AE374" s="16">
        <f t="shared" ca="1" si="189"/>
        <v>-4.4256859063903309E-2</v>
      </c>
      <c r="AF374" s="16">
        <f t="shared" ca="1" si="190"/>
        <v>9.6732241559374099E-3</v>
      </c>
      <c r="AG374" s="16">
        <f t="shared" ca="1" si="191"/>
        <v>2.9999999999998916E-3</v>
      </c>
      <c r="AH374" s="16">
        <f t="shared" ca="1" si="192"/>
        <v>2.9999999999998916E-3</v>
      </c>
      <c r="AI374" s="16">
        <f t="shared" ca="1" si="193"/>
        <v>-4.1409306824866765E-2</v>
      </c>
      <c r="AJ374" s="20">
        <f t="shared" ca="1" si="194"/>
        <v>-1.9302502909932185E-29</v>
      </c>
    </row>
    <row r="375" spans="1:36" x14ac:dyDescent="0.25">
      <c r="A375" s="16">
        <v>369</v>
      </c>
      <c r="B375" s="18">
        <f t="shared" ca="1" si="171"/>
        <v>227.08377345886697</v>
      </c>
      <c r="C375" s="19">
        <f t="shared" ca="1" si="166"/>
        <v>7.9544551625524759E-3</v>
      </c>
      <c r="D375" s="18">
        <f t="shared" ca="1" si="172"/>
        <v>318.86939759175726</v>
      </c>
      <c r="E375" s="16">
        <f t="shared" ca="1" si="167"/>
        <v>-1.9280753095112874E-2</v>
      </c>
      <c r="F375" s="18">
        <f t="shared" ca="1" si="173"/>
        <v>500.79764008516582</v>
      </c>
      <c r="G375" s="16">
        <f t="shared" ca="1" si="168"/>
        <v>1.9449870624618296E-2</v>
      </c>
      <c r="H375" s="18">
        <f t="shared" ca="1" si="174"/>
        <v>169.03452859274131</v>
      </c>
      <c r="I375" s="16">
        <f t="shared" ca="1" si="169"/>
        <v>3.2516992746498628E-2</v>
      </c>
      <c r="J375" s="18">
        <f t="shared" ca="1" si="175"/>
        <v>349.1192646289266</v>
      </c>
      <c r="K375" s="16">
        <f t="shared" ca="1" si="176"/>
        <v>0</v>
      </c>
      <c r="L375" s="18">
        <f t="shared" ca="1" si="177"/>
        <v>387.0413266531026</v>
      </c>
      <c r="M375" s="16">
        <f t="shared" ca="1" si="165"/>
        <v>-8.4725285978792255E-4</v>
      </c>
      <c r="N375" s="18">
        <f t="shared" ca="1" si="178"/>
        <v>443.53687305649265</v>
      </c>
      <c r="O375" s="16">
        <f t="shared" ca="1" si="165"/>
        <v>1.9352375774020575E-2</v>
      </c>
      <c r="P375" s="18">
        <f t="shared" ca="1" si="179"/>
        <v>482.36343341647438</v>
      </c>
      <c r="Q375" s="16">
        <f t="shared" ca="1" si="165"/>
        <v>0</v>
      </c>
      <c r="R375" s="18">
        <f t="shared" ca="1" si="180"/>
        <v>116.64640660638813</v>
      </c>
      <c r="S375" s="16">
        <f t="shared" ca="1" si="165"/>
        <v>-4.682264365706984E-3</v>
      </c>
      <c r="T375" s="18">
        <f t="shared" ca="1" si="181"/>
        <v>134.53991380052912</v>
      </c>
      <c r="U375" s="16">
        <f t="shared" ca="1" si="165"/>
        <v>-2.3762040136406318E-3</v>
      </c>
      <c r="V375" s="18">
        <f t="shared" ca="1" si="182"/>
        <v>299.327261415603</v>
      </c>
      <c r="W375" s="16">
        <f t="shared" ca="1" si="170"/>
        <v>3.0562533583761597E-2</v>
      </c>
      <c r="Y375" s="16">
        <f t="shared" ca="1" si="183"/>
        <v>-5.205088537259539E-3</v>
      </c>
      <c r="Z375" s="16">
        <f t="shared" ca="1" si="184"/>
        <v>2.0375413536125819E-2</v>
      </c>
      <c r="AA375" s="16">
        <f t="shared" ca="1" si="185"/>
        <v>2.9999999999998916E-3</v>
      </c>
      <c r="AB375" s="16">
        <f t="shared" ca="1" si="186"/>
        <v>2.9999999999998916E-3</v>
      </c>
      <c r="AC375" s="16">
        <f t="shared" ca="1" si="187"/>
        <v>2.9999999999998916E-3</v>
      </c>
      <c r="AD375" s="16">
        <f t="shared" ca="1" si="188"/>
        <v>-1.8932375105246257E-2</v>
      </c>
      <c r="AE375" s="16">
        <f t="shared" ca="1" si="189"/>
        <v>5.084973430235129E-2</v>
      </c>
      <c r="AF375" s="16">
        <f t="shared" ca="1" si="190"/>
        <v>-7.5891034212961506E-3</v>
      </c>
      <c r="AG375" s="16">
        <f t="shared" ca="1" si="191"/>
        <v>2.9999999999998916E-3</v>
      </c>
      <c r="AH375" s="16">
        <f t="shared" ca="1" si="192"/>
        <v>2.9999999999998916E-3</v>
      </c>
      <c r="AI375" s="16">
        <f t="shared" ca="1" si="193"/>
        <v>2.9999999999998916E-3</v>
      </c>
      <c r="AJ375" s="20">
        <f t="shared" ca="1" si="194"/>
        <v>-1.8828905960985296E-32</v>
      </c>
    </row>
    <row r="376" spans="1:36" x14ac:dyDescent="0.25">
      <c r="A376" s="16">
        <v>370</v>
      </c>
      <c r="B376" s="18">
        <f t="shared" ca="1" si="171"/>
        <v>229.57135247336535</v>
      </c>
      <c r="C376" s="19">
        <f t="shared" ca="1" si="166"/>
        <v>-3.1645991525303722E-2</v>
      </c>
      <c r="D376" s="18">
        <f t="shared" ca="1" si="172"/>
        <v>313.6779636599785</v>
      </c>
      <c r="E376" s="16">
        <f t="shared" ca="1" si="167"/>
        <v>-4.7412336455813074E-2</v>
      </c>
      <c r="F376" s="18">
        <f t="shared" ca="1" si="173"/>
        <v>512.04048231419188</v>
      </c>
      <c r="G376" s="16">
        <f t="shared" ca="1" si="168"/>
        <v>0</v>
      </c>
      <c r="H376" s="18">
        <f t="shared" ca="1" si="174"/>
        <v>175.03812671867749</v>
      </c>
      <c r="I376" s="16">
        <f t="shared" ca="1" si="169"/>
        <v>0</v>
      </c>
      <c r="J376" s="18">
        <f t="shared" ca="1" si="175"/>
        <v>350.16662242281336</v>
      </c>
      <c r="K376" s="16">
        <f t="shared" ca="1" si="176"/>
        <v>0</v>
      </c>
      <c r="L376" s="18">
        <f t="shared" ca="1" si="177"/>
        <v>387.87452876219896</v>
      </c>
      <c r="M376" s="16">
        <f t="shared" ca="1" si="165"/>
        <v>-2.5571413037549215E-2</v>
      </c>
      <c r="N376" s="18">
        <f t="shared" ca="1" si="178"/>
        <v>453.45097591268541</v>
      </c>
      <c r="O376" s="16">
        <f t="shared" ca="1" si="165"/>
        <v>-8.8799429051388545E-3</v>
      </c>
      <c r="P376" s="18">
        <f t="shared" ca="1" si="179"/>
        <v>483.81052371672376</v>
      </c>
      <c r="Q376" s="16">
        <f t="shared" ca="1" si="165"/>
        <v>-3.5099785909472173E-2</v>
      </c>
      <c r="R376" s="18">
        <f t="shared" ca="1" si="180"/>
        <v>116.45017651316644</v>
      </c>
      <c r="S376" s="16">
        <f t="shared" ca="1" si="165"/>
        <v>1.9842964592640462E-2</v>
      </c>
      <c r="T376" s="18">
        <f t="shared" ca="1" si="181"/>
        <v>134.62383925876301</v>
      </c>
      <c r="U376" s="16">
        <f t="shared" ca="1" si="165"/>
        <v>0</v>
      </c>
      <c r="V376" s="18">
        <f t="shared" ca="1" si="182"/>
        <v>309.37344267939955</v>
      </c>
      <c r="W376" s="16">
        <f t="shared" ca="1" si="170"/>
        <v>-2.4204708630107069E-2</v>
      </c>
      <c r="Y376" s="16">
        <f t="shared" ca="1" si="183"/>
        <v>1.0954455162552446E-2</v>
      </c>
      <c r="Z376" s="16">
        <f t="shared" ca="1" si="184"/>
        <v>-1.6280753095112788E-2</v>
      </c>
      <c r="AA376" s="16">
        <f t="shared" ca="1" si="185"/>
        <v>2.2449870624618118E-2</v>
      </c>
      <c r="AB376" s="16">
        <f t="shared" ca="1" si="186"/>
        <v>3.5516992746498444E-2</v>
      </c>
      <c r="AC376" s="16">
        <f t="shared" ca="1" si="187"/>
        <v>2.9999999999998916E-3</v>
      </c>
      <c r="AD376" s="16">
        <f t="shared" ca="1" si="188"/>
        <v>2.1527471402120746E-3</v>
      </c>
      <c r="AE376" s="16">
        <f t="shared" ca="1" si="189"/>
        <v>2.2352375774020494E-2</v>
      </c>
      <c r="AF376" s="16">
        <f t="shared" ca="1" si="190"/>
        <v>2.9999999999998916E-3</v>
      </c>
      <c r="AG376" s="16">
        <f t="shared" ca="1" si="191"/>
        <v>-1.6822643657069536E-3</v>
      </c>
      <c r="AH376" s="16">
        <f t="shared" ca="1" si="192"/>
        <v>6.2379598635931011E-4</v>
      </c>
      <c r="AI376" s="16">
        <f t="shared" ca="1" si="193"/>
        <v>3.3562533583761489E-2</v>
      </c>
      <c r="AJ376" s="20">
        <f t="shared" ca="1" si="194"/>
        <v>6.4626605218380407E-33</v>
      </c>
    </row>
    <row r="377" spans="1:36" x14ac:dyDescent="0.25">
      <c r="A377" s="16">
        <v>371</v>
      </c>
      <c r="B377" s="18">
        <f t="shared" ca="1" si="171"/>
        <v>222.99505345596083</v>
      </c>
      <c r="C377" s="19">
        <f t="shared" ca="1" si="166"/>
        <v>0</v>
      </c>
      <c r="D377" s="18">
        <f t="shared" ca="1" si="172"/>
        <v>299.74679239913723</v>
      </c>
      <c r="E377" s="16">
        <f t="shared" ca="1" si="167"/>
        <v>-3.7225523481675314E-2</v>
      </c>
      <c r="F377" s="18">
        <f t="shared" ca="1" si="173"/>
        <v>513.57660376113438</v>
      </c>
      <c r="G377" s="16">
        <f t="shared" ca="1" si="168"/>
        <v>-2.9252302497748118E-2</v>
      </c>
      <c r="H377" s="18">
        <f t="shared" ca="1" si="174"/>
        <v>175.56324109883352</v>
      </c>
      <c r="I377" s="16">
        <f t="shared" ca="1" si="169"/>
        <v>0</v>
      </c>
      <c r="J377" s="18">
        <f t="shared" ca="1" si="175"/>
        <v>351.21712229008176</v>
      </c>
      <c r="K377" s="16">
        <f t="shared" ca="1" si="176"/>
        <v>-1.7521499795618418E-2</v>
      </c>
      <c r="L377" s="18">
        <f t="shared" ca="1" si="177"/>
        <v>379.11965256676262</v>
      </c>
      <c r="M377" s="16">
        <f t="shared" ca="1" si="165"/>
        <v>-2.7669817762973545E-2</v>
      </c>
      <c r="N377" s="18">
        <f t="shared" ca="1" si="178"/>
        <v>450.78471006403936</v>
      </c>
      <c r="O377" s="16">
        <f t="shared" ca="1" si="165"/>
        <v>4.1514814484777791E-2</v>
      </c>
      <c r="P377" s="18">
        <f t="shared" ca="1" si="179"/>
        <v>468.28030948466733</v>
      </c>
      <c r="Q377" s="16">
        <f t="shared" ca="1" si="165"/>
        <v>-1.5045903151886898E-2</v>
      </c>
      <c r="R377" s="18">
        <f t="shared" ca="1" si="180"/>
        <v>119.11024377206343</v>
      </c>
      <c r="S377" s="16">
        <f t="shared" ref="M377:U382" ca="1" si="195">RAND()*RANDBETWEEN(-1,1)*$B$2</f>
        <v>-2.6388376539233482E-2</v>
      </c>
      <c r="T377" s="18">
        <f t="shared" ca="1" si="181"/>
        <v>135.02771077653929</v>
      </c>
      <c r="U377" s="16">
        <f t="shared" ca="1" si="195"/>
        <v>0</v>
      </c>
      <c r="V377" s="18">
        <f t="shared" ca="1" si="182"/>
        <v>302.81326896948974</v>
      </c>
      <c r="W377" s="16">
        <f t="shared" ca="1" si="170"/>
        <v>0</v>
      </c>
      <c r="Y377" s="16">
        <f t="shared" ca="1" si="183"/>
        <v>-2.8645991525303671E-2</v>
      </c>
      <c r="Z377" s="16">
        <f t="shared" ca="1" si="184"/>
        <v>-4.4412336455813106E-2</v>
      </c>
      <c r="AA377" s="16">
        <f t="shared" ca="1" si="185"/>
        <v>2.9999999999998916E-3</v>
      </c>
      <c r="AB377" s="16">
        <f t="shared" ca="1" si="186"/>
        <v>2.9999999999998916E-3</v>
      </c>
      <c r="AC377" s="16">
        <f t="shared" ca="1" si="187"/>
        <v>2.9999999999998916E-3</v>
      </c>
      <c r="AD377" s="16">
        <f t="shared" ca="1" si="188"/>
        <v>-2.2571413037549171E-2</v>
      </c>
      <c r="AE377" s="16">
        <f t="shared" ca="1" si="189"/>
        <v>-5.8799429051388241E-3</v>
      </c>
      <c r="AF377" s="16">
        <f t="shared" ca="1" si="190"/>
        <v>-3.2099785909472156E-2</v>
      </c>
      <c r="AG377" s="16">
        <f t="shared" ca="1" si="191"/>
        <v>2.2842964592640458E-2</v>
      </c>
      <c r="AH377" s="16">
        <f t="shared" ca="1" si="192"/>
        <v>2.9999999999998916E-3</v>
      </c>
      <c r="AI377" s="16">
        <f t="shared" ca="1" si="193"/>
        <v>-2.1204708630107039E-2</v>
      </c>
      <c r="AJ377" s="20">
        <f t="shared" ca="1" si="194"/>
        <v>-1.0028568812089288E-30</v>
      </c>
    </row>
    <row r="378" spans="1:36" x14ac:dyDescent="0.25">
      <c r="A378" s="16">
        <v>372</v>
      </c>
      <c r="B378" s="18">
        <f t="shared" ca="1" si="171"/>
        <v>223.6640386163287</v>
      </c>
      <c r="C378" s="19">
        <f t="shared" ca="1" si="166"/>
        <v>1.9451987156726504E-2</v>
      </c>
      <c r="D378" s="18">
        <f t="shared" ca="1" si="172"/>
        <v>289.4878015173237</v>
      </c>
      <c r="E378" s="16">
        <f t="shared" ca="1" si="167"/>
        <v>-3.1253402406763671E-2</v>
      </c>
      <c r="F378" s="18">
        <f t="shared" ca="1" si="173"/>
        <v>500.09403540343095</v>
      </c>
      <c r="G378" s="16">
        <f t="shared" ca="1" si="168"/>
        <v>0</v>
      </c>
      <c r="H378" s="18">
        <f t="shared" ca="1" si="174"/>
        <v>176.08993082212999</v>
      </c>
      <c r="I378" s="16">
        <f t="shared" ca="1" si="169"/>
        <v>7.5086086188559057E-3</v>
      </c>
      <c r="J378" s="18">
        <f t="shared" ca="1" si="175"/>
        <v>346.11692292052862</v>
      </c>
      <c r="K378" s="16">
        <f t="shared" ca="1" si="176"/>
        <v>-5.3336831970027037E-3</v>
      </c>
      <c r="L378" s="18">
        <f t="shared" ca="1" si="177"/>
        <v>369.76683982757874</v>
      </c>
      <c r="M378" s="16">
        <f t="shared" ca="1" si="195"/>
        <v>0</v>
      </c>
      <c r="N378" s="18">
        <f t="shared" ca="1" si="178"/>
        <v>470.8513078051144</v>
      </c>
      <c r="O378" s="16">
        <f t="shared" ca="1" si="195"/>
        <v>4.0042983617363782E-2</v>
      </c>
      <c r="P378" s="18">
        <f t="shared" ca="1" si="179"/>
        <v>462.63945022867938</v>
      </c>
      <c r="Q378" s="16">
        <f t="shared" ca="1" si="195"/>
        <v>-4.0202411520328114E-2</v>
      </c>
      <c r="R378" s="18">
        <f t="shared" ca="1" si="180"/>
        <v>116.32444854104253</v>
      </c>
      <c r="S378" s="16">
        <f t="shared" ca="1" si="195"/>
        <v>0</v>
      </c>
      <c r="T378" s="18">
        <f t="shared" ca="1" si="181"/>
        <v>135.43279390886889</v>
      </c>
      <c r="U378" s="16">
        <f t="shared" ca="1" si="195"/>
        <v>1.942873114415581E-2</v>
      </c>
      <c r="V378" s="18">
        <f t="shared" ca="1" si="182"/>
        <v>303.7217087763982</v>
      </c>
      <c r="W378" s="16">
        <f t="shared" ca="1" si="170"/>
        <v>4.431716473528341E-2</v>
      </c>
      <c r="Y378" s="16">
        <f t="shared" ca="1" si="183"/>
        <v>2.9999999999998916E-3</v>
      </c>
      <c r="Z378" s="16">
        <f t="shared" ca="1" si="184"/>
        <v>-3.4225523481675291E-2</v>
      </c>
      <c r="AA378" s="16">
        <f t="shared" ca="1" si="185"/>
        <v>-2.6252302497748126E-2</v>
      </c>
      <c r="AB378" s="16">
        <f t="shared" ca="1" si="186"/>
        <v>2.9999999999998916E-3</v>
      </c>
      <c r="AC378" s="16">
        <f t="shared" ca="1" si="187"/>
        <v>-1.4521499795618453E-2</v>
      </c>
      <c r="AD378" s="16">
        <f t="shared" ca="1" si="188"/>
        <v>-2.4669817762973612E-2</v>
      </c>
      <c r="AE378" s="16">
        <f t="shared" ca="1" si="189"/>
        <v>4.4514814484777787E-2</v>
      </c>
      <c r="AF378" s="16">
        <f t="shared" ca="1" si="190"/>
        <v>-1.2045903151886916E-2</v>
      </c>
      <c r="AG378" s="16">
        <f t="shared" ca="1" si="191"/>
        <v>-2.3388376539233424E-2</v>
      </c>
      <c r="AH378" s="16">
        <f t="shared" ca="1" si="192"/>
        <v>2.9999999999998916E-3</v>
      </c>
      <c r="AI378" s="16">
        <f t="shared" ca="1" si="193"/>
        <v>2.9999999999998916E-3</v>
      </c>
      <c r="AJ378" s="20">
        <f t="shared" ca="1" si="194"/>
        <v>1.0899402478461138E-29</v>
      </c>
    </row>
    <row r="379" spans="1:36" x14ac:dyDescent="0.25">
      <c r="A379" s="16">
        <v>373</v>
      </c>
      <c r="B379" s="18">
        <f t="shared" ca="1" si="171"/>
        <v>228.68574073876405</v>
      </c>
      <c r="C379" s="19">
        <f t="shared" ca="1" si="166"/>
        <v>4.2193921256760752E-3</v>
      </c>
      <c r="D379" s="18">
        <f t="shared" ca="1" si="172"/>
        <v>281.3087861692054</v>
      </c>
      <c r="E379" s="16">
        <f t="shared" ca="1" si="167"/>
        <v>0</v>
      </c>
      <c r="F379" s="18">
        <f t="shared" ca="1" si="173"/>
        <v>501.5943175096412</v>
      </c>
      <c r="G379" s="16">
        <f t="shared" ca="1" si="168"/>
        <v>4.6470364163878813E-2</v>
      </c>
      <c r="H379" s="18">
        <f t="shared" ca="1" si="174"/>
        <v>177.94039098686113</v>
      </c>
      <c r="I379" s="16">
        <f t="shared" ca="1" si="169"/>
        <v>0</v>
      </c>
      <c r="J379" s="18">
        <f t="shared" ca="1" si="175"/>
        <v>345.30919567331074</v>
      </c>
      <c r="K379" s="16">
        <f t="shared" ca="1" si="176"/>
        <v>1.3028080910851881E-2</v>
      </c>
      <c r="L379" s="18">
        <f t="shared" ca="1" si="177"/>
        <v>370.87614034706144</v>
      </c>
      <c r="M379" s="16">
        <f t="shared" ca="1" si="195"/>
        <v>-2.975302186071155E-3</v>
      </c>
      <c r="N379" s="18">
        <f t="shared" ca="1" si="178"/>
        <v>491.11815293318415</v>
      </c>
      <c r="O379" s="16">
        <f t="shared" ca="1" si="195"/>
        <v>0</v>
      </c>
      <c r="P379" s="18">
        <f t="shared" ca="1" si="179"/>
        <v>445.42814701573371</v>
      </c>
      <c r="Q379" s="16">
        <f t="shared" ca="1" si="195"/>
        <v>4.7746167417992216E-2</v>
      </c>
      <c r="R379" s="18">
        <f t="shared" ca="1" si="180"/>
        <v>116.67342188666564</v>
      </c>
      <c r="S379" s="16">
        <f t="shared" ca="1" si="195"/>
        <v>3.3921614546321921E-2</v>
      </c>
      <c r="T379" s="18">
        <f t="shared" ca="1" si="181"/>
        <v>138.47037963155276</v>
      </c>
      <c r="U379" s="16">
        <f t="shared" ca="1" si="195"/>
        <v>-9.0278413919584032E-3</v>
      </c>
      <c r="V379" s="18">
        <f t="shared" ca="1" si="182"/>
        <v>318.09295890425278</v>
      </c>
      <c r="W379" s="16">
        <f t="shared" ca="1" si="170"/>
        <v>2.4612864377626706E-2</v>
      </c>
      <c r="Y379" s="16">
        <f t="shared" ca="1" si="183"/>
        <v>2.2451987156726361E-2</v>
      </c>
      <c r="Z379" s="16">
        <f t="shared" ca="1" si="184"/>
        <v>-2.8253402406763772E-2</v>
      </c>
      <c r="AA379" s="16">
        <f t="shared" ca="1" si="185"/>
        <v>2.9999999999998916E-3</v>
      </c>
      <c r="AB379" s="16">
        <f t="shared" ca="1" si="186"/>
        <v>1.0508608618855719E-2</v>
      </c>
      <c r="AC379" s="16">
        <f t="shared" ca="1" si="187"/>
        <v>-2.3336831970025562E-3</v>
      </c>
      <c r="AD379" s="16">
        <f t="shared" ca="1" si="188"/>
        <v>2.9999999999998916E-3</v>
      </c>
      <c r="AE379" s="16">
        <f t="shared" ca="1" si="189"/>
        <v>4.3042983617363584E-2</v>
      </c>
      <c r="AF379" s="16">
        <f t="shared" ca="1" si="190"/>
        <v>-3.7202411520328105E-2</v>
      </c>
      <c r="AG379" s="16">
        <f t="shared" ca="1" si="191"/>
        <v>2.9999999999998916E-3</v>
      </c>
      <c r="AH379" s="16">
        <f t="shared" ca="1" si="192"/>
        <v>2.2428731144155778E-2</v>
      </c>
      <c r="AI379" s="16">
        <f t="shared" ca="1" si="193"/>
        <v>4.7317164735283246E-2</v>
      </c>
      <c r="AJ379" s="20">
        <f t="shared" ca="1" si="194"/>
        <v>-1.5085322056154967E-30</v>
      </c>
    </row>
    <row r="380" spans="1:36" x14ac:dyDescent="0.25">
      <c r="A380" s="16">
        <v>374</v>
      </c>
      <c r="B380" s="18">
        <f t="shared" ca="1" si="171"/>
        <v>230.33671277470788</v>
      </c>
      <c r="C380" s="19">
        <f t="shared" ca="1" si="166"/>
        <v>4.8918296615221374E-2</v>
      </c>
      <c r="D380" s="18">
        <f t="shared" ca="1" si="172"/>
        <v>282.15271252771299</v>
      </c>
      <c r="E380" s="16">
        <f t="shared" ca="1" si="167"/>
        <v>4.9909843009536853E-2</v>
      </c>
      <c r="F380" s="18">
        <f t="shared" ca="1" si="173"/>
        <v>526.40837105937533</v>
      </c>
      <c r="G380" s="16">
        <f t="shared" ca="1" si="168"/>
        <v>0</v>
      </c>
      <c r="H380" s="18">
        <f t="shared" ca="1" si="174"/>
        <v>178.47421215982169</v>
      </c>
      <c r="I380" s="16">
        <f t="shared" ca="1" si="169"/>
        <v>-8.5689210752429301E-4</v>
      </c>
      <c r="J380" s="18">
        <f t="shared" ca="1" si="175"/>
        <v>350.8438394008237</v>
      </c>
      <c r="K380" s="16">
        <f t="shared" ca="1" si="176"/>
        <v>-3.1231742460420549E-2</v>
      </c>
      <c r="L380" s="18">
        <f t="shared" ca="1" si="177"/>
        <v>370.88530017696638</v>
      </c>
      <c r="M380" s="16">
        <f t="shared" ca="1" si="195"/>
        <v>0</v>
      </c>
      <c r="N380" s="18">
        <f t="shared" ca="1" si="178"/>
        <v>492.59150739198367</v>
      </c>
      <c r="O380" s="16">
        <f t="shared" ca="1" si="195"/>
        <v>-1.8143819782109162E-3</v>
      </c>
      <c r="P380" s="18">
        <f t="shared" ca="1" si="179"/>
        <v>468.03191833688015</v>
      </c>
      <c r="Q380" s="16">
        <f t="shared" ca="1" si="195"/>
        <v>3.9669560461366549E-2</v>
      </c>
      <c r="R380" s="18">
        <f t="shared" ca="1" si="180"/>
        <v>120.9811929973655</v>
      </c>
      <c r="S380" s="16">
        <f t="shared" ca="1" si="195"/>
        <v>0</v>
      </c>
      <c r="T380" s="18">
        <f t="shared" ca="1" si="181"/>
        <v>137.63570214564947</v>
      </c>
      <c r="U380" s="16">
        <f t="shared" ca="1" si="195"/>
        <v>6.298010412709832E-4</v>
      </c>
      <c r="V380" s="18">
        <f t="shared" ca="1" si="182"/>
        <v>326.87641663795387</v>
      </c>
      <c r="W380" s="16">
        <f t="shared" ca="1" si="170"/>
        <v>0</v>
      </c>
      <c r="Y380" s="16">
        <f t="shared" ca="1" si="183"/>
        <v>7.2193921256760163E-3</v>
      </c>
      <c r="Z380" s="16">
        <f t="shared" ca="1" si="184"/>
        <v>2.9999999999998916E-3</v>
      </c>
      <c r="AA380" s="16">
        <f t="shared" ca="1" si="185"/>
        <v>4.9470364163878733E-2</v>
      </c>
      <c r="AB380" s="16">
        <f t="shared" ca="1" si="186"/>
        <v>2.9999999999998916E-3</v>
      </c>
      <c r="AC380" s="16">
        <f t="shared" ca="1" si="187"/>
        <v>1.6028080910851727E-2</v>
      </c>
      <c r="AD380" s="16">
        <f t="shared" ca="1" si="188"/>
        <v>2.4697813928886703E-5</v>
      </c>
      <c r="AE380" s="16">
        <f t="shared" ca="1" si="189"/>
        <v>2.9999999999998916E-3</v>
      </c>
      <c r="AF380" s="16">
        <f t="shared" ca="1" si="190"/>
        <v>5.0746167417992094E-2</v>
      </c>
      <c r="AG380" s="16">
        <f t="shared" ca="1" si="191"/>
        <v>3.6921614546321813E-2</v>
      </c>
      <c r="AH380" s="16">
        <f t="shared" ca="1" si="192"/>
        <v>-6.027841391958555E-3</v>
      </c>
      <c r="AI380" s="16">
        <f t="shared" ca="1" si="193"/>
        <v>2.7612864377626556E-2</v>
      </c>
      <c r="AJ380" s="20">
        <f t="shared" ca="1" si="194"/>
        <v>-4.311171422104201E-33</v>
      </c>
    </row>
    <row r="381" spans="1:36" x14ac:dyDescent="0.25">
      <c r="A381" s="16">
        <v>375</v>
      </c>
      <c r="B381" s="18">
        <f t="shared" ca="1" si="171"/>
        <v>242.29540254992017</v>
      </c>
      <c r="C381" s="19">
        <f t="shared" ca="1" si="166"/>
        <v>-3.9275244453147624E-2</v>
      </c>
      <c r="D381" s="18">
        <f t="shared" ca="1" si="172"/>
        <v>297.08136825226921</v>
      </c>
      <c r="E381" s="16">
        <f t="shared" ca="1" si="167"/>
        <v>0</v>
      </c>
      <c r="F381" s="18">
        <f t="shared" ca="1" si="173"/>
        <v>527.98759617255337</v>
      </c>
      <c r="G381" s="16">
        <f t="shared" ca="1" si="168"/>
        <v>4.652307417495638E-2</v>
      </c>
      <c r="H381" s="18">
        <f t="shared" ca="1" si="174"/>
        <v>178.85670165250477</v>
      </c>
      <c r="I381" s="16">
        <f t="shared" ca="1" si="169"/>
        <v>3.2897817706858998E-2</v>
      </c>
      <c r="J381" s="18">
        <f t="shared" ca="1" si="175"/>
        <v>340.93890648303449</v>
      </c>
      <c r="K381" s="16">
        <f t="shared" ca="1" si="176"/>
        <v>-1.9284889010229629E-2</v>
      </c>
      <c r="L381" s="18">
        <f t="shared" ca="1" si="177"/>
        <v>371.99795607749724</v>
      </c>
      <c r="M381" s="16">
        <f t="shared" ca="1" si="195"/>
        <v>0</v>
      </c>
      <c r="N381" s="18">
        <f t="shared" ca="1" si="178"/>
        <v>493.17553276052786</v>
      </c>
      <c r="O381" s="16">
        <f t="shared" ca="1" si="195"/>
        <v>4.2695738300169345E-2</v>
      </c>
      <c r="P381" s="18">
        <f t="shared" ca="1" si="179"/>
        <v>488.00263457420499</v>
      </c>
      <c r="Q381" s="16">
        <f t="shared" ca="1" si="195"/>
        <v>-1.1427669144609659E-2</v>
      </c>
      <c r="R381" s="18">
        <f t="shared" ca="1" si="180"/>
        <v>121.34413657635758</v>
      </c>
      <c r="S381" s="16">
        <f t="shared" ca="1" si="195"/>
        <v>4.1590825272598719E-2</v>
      </c>
      <c r="T381" s="18">
        <f t="shared" ca="1" si="181"/>
        <v>138.13529236061382</v>
      </c>
      <c r="U381" s="16">
        <f t="shared" ca="1" si="195"/>
        <v>4.612179225320806E-2</v>
      </c>
      <c r="V381" s="18">
        <f t="shared" ca="1" si="182"/>
        <v>327.85704588786768</v>
      </c>
      <c r="W381" s="16">
        <f t="shared" ca="1" si="170"/>
        <v>0</v>
      </c>
      <c r="Y381" s="16">
        <f t="shared" ca="1" si="183"/>
        <v>5.1918296615221182E-2</v>
      </c>
      <c r="Z381" s="16">
        <f t="shared" ca="1" si="184"/>
        <v>5.2909843009536717E-2</v>
      </c>
      <c r="AA381" s="16">
        <f t="shared" ca="1" si="185"/>
        <v>2.9999999999998916E-3</v>
      </c>
      <c r="AB381" s="16">
        <f t="shared" ca="1" si="186"/>
        <v>2.1431078924756264E-3</v>
      </c>
      <c r="AC381" s="16">
        <f t="shared" ca="1" si="187"/>
        <v>-2.8231742460420595E-2</v>
      </c>
      <c r="AD381" s="16">
        <f t="shared" ca="1" si="188"/>
        <v>2.9999999999998916E-3</v>
      </c>
      <c r="AE381" s="16">
        <f t="shared" ca="1" si="189"/>
        <v>1.1856180217890699E-3</v>
      </c>
      <c r="AF381" s="16">
        <f t="shared" ca="1" si="190"/>
        <v>4.2669560461366496E-2</v>
      </c>
      <c r="AG381" s="16">
        <f t="shared" ca="1" si="191"/>
        <v>2.9999999999998916E-3</v>
      </c>
      <c r="AH381" s="16">
        <f t="shared" ca="1" si="192"/>
        <v>3.6298010412709747E-3</v>
      </c>
      <c r="AI381" s="16">
        <f t="shared" ca="1" si="193"/>
        <v>2.9999999999998916E-3</v>
      </c>
      <c r="AJ381" s="20">
        <f t="shared" ca="1" si="194"/>
        <v>-8.2403977308972067E-32</v>
      </c>
    </row>
    <row r="382" spans="1:36" x14ac:dyDescent="0.25">
      <c r="A382" s="16">
        <v>376</v>
      </c>
      <c r="B382" s="18">
        <f t="shared" ca="1" si="171"/>
        <v>233.506077592548</v>
      </c>
      <c r="C382" s="19">
        <f t="shared" ca="1" si="166"/>
        <v>0</v>
      </c>
      <c r="D382" s="18">
        <f t="shared" ca="1" si="172"/>
        <v>297.97261235702598</v>
      </c>
      <c r="E382" s="16">
        <f t="shared" ca="1" si="167"/>
        <v>1.2040215974488178E-2</v>
      </c>
      <c r="F382" s="18">
        <f t="shared" ca="1" si="173"/>
        <v>554.13516506126359</v>
      </c>
      <c r="G382" s="16">
        <f t="shared" ca="1" si="168"/>
        <v>0</v>
      </c>
      <c r="H382" s="18">
        <f t="shared" ca="1" si="174"/>
        <v>185.27726692407646</v>
      </c>
      <c r="I382" s="16">
        <f t="shared" ca="1" si="169"/>
        <v>0</v>
      </c>
      <c r="J382" s="18">
        <f t="shared" ca="1" si="175"/>
        <v>335.38675423168922</v>
      </c>
      <c r="K382" s="16">
        <f t="shared" ca="1" si="176"/>
        <v>0</v>
      </c>
      <c r="L382" s="18">
        <f t="shared" ca="1" si="177"/>
        <v>373.1139499457297</v>
      </c>
      <c r="M382" s="16">
        <f t="shared" ca="1" si="195"/>
        <v>0</v>
      </c>
      <c r="N382" s="18">
        <f t="shared" ca="1" si="178"/>
        <v>515.71155284159954</v>
      </c>
      <c r="O382" s="16">
        <f t="shared" ca="1" si="195"/>
        <v>0</v>
      </c>
      <c r="P382" s="18">
        <f t="shared" ca="1" si="179"/>
        <v>483.88990982831575</v>
      </c>
      <c r="Q382" s="16">
        <f t="shared" ca="1" si="195"/>
        <v>3.9797799283404739E-2</v>
      </c>
      <c r="R382" s="18">
        <f t="shared" ca="1" si="180"/>
        <v>126.75497176828829</v>
      </c>
      <c r="S382" s="16">
        <f t="shared" ca="1" si="195"/>
        <v>-2.2042767422649535E-2</v>
      </c>
      <c r="T382" s="18">
        <f t="shared" ca="1" si="181"/>
        <v>144.92074549478804</v>
      </c>
      <c r="U382" s="16">
        <f t="shared" ca="1" si="195"/>
        <v>0</v>
      </c>
      <c r="V382" s="18">
        <f t="shared" ca="1" si="182"/>
        <v>328.84061702553123</v>
      </c>
      <c r="W382" s="16">
        <f t="shared" ca="1" si="170"/>
        <v>9.2933523774799253E-3</v>
      </c>
      <c r="Y382" s="16">
        <f t="shared" ca="1" si="183"/>
        <v>-3.627524445314767E-2</v>
      </c>
      <c r="Z382" s="16">
        <f t="shared" ca="1" si="184"/>
        <v>2.9999999999998916E-3</v>
      </c>
      <c r="AA382" s="16">
        <f t="shared" ca="1" si="185"/>
        <v>4.9523074174956383E-2</v>
      </c>
      <c r="AB382" s="16">
        <f t="shared" ca="1" si="186"/>
        <v>3.5897817706858959E-2</v>
      </c>
      <c r="AC382" s="16">
        <f t="shared" ca="1" si="187"/>
        <v>-1.628488901022962E-2</v>
      </c>
      <c r="AD382" s="16">
        <f t="shared" ca="1" si="188"/>
        <v>2.9999999999998916E-3</v>
      </c>
      <c r="AE382" s="16">
        <f t="shared" ca="1" si="189"/>
        <v>4.5695738300169264E-2</v>
      </c>
      <c r="AF382" s="16">
        <f t="shared" ca="1" si="190"/>
        <v>-8.4276691446096841E-3</v>
      </c>
      <c r="AG382" s="16">
        <f t="shared" ca="1" si="191"/>
        <v>4.4590825272598611E-2</v>
      </c>
      <c r="AH382" s="16">
        <f t="shared" ca="1" si="192"/>
        <v>4.9121792253207897E-2</v>
      </c>
      <c r="AI382" s="16">
        <f t="shared" ca="1" si="193"/>
        <v>2.9999999999998916E-3</v>
      </c>
      <c r="AJ382" s="20">
        <f t="shared" ca="1" si="194"/>
        <v>-7.9728977495031409E-28</v>
      </c>
    </row>
  </sheetData>
  <mergeCells count="13">
    <mergeCell ref="AL51:AM51"/>
    <mergeCell ref="N5:O5"/>
    <mergeCell ref="P5:Q5"/>
    <mergeCell ref="R5:S5"/>
    <mergeCell ref="T5:U5"/>
    <mergeCell ref="V5:W5"/>
    <mergeCell ref="AL50:AM50"/>
    <mergeCell ref="L5:M5"/>
    <mergeCell ref="B5:C5"/>
    <mergeCell ref="D5:E5"/>
    <mergeCell ref="F5:G5"/>
    <mergeCell ref="H5:I5"/>
    <mergeCell ref="J5:K5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87071-EFC7-48C2-869D-9C3B5128BE05}">
  <dimension ref="A1:Z426"/>
  <sheetViews>
    <sheetView zoomScale="60" zoomScaleNormal="60" workbookViewId="0">
      <selection activeCell="B2" sqref="B2"/>
    </sheetView>
  </sheetViews>
  <sheetFormatPr defaultRowHeight="15" x14ac:dyDescent="0.25"/>
  <cols>
    <col min="1" max="6" width="9.140625" style="3"/>
    <col min="7" max="7" width="14.85546875" style="3" bestFit="1" customWidth="1"/>
    <col min="8" max="8" width="13.42578125" style="3" bestFit="1" customWidth="1"/>
    <col min="9" max="9" width="15.42578125" style="3" bestFit="1" customWidth="1"/>
    <col min="10" max="19" width="9.140625" style="3"/>
    <col min="20" max="20" width="25.42578125" style="3" bestFit="1" customWidth="1"/>
    <col min="21" max="16384" width="9.140625" style="3"/>
  </cols>
  <sheetData>
    <row r="1" spans="1:26" x14ac:dyDescent="0.25">
      <c r="T1" s="28" t="s">
        <v>58</v>
      </c>
      <c r="U1"/>
      <c r="V1"/>
      <c r="W1"/>
      <c r="X1"/>
      <c r="Y1"/>
      <c r="Z1"/>
    </row>
    <row r="2" spans="1:26" x14ac:dyDescent="0.25">
      <c r="A2" s="1" t="s">
        <v>0</v>
      </c>
      <c r="B2" s="37">
        <v>0.05</v>
      </c>
      <c r="C2" s="2"/>
      <c r="T2"/>
      <c r="U2"/>
      <c r="V2"/>
      <c r="W2"/>
      <c r="X2"/>
      <c r="Y2"/>
      <c r="Z2"/>
    </row>
    <row r="3" spans="1:26" x14ac:dyDescent="0.25">
      <c r="A3" s="1" t="s">
        <v>1</v>
      </c>
      <c r="B3" s="38">
        <v>2.9999999999999997E-4</v>
      </c>
      <c r="C3" s="4"/>
      <c r="T3"/>
      <c r="U3"/>
      <c r="V3"/>
      <c r="W3"/>
      <c r="X3"/>
      <c r="Y3"/>
      <c r="Z3"/>
    </row>
    <row r="4" spans="1:26" x14ac:dyDescent="0.25">
      <c r="A4" s="1"/>
      <c r="B4" s="5"/>
      <c r="C4" s="5"/>
      <c r="T4"/>
      <c r="U4"/>
      <c r="V4"/>
      <c r="W4"/>
      <c r="X4"/>
      <c r="Y4"/>
      <c r="Z4"/>
    </row>
    <row r="5" spans="1:26" x14ac:dyDescent="0.25">
      <c r="A5" s="1"/>
      <c r="B5" s="5"/>
      <c r="C5" s="5"/>
      <c r="T5"/>
      <c r="U5"/>
      <c r="V5"/>
      <c r="W5"/>
      <c r="X5"/>
      <c r="Y5"/>
      <c r="Z5"/>
    </row>
    <row r="6" spans="1:26" x14ac:dyDescent="0.25">
      <c r="A6" s="1" t="s">
        <v>13</v>
      </c>
      <c r="B6" s="5" t="s">
        <v>14</v>
      </c>
      <c r="C6" s="5" t="s">
        <v>15</v>
      </c>
      <c r="D6" s="3" t="s">
        <v>53</v>
      </c>
      <c r="E6" s="3" t="s">
        <v>54</v>
      </c>
      <c r="G6" s="3" t="s">
        <v>55</v>
      </c>
      <c r="H6" s="3" t="s">
        <v>56</v>
      </c>
      <c r="I6" s="3" t="s">
        <v>57</v>
      </c>
      <c r="T6"/>
      <c r="U6"/>
      <c r="V6"/>
      <c r="W6"/>
      <c r="X6"/>
      <c r="Y6"/>
      <c r="Z6"/>
    </row>
    <row r="7" spans="1:26" x14ac:dyDescent="0.25">
      <c r="A7" s="3">
        <v>1</v>
      </c>
      <c r="B7" s="8">
        <v>100</v>
      </c>
      <c r="C7" s="9">
        <f ca="1">RAND()*RANDBETWEEN(-1,1)*$B$2</f>
        <v>0</v>
      </c>
      <c r="D7" s="3">
        <f t="shared" ref="D7:D70" si="0">IF(MOD(A7,7)=0,B7,0)</f>
        <v>0</v>
      </c>
      <c r="E7" s="3">
        <f t="shared" ref="E7:E70" si="1">IF(MOD(A7,30)=0,B7,0)</f>
        <v>0</v>
      </c>
      <c r="T7"/>
      <c r="U7"/>
      <c r="V7"/>
      <c r="W7"/>
      <c r="X7"/>
      <c r="Y7"/>
      <c r="Z7"/>
    </row>
    <row r="8" spans="1:26" x14ac:dyDescent="0.25">
      <c r="A8" s="3">
        <v>2</v>
      </c>
      <c r="B8" s="27">
        <f ca="1">B7*(1+C7+$B$3)</f>
        <v>100.03</v>
      </c>
      <c r="C8" s="9">
        <f t="shared" ref="C8:C71" ca="1" si="2">RAND()*RANDBETWEEN(-1,1)*$B$2</f>
        <v>1.3655574372602603E-2</v>
      </c>
      <c r="D8" s="3">
        <f t="shared" si="0"/>
        <v>0</v>
      </c>
      <c r="E8" s="3">
        <f t="shared" si="1"/>
        <v>0</v>
      </c>
      <c r="G8" s="3">
        <f t="shared" ref="G8:G71" ca="1" si="3">B8/B7-1</f>
        <v>2.9999999999996696E-4</v>
      </c>
      <c r="T8"/>
      <c r="U8"/>
      <c r="V8"/>
      <c r="W8"/>
      <c r="X8"/>
      <c r="Y8"/>
      <c r="Z8"/>
    </row>
    <row r="9" spans="1:26" x14ac:dyDescent="0.25">
      <c r="A9" s="3">
        <v>3</v>
      </c>
      <c r="B9" s="27">
        <f t="shared" ref="B9:B72" ca="1" si="4">B8*(1+C8+$B$3)</f>
        <v>101.42597610449143</v>
      </c>
      <c r="C9" s="9">
        <f t="shared" ca="1" si="2"/>
        <v>-1.7218444128824128E-2</v>
      </c>
      <c r="D9" s="3">
        <f t="shared" si="0"/>
        <v>0</v>
      </c>
      <c r="E9" s="3">
        <f t="shared" si="1"/>
        <v>0</v>
      </c>
      <c r="G9" s="3">
        <f t="shared" ca="1" si="3"/>
        <v>1.3955574372602531E-2</v>
      </c>
      <c r="T9"/>
      <c r="U9"/>
      <c r="V9"/>
      <c r="W9"/>
      <c r="X9"/>
      <c r="Y9"/>
      <c r="Z9"/>
    </row>
    <row r="10" spans="1:26" x14ac:dyDescent="0.25">
      <c r="A10" s="3">
        <v>4</v>
      </c>
      <c r="B10" s="27">
        <f t="shared" ca="1" si="4"/>
        <v>99.710006394556132</v>
      </c>
      <c r="C10" s="9">
        <f t="shared" ca="1" si="2"/>
        <v>0</v>
      </c>
      <c r="D10" s="3">
        <f t="shared" si="0"/>
        <v>0</v>
      </c>
      <c r="E10" s="3">
        <f t="shared" si="1"/>
        <v>0</v>
      </c>
      <c r="G10" s="3">
        <f t="shared" ca="1" si="3"/>
        <v>-1.691844412882415E-2</v>
      </c>
      <c r="T10" t="s">
        <v>59</v>
      </c>
      <c r="U10" s="6">
        <v>1</v>
      </c>
      <c r="V10" s="6">
        <v>7</v>
      </c>
      <c r="W10" s="6">
        <v>30</v>
      </c>
      <c r="X10" s="6"/>
      <c r="Y10" s="6"/>
      <c r="Z10"/>
    </row>
    <row r="11" spans="1:26" x14ac:dyDescent="0.25">
      <c r="A11" s="3">
        <v>5</v>
      </c>
      <c r="B11" s="27">
        <f t="shared" ca="1" si="4"/>
        <v>99.739919396474491</v>
      </c>
      <c r="C11" s="9">
        <f t="shared" ca="1" si="2"/>
        <v>-2.8177137803908126E-3</v>
      </c>
      <c r="D11" s="3">
        <f t="shared" si="0"/>
        <v>0</v>
      </c>
      <c r="E11" s="3">
        <f t="shared" si="1"/>
        <v>0</v>
      </c>
      <c r="G11" s="3">
        <f t="shared" ca="1" si="3"/>
        <v>2.9999999999996696E-4</v>
      </c>
      <c r="T11" t="s">
        <v>60</v>
      </c>
      <c r="U11" s="3">
        <f ca="1">_xlfn.VAR.S(G8:G426)</f>
        <v>2.971956135518674E-3</v>
      </c>
      <c r="V11" s="3">
        <f ca="1">_xlfn.VAR.S(H8:H426)</f>
        <v>5.2881658434541338E-3</v>
      </c>
      <c r="W11" s="3">
        <f ca="1">_xlfn.VAR.S(I8:I426)</f>
        <v>1.312862855345226E-2</v>
      </c>
    </row>
    <row r="12" spans="1:26" x14ac:dyDescent="0.25">
      <c r="A12" s="3">
        <v>6</v>
      </c>
      <c r="B12" s="27">
        <f t="shared" ca="1" si="4"/>
        <v>99.48880282695491</v>
      </c>
      <c r="C12" s="9">
        <f t="shared" ca="1" si="2"/>
        <v>0</v>
      </c>
      <c r="D12" s="3">
        <f t="shared" si="0"/>
        <v>0</v>
      </c>
      <c r="E12" s="3">
        <f t="shared" si="1"/>
        <v>0</v>
      </c>
      <c r="G12" s="3">
        <f t="shared" ca="1" si="3"/>
        <v>-2.5177137803908956E-3</v>
      </c>
      <c r="T12" t="s">
        <v>61</v>
      </c>
      <c r="U12" s="26">
        <f ca="1">U11/(U10*$U$11)-1</f>
        <v>0</v>
      </c>
      <c r="V12" s="26">
        <f t="shared" ref="V12:W12" ca="1" si="5">V11/(V10*$U$11)-1</f>
        <v>-0.74580638848535807</v>
      </c>
      <c r="W12" s="26">
        <f t="shared" ca="1" si="5"/>
        <v>-0.8527498617655852</v>
      </c>
    </row>
    <row r="13" spans="1:26" x14ac:dyDescent="0.25">
      <c r="A13" s="3">
        <v>7</v>
      </c>
      <c r="B13" s="27">
        <f t="shared" ca="1" si="4"/>
        <v>99.518649467802987</v>
      </c>
      <c r="C13" s="9">
        <f t="shared" ca="1" si="2"/>
        <v>-1.7380827004202428E-2</v>
      </c>
      <c r="D13" s="3">
        <f t="shared" ca="1" si="0"/>
        <v>99.518649467802987</v>
      </c>
      <c r="E13" s="3">
        <f t="shared" si="1"/>
        <v>0</v>
      </c>
      <c r="G13" s="3">
        <f t="shared" ca="1" si="3"/>
        <v>2.9999999999996696E-4</v>
      </c>
      <c r="T13" t="s">
        <v>62</v>
      </c>
      <c r="U13" s="3">
        <f ca="1">2*(I10-1)*(2*I10-1)/(3*COUNT($G$8:$G$426))</f>
        <v>1.5910898965791568E-3</v>
      </c>
      <c r="V13" s="3">
        <f t="shared" ref="V13:W13" ca="1" si="6">2*(J10-1)*(2*J10-1)/(3*COUNT($G$8:$G$426))</f>
        <v>1.5910898965791568E-3</v>
      </c>
      <c r="W13" s="3">
        <f t="shared" ca="1" si="6"/>
        <v>1.5910898965791568E-3</v>
      </c>
    </row>
    <row r="14" spans="1:26" x14ac:dyDescent="0.25">
      <c r="A14" s="3">
        <v>8</v>
      </c>
      <c r="B14" s="27">
        <f t="shared" ca="1" si="4"/>
        <v>97.818788632551588</v>
      </c>
      <c r="C14" s="9">
        <f t="shared" ca="1" si="2"/>
        <v>0</v>
      </c>
      <c r="D14" s="3">
        <f t="shared" si="0"/>
        <v>0</v>
      </c>
      <c r="E14" s="3">
        <f t="shared" si="1"/>
        <v>0</v>
      </c>
      <c r="G14" s="3">
        <f t="shared" ca="1" si="3"/>
        <v>-1.7080827004202326E-2</v>
      </c>
      <c r="H14" s="3" cm="1">
        <f t="array" aca="1" ref="H14" ca="1">PRODUCT(1+G8:G14)-1</f>
        <v>-2.1812113674484102E-2</v>
      </c>
      <c r="T14" t="s">
        <v>63</v>
      </c>
      <c r="U14" s="3">
        <f ca="1">SQRT(U13)</f>
        <v>3.9888468215502543E-2</v>
      </c>
      <c r="V14" s="3">
        <f ca="1">SQRT(V13)</f>
        <v>3.9888468215502543E-2</v>
      </c>
      <c r="W14" s="3">
        <f t="shared" ref="W14" ca="1" si="7">SQRT(W13)</f>
        <v>3.9888468215502543E-2</v>
      </c>
    </row>
    <row r="15" spans="1:26" x14ac:dyDescent="0.25">
      <c r="A15" s="3">
        <v>9</v>
      </c>
      <c r="B15" s="27">
        <f t="shared" ca="1" si="4"/>
        <v>97.848134269141354</v>
      </c>
      <c r="C15" s="9">
        <f t="shared" ca="1" si="2"/>
        <v>-4.8731154312602845E-2</v>
      </c>
      <c r="D15" s="3">
        <f t="shared" si="0"/>
        <v>0</v>
      </c>
      <c r="E15" s="3">
        <f t="shared" si="1"/>
        <v>0</v>
      </c>
      <c r="G15" s="3">
        <f t="shared" ca="1" si="3"/>
        <v>2.9999999999996696E-4</v>
      </c>
      <c r="H15" s="3" cm="1">
        <f t="array" aca="1" ref="H15" ca="1">PRODUCT(1+G9:G15)-1</f>
        <v>-2.1812113674483879E-2</v>
      </c>
      <c r="T15" t="s">
        <v>64</v>
      </c>
      <c r="V15" s="26">
        <f ca="1">V12/V14</f>
        <v>-18.697293274237651</v>
      </c>
      <c r="W15" s="26">
        <f ca="1">W12/W14</f>
        <v>-21.378355698155548</v>
      </c>
    </row>
    <row r="16" spans="1:26" x14ac:dyDescent="0.25">
      <c r="A16" s="3">
        <v>10</v>
      </c>
      <c r="B16" s="27">
        <f t="shared" ca="1" si="4"/>
        <v>93.109236179152276</v>
      </c>
      <c r="C16" s="9">
        <f t="shared" ca="1" si="2"/>
        <v>-1.3695082571257345E-3</v>
      </c>
      <c r="D16" s="3">
        <f t="shared" si="0"/>
        <v>0</v>
      </c>
      <c r="E16" s="3">
        <f t="shared" si="1"/>
        <v>0</v>
      </c>
      <c r="G16" s="3">
        <f t="shared" ca="1" si="3"/>
        <v>-4.843115431260292E-2</v>
      </c>
      <c r="H16" s="3" cm="1">
        <f t="array" aca="1" ref="H16" ca="1">PRODUCT(1+G10:G16)-1</f>
        <v>-8.1998125576539072E-2</v>
      </c>
      <c r="T16" t="s">
        <v>65</v>
      </c>
      <c r="V16" s="13">
        <f t="array" aca="1" ref="V16" ca="1">1-_xlfn.NORM.S.DIST(ABS(V15),1)</f>
        <v>0</v>
      </c>
      <c r="W16" s="13">
        <f t="array" aca="1" ref="W16" ca="1">1-_xlfn.NORM.S.DIST(ABS(W15),1)</f>
        <v>0</v>
      </c>
    </row>
    <row r="17" spans="1:8" x14ac:dyDescent="0.25">
      <c r="A17" s="3">
        <v>11</v>
      </c>
      <c r="B17" s="27">
        <f t="shared" ca="1" si="4"/>
        <v>93.009655082243995</v>
      </c>
      <c r="C17" s="9">
        <f t="shared" ca="1" si="2"/>
        <v>4.8677683053919257E-2</v>
      </c>
      <c r="D17" s="3">
        <f t="shared" si="0"/>
        <v>0</v>
      </c>
      <c r="E17" s="3">
        <f t="shared" si="1"/>
        <v>0</v>
      </c>
      <c r="G17" s="3">
        <f t="shared" ca="1" si="3"/>
        <v>-1.0695082571258174E-3</v>
      </c>
      <c r="H17" s="3" cm="1">
        <f t="array" aca="1" ref="H17" ca="1">PRODUCT(1+G11:G17)-1</f>
        <v>-6.7198384140089051E-2</v>
      </c>
    </row>
    <row r="18" spans="1:8" x14ac:dyDescent="0.25">
      <c r="A18" s="3">
        <v>12</v>
      </c>
      <c r="B18" s="27">
        <f t="shared" ca="1" si="4"/>
        <v>97.565052489816495</v>
      </c>
      <c r="C18" s="9">
        <f t="shared" ca="1" si="2"/>
        <v>0</v>
      </c>
      <c r="D18" s="3">
        <f t="shared" si="0"/>
        <v>0</v>
      </c>
      <c r="E18" s="3">
        <f t="shared" si="1"/>
        <v>0</v>
      </c>
      <c r="G18" s="3">
        <f t="shared" ca="1" si="3"/>
        <v>4.8977683053919252E-2</v>
      </c>
      <c r="H18" s="3" cm="1">
        <f t="array" aca="1" ref="H18" ca="1">PRODUCT(1+G12:G18)-1</f>
        <v>-2.180538063212889E-2</v>
      </c>
    </row>
    <row r="19" spans="1:8" x14ac:dyDescent="0.25">
      <c r="A19" s="3">
        <v>13</v>
      </c>
      <c r="B19" s="27">
        <f t="shared" ca="1" si="4"/>
        <v>97.594322005563441</v>
      </c>
      <c r="C19" s="9">
        <f t="shared" ca="1" si="2"/>
        <v>4.4758026845239544E-2</v>
      </c>
      <c r="D19" s="3">
        <f t="shared" si="0"/>
        <v>0</v>
      </c>
      <c r="E19" s="3">
        <f t="shared" si="1"/>
        <v>0</v>
      </c>
      <c r="G19" s="3">
        <f t="shared" ca="1" si="3"/>
        <v>2.9999999999996696E-4</v>
      </c>
      <c r="H19" s="3" cm="1">
        <f t="array" aca="1" ref="H19" ca="1">PRODUCT(1+G13:G19)-1</f>
        <v>-1.9042151152292242E-2</v>
      </c>
    </row>
    <row r="20" spans="1:8" x14ac:dyDescent="0.25">
      <c r="A20" s="3">
        <v>14</v>
      </c>
      <c r="B20" s="27">
        <f t="shared" ca="1" si="4"/>
        <v>101.99172958643305</v>
      </c>
      <c r="C20" s="9">
        <f t="shared" ca="1" si="2"/>
        <v>-2.7554032855514377E-2</v>
      </c>
      <c r="D20" s="3">
        <f t="shared" ca="1" si="0"/>
        <v>101.99172958643305</v>
      </c>
      <c r="E20" s="3">
        <f t="shared" si="1"/>
        <v>0</v>
      </c>
      <c r="G20" s="3">
        <f t="shared" ca="1" si="3"/>
        <v>4.5058026845239407E-2</v>
      </c>
      <c r="H20" s="3" cm="1">
        <f t="array" aca="1" ref="H20" ca="1">PRODUCT(1+G14:G20)-1</f>
        <v>2.4850418809493346E-2</v>
      </c>
    </row>
    <row r="21" spans="1:8" x14ac:dyDescent="0.25">
      <c r="A21" s="3">
        <v>15</v>
      </c>
      <c r="B21" s="27">
        <f t="shared" ca="1" si="4"/>
        <v>99.212043637293661</v>
      </c>
      <c r="C21" s="9">
        <f t="shared" ca="1" si="2"/>
        <v>3.084240466388205E-2</v>
      </c>
      <c r="D21" s="3">
        <f t="shared" si="0"/>
        <v>0</v>
      </c>
      <c r="E21" s="3">
        <f t="shared" si="1"/>
        <v>0</v>
      </c>
      <c r="G21" s="3">
        <f t="shared" ca="1" si="3"/>
        <v>-2.7254032855514421E-2</v>
      </c>
      <c r="H21" s="3" cm="1">
        <f t="array" aca="1" ref="H21" ca="1">PRODUCT(1+G15:G21)-1</f>
        <v>1.4243224887763972E-2</v>
      </c>
    </row>
    <row r="22" spans="1:8" x14ac:dyDescent="0.25">
      <c r="A22" s="3">
        <v>16</v>
      </c>
      <c r="B22" s="27">
        <f t="shared" ca="1" si="4"/>
        <v>102.30174524777698</v>
      </c>
      <c r="C22" s="9">
        <f t="shared" ca="1" si="2"/>
        <v>3.2763411563422301E-2</v>
      </c>
      <c r="D22" s="3">
        <f t="shared" si="0"/>
        <v>0</v>
      </c>
      <c r="E22" s="3">
        <f t="shared" si="1"/>
        <v>0</v>
      </c>
      <c r="G22" s="3">
        <f t="shared" ca="1" si="3"/>
        <v>3.1142404663881962E-2</v>
      </c>
      <c r="H22" s="3" cm="1">
        <f t="array" aca="1" ref="H22" ca="1">PRODUCT(1+G16:G22)-1</f>
        <v>4.5515543161871008E-2</v>
      </c>
    </row>
    <row r="23" spans="1:8" x14ac:dyDescent="0.25">
      <c r="A23" s="3">
        <v>17</v>
      </c>
      <c r="B23" s="27">
        <f t="shared" ca="1" si="4"/>
        <v>105.68418995456061</v>
      </c>
      <c r="C23" s="9">
        <f t="shared" ca="1" si="2"/>
        <v>0</v>
      </c>
      <c r="D23" s="3">
        <f t="shared" si="0"/>
        <v>0</v>
      </c>
      <c r="E23" s="3">
        <f t="shared" si="1"/>
        <v>0</v>
      </c>
      <c r="G23" s="3">
        <f t="shared" ca="1" si="3"/>
        <v>3.3063411563422296E-2</v>
      </c>
      <c r="H23" s="3" cm="1">
        <f t="array" aca="1" ref="H23" ca="1">PRODUCT(1+G17:G23)-1</f>
        <v>0.13505592239219721</v>
      </c>
    </row>
    <row r="24" spans="1:8" x14ac:dyDescent="0.25">
      <c r="A24" s="3">
        <v>18</v>
      </c>
      <c r="B24" s="27">
        <f t="shared" ca="1" si="4"/>
        <v>105.71589521154698</v>
      </c>
      <c r="C24" s="9">
        <f t="shared" ca="1" si="2"/>
        <v>-4.8249876423628317E-2</v>
      </c>
      <c r="D24" s="3">
        <f t="shared" si="0"/>
        <v>0</v>
      </c>
      <c r="E24" s="3">
        <f t="shared" si="1"/>
        <v>0</v>
      </c>
      <c r="G24" s="3">
        <f t="shared" ca="1" si="3"/>
        <v>2.9999999999996696E-4</v>
      </c>
      <c r="H24" s="3" cm="1">
        <f t="array" aca="1" ref="H24" ca="1">PRODUCT(1+G18:G24)-1</f>
        <v>0.13661205514704311</v>
      </c>
    </row>
    <row r="25" spans="1:8" x14ac:dyDescent="0.25">
      <c r="A25" s="3">
        <v>19</v>
      </c>
      <c r="B25" s="27">
        <f t="shared" ca="1" si="4"/>
        <v>100.64683110014006</v>
      </c>
      <c r="C25" s="9">
        <f t="shared" ca="1" si="2"/>
        <v>-8.8777490143536093E-3</v>
      </c>
      <c r="D25" s="3">
        <f t="shared" si="0"/>
        <v>0</v>
      </c>
      <c r="E25" s="3">
        <f t="shared" si="1"/>
        <v>0</v>
      </c>
      <c r="G25" s="3">
        <f t="shared" ca="1" si="3"/>
        <v>-4.7949876423628357E-2</v>
      </c>
      <c r="H25" s="3" cm="1">
        <f t="array" aca="1" ref="H25" ca="1">PRODUCT(1+G19:G25)-1</f>
        <v>3.1586910801336687E-2</v>
      </c>
    </row>
    <row r="26" spans="1:8" x14ac:dyDescent="0.25">
      <c r="A26" s="3">
        <v>20</v>
      </c>
      <c r="B26" s="27">
        <f t="shared" ca="1" si="4"/>
        <v>99.783507843873025</v>
      </c>
      <c r="C26" s="9">
        <f t="shared" ca="1" si="2"/>
        <v>0</v>
      </c>
      <c r="D26" s="3">
        <f t="shared" si="0"/>
        <v>0</v>
      </c>
      <c r="E26" s="3">
        <f t="shared" si="1"/>
        <v>0</v>
      </c>
      <c r="G26" s="3">
        <f t="shared" ca="1" si="3"/>
        <v>-8.5777490143535973E-3</v>
      </c>
      <c r="H26" s="3" cm="1">
        <f t="array" aca="1" ref="H26" ca="1">PRODUCT(1+G20:G26)-1</f>
        <v>2.2431487747666123E-2</v>
      </c>
    </row>
    <row r="27" spans="1:8" x14ac:dyDescent="0.25">
      <c r="A27" s="3">
        <v>21</v>
      </c>
      <c r="B27" s="27">
        <f t="shared" ca="1" si="4"/>
        <v>99.813442896226178</v>
      </c>
      <c r="C27" s="9">
        <f t="shared" ca="1" si="2"/>
        <v>-4.5129127466336398E-2</v>
      </c>
      <c r="D27" s="3">
        <f t="shared" ca="1" si="0"/>
        <v>99.813442896226178</v>
      </c>
      <c r="E27" s="3">
        <f t="shared" si="1"/>
        <v>0</v>
      </c>
      <c r="G27" s="3">
        <f t="shared" ca="1" si="3"/>
        <v>2.9999999999996696E-4</v>
      </c>
      <c r="H27" s="3" cm="1">
        <f t="array" aca="1" ref="H27" ca="1">PRODUCT(1+G21:G27)-1</f>
        <v>-2.1357483582635894E-2</v>
      </c>
    </row>
    <row r="28" spans="1:8" x14ac:dyDescent="0.25">
      <c r="A28" s="3">
        <v>22</v>
      </c>
      <c r="B28" s="27">
        <f t="shared" ca="1" si="4"/>
        <v>95.338893341777364</v>
      </c>
      <c r="C28" s="9">
        <f t="shared" ca="1" si="2"/>
        <v>0</v>
      </c>
      <c r="D28" s="3">
        <f t="shared" si="0"/>
        <v>0</v>
      </c>
      <c r="E28" s="3">
        <f t="shared" si="1"/>
        <v>0</v>
      </c>
      <c r="G28" s="3">
        <f t="shared" ca="1" si="3"/>
        <v>-4.4829127466336383E-2</v>
      </c>
      <c r="H28" s="3" cm="1">
        <f t="array" aca="1" ref="H28" ca="1">PRODUCT(1+G22:G28)-1</f>
        <v>-3.9039114138965103E-2</v>
      </c>
    </row>
    <row r="29" spans="1:8" x14ac:dyDescent="0.25">
      <c r="A29" s="3">
        <v>23</v>
      </c>
      <c r="B29" s="27">
        <f t="shared" ca="1" si="4"/>
        <v>95.367495009779901</v>
      </c>
      <c r="C29" s="9">
        <f t="shared" ca="1" si="2"/>
        <v>0</v>
      </c>
      <c r="D29" s="3">
        <f t="shared" si="0"/>
        <v>0</v>
      </c>
      <c r="E29" s="3">
        <f t="shared" si="1"/>
        <v>0</v>
      </c>
      <c r="G29" s="3">
        <f t="shared" ca="1" si="3"/>
        <v>2.9999999999996696E-4</v>
      </c>
      <c r="H29" s="3" cm="1">
        <f t="array" aca="1" ref="H29" ca="1">PRODUCT(1+G23:G29)-1</f>
        <v>-6.7782325914403363E-2</v>
      </c>
    </row>
    <row r="30" spans="1:8" x14ac:dyDescent="0.25">
      <c r="A30" s="3">
        <v>24</v>
      </c>
      <c r="B30" s="27">
        <f t="shared" ca="1" si="4"/>
        <v>95.39610525828283</v>
      </c>
      <c r="C30" s="9">
        <f t="shared" ca="1" si="2"/>
        <v>0</v>
      </c>
      <c r="D30" s="3">
        <f t="shared" si="0"/>
        <v>0</v>
      </c>
      <c r="E30" s="3">
        <f t="shared" si="1"/>
        <v>0</v>
      </c>
      <c r="G30" s="3">
        <f t="shared" ca="1" si="3"/>
        <v>2.9999999999996696E-4</v>
      </c>
      <c r="H30" s="3" cm="1">
        <f t="array" aca="1" ref="H30" ca="1">PRODUCT(1+G24:G30)-1</f>
        <v>-9.7347433903795744E-2</v>
      </c>
    </row>
    <row r="31" spans="1:8" x14ac:dyDescent="0.25">
      <c r="A31" s="3">
        <v>25</v>
      </c>
      <c r="B31" s="27">
        <f t="shared" ca="1" si="4"/>
        <v>95.424724089860305</v>
      </c>
      <c r="C31" s="9">
        <f t="shared" ca="1" si="2"/>
        <v>-2.9214467114420883E-2</v>
      </c>
      <c r="D31" s="3">
        <f t="shared" si="0"/>
        <v>0</v>
      </c>
      <c r="E31" s="3">
        <f t="shared" si="1"/>
        <v>0</v>
      </c>
      <c r="G31" s="3">
        <f t="shared" ca="1" si="3"/>
        <v>2.9999999999996696E-4</v>
      </c>
      <c r="H31" s="3" cm="1">
        <f t="array" aca="1" ref="H31" ca="1">PRODUCT(1+G25:G31)-1</f>
        <v>-9.7347433903795744E-2</v>
      </c>
    </row>
    <row r="32" spans="1:8" x14ac:dyDescent="0.25">
      <c r="A32" s="3">
        <v>26</v>
      </c>
      <c r="B32" s="27">
        <f t="shared" ca="1" si="4"/>
        <v>92.665569043261357</v>
      </c>
      <c r="C32" s="9">
        <f t="shared" ca="1" si="2"/>
        <v>-4.9344181896537722E-3</v>
      </c>
      <c r="D32" s="3">
        <f t="shared" si="0"/>
        <v>0</v>
      </c>
      <c r="E32" s="3">
        <f t="shared" si="1"/>
        <v>0</v>
      </c>
      <c r="G32" s="3">
        <f t="shared" ca="1" si="3"/>
        <v>-2.8914467114420805E-2</v>
      </c>
      <c r="H32" s="3" cm="1">
        <f t="array" aca="1" ref="H32" ca="1">PRODUCT(1+G26:G32)-1</f>
        <v>-7.9299685540398457E-2</v>
      </c>
    </row>
    <row r="33" spans="1:9" x14ac:dyDescent="0.25">
      <c r="A33" s="3">
        <v>27</v>
      </c>
      <c r="B33" s="27">
        <f t="shared" ca="1" si="4"/>
        <v>92.236118044532645</v>
      </c>
      <c r="C33" s="9">
        <f t="shared" ca="1" si="2"/>
        <v>0</v>
      </c>
      <c r="D33" s="3">
        <f t="shared" si="0"/>
        <v>0</v>
      </c>
      <c r="E33" s="3">
        <f t="shared" si="1"/>
        <v>0</v>
      </c>
      <c r="G33" s="3">
        <f t="shared" ca="1" si="3"/>
        <v>-4.6344181896538217E-3</v>
      </c>
      <c r="H33" s="3" cm="1">
        <f t="array" aca="1" ref="H33" ca="1">PRODUCT(1+G27:G33)-1</f>
        <v>-7.563764756746616E-2</v>
      </c>
    </row>
    <row r="34" spans="1:9" x14ac:dyDescent="0.25">
      <c r="A34" s="3">
        <v>28</v>
      </c>
      <c r="B34" s="27">
        <f t="shared" ca="1" si="4"/>
        <v>92.263788879946006</v>
      </c>
      <c r="C34" s="9">
        <f t="shared" ca="1" si="2"/>
        <v>4.0019945620230479E-2</v>
      </c>
      <c r="D34" s="3">
        <f t="shared" ca="1" si="0"/>
        <v>92.263788879946006</v>
      </c>
      <c r="E34" s="3">
        <f t="shared" si="1"/>
        <v>0</v>
      </c>
      <c r="G34" s="3">
        <f t="shared" ca="1" si="3"/>
        <v>2.9999999999996696E-4</v>
      </c>
      <c r="H34" s="3" cm="1">
        <f t="array" aca="1" ref="H34" ca="1">PRODUCT(1+G28:G34)-1</f>
        <v>-7.5637647567466271E-2</v>
      </c>
    </row>
    <row r="35" spans="1:9" x14ac:dyDescent="0.25">
      <c r="A35" s="3">
        <v>29</v>
      </c>
      <c r="B35" s="27">
        <f t="shared" ca="1" si="4"/>
        <v>95.983859830301867</v>
      </c>
      <c r="C35" s="9">
        <f t="shared" ca="1" si="2"/>
        <v>0</v>
      </c>
      <c r="D35" s="3">
        <f t="shared" si="0"/>
        <v>0</v>
      </c>
      <c r="E35" s="3">
        <f t="shared" si="1"/>
        <v>0</v>
      </c>
      <c r="G35" s="3">
        <f t="shared" ca="1" si="3"/>
        <v>4.0319945620230557E-2</v>
      </c>
      <c r="H35" s="3" cm="1">
        <f t="array" aca="1" ref="H35" ca="1">PRODUCT(1+G29:G35)-1</f>
        <v>6.7649882006952655E-3</v>
      </c>
    </row>
    <row r="36" spans="1:9" x14ac:dyDescent="0.25">
      <c r="A36" s="3">
        <v>30</v>
      </c>
      <c r="B36" s="27">
        <f t="shared" ca="1" si="4"/>
        <v>96.012654988250958</v>
      </c>
      <c r="C36" s="9">
        <f t="shared" ca="1" si="2"/>
        <v>8.4499806082813551E-3</v>
      </c>
      <c r="D36" s="3">
        <f t="shared" si="0"/>
        <v>0</v>
      </c>
      <c r="E36" s="3">
        <f t="shared" ca="1" si="1"/>
        <v>96.012654988250958</v>
      </c>
      <c r="G36" s="3">
        <f t="shared" ca="1" si="3"/>
        <v>2.9999999999996696E-4</v>
      </c>
      <c r="H36" s="3" cm="1">
        <f t="array" aca="1" ref="H36" ca="1">PRODUCT(1+G30:G36)-1</f>
        <v>6.7649882006954876E-3</v>
      </c>
      <c r="I36" s="3" cm="1">
        <f t="array" aca="1" ref="I36" ca="1">PRODUCT(1+G7:G36)-1</f>
        <v>-3.9873450117490661E-2</v>
      </c>
    </row>
    <row r="37" spans="1:9" x14ac:dyDescent="0.25">
      <c r="A37" s="3">
        <v>31</v>
      </c>
      <c r="B37" s="27">
        <f t="shared" ca="1" si="4"/>
        <v>96.852763857547757</v>
      </c>
      <c r="C37" s="9">
        <f t="shared" ca="1" si="2"/>
        <v>0</v>
      </c>
      <c r="D37" s="3">
        <f t="shared" si="0"/>
        <v>0</v>
      </c>
      <c r="E37" s="3">
        <f t="shared" si="1"/>
        <v>0</v>
      </c>
      <c r="G37" s="3">
        <f t="shared" ca="1" si="3"/>
        <v>8.7499806082813603E-3</v>
      </c>
      <c r="H37" s="3" cm="1">
        <f t="array" aca="1" ref="H37" ca="1">PRODUCT(1+G31:G37)-1</f>
        <v>1.5269581450113368E-2</v>
      </c>
      <c r="I37" s="3" cm="1">
        <f t="array" aca="1" ref="I37" ca="1">PRODUCT(1+G8:G37)-1</f>
        <v>-3.1472361424522588E-2</v>
      </c>
    </row>
    <row r="38" spans="1:9" x14ac:dyDescent="0.25">
      <c r="A38" s="3">
        <v>32</v>
      </c>
      <c r="B38" s="27">
        <f t="shared" ca="1" si="4"/>
        <v>96.881819686705015</v>
      </c>
      <c r="C38" s="9">
        <f t="shared" ca="1" si="2"/>
        <v>-4.0039211811711689E-2</v>
      </c>
      <c r="D38" s="3">
        <f t="shared" si="0"/>
        <v>0</v>
      </c>
      <c r="E38" s="3">
        <f t="shared" si="1"/>
        <v>0</v>
      </c>
      <c r="G38" s="3">
        <f t="shared" ca="1" si="3"/>
        <v>2.9999999999996696E-4</v>
      </c>
      <c r="H38" s="3" cm="1">
        <f t="array" aca="1" ref="H38" ca="1">PRODUCT(1+G32:G38)-1</f>
        <v>1.5269581450113368E-2</v>
      </c>
      <c r="I38" s="3" cm="1">
        <f t="array" aca="1" ref="I38" ca="1">PRODUCT(1+G9:G38)-1</f>
        <v>-3.1472361424522144E-2</v>
      </c>
    </row>
    <row r="39" spans="1:9" x14ac:dyDescent="0.25">
      <c r="A39" s="3">
        <v>33</v>
      </c>
      <c r="B39" s="27">
        <f t="shared" ca="1" si="4"/>
        <v>93.031812533470983</v>
      </c>
      <c r="C39" s="9">
        <f t="shared" ca="1" si="2"/>
        <v>-2.8586250063673602E-2</v>
      </c>
      <c r="D39" s="3">
        <f t="shared" si="0"/>
        <v>0</v>
      </c>
      <c r="E39" s="3">
        <f t="shared" si="1"/>
        <v>0</v>
      </c>
      <c r="G39" s="3">
        <f t="shared" ca="1" si="3"/>
        <v>-3.9739211811711694E-2</v>
      </c>
      <c r="H39" s="3" cm="1">
        <f t="array" aca="1" ref="H39" ca="1">PRODUCT(1+G33:G39)-1</f>
        <v>3.9523146945619203E-3</v>
      </c>
      <c r="I39" s="3" cm="1">
        <f t="array" aca="1" ref="I39" ca="1">PRODUCT(1+G10:G39)-1</f>
        <v>-8.2761476826928138E-2</v>
      </c>
    </row>
    <row r="40" spans="1:9" x14ac:dyDescent="0.25">
      <c r="A40" s="3">
        <v>34</v>
      </c>
      <c r="B40" s="27">
        <f t="shared" ca="1" si="4"/>
        <v>90.400291420272424</v>
      </c>
      <c r="C40" s="9">
        <f t="shared" ca="1" si="2"/>
        <v>7.8635297739690253E-3</v>
      </c>
      <c r="D40" s="3">
        <f t="shared" si="0"/>
        <v>0</v>
      </c>
      <c r="E40" s="3">
        <f t="shared" si="1"/>
        <v>0</v>
      </c>
      <c r="G40" s="3">
        <f t="shared" ca="1" si="3"/>
        <v>-2.8286250063673579E-2</v>
      </c>
      <c r="H40" s="3" cm="1">
        <f t="array" aca="1" ref="H40" ca="1">PRODUCT(1+G34:G40)-1</f>
        <v>-1.9903554737352391E-2</v>
      </c>
      <c r="I40" s="3" cm="1">
        <f t="array" aca="1" ref="I40" ca="1">PRODUCT(1+G11:G40)-1</f>
        <v>-9.3367910713442526E-2</v>
      </c>
    </row>
    <row r="41" spans="1:9" x14ac:dyDescent="0.25">
      <c r="A41" s="3">
        <v>35</v>
      </c>
      <c r="B41" s="27">
        <f t="shared" ca="1" si="4"/>
        <v>91.138276890857298</v>
      </c>
      <c r="C41" s="9">
        <f t="shared" ca="1" si="2"/>
        <v>0</v>
      </c>
      <c r="D41" s="3">
        <f t="shared" ca="1" si="0"/>
        <v>91.138276890857298</v>
      </c>
      <c r="E41" s="3">
        <f t="shared" si="1"/>
        <v>0</v>
      </c>
      <c r="G41" s="3">
        <f t="shared" ca="1" si="3"/>
        <v>8.1635297739690582E-3</v>
      </c>
      <c r="H41" s="3" cm="1">
        <f t="array" aca="1" ref="H41" ca="1">PRODUCT(1+G35:G41)-1</f>
        <v>-1.2198848570518228E-2</v>
      </c>
      <c r="I41" s="3" cm="1">
        <f t="array" aca="1" ref="I41" ca="1">PRODUCT(1+G12:G41)-1</f>
        <v>-8.6240720442383068E-2</v>
      </c>
    </row>
    <row r="42" spans="1:9" x14ac:dyDescent="0.25">
      <c r="A42" s="3">
        <v>36</v>
      </c>
      <c r="B42" s="27">
        <f t="shared" ca="1" si="4"/>
        <v>91.165618373924559</v>
      </c>
      <c r="C42" s="9">
        <f t="shared" ca="1" si="2"/>
        <v>-5.2058230785994759E-3</v>
      </c>
      <c r="D42" s="3">
        <f t="shared" si="0"/>
        <v>0</v>
      </c>
      <c r="E42" s="3">
        <f t="shared" si="1"/>
        <v>0</v>
      </c>
      <c r="G42" s="3">
        <f t="shared" ca="1" si="3"/>
        <v>2.9999999999996696E-4</v>
      </c>
      <c r="H42" s="3" cm="1">
        <f t="array" aca="1" ref="H42" ca="1">PRODUCT(1+G36:G42)-1</f>
        <v>-5.0198454874558096E-2</v>
      </c>
      <c r="I42" s="3" cm="1">
        <f t="array" aca="1" ref="I42" ca="1">PRODUCT(1+G13:G42)-1</f>
        <v>-8.3659509578251079E-2</v>
      </c>
    </row>
    <row r="43" spans="1:9" x14ac:dyDescent="0.25">
      <c r="A43" s="3">
        <v>37</v>
      </c>
      <c r="B43" s="27">
        <f t="shared" ca="1" si="4"/>
        <v>90.718375979330958</v>
      </c>
      <c r="C43" s="9">
        <f t="shared" ca="1" si="2"/>
        <v>4.7429785843144973E-2</v>
      </c>
      <c r="D43" s="3">
        <f t="shared" si="0"/>
        <v>0</v>
      </c>
      <c r="E43" s="3">
        <f t="shared" si="1"/>
        <v>0</v>
      </c>
      <c r="G43" s="3">
        <f t="shared" ca="1" si="3"/>
        <v>-4.9058230785995471E-3</v>
      </c>
      <c r="H43" s="3" cm="1">
        <f t="array" aca="1" ref="H43" ca="1">PRODUCT(1+G37:G43)-1</f>
        <v>-5.5141470773491741E-2</v>
      </c>
      <c r="I43" s="3" cm="1">
        <f t="array" aca="1" ref="I43" ca="1">PRODUCT(1+G14:G43)-1</f>
        <v>-8.8428385388400699E-2</v>
      </c>
    </row>
    <row r="44" spans="1:9" x14ac:dyDescent="0.25">
      <c r="A44" s="3">
        <v>38</v>
      </c>
      <c r="B44" s="27">
        <f t="shared" ca="1" si="4"/>
        <v>95.048344636862325</v>
      </c>
      <c r="C44" s="9">
        <f t="shared" ca="1" si="2"/>
        <v>0</v>
      </c>
      <c r="D44" s="3">
        <f t="shared" si="0"/>
        <v>0</v>
      </c>
      <c r="E44" s="3">
        <f t="shared" si="1"/>
        <v>0</v>
      </c>
      <c r="G44" s="3">
        <f t="shared" ca="1" si="3"/>
        <v>4.7729785843144912E-2</v>
      </c>
      <c r="H44" s="3" cm="1">
        <f t="array" aca="1" ref="H44" ca="1">PRODUCT(1+G38:G44)-1</f>
        <v>-1.8630539272368019E-2</v>
      </c>
      <c r="I44" s="3" cm="1">
        <f t="array" aca="1" ref="I44" ca="1">PRODUCT(1+G15:G44)-1</f>
        <v>-2.8322207158956503E-2</v>
      </c>
    </row>
    <row r="45" spans="1:9" x14ac:dyDescent="0.25">
      <c r="A45" s="3">
        <v>39</v>
      </c>
      <c r="B45" s="27">
        <f t="shared" ca="1" si="4"/>
        <v>95.076859140253376</v>
      </c>
      <c r="C45" s="9">
        <f t="shared" ca="1" si="2"/>
        <v>-5.2230460973607673E-3</v>
      </c>
      <c r="D45" s="3">
        <f t="shared" si="0"/>
        <v>0</v>
      </c>
      <c r="E45" s="3">
        <f t="shared" si="1"/>
        <v>0</v>
      </c>
      <c r="G45" s="3">
        <f t="shared" ca="1" si="3"/>
        <v>2.9999999999996696E-4</v>
      </c>
      <c r="H45" s="3" cm="1">
        <f t="array" aca="1" ref="H45" ca="1">PRODUCT(1+G39:G45)-1</f>
        <v>-1.863053927236813E-2</v>
      </c>
      <c r="I45" s="3" cm="1">
        <f t="array" aca="1" ref="I45" ca="1">PRODUCT(1+G16:G45)-1</f>
        <v>-2.8322207158955726E-2</v>
      </c>
    </row>
    <row r="46" spans="1:9" x14ac:dyDescent="0.25">
      <c r="A46" s="3">
        <v>40</v>
      </c>
      <c r="B46" s="27">
        <f t="shared" ca="1" si="4"/>
        <v>94.608791379913626</v>
      </c>
      <c r="C46" s="9">
        <f t="shared" ca="1" si="2"/>
        <v>4.700349419530557E-2</v>
      </c>
      <c r="D46" s="3">
        <f t="shared" si="0"/>
        <v>0</v>
      </c>
      <c r="E46" s="3">
        <f t="shared" si="1"/>
        <v>0</v>
      </c>
      <c r="G46" s="3">
        <f t="shared" ca="1" si="3"/>
        <v>-4.9230460973608281E-3</v>
      </c>
      <c r="H46" s="3" cm="1">
        <f t="array" aca="1" ref="H46" ca="1">PRODUCT(1+G40:G46)-1</f>
        <v>1.6950963369387839E-2</v>
      </c>
      <c r="I46" s="3" cm="1">
        <f t="array" aca="1" ref="I46" ca="1">PRODUCT(1+G17:G46)-1</f>
        <v>1.6105332427774011E-2</v>
      </c>
    </row>
    <row r="47" spans="1:9" x14ac:dyDescent="0.25">
      <c r="A47" s="3">
        <v>41</v>
      </c>
      <c r="B47" s="27">
        <f t="shared" ca="1" si="4"/>
        <v>99.084117793778233</v>
      </c>
      <c r="C47" s="9">
        <f t="shared" ca="1" si="2"/>
        <v>-6.1077897285211633E-4</v>
      </c>
      <c r="D47" s="3">
        <f t="shared" si="0"/>
        <v>0</v>
      </c>
      <c r="E47" s="3">
        <f t="shared" si="1"/>
        <v>0</v>
      </c>
      <c r="G47" s="3">
        <f t="shared" ca="1" si="3"/>
        <v>4.730349419530544E-2</v>
      </c>
      <c r="H47" s="3" cm="1">
        <f t="array" aca="1" ref="H47" ca="1">PRODUCT(1+G41:G47)-1</f>
        <v>9.605971659023238E-2</v>
      </c>
      <c r="I47" s="3" cm="1">
        <f t="array" aca="1" ref="I47" ca="1">PRODUCT(1+G18:G47)-1</f>
        <v>6.531002298807409E-2</v>
      </c>
    </row>
    <row r="48" spans="1:9" x14ac:dyDescent="0.25">
      <c r="A48" s="3">
        <v>42</v>
      </c>
      <c r="B48" s="27">
        <f t="shared" ca="1" si="4"/>
        <v>99.053324533424316</v>
      </c>
      <c r="C48" s="9">
        <f t="shared" ca="1" si="2"/>
        <v>0</v>
      </c>
      <c r="D48" s="3">
        <f t="shared" ca="1" si="0"/>
        <v>99.053324533424316</v>
      </c>
      <c r="E48" s="3">
        <f t="shared" si="1"/>
        <v>0</v>
      </c>
      <c r="G48" s="3">
        <f t="shared" ca="1" si="3"/>
        <v>-3.1077897285225475E-4</v>
      </c>
      <c r="H48" s="3" cm="1">
        <f t="array" aca="1" ref="H48" ca="1">PRODUCT(1+G42:G48)-1</f>
        <v>8.6846579862879025E-2</v>
      </c>
      <c r="I48" s="3" cm="1">
        <f t="array" aca="1" ref="I48" ca="1">PRODUCT(1+G19:G48)-1</f>
        <v>1.525415100620342E-2</v>
      </c>
    </row>
    <row r="49" spans="1:9" x14ac:dyDescent="0.25">
      <c r="A49" s="3">
        <v>43</v>
      </c>
      <c r="B49" s="27">
        <f t="shared" ca="1" si="4"/>
        <v>99.083040530784345</v>
      </c>
      <c r="C49" s="9">
        <f t="shared" ca="1" si="2"/>
        <v>-3.1158535841001908E-2</v>
      </c>
      <c r="D49" s="3">
        <f t="shared" si="0"/>
        <v>0</v>
      </c>
      <c r="E49" s="3">
        <f t="shared" si="1"/>
        <v>0</v>
      </c>
      <c r="G49" s="3">
        <f t="shared" ca="1" si="3"/>
        <v>2.9999999999996696E-4</v>
      </c>
      <c r="H49" s="3" cm="1">
        <f t="array" aca="1" ref="H49" ca="1">PRODUCT(1+G43:G49)-1</f>
        <v>8.6846579862879025E-2</v>
      </c>
      <c r="I49" s="3" cm="1">
        <f t="array" aca="1" ref="I49" ca="1">PRODUCT(1+G20:G49)-1</f>
        <v>1.525415100620342E-2</v>
      </c>
    </row>
    <row r="50" spans="1:9" x14ac:dyDescent="0.25">
      <c r="A50" s="3">
        <v>44</v>
      </c>
      <c r="B50" s="27">
        <f t="shared" ca="1" si="4"/>
        <v>96.025482973329687</v>
      </c>
      <c r="C50" s="9">
        <f t="shared" ca="1" si="2"/>
        <v>-4.587603928223738E-2</v>
      </c>
      <c r="D50" s="3">
        <f t="shared" si="0"/>
        <v>0</v>
      </c>
      <c r="E50" s="3">
        <f t="shared" si="1"/>
        <v>0</v>
      </c>
      <c r="G50" s="3">
        <f t="shared" ca="1" si="3"/>
        <v>-3.0858535841001955E-2</v>
      </c>
      <c r="H50" s="3" cm="1">
        <f t="array" aca="1" ref="H50" ca="1">PRODUCT(1+G44:G50)-1</f>
        <v>5.8500903887519717E-2</v>
      </c>
      <c r="I50" s="3" cm="1">
        <f t="array" aca="1" ref="I50" ca="1">PRODUCT(1+G21:G50)-1</f>
        <v>-5.8497356965078962E-2</v>
      </c>
    </row>
    <row r="51" spans="1:9" x14ac:dyDescent="0.25">
      <c r="A51" s="3">
        <v>45</v>
      </c>
      <c r="B51" s="27">
        <f t="shared" ca="1" si="4"/>
        <v>91.649021789241388</v>
      </c>
      <c r="C51" s="9">
        <f t="shared" ca="1" si="2"/>
        <v>4.4499705411614576E-2</v>
      </c>
      <c r="D51" s="3">
        <f t="shared" si="0"/>
        <v>0</v>
      </c>
      <c r="E51" s="3">
        <f t="shared" si="1"/>
        <v>0</v>
      </c>
      <c r="G51" s="3">
        <f t="shared" ca="1" si="3"/>
        <v>-4.5576039282237524E-2</v>
      </c>
      <c r="H51" s="3" cm="1">
        <f t="array" aca="1" ref="H51" ca="1">PRODUCT(1+G45:G51)-1</f>
        <v>-3.5764145715617257E-2</v>
      </c>
      <c r="I51" s="3" cm="1">
        <f t="array" aca="1" ref="I51" ca="1">PRODUCT(1+G22:G51)-1</f>
        <v>-7.6230884585965275E-2</v>
      </c>
    </row>
    <row r="52" spans="1:9" x14ac:dyDescent="0.25">
      <c r="A52" s="3">
        <v>46</v>
      </c>
      <c r="B52" s="27">
        <f t="shared" ca="1" si="4"/>
        <v>95.75487096666204</v>
      </c>
      <c r="C52" s="9">
        <f t="shared" ca="1" si="2"/>
        <v>0</v>
      </c>
      <c r="D52" s="3">
        <f t="shared" si="0"/>
        <v>0</v>
      </c>
      <c r="E52" s="3">
        <f t="shared" si="1"/>
        <v>0</v>
      </c>
      <c r="G52" s="3">
        <f t="shared" ca="1" si="3"/>
        <v>4.4799705411614488E-2</v>
      </c>
      <c r="H52" s="3" cm="1">
        <f t="array" aca="1" ref="H52" ca="1">PRODUCT(1+G46:G52)-1</f>
        <v>7.1311971444960598E-3</v>
      </c>
      <c r="I52" s="3" cm="1">
        <f t="array" aca="1" ref="I52" ca="1">PRODUCT(1+G23:G52)-1</f>
        <v>-6.3995724269007237E-2</v>
      </c>
    </row>
    <row r="53" spans="1:9" x14ac:dyDescent="0.25">
      <c r="A53" s="3">
        <v>47</v>
      </c>
      <c r="B53" s="27">
        <f t="shared" ca="1" si="4"/>
        <v>95.783597427952031</v>
      </c>
      <c r="C53" s="9">
        <f t="shared" ca="1" si="2"/>
        <v>-1.2945969781725143E-2</v>
      </c>
      <c r="D53" s="3">
        <f t="shared" si="0"/>
        <v>0</v>
      </c>
      <c r="E53" s="3">
        <f t="shared" si="1"/>
        <v>0</v>
      </c>
      <c r="G53" s="3">
        <f t="shared" ca="1" si="3"/>
        <v>2.9999999999996696E-4</v>
      </c>
      <c r="H53" s="3" cm="1">
        <f t="array" aca="1" ref="H53" ca="1">PRODUCT(1+G47:G53)-1</f>
        <v>1.2417514597780066E-2</v>
      </c>
      <c r="I53" s="3" cm="1">
        <f t="array" aca="1" ref="I53" ca="1">PRODUCT(1+G24:G53)-1</f>
        <v>-9.3680923616535239E-2</v>
      </c>
    </row>
    <row r="54" spans="1:9" x14ac:dyDescent="0.25">
      <c r="A54" s="3">
        <v>48</v>
      </c>
      <c r="B54" s="27">
        <f t="shared" ca="1" si="4"/>
        <v>94.572320949293228</v>
      </c>
      <c r="C54" s="9">
        <f t="shared" ca="1" si="2"/>
        <v>4.5670887244448205E-2</v>
      </c>
      <c r="D54" s="3">
        <f t="shared" si="0"/>
        <v>0</v>
      </c>
      <c r="E54" s="3">
        <f t="shared" si="1"/>
        <v>0</v>
      </c>
      <c r="G54" s="3">
        <f t="shared" ca="1" si="3"/>
        <v>-1.2645969781725053E-2</v>
      </c>
      <c r="H54" s="3" cm="1">
        <f t="array" aca="1" ref="H54" ca="1">PRODUCT(1+G48:G54)-1</f>
        <v>-4.5535015549871716E-2</v>
      </c>
      <c r="I54" s="3" cm="1">
        <f t="array" aca="1" ref="I54" ca="1">PRODUCT(1+G25:G54)-1</f>
        <v>-0.1054105840938534</v>
      </c>
    </row>
    <row r="55" spans="1:9" x14ac:dyDescent="0.25">
      <c r="A55" s="3">
        <v>49</v>
      </c>
      <c r="B55" s="27">
        <f t="shared" ca="1" si="4"/>
        <v>98.919894452098958</v>
      </c>
      <c r="C55" s="9">
        <f t="shared" ca="1" si="2"/>
        <v>-2.4600278511726588E-2</v>
      </c>
      <c r="D55" s="3">
        <f t="shared" ca="1" si="0"/>
        <v>98.919894452098958</v>
      </c>
      <c r="E55" s="3">
        <f t="shared" si="1"/>
        <v>0</v>
      </c>
      <c r="G55" s="3">
        <f t="shared" ca="1" si="3"/>
        <v>4.59708872444482E-2</v>
      </c>
      <c r="H55" s="3" cm="1">
        <f t="array" aca="1" ref="H55" ca="1">PRODUCT(1+G49:G55)-1</f>
        <v>-1.3470530338468567E-3</v>
      </c>
      <c r="I55" s="3" cm="1">
        <f t="array" aca="1" ref="I55" ca="1">PRODUCT(1+G26:G55)-1</f>
        <v>-1.715838073752074E-2</v>
      </c>
    </row>
    <row r="56" spans="1:9" x14ac:dyDescent="0.25">
      <c r="A56" s="3">
        <v>50</v>
      </c>
      <c r="B56" s="27">
        <f t="shared" ca="1" si="4"/>
        <v>96.516113466562345</v>
      </c>
      <c r="C56" s="9">
        <f t="shared" ca="1" si="2"/>
        <v>4.1522468507377834E-2</v>
      </c>
      <c r="D56" s="3">
        <f t="shared" si="0"/>
        <v>0</v>
      </c>
      <c r="E56" s="3">
        <f t="shared" si="1"/>
        <v>0</v>
      </c>
      <c r="G56" s="3">
        <f t="shared" ca="1" si="3"/>
        <v>-2.430027851172667E-2</v>
      </c>
      <c r="H56" s="3" cm="1">
        <f t="array" aca="1" ref="H56" ca="1">PRODUCT(1+G50:G56)-1</f>
        <v>-2.5906825733960748E-2</v>
      </c>
      <c r="I56" s="3" cm="1">
        <f t="array" aca="1" ref="I56" ca="1">PRODUCT(1+G27:G56)-1</f>
        <v>-3.2744833769755233E-2</v>
      </c>
    </row>
    <row r="57" spans="1:9" x14ac:dyDescent="0.25">
      <c r="A57" s="3">
        <v>51</v>
      </c>
      <c r="B57" s="27">
        <f t="shared" ca="1" si="4"/>
        <v>100.55265558247216</v>
      </c>
      <c r="C57" s="9">
        <f t="shared" ca="1" si="2"/>
        <v>0</v>
      </c>
      <c r="D57" s="3">
        <f t="shared" si="0"/>
        <v>0</v>
      </c>
      <c r="E57" s="3">
        <f t="shared" si="1"/>
        <v>0</v>
      </c>
      <c r="G57" s="3">
        <f t="shared" ca="1" si="3"/>
        <v>4.1822468507377808E-2</v>
      </c>
      <c r="H57" s="3" cm="1">
        <f t="array" aca="1" ref="H57" ca="1">PRODUCT(1+G51:G57)-1</f>
        <v>4.714553334139282E-2</v>
      </c>
      <c r="I57" s="3" cm="1">
        <f t="array" aca="1" ref="I57" ca="1">PRODUCT(1+G28:G57)-1</f>
        <v>7.4059431755548744E-3</v>
      </c>
    </row>
    <row r="58" spans="1:9" x14ac:dyDescent="0.25">
      <c r="A58" s="3">
        <v>52</v>
      </c>
      <c r="B58" s="27">
        <f t="shared" ca="1" si="4"/>
        <v>100.58282137914689</v>
      </c>
      <c r="C58" s="9">
        <f t="shared" ca="1" si="2"/>
        <v>4.5486637712488454E-2</v>
      </c>
      <c r="D58" s="3">
        <f t="shared" si="0"/>
        <v>0</v>
      </c>
      <c r="E58" s="3">
        <f t="shared" si="1"/>
        <v>0</v>
      </c>
      <c r="G58" s="3">
        <f t="shared" ca="1" si="3"/>
        <v>2.9999999999996696E-4</v>
      </c>
      <c r="H58" s="3" cm="1">
        <f t="array" aca="1" ref="H58" ca="1">PRODUCT(1+G52:G58)-1</f>
        <v>9.7478395464491552E-2</v>
      </c>
      <c r="I58" s="3" cm="1">
        <f t="array" aca="1" ref="I58" ca="1">PRODUCT(1+G29:G58)-1</f>
        <v>5.5003030280314835E-2</v>
      </c>
    </row>
    <row r="59" spans="1:9" x14ac:dyDescent="0.25">
      <c r="A59" s="3">
        <v>53</v>
      </c>
      <c r="B59" s="27">
        <f t="shared" ca="1" si="4"/>
        <v>105.18817058173383</v>
      </c>
      <c r="C59" s="9">
        <f t="shared" ca="1" si="2"/>
        <v>0</v>
      </c>
      <c r="D59" s="3">
        <f t="shared" si="0"/>
        <v>0</v>
      </c>
      <c r="E59" s="3">
        <f t="shared" si="1"/>
        <v>0</v>
      </c>
      <c r="G59" s="3">
        <f t="shared" ca="1" si="3"/>
        <v>4.5786637712488476E-2</v>
      </c>
      <c r="H59" s="3" cm="1">
        <f t="array" aca="1" ref="H59" ca="1">PRODUCT(1+G53:G59)-1</f>
        <v>9.8515088787035188E-2</v>
      </c>
      <c r="I59" s="3" cm="1">
        <f t="array" aca="1" ref="I59" ca="1">PRODUCT(1+G30:G59)-1</f>
        <v>0.10297717865973954</v>
      </c>
    </row>
    <row r="60" spans="1:9" x14ac:dyDescent="0.25">
      <c r="A60" s="3">
        <v>54</v>
      </c>
      <c r="B60" s="27">
        <f t="shared" ca="1" si="4"/>
        <v>105.21972703290835</v>
      </c>
      <c r="C60" s="9">
        <f t="shared" ca="1" si="2"/>
        <v>0</v>
      </c>
      <c r="D60" s="3">
        <f t="shared" si="0"/>
        <v>0</v>
      </c>
      <c r="E60" s="3">
        <f t="shared" si="1"/>
        <v>0</v>
      </c>
      <c r="G60" s="3">
        <f t="shared" ca="1" si="3"/>
        <v>2.9999999999996696E-4</v>
      </c>
      <c r="H60" s="3" cm="1">
        <f t="array" aca="1" ref="H60" ca="1">PRODUCT(1+G54:G60)-1</f>
        <v>9.8515088787034966E-2</v>
      </c>
      <c r="I60" s="3" cm="1">
        <f t="array" aca="1" ref="I60" ca="1">PRODUCT(1+G31:G60)-1</f>
        <v>0.10297717865974021</v>
      </c>
    </row>
    <row r="61" spans="1:9" x14ac:dyDescent="0.25">
      <c r="A61" s="3">
        <v>55</v>
      </c>
      <c r="B61" s="27">
        <f t="shared" ca="1" si="4"/>
        <v>105.25129295101821</v>
      </c>
      <c r="C61" s="9">
        <f t="shared" ca="1" si="2"/>
        <v>0</v>
      </c>
      <c r="D61" s="3">
        <f t="shared" si="0"/>
        <v>0</v>
      </c>
      <c r="E61" s="3">
        <f t="shared" si="1"/>
        <v>0</v>
      </c>
      <c r="G61" s="3">
        <f t="shared" ca="1" si="3"/>
        <v>2.9999999999996696E-4</v>
      </c>
      <c r="H61" s="3" cm="1">
        <f t="array" aca="1" ref="H61" ca="1">PRODUCT(1+G55:G61)-1</f>
        <v>0.11291857802084326</v>
      </c>
      <c r="I61" s="3" cm="1">
        <f t="array" aca="1" ref="I61" ca="1">PRODUCT(1+G32:G61)-1</f>
        <v>0.10297717865973999</v>
      </c>
    </row>
    <row r="62" spans="1:9" x14ac:dyDescent="0.25">
      <c r="A62" s="3">
        <v>56</v>
      </c>
      <c r="B62" s="27">
        <f t="shared" ca="1" si="4"/>
        <v>105.28286833890351</v>
      </c>
      <c r="C62" s="9">
        <f t="shared" ca="1" si="2"/>
        <v>-1.7245797045751216E-2</v>
      </c>
      <c r="D62" s="3">
        <f t="shared" ca="1" si="0"/>
        <v>105.28286833890351</v>
      </c>
      <c r="E62" s="3">
        <f t="shared" si="1"/>
        <v>0</v>
      </c>
      <c r="G62" s="3">
        <f t="shared" ca="1" si="3"/>
        <v>2.9999999999996696E-4</v>
      </c>
      <c r="H62" s="3" cm="1">
        <f t="array" aca="1" ref="H62" ca="1">PRODUCT(1+G56:G62)-1</f>
        <v>6.4324511485258196E-2</v>
      </c>
      <c r="I62" s="3" cm="1">
        <f t="array" aca="1" ref="I62" ca="1">PRODUCT(1+G33:G62)-1</f>
        <v>0.13615951885809618</v>
      </c>
    </row>
    <row r="63" spans="1:9" x14ac:dyDescent="0.25">
      <c r="A63" s="3">
        <v>57</v>
      </c>
      <c r="B63" s="27">
        <f t="shared" ca="1" si="4"/>
        <v>103.4987662196379</v>
      </c>
      <c r="C63" s="9">
        <f t="shared" ca="1" si="2"/>
        <v>-6.0187508999092866E-3</v>
      </c>
      <c r="D63" s="3">
        <f t="shared" si="0"/>
        <v>0</v>
      </c>
      <c r="E63" s="3">
        <f t="shared" si="1"/>
        <v>0</v>
      </c>
      <c r="G63" s="3">
        <f t="shared" ca="1" si="3"/>
        <v>-1.6945797045751276E-2</v>
      </c>
      <c r="H63" s="3" cm="1">
        <f t="array" aca="1" ref="H63" ca="1">PRODUCT(1+G57:G63)-1</f>
        <v>7.2347015459700126E-2</v>
      </c>
      <c r="I63" s="3" cm="1">
        <f t="array" aca="1" ref="I63" ca="1">PRODUCT(1+G34:G63)-1</f>
        <v>0.12210670195017803</v>
      </c>
    </row>
    <row r="64" spans="1:9" x14ac:dyDescent="0.25">
      <c r="A64" s="3">
        <v>58</v>
      </c>
      <c r="B64" s="27">
        <f t="shared" ca="1" si="4"/>
        <v>102.90688255717984</v>
      </c>
      <c r="C64" s="9">
        <f t="shared" ca="1" si="2"/>
        <v>0</v>
      </c>
      <c r="D64" s="3">
        <f t="shared" si="0"/>
        <v>0</v>
      </c>
      <c r="E64" s="3">
        <f t="shared" si="1"/>
        <v>0</v>
      </c>
      <c r="G64" s="3">
        <f t="shared" ca="1" si="3"/>
        <v>-5.7187508999093639E-3</v>
      </c>
      <c r="H64" s="3" cm="1">
        <f t="array" aca="1" ref="H64" ca="1">PRODUCT(1+G58:G64)-1</f>
        <v>2.3412877174355362E-2</v>
      </c>
      <c r="I64" s="3" cm="1">
        <f t="array" aca="1" ref="I64" ca="1">PRODUCT(1+G35:G64)-1</f>
        <v>0.11535504672458963</v>
      </c>
    </row>
    <row r="65" spans="1:9" x14ac:dyDescent="0.25">
      <c r="A65" s="3">
        <v>59</v>
      </c>
      <c r="B65" s="27">
        <f t="shared" ca="1" si="4"/>
        <v>102.93775462194699</v>
      </c>
      <c r="C65" s="9">
        <f t="shared" ca="1" si="2"/>
        <v>-1.3720767603560481E-2</v>
      </c>
      <c r="D65" s="3">
        <f t="shared" si="0"/>
        <v>0</v>
      </c>
      <c r="E65" s="3">
        <f t="shared" si="1"/>
        <v>0</v>
      </c>
      <c r="G65" s="3">
        <f t="shared" ca="1" si="3"/>
        <v>2.9999999999996696E-4</v>
      </c>
      <c r="H65" s="3" cm="1">
        <f t="array" aca="1" ref="H65" ca="1">PRODUCT(1+G59:G65)-1</f>
        <v>2.3412877174355584E-2</v>
      </c>
      <c r="I65" s="3" cm="1">
        <f t="array" aca="1" ref="I65" ca="1">PRODUCT(1+G36:G65)-1</f>
        <v>7.244858462599324E-2</v>
      </c>
    </row>
    <row r="66" spans="1:9" x14ac:dyDescent="0.25">
      <c r="A66" s="3">
        <v>60</v>
      </c>
      <c r="B66" s="27">
        <f t="shared" ca="1" si="4"/>
        <v>101.55625093953351</v>
      </c>
      <c r="C66" s="9">
        <f t="shared" ca="1" si="2"/>
        <v>0</v>
      </c>
      <c r="D66" s="3">
        <f t="shared" si="0"/>
        <v>0</v>
      </c>
      <c r="E66" s="3">
        <f t="shared" ca="1" si="1"/>
        <v>101.55625093953351</v>
      </c>
      <c r="G66" s="3">
        <f t="shared" ca="1" si="3"/>
        <v>-1.3420767603560479E-2</v>
      </c>
      <c r="H66" s="3" cm="1">
        <f t="array" aca="1" ref="H66" ca="1">PRODUCT(1+G60:G66)-1</f>
        <v>-3.4527833520768714E-2</v>
      </c>
      <c r="I66" s="3" cm="1">
        <f t="array" aca="1" ref="I66" ca="1">PRODUCT(1+G37:G66)-1</f>
        <v>5.7738179950975965E-2</v>
      </c>
    </row>
    <row r="67" spans="1:9" x14ac:dyDescent="0.25">
      <c r="A67" s="3">
        <v>61</v>
      </c>
      <c r="B67" s="27">
        <f t="shared" ca="1" si="4"/>
        <v>101.58671781481537</v>
      </c>
      <c r="C67" s="9">
        <f t="shared" ca="1" si="2"/>
        <v>0</v>
      </c>
      <c r="D67" s="3">
        <f t="shared" si="0"/>
        <v>0</v>
      </c>
      <c r="E67" s="3">
        <f t="shared" si="1"/>
        <v>0</v>
      </c>
      <c r="G67" s="3">
        <f t="shared" ca="1" si="3"/>
        <v>2.9999999999996696E-4</v>
      </c>
      <c r="H67" s="3" cm="1">
        <f t="array" aca="1" ref="H67" ca="1">PRODUCT(1+G61:G67)-1</f>
        <v>-3.4527833520768714E-2</v>
      </c>
      <c r="I67" s="3" cm="1">
        <f t="array" aca="1" ref="I67" ca="1">PRODUCT(1+G38:G67)-1</f>
        <v>4.8877840638914538E-2</v>
      </c>
    </row>
    <row r="68" spans="1:9" x14ac:dyDescent="0.25">
      <c r="A68" s="3">
        <v>62</v>
      </c>
      <c r="B68" s="27">
        <f t="shared" ca="1" si="4"/>
        <v>101.61719383015982</v>
      </c>
      <c r="C68" s="9">
        <f t="shared" ca="1" si="2"/>
        <v>0</v>
      </c>
      <c r="D68" s="3">
        <f t="shared" si="0"/>
        <v>0</v>
      </c>
      <c r="E68" s="3">
        <f t="shared" si="1"/>
        <v>0</v>
      </c>
      <c r="G68" s="3">
        <f t="shared" ca="1" si="3"/>
        <v>2.9999999999996696E-4</v>
      </c>
      <c r="H68" s="3" cm="1">
        <f t="array" aca="1" ref="H68" ca="1">PRODUCT(1+G62:G68)-1</f>
        <v>-3.4527833520768603E-2</v>
      </c>
      <c r="I68" s="3" cm="1">
        <f t="array" aca="1" ref="I68" ca="1">PRODUCT(1+G39:G68)-1</f>
        <v>4.8877840638914316E-2</v>
      </c>
    </row>
    <row r="69" spans="1:9" x14ac:dyDescent="0.25">
      <c r="A69" s="3">
        <v>63</v>
      </c>
      <c r="B69" s="27">
        <f t="shared" ca="1" si="4"/>
        <v>101.64767898830887</v>
      </c>
      <c r="C69" s="9">
        <f t="shared" ca="1" si="2"/>
        <v>-1.2217561106154252E-2</v>
      </c>
      <c r="D69" s="3">
        <f t="shared" ca="1" si="0"/>
        <v>101.64767898830887</v>
      </c>
      <c r="E69" s="3">
        <f t="shared" si="1"/>
        <v>0</v>
      </c>
      <c r="G69" s="3">
        <f t="shared" ca="1" si="3"/>
        <v>2.9999999999996696E-4</v>
      </c>
      <c r="H69" s="3" cm="1">
        <f t="array" aca="1" ref="H69" ca="1">PRODUCT(1+G63:G69)-1</f>
        <v>-3.4527833520768714E-2</v>
      </c>
      <c r="I69" s="3" cm="1">
        <f t="array" aca="1" ref="I69" ca="1">PRODUCT(1+G40:G69)-1</f>
        <v>9.2612045495061635E-2</v>
      </c>
    </row>
    <row r="70" spans="1:9" x14ac:dyDescent="0.25">
      <c r="A70" s="3">
        <v>64</v>
      </c>
      <c r="B70" s="27">
        <f t="shared" ca="1" si="4"/>
        <v>100.43628656266695</v>
      </c>
      <c r="C70" s="9">
        <f t="shared" ca="1" si="2"/>
        <v>-1.529948531904381E-2</v>
      </c>
      <c r="D70" s="3">
        <f t="shared" si="0"/>
        <v>0</v>
      </c>
      <c r="E70" s="3">
        <f t="shared" si="1"/>
        <v>0</v>
      </c>
      <c r="G70" s="3">
        <f t="shared" ca="1" si="3"/>
        <v>-1.1917561106154162E-2</v>
      </c>
      <c r="H70" s="3" cm="1">
        <f t="array" aca="1" ref="H70" ca="1">PRODUCT(1+G64:G70)-1</f>
        <v>-2.958952815410365E-2</v>
      </c>
      <c r="I70" s="3" cm="1">
        <f t="array" aca="1" ref="I70" ca="1">PRODUCT(1+G41:G70)-1</f>
        <v>0.11101728749675077</v>
      </c>
    </row>
    <row r="71" spans="1:9" x14ac:dyDescent="0.25">
      <c r="A71" s="3">
        <v>65</v>
      </c>
      <c r="B71" s="27">
        <f t="shared" ca="1" si="4"/>
        <v>98.929793956870952</v>
      </c>
      <c r="C71" s="9">
        <f t="shared" ca="1" si="2"/>
        <v>0</v>
      </c>
      <c r="D71" s="3">
        <f t="shared" ref="D71:D134" si="8">IF(MOD(A71,7)=0,B71,0)</f>
        <v>0</v>
      </c>
      <c r="E71" s="3">
        <f t="shared" ref="E71:E134" si="9">IF(MOD(A71,30)=0,B71,0)</f>
        <v>0</v>
      </c>
      <c r="G71" s="3">
        <f t="shared" ca="1" si="3"/>
        <v>-1.4999485319043826E-2</v>
      </c>
      <c r="H71" s="3" cm="1">
        <f t="array" aca="1" ref="H71" ca="1">PRODUCT(1+G65:G71)-1</f>
        <v>-3.8647450019672402E-2</v>
      </c>
      <c r="I71" s="3" cm="1">
        <f t="array" aca="1" ref="I71" ca="1">PRODUCT(1+G42:G71)-1</f>
        <v>8.5491160594843851E-2</v>
      </c>
    </row>
    <row r="72" spans="1:9" x14ac:dyDescent="0.25">
      <c r="A72" s="3">
        <v>66</v>
      </c>
      <c r="B72" s="27">
        <f t="shared" ca="1" si="4"/>
        <v>98.959472895058013</v>
      </c>
      <c r="C72" s="9">
        <f t="shared" ref="C72:C135" ca="1" si="10">RAND()*RANDBETWEEN(-1,1)*$B$2</f>
        <v>0</v>
      </c>
      <c r="D72" s="3">
        <f t="shared" si="8"/>
        <v>0</v>
      </c>
      <c r="E72" s="3">
        <f t="shared" si="9"/>
        <v>0</v>
      </c>
      <c r="G72" s="3">
        <f t="shared" ref="G72:G135" ca="1" si="11">B72/B71-1</f>
        <v>2.9999999999996696E-4</v>
      </c>
      <c r="H72" s="3" cm="1">
        <f t="array" aca="1" ref="H72" ca="1">PRODUCT(1+G66:G72)-1</f>
        <v>-3.8647450019672402E-2</v>
      </c>
      <c r="I72" s="3" cm="1">
        <f t="array" aca="1" ref="I72" ca="1">PRODUCT(1+G43:G72)-1</f>
        <v>8.5491160594844073E-2</v>
      </c>
    </row>
    <row r="73" spans="1:9" x14ac:dyDescent="0.25">
      <c r="A73" s="3">
        <v>67</v>
      </c>
      <c r="B73" s="27">
        <f t="shared" ref="B73:B136" ca="1" si="12">B72*(1+C72+$B$3)</f>
        <v>98.989160736926522</v>
      </c>
      <c r="C73" s="9">
        <f t="shared" ca="1" si="10"/>
        <v>-3.8479184863764039E-2</v>
      </c>
      <c r="D73" s="3">
        <f t="shared" si="8"/>
        <v>0</v>
      </c>
      <c r="E73" s="3">
        <f t="shared" si="9"/>
        <v>0</v>
      </c>
      <c r="G73" s="3">
        <f t="shared" ca="1" si="11"/>
        <v>2.9999999999996696E-4</v>
      </c>
      <c r="H73" s="3" cm="1">
        <f t="array" aca="1" ref="H73" ca="1">PRODUCT(1+G67:G73)-1</f>
        <v>-2.5277520377701368E-2</v>
      </c>
      <c r="I73" s="3" cm="1">
        <f t="array" aca="1" ref="I73" ca="1">PRODUCT(1+G44:G73)-1</f>
        <v>9.116989439361145E-2</v>
      </c>
    </row>
    <row r="74" spans="1:9" x14ac:dyDescent="0.25">
      <c r="A74" s="3">
        <v>68</v>
      </c>
      <c r="B74" s="27">
        <f t="shared" ca="1" si="12"/>
        <v>95.209835269642554</v>
      </c>
      <c r="C74" s="9">
        <f t="shared" ca="1" si="10"/>
        <v>2.117849309065431E-2</v>
      </c>
      <c r="D74" s="3">
        <f t="shared" si="8"/>
        <v>0</v>
      </c>
      <c r="E74" s="3">
        <f t="shared" si="9"/>
        <v>0</v>
      </c>
      <c r="G74" s="3">
        <f t="shared" ca="1" si="11"/>
        <v>-3.8179184863764037E-2</v>
      </c>
      <c r="H74" s="3" cm="1">
        <f t="array" aca="1" ref="H74" ca="1">PRODUCT(1+G68:G74)-1</f>
        <v>-6.2772798278583952E-2</v>
      </c>
      <c r="I74" s="3" cm="1">
        <f t="array" aca="1" ref="I74" ca="1">PRODUCT(1+G45:G74)-1</f>
        <v>1.6990367733094036E-3</v>
      </c>
    </row>
    <row r="75" spans="1:9" x14ac:dyDescent="0.25">
      <c r="A75" s="3">
        <v>69</v>
      </c>
      <c r="B75" s="27">
        <f t="shared" ca="1" si="12"/>
        <v>97.254799058643897</v>
      </c>
      <c r="C75" s="9">
        <f t="shared" ca="1" si="10"/>
        <v>-1.027583662495269E-2</v>
      </c>
      <c r="D75" s="3">
        <f t="shared" si="8"/>
        <v>0</v>
      </c>
      <c r="E75" s="3">
        <f t="shared" si="9"/>
        <v>0</v>
      </c>
      <c r="G75" s="3">
        <f t="shared" ca="1" si="11"/>
        <v>2.1478493090654194E-2</v>
      </c>
      <c r="H75" s="3" cm="1">
        <f t="array" aca="1" ref="H75" ca="1">PRODUCT(1+G69:G75)-1</f>
        <v>-4.2929691394618885E-2</v>
      </c>
      <c r="I75" s="3" cm="1">
        <f t="array" aca="1" ref="I75" ca="1">PRODUCT(1+G46:G75)-1</f>
        <v>2.2907150468419513E-2</v>
      </c>
    </row>
    <row r="76" spans="1:9" x14ac:dyDescent="0.25">
      <c r="A76" s="3">
        <v>70</v>
      </c>
      <c r="B76" s="27">
        <f t="shared" ca="1" si="12"/>
        <v>96.284601072242253</v>
      </c>
      <c r="C76" s="9">
        <f t="shared" ca="1" si="10"/>
        <v>9.8366230625773331E-3</v>
      </c>
      <c r="D76" s="3">
        <f t="shared" ca="1" si="8"/>
        <v>96.284601072242253</v>
      </c>
      <c r="E76" s="3">
        <f t="shared" si="9"/>
        <v>0</v>
      </c>
      <c r="G76" s="3">
        <f t="shared" ca="1" si="11"/>
        <v>-9.9758366249528274E-3</v>
      </c>
      <c r="H76" s="3" cm="1">
        <f t="array" aca="1" ref="H76" ca="1">PRODUCT(1+G70:G76)-1</f>
        <v>-5.2761439999859494E-2</v>
      </c>
      <c r="I76" s="3" cm="1">
        <f t="array" aca="1" ref="I76" ca="1">PRODUCT(1+G47:G76)-1</f>
        <v>1.771304408275598E-2</v>
      </c>
    </row>
    <row r="77" spans="1:9" x14ac:dyDescent="0.25">
      <c r="A77" s="3">
        <v>71</v>
      </c>
      <c r="B77" s="27">
        <f t="shared" ca="1" si="12"/>
        <v>97.260601780042194</v>
      </c>
      <c r="C77" s="9">
        <f t="shared" ca="1" si="10"/>
        <v>4.6470813688890902E-2</v>
      </c>
      <c r="D77" s="3">
        <f t="shared" si="8"/>
        <v>0</v>
      </c>
      <c r="E77" s="3">
        <f t="shared" si="9"/>
        <v>0</v>
      </c>
      <c r="G77" s="3">
        <f t="shared" ca="1" si="11"/>
        <v>1.0136623062577232E-2</v>
      </c>
      <c r="H77" s="3" cm="1">
        <f t="array" aca="1" ref="H77" ca="1">PRODUCT(1+G71:G77)-1</f>
        <v>-3.1618898819435248E-2</v>
      </c>
      <c r="I77" s="3" cm="1">
        <f t="array" aca="1" ref="I77" ca="1">PRODUCT(1+G48:G77)-1</f>
        <v>-1.8403716502086609E-2</v>
      </c>
    </row>
    <row r="78" spans="1:9" x14ac:dyDescent="0.25">
      <c r="A78" s="3">
        <v>72</v>
      </c>
      <c r="B78" s="27">
        <f t="shared" ca="1" si="12"/>
        <v>101.80955926516596</v>
      </c>
      <c r="C78" s="9">
        <f t="shared" ca="1" si="10"/>
        <v>-2.1912506795191425E-2</v>
      </c>
      <c r="D78" s="3">
        <f t="shared" si="8"/>
        <v>0</v>
      </c>
      <c r="E78" s="3">
        <f t="shared" si="9"/>
        <v>0</v>
      </c>
      <c r="G78" s="3">
        <f t="shared" ca="1" si="11"/>
        <v>4.6770813688890911E-2</v>
      </c>
      <c r="H78" s="3" cm="1">
        <f t="array" aca="1" ref="H78" ca="1">PRODUCT(1+G72:G78)-1</f>
        <v>2.9109181300331466E-2</v>
      </c>
      <c r="I78" s="3" cm="1">
        <f t="array" aca="1" ref="I78" ca="1">PRODUCT(1+G49:G78)-1</f>
        <v>2.7825767027249704E-2</v>
      </c>
    </row>
    <row r="79" spans="1:9" x14ac:dyDescent="0.25">
      <c r="A79" s="3">
        <v>73</v>
      </c>
      <c r="B79" s="27">
        <f t="shared" ca="1" si="12"/>
        <v>99.609199473732119</v>
      </c>
      <c r="C79" s="9">
        <f t="shared" ca="1" si="10"/>
        <v>4.1274107754043013E-2</v>
      </c>
      <c r="D79" s="3">
        <f t="shared" si="8"/>
        <v>0</v>
      </c>
      <c r="E79" s="3">
        <f t="shared" si="9"/>
        <v>0</v>
      </c>
      <c r="G79" s="3">
        <f t="shared" ca="1" si="11"/>
        <v>-2.1612506795191444E-2</v>
      </c>
      <c r="H79" s="3" cm="1">
        <f t="array" aca="1" ref="H79" ca="1">PRODUCT(1+G73:G79)-1</f>
        <v>6.5655824517487638E-3</v>
      </c>
      <c r="I79" s="3" cm="1">
        <f t="array" aca="1" ref="I79" ca="1">PRODUCT(1+G50:G79)-1</f>
        <v>5.3102825683297716E-3</v>
      </c>
    </row>
    <row r="80" spans="1:9" x14ac:dyDescent="0.25">
      <c r="A80" s="3">
        <v>74</v>
      </c>
      <c r="B80" s="27">
        <f t="shared" ca="1" si="12"/>
        <v>103.75036306594703</v>
      </c>
      <c r="C80" s="9">
        <f t="shared" ca="1" si="10"/>
        <v>0</v>
      </c>
      <c r="D80" s="3">
        <f t="shared" si="8"/>
        <v>0</v>
      </c>
      <c r="E80" s="3">
        <f t="shared" si="9"/>
        <v>0</v>
      </c>
      <c r="G80" s="3">
        <f t="shared" ca="1" si="11"/>
        <v>4.1574107754043022E-2</v>
      </c>
      <c r="H80" s="3" cm="1">
        <f t="array" aca="1" ref="H80" ca="1">PRODUCT(1+G74:G80)-1</f>
        <v>4.8098218972417062E-2</v>
      </c>
      <c r="I80" s="3" cm="1">
        <f t="array" aca="1" ref="I80" ca="1">PRODUCT(1+G51:G80)-1</f>
        <v>8.0446146725060563E-2</v>
      </c>
    </row>
    <row r="81" spans="1:9" x14ac:dyDescent="0.25">
      <c r="A81" s="3">
        <v>75</v>
      </c>
      <c r="B81" s="27">
        <f t="shared" ca="1" si="12"/>
        <v>103.78148817486681</v>
      </c>
      <c r="C81" s="9">
        <f t="shared" ca="1" si="10"/>
        <v>3.0809771166245861E-2</v>
      </c>
      <c r="D81" s="3">
        <f t="shared" si="8"/>
        <v>0</v>
      </c>
      <c r="E81" s="3">
        <f t="shared" si="9"/>
        <v>0</v>
      </c>
      <c r="G81" s="3">
        <f t="shared" ca="1" si="11"/>
        <v>2.9999999999996696E-4</v>
      </c>
      <c r="H81" s="3" cm="1">
        <f t="array" aca="1" ref="H81" ca="1">PRODUCT(1+G75:G81)-1</f>
        <v>9.0029069800914741E-2</v>
      </c>
      <c r="I81" s="3" cm="1">
        <f t="array" aca="1" ref="I81" ca="1">PRODUCT(1+G52:G81)-1</f>
        <v>0.13237966045644756</v>
      </c>
    </row>
    <row r="82" spans="1:9" x14ac:dyDescent="0.25">
      <c r="A82" s="3">
        <v>76</v>
      </c>
      <c r="B82" s="27">
        <f t="shared" ca="1" si="12"/>
        <v>107.01010652327936</v>
      </c>
      <c r="C82" s="9">
        <f t="shared" ca="1" si="10"/>
        <v>2.9265990162497427E-3</v>
      </c>
      <c r="D82" s="3">
        <f t="shared" si="8"/>
        <v>0</v>
      </c>
      <c r="E82" s="3">
        <f t="shared" si="9"/>
        <v>0</v>
      </c>
      <c r="G82" s="3">
        <f t="shared" ca="1" si="11"/>
        <v>3.1109771166245803E-2</v>
      </c>
      <c r="H82" s="3" cm="1">
        <f t="array" aca="1" ref="H82" ca="1">PRODUCT(1+G76:G82)-1</f>
        <v>0.10030669498122213</v>
      </c>
      <c r="I82" s="3" cm="1">
        <f t="array" aca="1" ref="I82" ca="1">PRODUCT(1+G53:G82)-1</f>
        <v>0.11754217245549725</v>
      </c>
    </row>
    <row r="83" spans="1:9" x14ac:dyDescent="0.25">
      <c r="A83" s="3">
        <v>77</v>
      </c>
      <c r="B83" s="27">
        <f t="shared" ca="1" si="12"/>
        <v>107.35538522771614</v>
      </c>
      <c r="C83" s="9">
        <f t="shared" ca="1" si="10"/>
        <v>0</v>
      </c>
      <c r="D83" s="3">
        <f t="shared" ca="1" si="8"/>
        <v>107.35538522771614</v>
      </c>
      <c r="E83" s="3">
        <f t="shared" si="9"/>
        <v>0</v>
      </c>
      <c r="G83" s="3">
        <f t="shared" ca="1" si="11"/>
        <v>3.2265990162496649E-3</v>
      </c>
      <c r="H83" s="3" cm="1">
        <f t="array" aca="1" ref="H83" ca="1">PRODUCT(1+G77:G83)-1</f>
        <v>0.11497979980378692</v>
      </c>
      <c r="I83" s="3" cm="1">
        <f t="array" aca="1" ref="I83" ca="1">PRODUCT(1+G54:G83)-1</f>
        <v>0.1208117893929419</v>
      </c>
    </row>
    <row r="84" spans="1:9" x14ac:dyDescent="0.25">
      <c r="A84" s="3">
        <v>78</v>
      </c>
      <c r="B84" s="27">
        <f t="shared" ca="1" si="12"/>
        <v>107.38759184328445</v>
      </c>
      <c r="C84" s="9">
        <f t="shared" ca="1" si="10"/>
        <v>0</v>
      </c>
      <c r="D84" s="3">
        <f t="shared" si="8"/>
        <v>0</v>
      </c>
      <c r="E84" s="3">
        <f t="shared" si="9"/>
        <v>0</v>
      </c>
      <c r="G84" s="3">
        <f t="shared" ca="1" si="11"/>
        <v>2.9999999999996696E-4</v>
      </c>
      <c r="H84" s="3" cm="1">
        <f t="array" aca="1" ref="H84" ca="1">PRODUCT(1+G78:G84)-1</f>
        <v>0.10412222295462192</v>
      </c>
      <c r="I84" s="3" cm="1">
        <f t="array" aca="1" ref="I84" ca="1">PRODUCT(1+G55:G84)-1</f>
        <v>0.13550762808139583</v>
      </c>
    </row>
    <row r="85" spans="1:9" x14ac:dyDescent="0.25">
      <c r="A85" s="3">
        <v>79</v>
      </c>
      <c r="B85" s="27">
        <f t="shared" ca="1" si="12"/>
        <v>107.41980812083743</v>
      </c>
      <c r="C85" s="9">
        <f t="shared" ca="1" si="10"/>
        <v>-4.2322661555838685E-2</v>
      </c>
      <c r="D85" s="3">
        <f t="shared" si="8"/>
        <v>0</v>
      </c>
      <c r="E85" s="3">
        <f t="shared" si="9"/>
        <v>0</v>
      </c>
      <c r="G85" s="3">
        <f t="shared" ca="1" si="11"/>
        <v>2.9999999999996696E-4</v>
      </c>
      <c r="H85" s="3" cm="1">
        <f t="array" aca="1" ref="H85" ca="1">PRODUCT(1+G79:G85)-1</f>
        <v>5.510532504182053E-2</v>
      </c>
      <c r="I85" s="3" cm="1">
        <f t="array" aca="1" ref="I85" ca="1">PRODUCT(1+G56:G85)-1</f>
        <v>8.5927241590966874E-2</v>
      </c>
    </row>
    <row r="86" spans="1:9" x14ac:dyDescent="0.25">
      <c r="A86" s="3">
        <v>80</v>
      </c>
      <c r="B86" s="27">
        <f t="shared" ca="1" si="12"/>
        <v>102.90574187978235</v>
      </c>
      <c r="C86" s="9">
        <f t="shared" ca="1" si="10"/>
        <v>1.2260477064289139E-2</v>
      </c>
      <c r="D86" s="3">
        <f t="shared" si="8"/>
        <v>0</v>
      </c>
      <c r="E86" s="3">
        <f t="shared" si="9"/>
        <v>0</v>
      </c>
      <c r="G86" s="3">
        <f t="shared" ca="1" si="11"/>
        <v>-4.202266155583867E-2</v>
      </c>
      <c r="H86" s="3" cm="1">
        <f t="array" aca="1" ref="H86" ca="1">PRODUCT(1+G80:G86)-1</f>
        <v>3.3094758551087011E-2</v>
      </c>
      <c r="I86" s="3" cm="1">
        <f t="array" aca="1" ref="I86" ca="1">PRODUCT(1+G57:G86)-1</f>
        <v>6.6202711482301835E-2</v>
      </c>
    </row>
    <row r="87" spans="1:9" x14ac:dyDescent="0.25">
      <c r="A87" s="3">
        <v>81</v>
      </c>
      <c r="B87" s="27">
        <f t="shared" ca="1" si="12"/>
        <v>104.19828709044701</v>
      </c>
      <c r="C87" s="9">
        <f t="shared" ca="1" si="10"/>
        <v>5.1670254309473312E-3</v>
      </c>
      <c r="D87" s="3">
        <f t="shared" si="8"/>
        <v>0</v>
      </c>
      <c r="E87" s="3">
        <f t="shared" si="9"/>
        <v>0</v>
      </c>
      <c r="G87" s="3">
        <f t="shared" ca="1" si="11"/>
        <v>1.2560477064289088E-2</v>
      </c>
      <c r="H87" s="3" cm="1">
        <f t="array" aca="1" ref="H87" ca="1">PRODUCT(1+G81:G87)-1</f>
        <v>4.3173248870009839E-3</v>
      </c>
      <c r="I87" s="3" cm="1">
        <f t="array" aca="1" ref="I87" ca="1">PRODUCT(1+G58:G87)-1</f>
        <v>3.6255944578059252E-2</v>
      </c>
    </row>
    <row r="88" spans="1:9" x14ac:dyDescent="0.25">
      <c r="A88" s="3">
        <v>82</v>
      </c>
      <c r="B88" s="27">
        <f t="shared" ca="1" si="12"/>
        <v>104.76794177583163</v>
      </c>
      <c r="C88" s="9">
        <f t="shared" ca="1" si="10"/>
        <v>-3.8286940651523632E-2</v>
      </c>
      <c r="D88" s="3">
        <f t="shared" si="8"/>
        <v>0</v>
      </c>
      <c r="E88" s="3">
        <f t="shared" si="9"/>
        <v>0</v>
      </c>
      <c r="G88" s="3">
        <f t="shared" ca="1" si="11"/>
        <v>5.4670254309472366E-3</v>
      </c>
      <c r="H88" s="3" cm="1">
        <f t="array" aca="1" ref="H88" ca="1">PRODUCT(1+G82:G88)-1</f>
        <v>9.5051017123854997E-3</v>
      </c>
      <c r="I88" s="3" cm="1">
        <f t="array" aca="1" ref="I88" ca="1">PRODUCT(1+G59:G88)-1</f>
        <v>4.160869957016744E-2</v>
      </c>
    </row>
    <row r="89" spans="1:9" x14ac:dyDescent="0.25">
      <c r="A89" s="3">
        <v>83</v>
      </c>
      <c r="B89" s="27">
        <f t="shared" ca="1" si="12"/>
        <v>100.78812818941083</v>
      </c>
      <c r="C89" s="9">
        <f t="shared" ca="1" si="10"/>
        <v>0</v>
      </c>
      <c r="D89" s="3">
        <f t="shared" si="8"/>
        <v>0</v>
      </c>
      <c r="E89" s="3">
        <f t="shared" si="9"/>
        <v>0</v>
      </c>
      <c r="G89" s="3">
        <f t="shared" ca="1" si="11"/>
        <v>-3.7986940651523637E-2</v>
      </c>
      <c r="H89" s="3" cm="1">
        <f t="array" aca="1" ref="H89" ca="1">PRODUCT(1+G83:G89)-1</f>
        <v>-5.8143838334699494E-2</v>
      </c>
      <c r="I89" s="3" cm="1">
        <f t="array" aca="1" ref="I89" ca="1">PRODUCT(1+G60:G89)-1</f>
        <v>-4.1830201704136316E-2</v>
      </c>
    </row>
    <row r="90" spans="1:9" x14ac:dyDescent="0.25">
      <c r="A90" s="3">
        <v>84</v>
      </c>
      <c r="B90" s="27">
        <f t="shared" ca="1" si="12"/>
        <v>100.81836462786765</v>
      </c>
      <c r="C90" s="9">
        <f t="shared" ca="1" si="10"/>
        <v>-1.1377515770968344E-2</v>
      </c>
      <c r="D90" s="3">
        <f t="shared" ca="1" si="8"/>
        <v>100.81836462786765</v>
      </c>
      <c r="E90" s="3">
        <f t="shared" si="9"/>
        <v>0</v>
      </c>
      <c r="G90" s="3">
        <f t="shared" ca="1" si="11"/>
        <v>2.9999999999996696E-4</v>
      </c>
      <c r="H90" s="3" cm="1">
        <f t="array" aca="1" ref="H90" ca="1">PRODUCT(1+G84:G90)-1</f>
        <v>-6.0891408344188269E-2</v>
      </c>
      <c r="I90" s="3" cm="1">
        <f t="array" aca="1" ref="I90" ca="1">PRODUCT(1+G61:G90)-1</f>
        <v>-4.1830201704136649E-2</v>
      </c>
    </row>
    <row r="91" spans="1:9" x14ac:dyDescent="0.25">
      <c r="A91" s="3">
        <v>85</v>
      </c>
      <c r="B91" s="27">
        <f t="shared" ca="1" si="12"/>
        <v>99.701547603699211</v>
      </c>
      <c r="C91" s="9">
        <f t="shared" ca="1" si="10"/>
        <v>-2.8348697618903354E-3</v>
      </c>
      <c r="D91" s="3">
        <f t="shared" si="8"/>
        <v>0</v>
      </c>
      <c r="E91" s="3">
        <f t="shared" si="9"/>
        <v>0</v>
      </c>
      <c r="G91" s="3">
        <f t="shared" ca="1" si="11"/>
        <v>-1.1077515770968382E-2</v>
      </c>
      <c r="H91" s="3" cm="1">
        <f t="array" aca="1" ref="H91" ca="1">PRODUCT(1+G85:G91)-1</f>
        <v>-7.1572926700897099E-2</v>
      </c>
      <c r="I91" s="3" cm="1">
        <f t="array" aca="1" ref="I91" ca="1">PRODUCT(1+G62:G91)-1</f>
        <v>-5.2728524198764948E-2</v>
      </c>
    </row>
    <row r="92" spans="1:9" x14ac:dyDescent="0.25">
      <c r="A92" s="3">
        <v>86</v>
      </c>
      <c r="B92" s="27">
        <f t="shared" ca="1" si="12"/>
        <v>99.448817165464931</v>
      </c>
      <c r="C92" s="9">
        <f t="shared" ca="1" si="10"/>
        <v>1.5036162222020083E-2</v>
      </c>
      <c r="D92" s="3">
        <f t="shared" si="8"/>
        <v>0</v>
      </c>
      <c r="E92" s="3">
        <f t="shared" si="9"/>
        <v>0</v>
      </c>
      <c r="G92" s="3">
        <f t="shared" ca="1" si="11"/>
        <v>-2.5348697618903238E-3</v>
      </c>
      <c r="H92" s="3" cm="1">
        <f t="array" aca="1" ref="H92" ca="1">PRODUCT(1+G86:G92)-1</f>
        <v>-7.4204107182968215E-2</v>
      </c>
      <c r="I92" s="3" cm="1">
        <f t="array" aca="1" ref="I92" ca="1">PRODUCT(1+G63:G92)-1</f>
        <v>-5.5413110086048545E-2</v>
      </c>
    </row>
    <row r="93" spans="1:9" x14ac:dyDescent="0.25">
      <c r="A93" s="3">
        <v>87</v>
      </c>
      <c r="B93" s="27">
        <f t="shared" ca="1" si="12"/>
        <v>100.97398035830251</v>
      </c>
      <c r="C93" s="9">
        <f t="shared" ca="1" si="10"/>
        <v>-3.7988906584425636E-2</v>
      </c>
      <c r="D93" s="3">
        <f t="shared" si="8"/>
        <v>0</v>
      </c>
      <c r="E93" s="3">
        <f t="shared" si="9"/>
        <v>0</v>
      </c>
      <c r="G93" s="3">
        <f t="shared" ca="1" si="11"/>
        <v>1.5336162222020056E-2</v>
      </c>
      <c r="H93" s="3" cm="1">
        <f t="array" aca="1" ref="H93" ca="1">PRODUCT(1+G87:G93)-1</f>
        <v>-1.8772145131965456E-2</v>
      </c>
      <c r="I93" s="3" cm="1">
        <f t="array" aca="1" ref="I93" ca="1">PRODUCT(1+G64:G93)-1</f>
        <v>-2.4394357088059815E-2</v>
      </c>
    </row>
    <row r="94" spans="1:9" x14ac:dyDescent="0.25">
      <c r="A94" s="3">
        <v>88</v>
      </c>
      <c r="B94" s="27">
        <f t="shared" ca="1" si="12"/>
        <v>97.168381445120815</v>
      </c>
      <c r="C94" s="9">
        <f t="shared" ca="1" si="10"/>
        <v>0</v>
      </c>
      <c r="D94" s="3">
        <f t="shared" si="8"/>
        <v>0</v>
      </c>
      <c r="E94" s="3">
        <f t="shared" si="9"/>
        <v>0</v>
      </c>
      <c r="G94" s="3">
        <f t="shared" ca="1" si="11"/>
        <v>-3.7688906584425697E-2</v>
      </c>
      <c r="H94" s="3" cm="1">
        <f t="array" aca="1" ref="H94" ca="1">PRODUCT(1+G88:G94)-1</f>
        <v>-6.7466614294955263E-2</v>
      </c>
      <c r="I94" s="3" cm="1">
        <f t="array" aca="1" ref="I94" ca="1">PRODUCT(1+G65:G94)-1</f>
        <v>-5.5764016647481762E-2</v>
      </c>
    </row>
    <row r="95" spans="1:9" x14ac:dyDescent="0.25">
      <c r="A95" s="3">
        <v>89</v>
      </c>
      <c r="B95" s="27">
        <f t="shared" ca="1" si="12"/>
        <v>97.197531959554354</v>
      </c>
      <c r="C95" s="9">
        <f t="shared" ca="1" si="10"/>
        <v>-1.164890311094572E-2</v>
      </c>
      <c r="D95" s="3">
        <f t="shared" si="8"/>
        <v>0</v>
      </c>
      <c r="E95" s="3">
        <f t="shared" si="9"/>
        <v>0</v>
      </c>
      <c r="G95" s="3">
        <f t="shared" ca="1" si="11"/>
        <v>2.9999999999996696E-4</v>
      </c>
      <c r="H95" s="3" cm="1">
        <f t="array" aca="1" ref="H95" ca="1">PRODUCT(1+G89:G95)-1</f>
        <v>-7.225883880085604E-2</v>
      </c>
      <c r="I95" s="3" cm="1">
        <f t="array" aca="1" ref="I95" ca="1">PRODUCT(1+G66:G95)-1</f>
        <v>-5.5764016647481984E-2</v>
      </c>
    </row>
    <row r="96" spans="1:9" x14ac:dyDescent="0.25">
      <c r="A96" s="3">
        <v>90</v>
      </c>
      <c r="B96" s="27">
        <f t="shared" ca="1" si="12"/>
        <v>96.094446586722327</v>
      </c>
      <c r="C96" s="9">
        <f t="shared" ca="1" si="10"/>
        <v>-6.452786606022054E-3</v>
      </c>
      <c r="D96" s="3">
        <f t="shared" si="8"/>
        <v>0</v>
      </c>
      <c r="E96" s="3">
        <f t="shared" ca="1" si="9"/>
        <v>96.094446586722327</v>
      </c>
      <c r="G96" s="3">
        <f t="shared" ca="1" si="11"/>
        <v>-1.1348903110945607E-2</v>
      </c>
      <c r="H96" s="3" cm="1">
        <f t="array" aca="1" ref="H96" ca="1">PRODUCT(1+G90:G96)-1</f>
        <v>-4.6569786412420489E-2</v>
      </c>
      <c r="I96" s="3" cm="1">
        <f t="array" aca="1" ref="I96" ca="1">PRODUCT(1+G67:G96)-1</f>
        <v>-5.3781075042472981E-2</v>
      </c>
    </row>
    <row r="97" spans="1:9" x14ac:dyDescent="0.25">
      <c r="A97" s="3">
        <v>91</v>
      </c>
      <c r="B97" s="27">
        <f t="shared" ca="1" si="12"/>
        <v>95.503197962850436</v>
      </c>
      <c r="C97" s="9">
        <f t="shared" ca="1" si="10"/>
        <v>1.2802464825381322E-2</v>
      </c>
      <c r="D97" s="3">
        <f t="shared" ca="1" si="8"/>
        <v>95.503197962850436</v>
      </c>
      <c r="E97" s="3">
        <f t="shared" si="9"/>
        <v>0</v>
      </c>
      <c r="G97" s="3">
        <f t="shared" ca="1" si="11"/>
        <v>-6.1527866060221426E-3</v>
      </c>
      <c r="H97" s="3" cm="1">
        <f t="array" aca="1" ref="H97" ca="1">PRODUCT(1+G91:G97)-1</f>
        <v>-5.2720222993460797E-2</v>
      </c>
      <c r="I97" s="3" cm="1">
        <f t="array" aca="1" ref="I97" ca="1">PRODUCT(1+G68:G97)-1</f>
        <v>-5.9884992672514459E-2</v>
      </c>
    </row>
    <row r="98" spans="1:9" x14ac:dyDescent="0.25">
      <c r="A98" s="3">
        <v>92</v>
      </c>
      <c r="B98" s="27">
        <f t="shared" ca="1" si="12"/>
        <v>96.754525254870103</v>
      </c>
      <c r="C98" s="9">
        <f t="shared" ca="1" si="10"/>
        <v>4.3970700648119254E-2</v>
      </c>
      <c r="D98" s="3">
        <f t="shared" si="8"/>
        <v>0</v>
      </c>
      <c r="E98" s="3">
        <f t="shared" si="9"/>
        <v>0</v>
      </c>
      <c r="G98" s="3">
        <f t="shared" ca="1" si="11"/>
        <v>1.3102464825381244E-2</v>
      </c>
      <c r="H98" s="3" cm="1">
        <f t="array" aca="1" ref="H98" ca="1">PRODUCT(1+G92:G98)-1</f>
        <v>-2.9558441364853638E-2</v>
      </c>
      <c r="I98" s="3" cm="1">
        <f t="array" aca="1" ref="I98" ca="1">PRODUCT(1+G69:G98)-1</f>
        <v>-4.7852813013288809E-2</v>
      </c>
    </row>
    <row r="99" spans="1:9" x14ac:dyDescent="0.25">
      <c r="A99" s="3">
        <v>93</v>
      </c>
      <c r="B99" s="27">
        <f t="shared" ca="1" si="12"/>
        <v>101.03791587877936</v>
      </c>
      <c r="C99" s="9">
        <f t="shared" ca="1" si="10"/>
        <v>3.7476187998457783E-2</v>
      </c>
      <c r="D99" s="3">
        <f t="shared" si="8"/>
        <v>0</v>
      </c>
      <c r="E99" s="3">
        <f t="shared" si="9"/>
        <v>0</v>
      </c>
      <c r="G99" s="3">
        <f t="shared" ca="1" si="11"/>
        <v>4.4270700648119332E-2</v>
      </c>
      <c r="H99" s="3" cm="1">
        <f t="array" aca="1" ref="H99" ca="1">PRODUCT(1+G93:G99)-1</f>
        <v>1.5979060974354864E-2</v>
      </c>
      <c r="I99" s="3" cm="1">
        <f t="array" aca="1" ref="I99" ca="1">PRODUCT(1+G70:G99)-1</f>
        <v>-5.9987902881648569E-3</v>
      </c>
    </row>
    <row r="100" spans="1:9" x14ac:dyDescent="0.25">
      <c r="A100" s="3">
        <v>94</v>
      </c>
      <c r="B100" s="27">
        <f t="shared" ca="1" si="12"/>
        <v>104.85474318398849</v>
      </c>
      <c r="C100" s="9">
        <f t="shared" ca="1" si="10"/>
        <v>0</v>
      </c>
      <c r="D100" s="3">
        <f t="shared" si="8"/>
        <v>0</v>
      </c>
      <c r="E100" s="3">
        <f t="shared" si="9"/>
        <v>0</v>
      </c>
      <c r="G100" s="3">
        <f t="shared" ca="1" si="11"/>
        <v>3.7776187998457722E-2</v>
      </c>
      <c r="H100" s="3" cm="1">
        <f t="array" aca="1" ref="H100" ca="1">PRODUCT(1+G94:G100)-1</f>
        <v>3.8433295507567689E-2</v>
      </c>
      <c r="I100" s="3" cm="1">
        <f t="array" aca="1" ref="I100" ca="1">PRODUCT(1+G71:G100)-1</f>
        <v>4.3992632270057008E-2</v>
      </c>
    </row>
    <row r="101" spans="1:9" x14ac:dyDescent="0.25">
      <c r="A101" s="3">
        <v>95</v>
      </c>
      <c r="B101" s="27">
        <f t="shared" ca="1" si="12"/>
        <v>104.88619960694368</v>
      </c>
      <c r="C101" s="9">
        <f t="shared" ca="1" si="10"/>
        <v>-3.8969565020679005E-2</v>
      </c>
      <c r="D101" s="3">
        <f t="shared" si="8"/>
        <v>0</v>
      </c>
      <c r="E101" s="3">
        <f t="shared" si="9"/>
        <v>0</v>
      </c>
      <c r="G101" s="3">
        <f t="shared" ca="1" si="11"/>
        <v>2.9999999999996696E-4</v>
      </c>
      <c r="H101" s="3" cm="1">
        <f t="array" aca="1" ref="H101" ca="1">PRODUCT(1+G95:G101)-1</f>
        <v>7.9427258610680784E-2</v>
      </c>
      <c r="I101" s="3" cm="1">
        <f t="array" aca="1" ref="I101" ca="1">PRODUCT(1+G72:G101)-1</f>
        <v>6.0208410548892477E-2</v>
      </c>
    </row>
    <row r="102" spans="1:9" x14ac:dyDescent="0.25">
      <c r="A102" s="3">
        <v>96</v>
      </c>
      <c r="B102" s="27">
        <f t="shared" ca="1" si="12"/>
        <v>100.83029589147104</v>
      </c>
      <c r="C102" s="9">
        <f t="shared" ca="1" si="10"/>
        <v>0</v>
      </c>
      <c r="D102" s="3">
        <f t="shared" si="8"/>
        <v>0</v>
      </c>
      <c r="E102" s="3">
        <f t="shared" si="9"/>
        <v>0</v>
      </c>
      <c r="G102" s="3">
        <f t="shared" ca="1" si="11"/>
        <v>-3.8669565020679086E-2</v>
      </c>
      <c r="H102" s="3" cm="1">
        <f t="array" aca="1" ref="H102" ca="1">PRODUCT(1+G96:G102)-1</f>
        <v>3.7375063529682562E-2</v>
      </c>
      <c r="I102" s="3" cm="1">
        <f t="array" aca="1" ref="I102" ca="1">PRODUCT(1+G73:G102)-1</f>
        <v>1.8904940999402209E-2</v>
      </c>
    </row>
    <row r="103" spans="1:9" x14ac:dyDescent="0.25">
      <c r="A103" s="3">
        <v>97</v>
      </c>
      <c r="B103" s="27">
        <f t="shared" ca="1" si="12"/>
        <v>100.86054498023847</v>
      </c>
      <c r="C103" s="9">
        <f t="shared" ca="1" si="10"/>
        <v>0</v>
      </c>
      <c r="D103" s="3">
        <f t="shared" si="8"/>
        <v>0</v>
      </c>
      <c r="E103" s="3">
        <f t="shared" si="9"/>
        <v>0</v>
      </c>
      <c r="G103" s="3">
        <f t="shared" ca="1" si="11"/>
        <v>2.9999999999996696E-4</v>
      </c>
      <c r="H103" s="3" cm="1">
        <f t="array" aca="1" ref="H103" ca="1">PRODUCT(1+G97:G103)-1</f>
        <v>4.9598062768537954E-2</v>
      </c>
      <c r="I103" s="3" cm="1">
        <f t="array" aca="1" ref="I103" ca="1">PRODUCT(1+G74:G103)-1</f>
        <v>1.8904940999402431E-2</v>
      </c>
    </row>
    <row r="104" spans="1:9" x14ac:dyDescent="0.25">
      <c r="A104" s="3">
        <v>98</v>
      </c>
      <c r="B104" s="27">
        <f t="shared" ca="1" si="12"/>
        <v>100.89080314373254</v>
      </c>
      <c r="C104" s="9">
        <f t="shared" ca="1" si="10"/>
        <v>0</v>
      </c>
      <c r="D104" s="3">
        <f t="shared" ca="1" si="8"/>
        <v>100.89080314373254</v>
      </c>
      <c r="E104" s="3">
        <f t="shared" si="9"/>
        <v>0</v>
      </c>
      <c r="G104" s="3">
        <f t="shared" ca="1" si="11"/>
        <v>2.9999999999996696E-4</v>
      </c>
      <c r="H104" s="3" cm="1">
        <f t="array" aca="1" ref="H104" ca="1">PRODUCT(1+G98:G104)-1</f>
        <v>5.641282486663779E-2</v>
      </c>
      <c r="I104" s="3" cm="1">
        <f t="array" aca="1" ref="I104" ca="1">PRODUCT(1+G75:G104)-1</f>
        <v>5.9667867904622973E-2</v>
      </c>
    </row>
    <row r="105" spans="1:9" x14ac:dyDescent="0.25">
      <c r="A105" s="3">
        <v>99</v>
      </c>
      <c r="B105" s="27">
        <f t="shared" ca="1" si="12"/>
        <v>100.92107038467566</v>
      </c>
      <c r="C105" s="9">
        <f t="shared" ca="1" si="10"/>
        <v>-3.0004506515995968E-2</v>
      </c>
      <c r="D105" s="3">
        <f t="shared" si="8"/>
        <v>0</v>
      </c>
      <c r="E105" s="3">
        <f t="shared" si="9"/>
        <v>0</v>
      </c>
      <c r="G105" s="3">
        <f t="shared" ca="1" si="11"/>
        <v>2.9999999999996696E-4</v>
      </c>
      <c r="H105" s="3" cm="1">
        <f t="array" aca="1" ref="H105" ca="1">PRODUCT(1+G99:G105)-1</f>
        <v>4.3063051767657123E-2</v>
      </c>
      <c r="I105" s="3" cm="1">
        <f t="array" aca="1" ref="I105" ca="1">PRODUCT(1+G76:G105)-1</f>
        <v>3.7697587795343379E-2</v>
      </c>
    </row>
    <row r="106" spans="1:9" x14ac:dyDescent="0.25">
      <c r="A106" s="3">
        <v>100</v>
      </c>
      <c r="B106" s="27">
        <f t="shared" ca="1" si="12"/>
        <v>97.923259791832777</v>
      </c>
      <c r="C106" s="9">
        <f t="shared" ca="1" si="10"/>
        <v>3.549676916775363E-3</v>
      </c>
      <c r="D106" s="3">
        <f t="shared" si="8"/>
        <v>0</v>
      </c>
      <c r="E106" s="3">
        <f t="shared" si="9"/>
        <v>0</v>
      </c>
      <c r="G106" s="3">
        <f t="shared" ca="1" si="11"/>
        <v>-2.9704506515995877E-2</v>
      </c>
      <c r="H106" s="3" cm="1">
        <f t="array" aca="1" ref="H106" ca="1">PRODUCT(1+G100:G106)-1</f>
        <v>-3.0826606624421937E-2</v>
      </c>
      <c r="I106" s="3" cm="1">
        <f t="array" aca="1" ref="I106" ca="1">PRODUCT(1+G77:G106)-1</f>
        <v>1.7018907502779568E-2</v>
      </c>
    </row>
    <row r="107" spans="1:9" x14ac:dyDescent="0.25">
      <c r="A107" s="3">
        <v>101</v>
      </c>
      <c r="B107" s="27">
        <f t="shared" ca="1" si="12"/>
        <v>98.300232704668787</v>
      </c>
      <c r="C107" s="9">
        <f t="shared" ca="1" si="10"/>
        <v>0</v>
      </c>
      <c r="D107" s="3">
        <f t="shared" si="8"/>
        <v>0</v>
      </c>
      <c r="E107" s="3">
        <f t="shared" si="9"/>
        <v>0</v>
      </c>
      <c r="G107" s="3">
        <f t="shared" ca="1" si="11"/>
        <v>3.8496769167752909E-3</v>
      </c>
      <c r="H107" s="3" cm="1">
        <f t="array" aca="1" ref="H107" ca="1">PRODUCT(1+G101:G107)-1</f>
        <v>-6.2510386085429692E-2</v>
      </c>
      <c r="I107" s="3" cm="1">
        <f t="array" aca="1" ref="I107" ca="1">PRODUCT(1+G78:G107)-1</f>
        <v>1.0689127001061394E-2</v>
      </c>
    </row>
    <row r="108" spans="1:9" x14ac:dyDescent="0.25">
      <c r="A108" s="3">
        <v>102</v>
      </c>
      <c r="B108" s="27">
        <f t="shared" ca="1" si="12"/>
        <v>98.329722774480189</v>
      </c>
      <c r="C108" s="9">
        <f t="shared" ca="1" si="10"/>
        <v>-4.5123449084219933E-2</v>
      </c>
      <c r="D108" s="3">
        <f t="shared" si="8"/>
        <v>0</v>
      </c>
      <c r="E108" s="3">
        <f t="shared" si="9"/>
        <v>0</v>
      </c>
      <c r="G108" s="3">
        <f t="shared" ca="1" si="11"/>
        <v>2.9999999999996696E-4</v>
      </c>
      <c r="H108" s="3" cm="1">
        <f t="array" aca="1" ref="H108" ca="1">PRODUCT(1+G102:G108)-1</f>
        <v>-6.2510386085429581E-2</v>
      </c>
      <c r="I108" s="3" cm="1">
        <f t="array" aca="1" ref="I108" ca="1">PRODUCT(1+G79:G108)-1</f>
        <v>-3.4179860081924751E-2</v>
      </c>
    </row>
    <row r="109" spans="1:9" x14ac:dyDescent="0.25">
      <c r="A109" s="3">
        <v>103</v>
      </c>
      <c r="B109" s="27">
        <f t="shared" ca="1" si="12"/>
        <v>93.922245452232815</v>
      </c>
      <c r="C109" s="9">
        <f t="shared" ca="1" si="10"/>
        <v>0</v>
      </c>
      <c r="D109" s="3">
        <f t="shared" si="8"/>
        <v>0</v>
      </c>
      <c r="E109" s="3">
        <f t="shared" si="9"/>
        <v>0</v>
      </c>
      <c r="G109" s="3">
        <f t="shared" ca="1" si="11"/>
        <v>-4.482344908421998E-2</v>
      </c>
      <c r="H109" s="3" cm="1">
        <f t="array" aca="1" ref="H109" ca="1">PRODUCT(1+G103:G109)-1</f>
        <v>-6.8511654936267763E-2</v>
      </c>
      <c r="I109" s="3" cm="1">
        <f t="array" aca="1" ref="I109" ca="1">PRODUCT(1+G80:G109)-1</f>
        <v>-5.7092658625361281E-2</v>
      </c>
    </row>
    <row r="110" spans="1:9" x14ac:dyDescent="0.25">
      <c r="A110" s="3">
        <v>104</v>
      </c>
      <c r="B110" s="27">
        <f t="shared" ca="1" si="12"/>
        <v>93.950422125868485</v>
      </c>
      <c r="C110" s="9">
        <f t="shared" ca="1" si="10"/>
        <v>2.2316988963835466E-2</v>
      </c>
      <c r="D110" s="3">
        <f t="shared" si="8"/>
        <v>0</v>
      </c>
      <c r="E110" s="3">
        <f t="shared" si="9"/>
        <v>0</v>
      </c>
      <c r="G110" s="3">
        <f t="shared" ca="1" si="11"/>
        <v>2.9999999999996696E-4</v>
      </c>
      <c r="H110" s="3" cm="1">
        <f t="array" aca="1" ref="H110" ca="1">PRODUCT(1+G104:G110)-1</f>
        <v>-6.8511654936267763E-2</v>
      </c>
      <c r="I110" s="3" cm="1">
        <f t="array" aca="1" ref="I110" ca="1">PRODUCT(1+G81:G110)-1</f>
        <v>-9.4456931527549415E-2</v>
      </c>
    </row>
    <row r="111" spans="1:9" x14ac:dyDescent="0.25">
      <c r="A111" s="3">
        <v>105</v>
      </c>
      <c r="B111" s="27">
        <f t="shared" ca="1" si="12"/>
        <v>96.075297786236931</v>
      </c>
      <c r="C111" s="9">
        <f t="shared" ca="1" si="10"/>
        <v>0</v>
      </c>
      <c r="D111" s="3">
        <f t="shared" ca="1" si="8"/>
        <v>96.075297786236931</v>
      </c>
      <c r="E111" s="3">
        <f t="shared" si="9"/>
        <v>0</v>
      </c>
      <c r="G111" s="3">
        <f t="shared" ca="1" si="11"/>
        <v>2.261698896383546E-2</v>
      </c>
      <c r="H111" s="3" cm="1">
        <f t="array" aca="1" ref="H111" ca="1">PRODUCT(1+G105:G111)-1</f>
        <v>-4.7729874353713675E-2</v>
      </c>
      <c r="I111" s="3" cm="1">
        <f t="array" aca="1" ref="I111" ca="1">PRODUCT(1+G82:G111)-1</f>
        <v>-7.4253997742307454E-2</v>
      </c>
    </row>
    <row r="112" spans="1:9" x14ac:dyDescent="0.25">
      <c r="A112" s="3">
        <v>106</v>
      </c>
      <c r="B112" s="27">
        <f t="shared" ca="1" si="12"/>
        <v>96.104120375572805</v>
      </c>
      <c r="C112" s="9">
        <f t="shared" ca="1" si="10"/>
        <v>0</v>
      </c>
      <c r="D112" s="3">
        <f t="shared" si="8"/>
        <v>0</v>
      </c>
      <c r="E112" s="3">
        <f t="shared" si="9"/>
        <v>0</v>
      </c>
      <c r="G112" s="3">
        <f t="shared" ca="1" si="11"/>
        <v>2.9999999999996696E-4</v>
      </c>
      <c r="H112" s="3" cm="1">
        <f t="array" aca="1" ref="H112" ca="1">PRODUCT(1+G106:G112)-1</f>
        <v>-4.7729874353713675E-2</v>
      </c>
      <c r="I112" s="3" cm="1">
        <f t="array" aca="1" ref="I112" ca="1">PRODUCT(1+G83:G112)-1</f>
        <v>-0.10191547791174327</v>
      </c>
    </row>
    <row r="113" spans="1:9" x14ac:dyDescent="0.25">
      <c r="A113" s="3">
        <v>107</v>
      </c>
      <c r="B113" s="27">
        <f t="shared" ca="1" si="12"/>
        <v>96.132951611685471</v>
      </c>
      <c r="C113" s="9">
        <f t="shared" ca="1" si="10"/>
        <v>0</v>
      </c>
      <c r="D113" s="3">
        <f t="shared" si="8"/>
        <v>0</v>
      </c>
      <c r="E113" s="3">
        <f t="shared" si="9"/>
        <v>0</v>
      </c>
      <c r="G113" s="3">
        <f t="shared" ca="1" si="11"/>
        <v>2.9999999999996696E-4</v>
      </c>
      <c r="H113" s="3" cm="1">
        <f t="array" aca="1" ref="H113" ca="1">PRODUCT(1+G107:G113)-1</f>
        <v>-1.8282767382879261E-2</v>
      </c>
      <c r="I113" s="3" cm="1">
        <f t="array" aca="1" ref="I113" ca="1">PRODUCT(1+G84:G113)-1</f>
        <v>-0.10453535788844048</v>
      </c>
    </row>
    <row r="114" spans="1:9" x14ac:dyDescent="0.25">
      <c r="A114" s="3">
        <v>108</v>
      </c>
      <c r="B114" s="27">
        <f t="shared" ca="1" si="12"/>
        <v>96.161791497168977</v>
      </c>
      <c r="C114" s="9">
        <f t="shared" ca="1" si="10"/>
        <v>-4.4619492623027203E-2</v>
      </c>
      <c r="D114" s="3">
        <f t="shared" si="8"/>
        <v>0</v>
      </c>
      <c r="E114" s="3">
        <f t="shared" si="9"/>
        <v>0</v>
      </c>
      <c r="G114" s="3">
        <f t="shared" ca="1" si="11"/>
        <v>2.9999999999996696E-4</v>
      </c>
      <c r="H114" s="3" cm="1">
        <f t="array" aca="1" ref="H114" ca="1">PRODUCT(1+G108:G114)-1</f>
        <v>-2.175418255544237E-2</v>
      </c>
      <c r="I114" s="3" cm="1">
        <f t="array" aca="1" ref="I114" ca="1">PRODUCT(1+G85:G114)-1</f>
        <v>-0.10453535788844037</v>
      </c>
    </row>
    <row r="115" spans="1:9" x14ac:dyDescent="0.25">
      <c r="A115" s="3">
        <v>109</v>
      </c>
      <c r="B115" s="27">
        <f t="shared" ca="1" si="12"/>
        <v>91.899949688293106</v>
      </c>
      <c r="C115" s="9">
        <f t="shared" ca="1" si="10"/>
        <v>4.7433824542775616E-2</v>
      </c>
      <c r="D115" s="3">
        <f t="shared" si="8"/>
        <v>0</v>
      </c>
      <c r="E115" s="3">
        <f t="shared" si="9"/>
        <v>0</v>
      </c>
      <c r="G115" s="3">
        <f t="shared" ca="1" si="11"/>
        <v>-4.4319492623027368E-2</v>
      </c>
      <c r="H115" s="3" cm="1">
        <f t="array" aca="1" ref="H115" ca="1">PRODUCT(1+G109:G115)-1</f>
        <v>-6.5389923868023336E-2</v>
      </c>
      <c r="I115" s="3" cm="1">
        <f t="array" aca="1" ref="I115" ca="1">PRODUCT(1+G86:G115)-1</f>
        <v>-0.1444785529228082</v>
      </c>
    </row>
    <row r="116" spans="1:9" x14ac:dyDescent="0.25">
      <c r="A116" s="3">
        <v>110</v>
      </c>
      <c r="B116" s="27">
        <f t="shared" ca="1" si="12"/>
        <v>96.286685762204002</v>
      </c>
      <c r="C116" s="9">
        <f t="shared" ca="1" si="10"/>
        <v>-2.2918509124483372E-2</v>
      </c>
      <c r="D116" s="3">
        <f t="shared" si="8"/>
        <v>0</v>
      </c>
      <c r="E116" s="3">
        <f t="shared" si="9"/>
        <v>0</v>
      </c>
      <c r="G116" s="3">
        <f t="shared" ca="1" si="11"/>
        <v>4.7733824542775638E-2</v>
      </c>
      <c r="H116" s="3" cm="1">
        <f t="array" aca="1" ref="H116" ca="1">PRODUCT(1+G110:G116)-1</f>
        <v>2.5174444015754416E-2</v>
      </c>
      <c r="I116" s="3" cm="1">
        <f t="array" aca="1" ref="I116" ca="1">PRODUCT(1+G87:G116)-1</f>
        <v>-6.4321543158505023E-2</v>
      </c>
    </row>
    <row r="117" spans="1:9" x14ac:dyDescent="0.25">
      <c r="A117" s="3">
        <v>111</v>
      </c>
      <c r="B117" s="27">
        <f t="shared" ca="1" si="12"/>
        <v>94.108824481725321</v>
      </c>
      <c r="C117" s="9">
        <f t="shared" ca="1" si="10"/>
        <v>-5.8309809317483811E-3</v>
      </c>
      <c r="D117" s="3">
        <f t="shared" si="8"/>
        <v>0</v>
      </c>
      <c r="E117" s="3">
        <f t="shared" si="9"/>
        <v>0</v>
      </c>
      <c r="G117" s="3">
        <f t="shared" ca="1" si="11"/>
        <v>-2.2618509124483488E-2</v>
      </c>
      <c r="H117" s="3" cm="1">
        <f t="array" aca="1" ref="H117" ca="1">PRODUCT(1+G111:G117)-1</f>
        <v>1.6860206933888566E-3</v>
      </c>
      <c r="I117" s="3" cm="1">
        <f t="array" aca="1" ref="I117" ca="1">PRODUCT(1+G88:G117)-1</f>
        <v>-9.6829447877235797E-2</v>
      </c>
    </row>
    <row r="118" spans="1:9" x14ac:dyDescent="0.25">
      <c r="A118" s="3">
        <v>112</v>
      </c>
      <c r="B118" s="27">
        <f t="shared" ca="1" si="12"/>
        <v>93.58831036800764</v>
      </c>
      <c r="C118" s="9">
        <f t="shared" ca="1" si="10"/>
        <v>1.2349298675376137E-2</v>
      </c>
      <c r="D118" s="3">
        <f t="shared" ca="1" si="8"/>
        <v>93.58831036800764</v>
      </c>
      <c r="E118" s="3">
        <f t="shared" si="9"/>
        <v>0</v>
      </c>
      <c r="G118" s="3">
        <f t="shared" ca="1" si="11"/>
        <v>-5.5309809317484193E-3</v>
      </c>
      <c r="H118" s="3" cm="1">
        <f t="array" aca="1" ref="H118" ca="1">PRODUCT(1+G112:G118)-1</f>
        <v>-2.5885815350401242E-2</v>
      </c>
      <c r="I118" s="3" cm="1">
        <f t="array" aca="1" ref="I118" ca="1">PRODUCT(1+G89:G118)-1</f>
        <v>-0.1067085142489933</v>
      </c>
    </row>
    <row r="119" spans="1:9" x14ac:dyDescent="0.25">
      <c r="A119" s="3">
        <v>113</v>
      </c>
      <c r="B119" s="27">
        <f t="shared" ca="1" si="12"/>
        <v>94.772136858376371</v>
      </c>
      <c r="C119" s="9">
        <f t="shared" ca="1" si="10"/>
        <v>0</v>
      </c>
      <c r="D119" s="3">
        <f t="shared" si="8"/>
        <v>0</v>
      </c>
      <c r="E119" s="3">
        <f t="shared" si="9"/>
        <v>0</v>
      </c>
      <c r="G119" s="3">
        <f t="shared" ca="1" si="11"/>
        <v>1.2649298675376119E-2</v>
      </c>
      <c r="H119" s="3" cm="1">
        <f t="array" aca="1" ref="H119" ca="1">PRODUCT(1+G113:G119)-1</f>
        <v>-1.3859796146003966E-2</v>
      </c>
      <c r="I119" s="3" cm="1">
        <f t="array" aca="1" ref="I119" ca="1">PRODUCT(1+G90:G119)-1</f>
        <v>-5.9689483663479259E-2</v>
      </c>
    </row>
    <row r="120" spans="1:9" x14ac:dyDescent="0.25">
      <c r="A120" s="3">
        <v>114</v>
      </c>
      <c r="B120" s="27">
        <f t="shared" ca="1" si="12"/>
        <v>94.800568499433879</v>
      </c>
      <c r="C120" s="9">
        <f t="shared" ca="1" si="10"/>
        <v>2.2017046744457827E-2</v>
      </c>
      <c r="D120" s="3">
        <f t="shared" si="8"/>
        <v>0</v>
      </c>
      <c r="E120" s="3">
        <f t="shared" si="9"/>
        <v>0</v>
      </c>
      <c r="G120" s="3">
        <f t="shared" ca="1" si="11"/>
        <v>2.9999999999996696E-4</v>
      </c>
      <c r="H120" s="3" cm="1">
        <f t="array" aca="1" ref="H120" ca="1">PRODUCT(1+G114:G120)-1</f>
        <v>-1.3859796146003633E-2</v>
      </c>
      <c r="I120" s="3" cm="1">
        <f t="array" aca="1" ref="I120" ca="1">PRODUCT(1+G91:G120)-1</f>
        <v>-5.9689483663479481E-2</v>
      </c>
    </row>
    <row r="121" spans="1:9" x14ac:dyDescent="0.25">
      <c r="A121" s="3">
        <v>115</v>
      </c>
      <c r="B121" s="27">
        <f t="shared" ca="1" si="12"/>
        <v>96.916237218036912</v>
      </c>
      <c r="C121" s="9">
        <f t="shared" ca="1" si="10"/>
        <v>7.0053238615404804E-3</v>
      </c>
      <c r="D121" s="3">
        <f t="shared" si="8"/>
        <v>0</v>
      </c>
      <c r="E121" s="3">
        <f t="shared" si="9"/>
        <v>0</v>
      </c>
      <c r="G121" s="3">
        <f t="shared" ca="1" si="11"/>
        <v>2.231704674445778E-2</v>
      </c>
      <c r="H121" s="3" cm="1">
        <f t="array" aca="1" ref="H121" ca="1">PRODUCT(1+G115:G121)-1</f>
        <v>7.8455872038338814E-3</v>
      </c>
      <c r="I121" s="3" cm="1">
        <f t="array" aca="1" ref="I121" ca="1">PRODUCT(1+G92:G121)-1</f>
        <v>-2.7936480953470677E-2</v>
      </c>
    </row>
    <row r="122" spans="1:9" x14ac:dyDescent="0.25">
      <c r="A122" s="3">
        <v>116</v>
      </c>
      <c r="B122" s="27">
        <f t="shared" ca="1" si="12"/>
        <v>97.624241718356544</v>
      </c>
      <c r="C122" s="9">
        <f t="shared" ca="1" si="10"/>
        <v>-4.1794230553372835E-2</v>
      </c>
      <c r="D122" s="3">
        <f t="shared" si="8"/>
        <v>0</v>
      </c>
      <c r="E122" s="3">
        <f t="shared" si="9"/>
        <v>0</v>
      </c>
      <c r="G122" s="3">
        <f t="shared" ca="1" si="11"/>
        <v>7.3053238615403693E-3</v>
      </c>
      <c r="H122" s="3" cm="1">
        <f t="array" aca="1" ref="H122" ca="1">PRODUCT(1+G116:G122)-1</f>
        <v>6.2288304286119089E-2</v>
      </c>
      <c r="I122" s="3" cm="1">
        <f t="array" aca="1" ref="I122" ca="1">PRODUCT(1+G93:G122)-1</f>
        <v>-1.8346879320571885E-2</v>
      </c>
    </row>
    <row r="123" spans="1:9" x14ac:dyDescent="0.25">
      <c r="A123" s="3">
        <v>117</v>
      </c>
      <c r="B123" s="27">
        <f t="shared" ca="1" si="12"/>
        <v>93.57339892489685</v>
      </c>
      <c r="C123" s="9">
        <f t="shared" ca="1" si="10"/>
        <v>4.4377619085296915E-2</v>
      </c>
      <c r="D123" s="3">
        <f t="shared" si="8"/>
        <v>0</v>
      </c>
      <c r="E123" s="3">
        <f t="shared" si="9"/>
        <v>0</v>
      </c>
      <c r="G123" s="3">
        <f t="shared" ca="1" si="11"/>
        <v>-4.1494230553372979E-2</v>
      </c>
      <c r="H123" s="3" cm="1">
        <f t="array" aca="1" ref="H123" ca="1">PRODUCT(1+G117:G123)-1</f>
        <v>-2.8179252570891156E-2</v>
      </c>
      <c r="I123" s="3" cm="1">
        <f t="array" aca="1" ref="I123" ca="1">PRODUCT(1+G94:G123)-1</f>
        <v>-7.3291964990832237E-2</v>
      </c>
    </row>
    <row r="124" spans="1:9" x14ac:dyDescent="0.25">
      <c r="A124" s="3">
        <v>118</v>
      </c>
      <c r="B124" s="27">
        <f t="shared" ca="1" si="12"/>
        <v>97.754035598579918</v>
      </c>
      <c r="C124" s="9">
        <f t="shared" ca="1" si="10"/>
        <v>-1.6904006291689755E-3</v>
      </c>
      <c r="D124" s="3">
        <f t="shared" si="8"/>
        <v>0</v>
      </c>
      <c r="E124" s="3">
        <f t="shared" si="9"/>
        <v>0</v>
      </c>
      <c r="G124" s="3">
        <f t="shared" ca="1" si="11"/>
        <v>4.4677619085296882E-2</v>
      </c>
      <c r="H124" s="3" cm="1">
        <f t="array" aca="1" ref="H124" ca="1">PRODUCT(1+G118:G124)-1</f>
        <v>3.8733999037066313E-2</v>
      </c>
      <c r="I124" s="3" cm="1">
        <f t="array" aca="1" ref="I124" ca="1">PRODUCT(1+G95:G124)-1</f>
        <v>6.0272091059774269E-3</v>
      </c>
    </row>
    <row r="125" spans="1:9" x14ac:dyDescent="0.25">
      <c r="A125" s="3">
        <v>119</v>
      </c>
      <c r="B125" s="27">
        <f t="shared" ca="1" si="12"/>
        <v>97.61811832597985</v>
      </c>
      <c r="C125" s="9">
        <f t="shared" ca="1" si="10"/>
        <v>0</v>
      </c>
      <c r="D125" s="3">
        <f t="shared" ca="1" si="8"/>
        <v>97.61811832597985</v>
      </c>
      <c r="E125" s="3">
        <f t="shared" si="9"/>
        <v>0</v>
      </c>
      <c r="G125" s="3">
        <f t="shared" ca="1" si="11"/>
        <v>-1.390400629168953E-3</v>
      </c>
      <c r="H125" s="3" cm="1">
        <f t="array" aca="1" ref="H125" ca="1">PRODUCT(1+G119:G125)-1</f>
        <v>4.3058881415063421E-2</v>
      </c>
      <c r="I125" s="3" cm="1">
        <f t="array" aca="1" ref="I125" ca="1">PRODUCT(1+G96:G125)-1</f>
        <v>4.3271301024445652E-3</v>
      </c>
    </row>
    <row r="126" spans="1:9" x14ac:dyDescent="0.25">
      <c r="A126" s="3">
        <v>120</v>
      </c>
      <c r="B126" s="27">
        <f t="shared" ca="1" si="12"/>
        <v>97.647403761477648</v>
      </c>
      <c r="C126" s="9">
        <f t="shared" ca="1" si="10"/>
        <v>-4.5280544470090278E-2</v>
      </c>
      <c r="D126" s="3">
        <f t="shared" si="8"/>
        <v>0</v>
      </c>
      <c r="E126" s="3">
        <f t="shared" ca="1" si="9"/>
        <v>97.647403761477648</v>
      </c>
      <c r="G126" s="3">
        <f t="shared" ca="1" si="11"/>
        <v>2.9999999999996696E-4</v>
      </c>
      <c r="H126" s="3" cm="1">
        <f t="array" aca="1" ref="H126" ca="1">PRODUCT(1+G120:G126)-1</f>
        <v>3.033873666263287E-2</v>
      </c>
      <c r="I126" s="3" cm="1">
        <f t="array" aca="1" ref="I126" ca="1">PRODUCT(1+G97:G126)-1</f>
        <v>1.6160738002209296E-2</v>
      </c>
    </row>
    <row r="127" spans="1:9" x14ac:dyDescent="0.25">
      <c r="A127" s="3">
        <v>121</v>
      </c>
      <c r="B127" s="27">
        <f t="shared" ca="1" si="12"/>
        <v>93.255170374195629</v>
      </c>
      <c r="C127" s="9">
        <f t="shared" ca="1" si="10"/>
        <v>0</v>
      </c>
      <c r="D127" s="3">
        <f t="shared" si="8"/>
        <v>0</v>
      </c>
      <c r="E127" s="3">
        <f t="shared" si="9"/>
        <v>0</v>
      </c>
      <c r="G127" s="3">
        <f t="shared" ca="1" si="11"/>
        <v>-4.4980544470090367E-2</v>
      </c>
      <c r="H127" s="3" cm="1">
        <f t="array" aca="1" ref="H127" ca="1">PRODUCT(1+G121:G127)-1</f>
        <v>-1.6301570230008666E-2</v>
      </c>
      <c r="I127" s="3" cm="1">
        <f t="array" aca="1" ref="I127" ca="1">PRODUCT(1+G98:G127)-1</f>
        <v>-2.3538767670683192E-2</v>
      </c>
    </row>
    <row r="128" spans="1:9" x14ac:dyDescent="0.25">
      <c r="A128" s="3">
        <v>122</v>
      </c>
      <c r="B128" s="27">
        <f t="shared" ca="1" si="12"/>
        <v>93.283146925307889</v>
      </c>
      <c r="C128" s="9">
        <f t="shared" ca="1" si="10"/>
        <v>0</v>
      </c>
      <c r="D128" s="3">
        <f t="shared" si="8"/>
        <v>0</v>
      </c>
      <c r="E128" s="3">
        <f t="shared" si="9"/>
        <v>0</v>
      </c>
      <c r="G128" s="3">
        <f t="shared" ca="1" si="11"/>
        <v>2.9999999999996696E-4</v>
      </c>
      <c r="H128" s="3" cm="1">
        <f t="array" aca="1" ref="H128" ca="1">PRODUCT(1+G122:G128)-1</f>
        <v>-3.7486910315714161E-2</v>
      </c>
      <c r="I128" s="3" cm="1">
        <f t="array" aca="1" ref="I128" ca="1">PRODUCT(1+G99:G128)-1</f>
        <v>-3.5878201256406617E-2</v>
      </c>
    </row>
    <row r="129" spans="1:9" x14ac:dyDescent="0.25">
      <c r="A129" s="3">
        <v>123</v>
      </c>
      <c r="B129" s="27">
        <f t="shared" ca="1" si="12"/>
        <v>93.311131869385477</v>
      </c>
      <c r="C129" s="9">
        <f t="shared" ca="1" si="10"/>
        <v>0</v>
      </c>
      <c r="D129" s="3">
        <f t="shared" si="8"/>
        <v>0</v>
      </c>
      <c r="E129" s="3">
        <f t="shared" si="9"/>
        <v>0</v>
      </c>
      <c r="G129" s="3">
        <f t="shared" ca="1" si="11"/>
        <v>2.9999999999996696E-4</v>
      </c>
      <c r="H129" s="3" cm="1">
        <f t="array" aca="1" ref="H129" ca="1">PRODUCT(1+G123:G129)-1</f>
        <v>-4.4180725740378124E-2</v>
      </c>
      <c r="I129" s="3" cm="1">
        <f t="array" aca="1" ref="I129" ca="1">PRODUCT(1+G100:G129)-1</f>
        <v>-7.6474103233326263E-2</v>
      </c>
    </row>
    <row r="130" spans="1:9" x14ac:dyDescent="0.25">
      <c r="A130" s="3">
        <v>124</v>
      </c>
      <c r="B130" s="27">
        <f t="shared" ca="1" si="12"/>
        <v>93.339125208946285</v>
      </c>
      <c r="C130" s="9">
        <f t="shared" ca="1" si="10"/>
        <v>-4.0335684274771966E-2</v>
      </c>
      <c r="D130" s="3">
        <f t="shared" si="8"/>
        <v>0</v>
      </c>
      <c r="E130" s="3">
        <f t="shared" si="9"/>
        <v>0</v>
      </c>
      <c r="G130" s="3">
        <f t="shared" ca="1" si="11"/>
        <v>2.9999999999996696E-4</v>
      </c>
      <c r="H130" s="3" cm="1">
        <f t="array" aca="1" ref="H130" ca="1">PRODUCT(1+G124:G130)-1</f>
        <v>-2.5036358478183196E-3</v>
      </c>
      <c r="I130" s="3" cm="1">
        <f t="array" aca="1" ref="I130" ca="1">PRODUCT(1+G101:G130)-1</f>
        <v>-0.10982448314079396</v>
      </c>
    </row>
    <row r="131" spans="1:9" x14ac:dyDescent="0.25">
      <c r="A131" s="3">
        <v>125</v>
      </c>
      <c r="B131" s="27">
        <f t="shared" ca="1" si="12"/>
        <v>89.602229461597503</v>
      </c>
      <c r="C131" s="9">
        <f t="shared" ca="1" si="10"/>
        <v>-3.8978016087067656E-2</v>
      </c>
      <c r="D131" s="3">
        <f t="shared" si="8"/>
        <v>0</v>
      </c>
      <c r="E131" s="3">
        <f t="shared" si="9"/>
        <v>0</v>
      </c>
      <c r="G131" s="3">
        <f t="shared" ca="1" si="11"/>
        <v>-4.0035684274771999E-2</v>
      </c>
      <c r="H131" s="3" cm="1">
        <f t="array" aca="1" ref="H131" ca="1">PRODUCT(1+G125:G131)-1</f>
        <v>-8.3390993395477175E-2</v>
      </c>
      <c r="I131" s="3" cm="1">
        <f t="array" aca="1" ref="I131" ca="1">PRODUCT(1+G102:G131)-1</f>
        <v>-0.14571955321693619</v>
      </c>
    </row>
    <row r="132" spans="1:9" x14ac:dyDescent="0.25">
      <c r="A132" s="3">
        <v>126</v>
      </c>
      <c r="B132" s="27">
        <f t="shared" ca="1" si="12"/>
        <v>86.136592989044701</v>
      </c>
      <c r="C132" s="9">
        <f t="shared" ca="1" si="10"/>
        <v>0</v>
      </c>
      <c r="D132" s="3">
        <f t="shared" ca="1" si="8"/>
        <v>86.136592989044701</v>
      </c>
      <c r="E132" s="3">
        <f t="shared" si="9"/>
        <v>0</v>
      </c>
      <c r="G132" s="3">
        <f t="shared" ca="1" si="11"/>
        <v>-3.8678016087067779E-2</v>
      </c>
      <c r="H132" s="3" cm="1">
        <f t="array" aca="1" ref="H132" ca="1">PRODUCT(1+G126:G132)-1</f>
        <v>-0.11761674506564923</v>
      </c>
      <c r="I132" s="3" cm="1">
        <f t="array" aca="1" ref="I132" ca="1">PRODUCT(1+G103:G132)-1</f>
        <v>-0.14572706320570539</v>
      </c>
    </row>
    <row r="133" spans="1:9" x14ac:dyDescent="0.25">
      <c r="A133" s="3">
        <v>127</v>
      </c>
      <c r="B133" s="27">
        <f t="shared" ca="1" si="12"/>
        <v>86.162433966941407</v>
      </c>
      <c r="C133" s="9">
        <f t="shared" ca="1" si="10"/>
        <v>-4.8432565059584154E-2</v>
      </c>
      <c r="D133" s="3">
        <f t="shared" si="8"/>
        <v>0</v>
      </c>
      <c r="E133" s="3">
        <f t="shared" si="9"/>
        <v>0</v>
      </c>
      <c r="G133" s="3">
        <f t="shared" ca="1" si="11"/>
        <v>2.9999999999996696E-4</v>
      </c>
      <c r="H133" s="3" cm="1">
        <f t="array" aca="1" ref="H133" ca="1">PRODUCT(1+G127:G133)-1</f>
        <v>-0.11761674506564923</v>
      </c>
      <c r="I133" s="3" cm="1">
        <f t="array" aca="1" ref="I133" ca="1">PRODUCT(1+G104:G133)-1</f>
        <v>-0.14572706320570539</v>
      </c>
    </row>
    <row r="134" spans="1:9" x14ac:dyDescent="0.25">
      <c r="A134" s="3">
        <v>128</v>
      </c>
      <c r="B134" s="27">
        <f t="shared" ca="1" si="12"/>
        <v>82.015215008335474</v>
      </c>
      <c r="C134" s="9">
        <f t="shared" ca="1" si="10"/>
        <v>-4.9360412744460291E-2</v>
      </c>
      <c r="D134" s="3">
        <f t="shared" si="8"/>
        <v>0</v>
      </c>
      <c r="E134" s="3">
        <f t="shared" si="9"/>
        <v>0</v>
      </c>
      <c r="G134" s="3">
        <f t="shared" ca="1" si="11"/>
        <v>-4.8132565059584187E-2</v>
      </c>
      <c r="H134" s="3" cm="1">
        <f t="array" aca="1" ref="H134" ca="1">PRODUCT(1+G128:G134)-1</f>
        <v>-0.1205290314816726</v>
      </c>
      <c r="I134" s="3" cm="1">
        <f t="array" aca="1" ref="I134" ca="1">PRODUCT(1+G105:G134)-1</f>
        <v>-0.18708928412935966</v>
      </c>
    </row>
    <row r="135" spans="1:9" x14ac:dyDescent="0.25">
      <c r="A135" s="3">
        <v>129</v>
      </c>
      <c r="B135" s="27">
        <f t="shared" ca="1" si="12"/>
        <v>77.991514708700876</v>
      </c>
      <c r="C135" s="9">
        <f t="shared" ca="1" si="10"/>
        <v>0</v>
      </c>
      <c r="D135" s="3">
        <f t="shared" ref="D135:D198" si="13">IF(MOD(A135,7)=0,B135,0)</f>
        <v>0</v>
      </c>
      <c r="E135" s="3">
        <f t="shared" ref="E135:E198" si="14">IF(MOD(A135,30)=0,B135,0)</f>
        <v>0</v>
      </c>
      <c r="G135" s="3">
        <f t="shared" ca="1" si="11"/>
        <v>-4.906041274446038E-2</v>
      </c>
      <c r="H135" s="3" cm="1">
        <f t="array" aca="1" ref="H135" ca="1">PRODUCT(1+G129:G135)-1</f>
        <v>-0.16392706207532937</v>
      </c>
      <c r="I135" s="3" cm="1">
        <f t="array" aca="1" ref="I135" ca="1">PRODUCT(1+G106:G135)-1</f>
        <v>-0.22720285851681288</v>
      </c>
    </row>
    <row r="136" spans="1:9" x14ac:dyDescent="0.25">
      <c r="A136" s="3">
        <v>130</v>
      </c>
      <c r="B136" s="27">
        <f t="shared" ca="1" si="12"/>
        <v>78.014912163113479</v>
      </c>
      <c r="C136" s="9">
        <f t="shared" ref="C136:C199" ca="1" si="15">RAND()*RANDBETWEEN(-1,1)*$B$2</f>
        <v>1.3026836818246686E-2</v>
      </c>
      <c r="D136" s="3">
        <f t="shared" si="13"/>
        <v>0</v>
      </c>
      <c r="E136" s="3">
        <f t="shared" si="14"/>
        <v>0</v>
      </c>
      <c r="G136" s="3">
        <f t="shared" ref="G136:G199" ca="1" si="16">B136/B135-1</f>
        <v>2.9999999999996696E-4</v>
      </c>
      <c r="H136" s="3" cm="1">
        <f t="array" aca="1" ref="H136" ca="1">PRODUCT(1+G130:G136)-1</f>
        <v>-0.16392706207532937</v>
      </c>
      <c r="I136" s="3" cm="1">
        <f t="array" aca="1" ref="I136" ca="1">PRODUCT(1+G107:G136)-1</f>
        <v>-0.20330560554296195</v>
      </c>
    </row>
    <row r="137" spans="1:9" x14ac:dyDescent="0.25">
      <c r="A137" s="3">
        <v>131</v>
      </c>
      <c r="B137" s="27">
        <f t="shared" ref="B137:B200" ca="1" si="17">B136*(1+C136+$B$3)</f>
        <v>79.054604166901143</v>
      </c>
      <c r="C137" s="9">
        <f t="shared" ca="1" si="15"/>
        <v>7.5631465251713775E-3</v>
      </c>
      <c r="D137" s="3">
        <f t="shared" si="13"/>
        <v>0</v>
      </c>
      <c r="E137" s="3">
        <f t="shared" si="14"/>
        <v>0</v>
      </c>
      <c r="G137" s="3">
        <f t="shared" ca="1" si="16"/>
        <v>1.3326836818246646E-2</v>
      </c>
      <c r="H137" s="3" cm="1">
        <f t="array" aca="1" ref="H137" ca="1">PRODUCT(1+G131:G137)-1</f>
        <v>-0.1530389427806208</v>
      </c>
      <c r="I137" s="3" cm="1">
        <f t="array" aca="1" ref="I137" ca="1">PRODUCT(1+G108:G137)-1</f>
        <v>-0.19578416050742042</v>
      </c>
    </row>
    <row r="138" spans="1:9" x14ac:dyDescent="0.25">
      <c r="A138" s="3">
        <v>132</v>
      </c>
      <c r="B138" s="27">
        <f t="shared" ca="1" si="17"/>
        <v>79.67622210295491</v>
      </c>
      <c r="C138" s="9">
        <f t="shared" ca="1" si="15"/>
        <v>4.5600125779938758E-2</v>
      </c>
      <c r="D138" s="3">
        <f t="shared" si="13"/>
        <v>0</v>
      </c>
      <c r="E138" s="3">
        <f t="shared" si="14"/>
        <v>0</v>
      </c>
      <c r="G138" s="3">
        <f t="shared" ca="1" si="16"/>
        <v>7.8631465251712829E-3</v>
      </c>
      <c r="H138" s="3" cm="1">
        <f t="array" aca="1" ref="H138" ca="1">PRODUCT(1+G132:G138)-1</f>
        <v>-0.11077857569265925</v>
      </c>
      <c r="I138" s="3" cm="1">
        <f t="array" aca="1" ref="I138" ca="1">PRODUCT(1+G109:G138)-1</f>
        <v>-0.18970358244889185</v>
      </c>
    </row>
    <row r="139" spans="1:9" x14ac:dyDescent="0.25">
      <c r="A139" s="3">
        <v>133</v>
      </c>
      <c r="B139" s="27">
        <f t="shared" ca="1" si="17"/>
        <v>83.333370719150878</v>
      </c>
      <c r="C139" s="9">
        <f t="shared" ca="1" si="15"/>
        <v>0</v>
      </c>
      <c r="D139" s="3">
        <f t="shared" ca="1" si="13"/>
        <v>83.333370719150878</v>
      </c>
      <c r="E139" s="3">
        <f t="shared" si="14"/>
        <v>0</v>
      </c>
      <c r="G139" s="3">
        <f t="shared" ca="1" si="16"/>
        <v>4.5900125779938739E-2</v>
      </c>
      <c r="H139" s="3" cm="1">
        <f t="array" aca="1" ref="H139" ca="1">PRODUCT(1+G133:G139)-1</f>
        <v>-3.2543918590445808E-2</v>
      </c>
      <c r="I139" s="3" cm="1">
        <f t="array" aca="1" ref="I139" ca="1">PRODUCT(1+G110:G139)-1</f>
        <v>-0.11274086008162221</v>
      </c>
    </row>
    <row r="140" spans="1:9" x14ac:dyDescent="0.25">
      <c r="A140" s="3">
        <v>134</v>
      </c>
      <c r="B140" s="27">
        <f t="shared" ca="1" si="17"/>
        <v>83.358370730366616</v>
      </c>
      <c r="C140" s="9">
        <f t="shared" ca="1" si="15"/>
        <v>0</v>
      </c>
      <c r="D140" s="3">
        <f t="shared" si="13"/>
        <v>0</v>
      </c>
      <c r="E140" s="3">
        <f t="shared" si="14"/>
        <v>0</v>
      </c>
      <c r="G140" s="3">
        <f t="shared" ca="1" si="16"/>
        <v>2.9999999999996696E-4</v>
      </c>
      <c r="H140" s="3" cm="1">
        <f t="array" aca="1" ref="H140" ca="1">PRODUCT(1+G134:G140)-1</f>
        <v>-3.2543918590445919E-2</v>
      </c>
      <c r="I140" s="3" cm="1">
        <f t="array" aca="1" ref="I140" ca="1">PRODUCT(1+G111:G140)-1</f>
        <v>-0.11274086008162254</v>
      </c>
    </row>
    <row r="141" spans="1:9" x14ac:dyDescent="0.25">
      <c r="A141" s="3">
        <v>135</v>
      </c>
      <c r="B141" s="27">
        <f t="shared" ca="1" si="17"/>
        <v>83.383378241585717</v>
      </c>
      <c r="C141" s="9">
        <f t="shared" ca="1" si="15"/>
        <v>0</v>
      </c>
      <c r="D141" s="3">
        <f t="shared" si="13"/>
        <v>0</v>
      </c>
      <c r="E141" s="3">
        <f t="shared" si="14"/>
        <v>0</v>
      </c>
      <c r="G141" s="3">
        <f t="shared" ca="1" si="16"/>
        <v>2.9999999999996696E-4</v>
      </c>
      <c r="H141" s="3" cm="1">
        <f t="array" aca="1" ref="H141" ca="1">PRODUCT(1+G135:G141)-1</f>
        <v>1.6681822185202977E-2</v>
      </c>
      <c r="I141" s="3" cm="1">
        <f t="array" aca="1" ref="I141" ca="1">PRODUCT(1+G112:G141)-1</f>
        <v>-0.13210387932276013</v>
      </c>
    </row>
    <row r="142" spans="1:9" x14ac:dyDescent="0.25">
      <c r="A142" s="3">
        <v>136</v>
      </c>
      <c r="B142" s="27">
        <f t="shared" ca="1" si="17"/>
        <v>83.408393255058186</v>
      </c>
      <c r="C142" s="9">
        <f t="shared" ca="1" si="15"/>
        <v>-3.5273122358672714E-2</v>
      </c>
      <c r="D142" s="3">
        <f t="shared" si="13"/>
        <v>0</v>
      </c>
      <c r="E142" s="3">
        <f t="shared" si="14"/>
        <v>0</v>
      </c>
      <c r="G142" s="3">
        <f t="shared" ca="1" si="16"/>
        <v>2.9999999999996696E-4</v>
      </c>
      <c r="H142" s="3" cm="1">
        <f t="array" aca="1" ref="H142" ca="1">PRODUCT(1+G136:G142)-1</f>
        <v>6.9454716536656802E-2</v>
      </c>
      <c r="I142" s="3" cm="1">
        <f t="array" aca="1" ref="I142" ca="1">PRODUCT(1+G113:G142)-1</f>
        <v>-0.13210387932275969</v>
      </c>
    </row>
    <row r="143" spans="1:9" x14ac:dyDescent="0.25">
      <c r="A143" s="3">
        <v>137</v>
      </c>
      <c r="B143" s="27">
        <f t="shared" ca="1" si="17"/>
        <v>80.491341312008743</v>
      </c>
      <c r="C143" s="9">
        <f t="shared" ca="1" si="15"/>
        <v>3.2401192902170188E-2</v>
      </c>
      <c r="D143" s="3">
        <f t="shared" si="13"/>
        <v>0</v>
      </c>
      <c r="E143" s="3">
        <f t="shared" si="14"/>
        <v>0</v>
      </c>
      <c r="G143" s="3">
        <f t="shared" ca="1" si="16"/>
        <v>-3.4973122358672781E-2</v>
      </c>
      <c r="H143" s="3" cm="1">
        <f t="array" aca="1" ref="H143" ca="1">PRODUCT(1+G137:G143)-1</f>
        <v>3.1743022971268964E-2</v>
      </c>
      <c r="I143" s="3" cm="1">
        <f t="array" aca="1" ref="I143" ca="1">PRODUCT(1+G114:G143)-1</f>
        <v>-0.16270810411458747</v>
      </c>
    </row>
    <row r="144" spans="1:9" x14ac:dyDescent="0.25">
      <c r="A144" s="3">
        <v>138</v>
      </c>
      <c r="B144" s="27">
        <f t="shared" ca="1" si="17"/>
        <v>83.123504191207161</v>
      </c>
      <c r="C144" s="9">
        <f t="shared" ca="1" si="15"/>
        <v>0</v>
      </c>
      <c r="D144" s="3">
        <f t="shared" si="13"/>
        <v>0</v>
      </c>
      <c r="E144" s="3">
        <f t="shared" si="14"/>
        <v>0</v>
      </c>
      <c r="G144" s="3">
        <f t="shared" ca="1" si="16"/>
        <v>3.2701192902170106E-2</v>
      </c>
      <c r="H144" s="3" cm="1">
        <f t="array" aca="1" ref="H144" ca="1">PRODUCT(1+G138:G144)-1</f>
        <v>5.1469488300968758E-2</v>
      </c>
      <c r="I144" s="3" cm="1">
        <f t="array" aca="1" ref="I144" ca="1">PRODUCT(1+G115:G144)-1</f>
        <v>-0.13558698421655002</v>
      </c>
    </row>
    <row r="145" spans="1:9" x14ac:dyDescent="0.25">
      <c r="A145" s="3">
        <v>139</v>
      </c>
      <c r="B145" s="27">
        <f t="shared" ca="1" si="17"/>
        <v>83.148441242464514</v>
      </c>
      <c r="C145" s="9">
        <f t="shared" ca="1" si="15"/>
        <v>-3.7979303961828303E-2</v>
      </c>
      <c r="D145" s="3">
        <f t="shared" si="13"/>
        <v>0</v>
      </c>
      <c r="E145" s="3">
        <f t="shared" si="14"/>
        <v>0</v>
      </c>
      <c r="G145" s="3">
        <f t="shared" ca="1" si="16"/>
        <v>2.9999999999996696E-4</v>
      </c>
      <c r="H145" s="3" cm="1">
        <f t="array" aca="1" ref="H145" ca="1">PRODUCT(1+G139:G145)-1</f>
        <v>4.3579113666093683E-2</v>
      </c>
      <c r="I145" s="3" cm="1">
        <f t="array" aca="1" ref="I145" ca="1">PRODUCT(1+G116:G145)-1</f>
        <v>-9.5228653285579057E-2</v>
      </c>
    </row>
    <row r="146" spans="1:9" x14ac:dyDescent="0.25">
      <c r="A146" s="3">
        <v>140</v>
      </c>
      <c r="B146" s="27">
        <f t="shared" ca="1" si="17"/>
        <v>80.01546585093746</v>
      </c>
      <c r="C146" s="9">
        <f t="shared" ca="1" si="15"/>
        <v>2.3410391250687008E-2</v>
      </c>
      <c r="D146" s="3">
        <f t="shared" ca="1" si="13"/>
        <v>80.01546585093746</v>
      </c>
      <c r="E146" s="3">
        <f t="shared" si="14"/>
        <v>0</v>
      </c>
      <c r="G146" s="3">
        <f t="shared" ca="1" si="16"/>
        <v>-3.7679303961828503E-2</v>
      </c>
      <c r="H146" s="3" cm="1">
        <f t="array" aca="1" ref="H146" ca="1">PRODUCT(1+G140:G146)-1</f>
        <v>-3.9814840556436693E-2</v>
      </c>
      <c r="I146" s="3" cm="1">
        <f t="array" aca="1" ref="I146" ca="1">PRODUCT(1+G117:G146)-1</f>
        <v>-0.16898722582944714</v>
      </c>
    </row>
    <row r="147" spans="1:9" x14ac:dyDescent="0.25">
      <c r="A147" s="3">
        <v>141</v>
      </c>
      <c r="B147" s="27">
        <f t="shared" ca="1" si="17"/>
        <v>81.912663852369178</v>
      </c>
      <c r="C147" s="9">
        <f t="shared" ca="1" si="15"/>
        <v>3.4763165036231759E-2</v>
      </c>
      <c r="D147" s="3">
        <f t="shared" si="13"/>
        <v>0</v>
      </c>
      <c r="E147" s="3">
        <f t="shared" si="14"/>
        <v>0</v>
      </c>
      <c r="G147" s="3">
        <f t="shared" ca="1" si="16"/>
        <v>2.371039125068708E-2</v>
      </c>
      <c r="H147" s="3" cm="1">
        <f t="array" aca="1" ref="H147" ca="1">PRODUCT(1+G141:G147)-1</f>
        <v>-1.7343271771394941E-2</v>
      </c>
      <c r="I147" s="3" cm="1">
        <f t="array" aca="1" ref="I147" ca="1">PRODUCT(1+G118:G147)-1</f>
        <v>-0.12959635503389455</v>
      </c>
    </row>
    <row r="148" spans="1:9" x14ac:dyDescent="0.25">
      <c r="A148" s="3">
        <v>142</v>
      </c>
      <c r="B148" s="27">
        <f t="shared" ca="1" si="17"/>
        <v>84.784781103582162</v>
      </c>
      <c r="C148" s="9">
        <f t="shared" ca="1" si="15"/>
        <v>0</v>
      </c>
      <c r="D148" s="3">
        <f t="shared" si="13"/>
        <v>0</v>
      </c>
      <c r="E148" s="3">
        <f t="shared" si="14"/>
        <v>0</v>
      </c>
      <c r="G148" s="3">
        <f t="shared" ca="1" si="16"/>
        <v>3.5063165036231636E-2</v>
      </c>
      <c r="H148" s="3" cm="1">
        <f t="array" aca="1" ref="H148" ca="1">PRODUCT(1+G142:G148)-1</f>
        <v>1.6806741242075596E-2</v>
      </c>
      <c r="I148" s="3" cm="1">
        <f t="array" aca="1" ref="I148" ca="1">PRODUCT(1+G119:G148)-1</f>
        <v>-9.4066547732385652E-2</v>
      </c>
    </row>
    <row r="149" spans="1:9" x14ac:dyDescent="0.25">
      <c r="A149" s="3">
        <v>143</v>
      </c>
      <c r="B149" s="27">
        <f t="shared" ca="1" si="17"/>
        <v>84.810216537913234</v>
      </c>
      <c r="C149" s="9">
        <f t="shared" ca="1" si="15"/>
        <v>3.9494686776423262E-3</v>
      </c>
      <c r="D149" s="3">
        <f t="shared" si="13"/>
        <v>0</v>
      </c>
      <c r="E149" s="3">
        <f t="shared" si="14"/>
        <v>0</v>
      </c>
      <c r="G149" s="3">
        <f t="shared" ca="1" si="16"/>
        <v>2.9999999999996696E-4</v>
      </c>
      <c r="H149" s="3" cm="1">
        <f t="array" aca="1" ref="H149" ca="1">PRODUCT(1+G143:G149)-1</f>
        <v>1.6806741242075596E-2</v>
      </c>
      <c r="I149" s="3" cm="1">
        <f t="array" aca="1" ref="I149" ca="1">PRODUCT(1+G120:G149)-1</f>
        <v>-0.10511444239512935</v>
      </c>
    </row>
    <row r="150" spans="1:9" x14ac:dyDescent="0.25">
      <c r="A150" s="3">
        <v>144</v>
      </c>
      <c r="B150" s="27">
        <f t="shared" ca="1" si="17"/>
        <v>85.170614896635144</v>
      </c>
      <c r="C150" s="9">
        <f t="shared" ca="1" si="15"/>
        <v>0</v>
      </c>
      <c r="D150" s="3">
        <f t="shared" si="13"/>
        <v>0</v>
      </c>
      <c r="E150" s="3">
        <f t="shared" si="14"/>
        <v>0</v>
      </c>
      <c r="G150" s="3">
        <f t="shared" ca="1" si="16"/>
        <v>4.2494686776421986E-3</v>
      </c>
      <c r="H150" s="3" cm="1">
        <f t="array" aca="1" ref="H150" ca="1">PRODUCT(1+G144:G150)-1</f>
        <v>5.8133875126867851E-2</v>
      </c>
      <c r="I150" s="3" cm="1">
        <f t="array" aca="1" ref="I150" ca="1">PRODUCT(1+G121:G150)-1</f>
        <v>-0.10158117989404514</v>
      </c>
    </row>
    <row r="151" spans="1:9" x14ac:dyDescent="0.25">
      <c r="A151" s="3">
        <v>145</v>
      </c>
      <c r="B151" s="27">
        <f t="shared" ca="1" si="17"/>
        <v>85.196166081104124</v>
      </c>
      <c r="C151" s="9">
        <f t="shared" ca="1" si="15"/>
        <v>3.9261105262074505E-2</v>
      </c>
      <c r="D151" s="3">
        <f t="shared" si="13"/>
        <v>0</v>
      </c>
      <c r="E151" s="3">
        <f t="shared" si="14"/>
        <v>0</v>
      </c>
      <c r="G151" s="3">
        <f t="shared" ca="1" si="16"/>
        <v>2.9999999999996696E-4</v>
      </c>
      <c r="H151" s="3" cm="1">
        <f t="array" aca="1" ref="H151" ca="1">PRODUCT(1+G145:G151)-1</f>
        <v>2.4934727067440488E-2</v>
      </c>
      <c r="I151" s="3" cm="1">
        <f t="array" aca="1" ref="I151" ca="1">PRODUCT(1+G122:G151)-1</f>
        <v>-0.12092990270108794</v>
      </c>
    </row>
    <row r="152" spans="1:9" x14ac:dyDescent="0.25">
      <c r="A152" s="3">
        <v>146</v>
      </c>
      <c r="B152" s="27">
        <f t="shared" ca="1" si="17"/>
        <v>88.566620575363871</v>
      </c>
      <c r="C152" s="9">
        <f t="shared" ca="1" si="15"/>
        <v>-4.2680082763696996E-2</v>
      </c>
      <c r="D152" s="3">
        <f t="shared" si="13"/>
        <v>0</v>
      </c>
      <c r="E152" s="3">
        <f t="shared" si="14"/>
        <v>0</v>
      </c>
      <c r="G152" s="3">
        <f t="shared" ca="1" si="16"/>
        <v>3.956110526207457E-2</v>
      </c>
      <c r="H152" s="3" cm="1">
        <f t="array" aca="1" ref="H152" ca="1">PRODUCT(1+G146:G152)-1</f>
        <v>6.516272887304897E-2</v>
      </c>
      <c r="I152" s="3" cm="1">
        <f t="array" aca="1" ref="I152" ca="1">PRODUCT(1+G123:G152)-1</f>
        <v>-9.2780450670476911E-2</v>
      </c>
    </row>
    <row r="153" spans="1:9" x14ac:dyDescent="0.25">
      <c r="A153" s="3">
        <v>147</v>
      </c>
      <c r="B153" s="27">
        <f t="shared" ca="1" si="17"/>
        <v>84.813159865279005</v>
      </c>
      <c r="C153" s="9">
        <f t="shared" ca="1" si="15"/>
        <v>-4.4281738351337308E-2</v>
      </c>
      <c r="D153" s="3">
        <f t="shared" ca="1" si="13"/>
        <v>84.813159865279005</v>
      </c>
      <c r="E153" s="3">
        <f t="shared" si="14"/>
        <v>0</v>
      </c>
      <c r="G153" s="3">
        <f t="shared" ca="1" si="16"/>
        <v>-4.238008276369698E-2</v>
      </c>
      <c r="H153" s="3" cm="1">
        <f t="array" aca="1" ref="H153" ca="1">PRODUCT(1+G147:G153)-1</f>
        <v>5.9959583604490607E-2</v>
      </c>
      <c r="I153" s="3" cm="1">
        <f t="array" aca="1" ref="I153" ca="1">PRODUCT(1+G124:G153)-1</f>
        <v>-9.3618904093127231E-2</v>
      </c>
    </row>
    <row r="154" spans="1:9" x14ac:dyDescent="0.25">
      <c r="A154" s="3">
        <v>148</v>
      </c>
      <c r="B154" s="27">
        <f t="shared" ca="1" si="17"/>
        <v>81.082929659334155</v>
      </c>
      <c r="C154" s="9">
        <f t="shared" ca="1" si="15"/>
        <v>4.0826843710557753E-2</v>
      </c>
      <c r="D154" s="3">
        <f t="shared" si="13"/>
        <v>0</v>
      </c>
      <c r="E154" s="3">
        <f t="shared" si="14"/>
        <v>0</v>
      </c>
      <c r="G154" s="3">
        <f t="shared" ca="1" si="16"/>
        <v>-4.3981738351337341E-2</v>
      </c>
      <c r="H154" s="3" cm="1">
        <f t="array" aca="1" ref="H154" ca="1">PRODUCT(1+G148:G154)-1</f>
        <v>-1.0129498346317267E-2</v>
      </c>
      <c r="I154" s="3" cm="1">
        <f t="array" aca="1" ref="I154" ca="1">PRODUCT(1+G125:G154)-1</f>
        <v>-0.1705413575732514</v>
      </c>
    </row>
    <row r="155" spans="1:9" x14ac:dyDescent="0.25">
      <c r="A155" s="3">
        <v>149</v>
      </c>
      <c r="B155" s="27">
        <f t="shared" ca="1" si="17"/>
        <v>84.417614635027732</v>
      </c>
      <c r="C155" s="9">
        <f t="shared" ca="1" si="15"/>
        <v>2.220529320599986E-2</v>
      </c>
      <c r="D155" s="3">
        <f t="shared" si="13"/>
        <v>0</v>
      </c>
      <c r="E155" s="3">
        <f t="shared" si="14"/>
        <v>0</v>
      </c>
      <c r="G155" s="3">
        <f t="shared" ca="1" si="16"/>
        <v>4.1126843710557637E-2</v>
      </c>
      <c r="H155" s="3" cm="1">
        <f t="array" aca="1" ref="H155" ca="1">PRODUCT(1+G149:G155)-1</f>
        <v>-4.3305704605859363E-3</v>
      </c>
      <c r="I155" s="3" cm="1">
        <f t="array" aca="1" ref="I155" ca="1">PRODUCT(1+G126:G155)-1</f>
        <v>-0.13522595925144942</v>
      </c>
    </row>
    <row r="156" spans="1:9" x14ac:dyDescent="0.25">
      <c r="A156" s="3">
        <v>150</v>
      </c>
      <c r="B156" s="27">
        <f t="shared" ca="1" si="17"/>
        <v>86.317457804140147</v>
      </c>
      <c r="C156" s="9">
        <f t="shared" ca="1" si="15"/>
        <v>-1.9922668805367617E-2</v>
      </c>
      <c r="D156" s="3">
        <f t="shared" si="13"/>
        <v>0</v>
      </c>
      <c r="E156" s="3">
        <f t="shared" ca="1" si="14"/>
        <v>86.317457804140147</v>
      </c>
      <c r="G156" s="3">
        <f t="shared" ca="1" si="16"/>
        <v>2.2505293205999921E-2</v>
      </c>
      <c r="H156" s="3" cm="1">
        <f t="array" aca="1" ref="H156" ca="1">PRODUCT(1+G150:G156)-1</f>
        <v>1.7771930408326808E-2</v>
      </c>
      <c r="I156" s="3" cm="1">
        <f t="array" aca="1" ref="I156" ca="1">PRODUCT(1+G127:G156)-1</f>
        <v>-0.1160291571603177</v>
      </c>
    </row>
    <row r="157" spans="1:9" x14ac:dyDescent="0.25">
      <c r="A157" s="3">
        <v>151</v>
      </c>
      <c r="B157" s="27">
        <f t="shared" ca="1" si="17"/>
        <v>84.62367891752821</v>
      </c>
      <c r="C157" s="9">
        <f t="shared" ca="1" si="15"/>
        <v>-2.5575262788975874E-3</v>
      </c>
      <c r="D157" s="3">
        <f t="shared" si="13"/>
        <v>0</v>
      </c>
      <c r="E157" s="3">
        <f t="shared" si="14"/>
        <v>0</v>
      </c>
      <c r="G157" s="3">
        <f t="shared" ca="1" si="16"/>
        <v>-1.9622668805367671E-2</v>
      </c>
      <c r="H157" s="3" cm="1">
        <f t="array" aca="1" ref="H157" ca="1">PRODUCT(1+G151:G157)-1</f>
        <v>-6.4216511735968318E-3</v>
      </c>
      <c r="I157" s="3" cm="1">
        <f t="array" aca="1" ref="I157" ca="1">PRODUCT(1+G128:G157)-1</f>
        <v>-9.2557779070401303E-2</v>
      </c>
    </row>
    <row r="158" spans="1:9" x14ac:dyDescent="0.25">
      <c r="A158" s="3">
        <v>152</v>
      </c>
      <c r="B158" s="27">
        <f t="shared" ca="1" si="17"/>
        <v>84.4326387385549</v>
      </c>
      <c r="C158" s="9">
        <f t="shared" ca="1" si="15"/>
        <v>-2.4739883567837014E-2</v>
      </c>
      <c r="D158" s="3">
        <f t="shared" si="13"/>
        <v>0</v>
      </c>
      <c r="E158" s="3">
        <f t="shared" si="14"/>
        <v>0</v>
      </c>
      <c r="G158" s="3">
        <f t="shared" ca="1" si="16"/>
        <v>-2.2575262788975259E-3</v>
      </c>
      <c r="H158" s="3" cm="1">
        <f t="array" aca="1" ref="H158" ca="1">PRODUCT(1+G152:G158)-1</f>
        <v>-8.9619918086734085E-3</v>
      </c>
      <c r="I158" s="3" cm="1">
        <f t="array" aca="1" ref="I158" ca="1">PRODUCT(1+G129:G158)-1</f>
        <v>-9.4877890363621709E-2</v>
      </c>
    </row>
    <row r="159" spans="1:9" x14ac:dyDescent="0.25">
      <c r="A159" s="3">
        <v>153</v>
      </c>
      <c r="B159" s="27">
        <f t="shared" ca="1" si="17"/>
        <v>82.369114878459371</v>
      </c>
      <c r="C159" s="9">
        <f t="shared" ca="1" si="15"/>
        <v>-2.2468577047778451E-2</v>
      </c>
      <c r="D159" s="3">
        <f t="shared" si="13"/>
        <v>0</v>
      </c>
      <c r="E159" s="3">
        <f t="shared" si="14"/>
        <v>0</v>
      </c>
      <c r="G159" s="3">
        <f t="shared" ca="1" si="16"/>
        <v>-2.4439883567836995E-2</v>
      </c>
      <c r="H159" s="3" cm="1">
        <f t="array" aca="1" ref="H159" ca="1">PRODUCT(1+G153:G159)-1</f>
        <v>-6.9975637058781959E-2</v>
      </c>
      <c r="I159" s="3" cm="1">
        <f t="array" aca="1" ref="I159" ca="1">PRODUCT(1+G130:G159)-1</f>
        <v>-0.1172637902007494</v>
      </c>
    </row>
    <row r="160" spans="1:9" x14ac:dyDescent="0.25">
      <c r="A160" s="3">
        <v>154</v>
      </c>
      <c r="B160" s="27">
        <f t="shared" ca="1" si="17"/>
        <v>80.54310880891893</v>
      </c>
      <c r="C160" s="9">
        <f t="shared" ca="1" si="15"/>
        <v>2.7277267267270696E-2</v>
      </c>
      <c r="D160" s="3">
        <f t="shared" ca="1" si="13"/>
        <v>80.54310880891893</v>
      </c>
      <c r="E160" s="3">
        <f t="shared" si="14"/>
        <v>0</v>
      </c>
      <c r="G160" s="3">
        <f t="shared" ca="1" si="16"/>
        <v>-2.2168577047778415E-2</v>
      </c>
      <c r="H160" s="3" cm="1">
        <f t="array" aca="1" ref="H160" ca="1">PRODUCT(1+G154:G160)-1</f>
        <v>-5.0346562528065131E-2</v>
      </c>
      <c r="I160" s="3" cm="1">
        <f t="array" aca="1" ref="I160" ca="1">PRODUCT(1+G131:G160)-1</f>
        <v>-0.13709166838003406</v>
      </c>
    </row>
    <row r="161" spans="1:9" x14ac:dyDescent="0.25">
      <c r="A161" s="3">
        <v>155</v>
      </c>
      <c r="B161" s="27">
        <f t="shared" ca="1" si="17"/>
        <v>82.76426764707935</v>
      </c>
      <c r="C161" s="9">
        <f t="shared" ca="1" si="15"/>
        <v>0</v>
      </c>
      <c r="D161" s="3">
        <f t="shared" si="13"/>
        <v>0</v>
      </c>
      <c r="E161" s="3">
        <f t="shared" si="14"/>
        <v>0</v>
      </c>
      <c r="G161" s="3">
        <f t="shared" ca="1" si="16"/>
        <v>2.7577267267270722E-2</v>
      </c>
      <c r="H161" s="3" cm="1">
        <f t="array" aca="1" ref="H161" ca="1">PRODUCT(1+G155:G161)-1</f>
        <v>2.0736029085397512E-2</v>
      </c>
      <c r="I161" s="3" cm="1">
        <f t="array" aca="1" ref="I161" ca="1">PRODUCT(1+G132:G161)-1</f>
        <v>-7.6314639218310942E-2</v>
      </c>
    </row>
    <row r="162" spans="1:9" x14ac:dyDescent="0.25">
      <c r="A162" s="3">
        <v>156</v>
      </c>
      <c r="B162" s="27">
        <f t="shared" ca="1" si="17"/>
        <v>82.789096927373478</v>
      </c>
      <c r="C162" s="9">
        <f t="shared" ca="1" si="15"/>
        <v>0</v>
      </c>
      <c r="D162" s="3">
        <f t="shared" si="13"/>
        <v>0</v>
      </c>
      <c r="E162" s="3">
        <f t="shared" si="14"/>
        <v>0</v>
      </c>
      <c r="G162" s="3">
        <f t="shared" ca="1" si="16"/>
        <v>2.9999999999996696E-4</v>
      </c>
      <c r="H162" s="3" cm="1">
        <f t="array" aca="1" ref="H162" ca="1">PRODUCT(1+G156:G162)-1</f>
        <v>-1.9291207346891159E-2</v>
      </c>
      <c r="I162" s="3" cm="1">
        <f t="array" aca="1" ref="I162" ca="1">PRODUCT(1+G133:G162)-1</f>
        <v>-3.8862647633357783E-2</v>
      </c>
    </row>
    <row r="163" spans="1:9" x14ac:dyDescent="0.25">
      <c r="A163" s="3">
        <v>157</v>
      </c>
      <c r="B163" s="27">
        <f t="shared" ca="1" si="17"/>
        <v>82.813933656451681</v>
      </c>
      <c r="C163" s="9">
        <f t="shared" ca="1" si="15"/>
        <v>-4.7867802458107511E-3</v>
      </c>
      <c r="D163" s="3">
        <f t="shared" si="13"/>
        <v>0</v>
      </c>
      <c r="E163" s="3">
        <f t="shared" si="14"/>
        <v>0</v>
      </c>
      <c r="G163" s="3">
        <f t="shared" ca="1" si="16"/>
        <v>2.9999999999996696E-4</v>
      </c>
      <c r="H163" s="3" cm="1">
        <f t="array" aca="1" ref="H163" ca="1">PRODUCT(1+G157:G163)-1</f>
        <v>-4.0588824518421052E-2</v>
      </c>
      <c r="I163" s="3" cm="1">
        <f t="array" aca="1" ref="I163" ca="1">PRODUCT(1+G134:G163)-1</f>
        <v>-3.8862647633358116E-2</v>
      </c>
    </row>
    <row r="164" spans="1:9" x14ac:dyDescent="0.25">
      <c r="A164" s="3">
        <v>158</v>
      </c>
      <c r="B164" s="27">
        <f t="shared" ca="1" si="17"/>
        <v>82.442365734844017</v>
      </c>
      <c r="C164" s="9">
        <f t="shared" ca="1" si="15"/>
        <v>2.6190398914431041E-2</v>
      </c>
      <c r="D164" s="3">
        <f t="shared" si="13"/>
        <v>0</v>
      </c>
      <c r="E164" s="3">
        <f t="shared" si="14"/>
        <v>0</v>
      </c>
      <c r="G164" s="3">
        <f t="shared" ca="1" si="16"/>
        <v>-4.4867802458109507E-3</v>
      </c>
      <c r="H164" s="3" cm="1">
        <f t="array" aca="1" ref="H164" ca="1">PRODUCT(1+G158:G164)-1</f>
        <v>-2.5776629078133384E-2</v>
      </c>
      <c r="I164" s="3" cm="1">
        <f t="array" aca="1" ref="I164" ca="1">PRODUCT(1+G135:G164)-1</f>
        <v>5.2081888277089039E-3</v>
      </c>
    </row>
    <row r="165" spans="1:9" x14ac:dyDescent="0.25">
      <c r="A165" s="3">
        <v>159</v>
      </c>
      <c r="B165" s="27">
        <f t="shared" ca="1" si="17"/>
        <v>84.626296890609453</v>
      </c>
      <c r="C165" s="9">
        <f t="shared" ca="1" si="15"/>
        <v>2.9482566175381076E-2</v>
      </c>
      <c r="D165" s="3">
        <f t="shared" si="13"/>
        <v>0</v>
      </c>
      <c r="E165" s="3">
        <f t="shared" si="14"/>
        <v>0</v>
      </c>
      <c r="G165" s="3">
        <f t="shared" ca="1" si="16"/>
        <v>2.6490398914430946E-2</v>
      </c>
      <c r="H165" s="3" cm="1">
        <f t="array" aca="1" ref="H165" ca="1">PRODUCT(1+G159:G165)-1</f>
        <v>2.2936408828133636E-3</v>
      </c>
      <c r="I165" s="3" cm="1">
        <f t="array" aca="1" ref="I165" ca="1">PRODUCT(1+G136:G165)-1</f>
        <v>8.5070564492683465E-2</v>
      </c>
    </row>
    <row r="166" spans="1:9" x14ac:dyDescent="0.25">
      <c r="A166" s="3">
        <v>160</v>
      </c>
      <c r="B166" s="27">
        <f t="shared" ca="1" si="17"/>
        <v>87.146685177931474</v>
      </c>
      <c r="C166" s="9">
        <f t="shared" ca="1" si="15"/>
        <v>0</v>
      </c>
      <c r="D166" s="3">
        <f t="shared" si="13"/>
        <v>0</v>
      </c>
      <c r="E166" s="3">
        <f t="shared" si="14"/>
        <v>0</v>
      </c>
      <c r="G166" s="3">
        <f t="shared" ca="1" si="16"/>
        <v>2.9782566175380998E-2</v>
      </c>
      <c r="H166" s="3" cm="1">
        <f t="array" aca="1" ref="H166" ca="1">PRODUCT(1+G160:G166)-1</f>
        <v>5.8001962343794622E-2</v>
      </c>
      <c r="I166" s="3" cm="1">
        <f t="array" aca="1" ref="I166" ca="1">PRODUCT(1+G137:G166)-1</f>
        <v>0.11705163489417636</v>
      </c>
    </row>
    <row r="167" spans="1:9" x14ac:dyDescent="0.25">
      <c r="A167" s="3">
        <v>161</v>
      </c>
      <c r="B167" s="27">
        <f t="shared" ca="1" si="17"/>
        <v>87.172829183484851</v>
      </c>
      <c r="C167" s="9">
        <f t="shared" ca="1" si="15"/>
        <v>3.1796417274662148E-3</v>
      </c>
      <c r="D167" s="3">
        <f t="shared" ca="1" si="13"/>
        <v>87.172829183484851</v>
      </c>
      <c r="E167" s="3">
        <f t="shared" si="14"/>
        <v>0</v>
      </c>
      <c r="G167" s="3">
        <f t="shared" ca="1" si="16"/>
        <v>2.9999999999996696E-4</v>
      </c>
      <c r="H167" s="3" cm="1">
        <f t="array" aca="1" ref="H167" ca="1">PRODUCT(1+G161:G167)-1</f>
        <v>8.2312695308226713E-2</v>
      </c>
      <c r="I167" s="3" cm="1">
        <f t="array" aca="1" ref="I167" ca="1">PRODUCT(1+G138:G167)-1</f>
        <v>0.10269136253524724</v>
      </c>
    </row>
    <row r="168" spans="1:9" x14ac:dyDescent="0.25">
      <c r="A168" s="3">
        <v>162</v>
      </c>
      <c r="B168" s="27">
        <f t="shared" ca="1" si="17"/>
        <v>87.476159397412999</v>
      </c>
      <c r="C168" s="9">
        <f t="shared" ca="1" si="15"/>
        <v>0</v>
      </c>
      <c r="D168" s="3">
        <f t="shared" si="13"/>
        <v>0</v>
      </c>
      <c r="E168" s="3">
        <f t="shared" si="14"/>
        <v>0</v>
      </c>
      <c r="G168" s="3">
        <f t="shared" ca="1" si="16"/>
        <v>3.4796417274662872E-3</v>
      </c>
      <c r="H168" s="3" cm="1">
        <f t="array" aca="1" ref="H168" ca="1">PRODUCT(1+G162:G168)-1</f>
        <v>5.6931473983747649E-2</v>
      </c>
      <c r="I168" s="3" cm="1">
        <f t="array" aca="1" ref="I168" ca="1">PRODUCT(1+G139:G168)-1</f>
        <v>9.7895420849388071E-2</v>
      </c>
    </row>
    <row r="169" spans="1:9" x14ac:dyDescent="0.25">
      <c r="A169" s="3">
        <v>163</v>
      </c>
      <c r="B169" s="27">
        <f t="shared" ca="1" si="17"/>
        <v>87.502402245232219</v>
      </c>
      <c r="C169" s="9">
        <f t="shared" ca="1" si="15"/>
        <v>0</v>
      </c>
      <c r="D169" s="3">
        <f t="shared" si="13"/>
        <v>0</v>
      </c>
      <c r="E169" s="3">
        <f t="shared" si="14"/>
        <v>0</v>
      </c>
      <c r="G169" s="3">
        <f t="shared" ca="1" si="16"/>
        <v>2.9999999999996696E-4</v>
      </c>
      <c r="H169" s="3" cm="1">
        <f t="array" aca="1" ref="H169" ca="1">PRODUCT(1+G163:G169)-1</f>
        <v>5.6931473983747649E-2</v>
      </c>
      <c r="I169" s="3" cm="1">
        <f t="array" aca="1" ref="I169" ca="1">PRODUCT(1+G140:G169)-1</f>
        <v>5.0028355868764418E-2</v>
      </c>
    </row>
    <row r="170" spans="1:9" x14ac:dyDescent="0.25">
      <c r="A170" s="3">
        <v>164</v>
      </c>
      <c r="B170" s="27">
        <f t="shared" ca="1" si="17"/>
        <v>87.528652965905792</v>
      </c>
      <c r="C170" s="9">
        <f t="shared" ca="1" si="15"/>
        <v>0</v>
      </c>
      <c r="D170" s="3">
        <f t="shared" si="13"/>
        <v>0</v>
      </c>
      <c r="E170" s="3">
        <f t="shared" si="14"/>
        <v>0</v>
      </c>
      <c r="G170" s="3">
        <f t="shared" ca="1" si="16"/>
        <v>2.9999999999996696E-4</v>
      </c>
      <c r="H170" s="3" cm="1">
        <f t="array" aca="1" ref="H170" ca="1">PRODUCT(1+G164:G170)-1</f>
        <v>5.6931473983747871E-2</v>
      </c>
      <c r="I170" s="3" cm="1">
        <f t="array" aca="1" ref="I170" ca="1">PRODUCT(1+G141:G170)-1</f>
        <v>5.0028355868764196E-2</v>
      </c>
    </row>
    <row r="171" spans="1:9" x14ac:dyDescent="0.25">
      <c r="A171" s="3">
        <v>165</v>
      </c>
      <c r="B171" s="27">
        <f t="shared" ca="1" si="17"/>
        <v>87.554911561795564</v>
      </c>
      <c r="C171" s="9">
        <f t="shared" ca="1" si="15"/>
        <v>-2.1367264742542587E-2</v>
      </c>
      <c r="D171" s="3">
        <f t="shared" si="13"/>
        <v>0</v>
      </c>
      <c r="E171" s="3">
        <f t="shared" si="14"/>
        <v>0</v>
      </c>
      <c r="G171" s="3">
        <f t="shared" ca="1" si="16"/>
        <v>2.9999999999996696E-4</v>
      </c>
      <c r="H171" s="3" cm="1">
        <f t="array" aca="1" ref="H171" ca="1">PRODUCT(1+G165:G171)-1</f>
        <v>6.2013574954833173E-2</v>
      </c>
      <c r="I171" s="3" cm="1">
        <f t="array" aca="1" ref="I171" ca="1">PRODUCT(1+G142:G171)-1</f>
        <v>5.0028355868764418E-2</v>
      </c>
    </row>
    <row r="172" spans="1:9" x14ac:dyDescent="0.25">
      <c r="A172" s="3">
        <v>166</v>
      </c>
      <c r="B172" s="27">
        <f t="shared" ca="1" si="17"/>
        <v>85.710369060413313</v>
      </c>
      <c r="C172" s="9">
        <f t="shared" ca="1" si="15"/>
        <v>2.1282915076756517E-2</v>
      </c>
      <c r="D172" s="3">
        <f t="shared" si="13"/>
        <v>0</v>
      </c>
      <c r="E172" s="3">
        <f t="shared" si="14"/>
        <v>0</v>
      </c>
      <c r="G172" s="3">
        <f t="shared" ca="1" si="16"/>
        <v>-2.1067264742542613E-2</v>
      </c>
      <c r="H172" s="3" cm="1">
        <f t="array" aca="1" ref="H172" ca="1">PRODUCT(1+G166:G172)-1</f>
        <v>1.2810109973323547E-2</v>
      </c>
      <c r="I172" s="3" cm="1">
        <f t="array" aca="1" ref="I172" ca="1">PRODUCT(1+G143:G172)-1</f>
        <v>2.7598850853244095E-2</v>
      </c>
    </row>
    <row r="173" spans="1:9" x14ac:dyDescent="0.25">
      <c r="A173" s="3">
        <v>167</v>
      </c>
      <c r="B173" s="27">
        <f t="shared" ca="1" si="17"/>
        <v>87.560248677041685</v>
      </c>
      <c r="C173" s="9">
        <f t="shared" ca="1" si="15"/>
        <v>2.2859666793938107E-2</v>
      </c>
      <c r="D173" s="3">
        <f t="shared" si="13"/>
        <v>0</v>
      </c>
      <c r="E173" s="3">
        <f t="shared" si="14"/>
        <v>0</v>
      </c>
      <c r="G173" s="3">
        <f t="shared" ca="1" si="16"/>
        <v>2.1582915076756581E-2</v>
      </c>
      <c r="H173" s="3" cm="1">
        <f t="array" aca="1" ref="H173" ca="1">PRODUCT(1+G167:G173)-1</f>
        <v>4.7456021794267667E-3</v>
      </c>
      <c r="I173" s="3" cm="1">
        <f t="array" aca="1" ref="I173" ca="1">PRODUCT(1+G144:G173)-1</f>
        <v>8.7821960099183416E-2</v>
      </c>
    </row>
    <row r="174" spans="1:9" x14ac:dyDescent="0.25">
      <c r="A174" s="3">
        <v>168</v>
      </c>
      <c r="B174" s="27">
        <f t="shared" ca="1" si="17"/>
        <v>89.588114860796324</v>
      </c>
      <c r="C174" s="9">
        <f t="shared" ca="1" si="15"/>
        <v>-3.4002749678390176E-2</v>
      </c>
      <c r="D174" s="3">
        <f t="shared" ca="1" si="13"/>
        <v>89.588114860796324</v>
      </c>
      <c r="E174" s="3">
        <f t="shared" si="14"/>
        <v>0</v>
      </c>
      <c r="G174" s="3">
        <f t="shared" ca="1" si="16"/>
        <v>2.3159666793937994E-2</v>
      </c>
      <c r="H174" s="3" cm="1">
        <f t="array" aca="1" ref="H174" ca="1">PRODUCT(1+G168:G174)-1</f>
        <v>2.7706863479532773E-2</v>
      </c>
      <c r="I174" s="3" cm="1">
        <f t="array" aca="1" ref="I174" ca="1">PRODUCT(1+G145:G174)-1</f>
        <v>7.7771151884053591E-2</v>
      </c>
    </row>
    <row r="175" spans="1:9" x14ac:dyDescent="0.25">
      <c r="A175" s="3">
        <v>169</v>
      </c>
      <c r="B175" s="27">
        <f t="shared" ca="1" si="17"/>
        <v>86.568749051484048</v>
      </c>
      <c r="C175" s="9">
        <f t="shared" ca="1" si="15"/>
        <v>0</v>
      </c>
      <c r="D175" s="3">
        <f t="shared" si="13"/>
        <v>0</v>
      </c>
      <c r="E175" s="3">
        <f t="shared" si="14"/>
        <v>0</v>
      </c>
      <c r="G175" s="3">
        <f t="shared" ca="1" si="16"/>
        <v>-3.3702749678390043E-2</v>
      </c>
      <c r="H175" s="3" cm="1">
        <f t="array" aca="1" ref="H175" ca="1">PRODUCT(1+G169:G175)-1</f>
        <v>-1.0373230285597335E-2</v>
      </c>
      <c r="I175" s="3" cm="1">
        <f t="array" aca="1" ref="I175" ca="1">PRODUCT(1+G146:G175)-1</f>
        <v>4.1134960053498482E-2</v>
      </c>
    </row>
    <row r="176" spans="1:9" x14ac:dyDescent="0.25">
      <c r="A176" s="3">
        <v>170</v>
      </c>
      <c r="B176" s="27">
        <f t="shared" ca="1" si="17"/>
        <v>86.594719676199489</v>
      </c>
      <c r="C176" s="9">
        <f t="shared" ca="1" si="15"/>
        <v>0</v>
      </c>
      <c r="D176" s="3">
        <f t="shared" si="13"/>
        <v>0</v>
      </c>
      <c r="E176" s="3">
        <f t="shared" si="14"/>
        <v>0</v>
      </c>
      <c r="G176" s="3">
        <f t="shared" ca="1" si="16"/>
        <v>2.9999999999996696E-4</v>
      </c>
      <c r="H176" s="3" cm="1">
        <f t="array" aca="1" ref="H176" ca="1">PRODUCT(1+G170:G176)-1</f>
        <v>-1.0373230285597224E-2</v>
      </c>
      <c r="I176" s="3" cm="1">
        <f t="array" aca="1" ref="I176" ca="1">PRODUCT(1+G147:G176)-1</f>
        <v>8.2224776863996096E-2</v>
      </c>
    </row>
    <row r="177" spans="1:9" x14ac:dyDescent="0.25">
      <c r="A177" s="3">
        <v>171</v>
      </c>
      <c r="B177" s="27">
        <f t="shared" ca="1" si="17"/>
        <v>86.620698092102344</v>
      </c>
      <c r="C177" s="9">
        <f t="shared" ca="1" si="15"/>
        <v>-2.3324817872610811E-2</v>
      </c>
      <c r="D177" s="3">
        <f t="shared" si="13"/>
        <v>0</v>
      </c>
      <c r="E177" s="3">
        <f t="shared" si="14"/>
        <v>0</v>
      </c>
      <c r="G177" s="3">
        <f t="shared" ca="1" si="16"/>
        <v>2.9999999999996696E-4</v>
      </c>
      <c r="H177" s="3" cm="1">
        <f t="array" aca="1" ref="H177" ca="1">PRODUCT(1+G171:G177)-1</f>
        <v>-1.0373230285597224E-2</v>
      </c>
      <c r="I177" s="3" cm="1">
        <f t="array" aca="1" ref="I177" ca="1">PRODUCT(1+G148:G177)-1</f>
        <v>5.7476268238796591E-2</v>
      </c>
    </row>
    <row r="178" spans="1:9" x14ac:dyDescent="0.25">
      <c r="A178" s="3">
        <v>172</v>
      </c>
      <c r="B178" s="27">
        <f t="shared" ca="1" si="17"/>
        <v>84.62627229453328</v>
      </c>
      <c r="C178" s="9">
        <f t="shared" ca="1" si="15"/>
        <v>-1.3005979383016399E-3</v>
      </c>
      <c r="D178" s="3">
        <f t="shared" si="13"/>
        <v>0</v>
      </c>
      <c r="E178" s="3">
        <f t="shared" si="14"/>
        <v>0</v>
      </c>
      <c r="G178" s="3">
        <f t="shared" ca="1" si="16"/>
        <v>-2.3024817872610792E-2</v>
      </c>
      <c r="H178" s="3" cm="1">
        <f t="array" aca="1" ref="H178" ca="1">PRODUCT(1+G172:G178)-1</f>
        <v>-3.3449171668630928E-2</v>
      </c>
      <c r="I178" s="3" cm="1">
        <f t="array" aca="1" ref="I178" ca="1">PRODUCT(1+G149:G178)-1</f>
        <v>-1.8695431772740578E-3</v>
      </c>
    </row>
    <row r="179" spans="1:9" x14ac:dyDescent="0.25">
      <c r="A179" s="3">
        <v>173</v>
      </c>
      <c r="B179" s="27">
        <f t="shared" ca="1" si="17"/>
        <v>84.541595420949221</v>
      </c>
      <c r="C179" s="9">
        <f t="shared" ca="1" si="15"/>
        <v>-3.4720438264705521E-2</v>
      </c>
      <c r="D179" s="3">
        <f t="shared" si="13"/>
        <v>0</v>
      </c>
      <c r="E179" s="3">
        <f t="shared" si="14"/>
        <v>0</v>
      </c>
      <c r="G179" s="3">
        <f t="shared" ca="1" si="16"/>
        <v>-1.0005979383015395E-3</v>
      </c>
      <c r="H179" s="3" cm="1">
        <f t="array" aca="1" ref="H179" ca="1">PRODUCT(1+G173:G179)-1</f>
        <v>-1.3636315562242984E-2</v>
      </c>
      <c r="I179" s="3" cm="1">
        <f t="array" aca="1" ref="I179" ca="1">PRODUCT(1+G150:G179)-1</f>
        <v>-3.1673202584492355E-3</v>
      </c>
    </row>
    <row r="180" spans="1:9" x14ac:dyDescent="0.25">
      <c r="A180" s="3">
        <v>174</v>
      </c>
      <c r="B180" s="27">
        <f t="shared" ca="1" si="17"/>
        <v>81.631636654962733</v>
      </c>
      <c r="C180" s="9">
        <f t="shared" ca="1" si="15"/>
        <v>0</v>
      </c>
      <c r="D180" s="3">
        <f t="shared" si="13"/>
        <v>0</v>
      </c>
      <c r="E180" s="3">
        <f t="shared" si="14"/>
        <v>0</v>
      </c>
      <c r="G180" s="3">
        <f t="shared" ca="1" si="16"/>
        <v>-3.4420438264705422E-2</v>
      </c>
      <c r="H180" s="3" cm="1">
        <f t="array" aca="1" ref="H180" ca="1">PRODUCT(1+G174:G180)-1</f>
        <v>-6.7708944545670557E-2</v>
      </c>
      <c r="I180" s="3" cm="1">
        <f t="array" aca="1" ref="I180" ca="1">PRODUCT(1+G151:G180)-1</f>
        <v>-4.1551634280994176E-2</v>
      </c>
    </row>
    <row r="181" spans="1:9" x14ac:dyDescent="0.25">
      <c r="A181" s="3">
        <v>175</v>
      </c>
      <c r="B181" s="27">
        <f t="shared" ca="1" si="17"/>
        <v>81.65612614595922</v>
      </c>
      <c r="C181" s="9">
        <f t="shared" ca="1" si="15"/>
        <v>0</v>
      </c>
      <c r="D181" s="3">
        <f t="shared" ca="1" si="13"/>
        <v>81.65612614595922</v>
      </c>
      <c r="E181" s="3">
        <f t="shared" si="14"/>
        <v>0</v>
      </c>
      <c r="G181" s="3">
        <f t="shared" ca="1" si="16"/>
        <v>2.9999999999996696E-4</v>
      </c>
      <c r="H181" s="3" cm="1">
        <f t="array" aca="1" ref="H181" ca="1">PRODUCT(1+G175:G181)-1</f>
        <v>-8.8538404085876321E-2</v>
      </c>
      <c r="I181" s="3" cm="1">
        <f t="array" aca="1" ref="I181" ca="1">PRODUCT(1+G152:G181)-1</f>
        <v>-4.1551634280994509E-2</v>
      </c>
    </row>
    <row r="182" spans="1:9" x14ac:dyDescent="0.25">
      <c r="A182" s="3">
        <v>176</v>
      </c>
      <c r="B182" s="27">
        <f t="shared" ca="1" si="17"/>
        <v>81.680622983803005</v>
      </c>
      <c r="C182" s="9">
        <f t="shared" ca="1" si="15"/>
        <v>-4.6885673334231735E-2</v>
      </c>
      <c r="D182" s="3">
        <f t="shared" si="13"/>
        <v>0</v>
      </c>
      <c r="E182" s="3">
        <f t="shared" si="14"/>
        <v>0</v>
      </c>
      <c r="G182" s="3">
        <f t="shared" ca="1" si="16"/>
        <v>2.9999999999996696E-4</v>
      </c>
      <c r="H182" s="3" cm="1">
        <f t="array" aca="1" ref="H182" ca="1">PRODUCT(1+G176:G182)-1</f>
        <v>-5.646525011900061E-2</v>
      </c>
      <c r="I182" s="3" cm="1">
        <f t="array" aca="1" ref="I182" ca="1">PRODUCT(1+G153:G182)-1</f>
        <v>-7.7749354630747947E-2</v>
      </c>
    </row>
    <row r="183" spans="1:9" x14ac:dyDescent="0.25">
      <c r="A183" s="3">
        <v>177</v>
      </c>
      <c r="B183" s="27">
        <f t="shared" ca="1" si="17"/>
        <v>77.875476163743016</v>
      </c>
      <c r="C183" s="9">
        <f t="shared" ca="1" si="15"/>
        <v>0</v>
      </c>
      <c r="D183" s="3">
        <f t="shared" si="13"/>
        <v>0</v>
      </c>
      <c r="E183" s="3">
        <f t="shared" si="14"/>
        <v>0</v>
      </c>
      <c r="G183" s="3">
        <f t="shared" ca="1" si="16"/>
        <v>-4.6585673334231803E-2</v>
      </c>
      <c r="H183" s="3" cm="1">
        <f t="array" aca="1" ref="H183" ca="1">PRODUCT(1+G177:G183)-1</f>
        <v>-0.10069024468304799</v>
      </c>
      <c r="I183" s="3" cm="1">
        <f t="array" aca="1" ref="I183" ca="1">PRODUCT(1+G154:G183)-1</f>
        <v>-8.1799613557095641E-2</v>
      </c>
    </row>
    <row r="184" spans="1:9" x14ac:dyDescent="0.25">
      <c r="A184" s="3">
        <v>178</v>
      </c>
      <c r="B184" s="27">
        <f t="shared" ca="1" si="17"/>
        <v>77.898838806592138</v>
      </c>
      <c r="C184" s="9">
        <f t="shared" ca="1" si="15"/>
        <v>-1.199132991405873E-2</v>
      </c>
      <c r="D184" s="3">
        <f t="shared" si="13"/>
        <v>0</v>
      </c>
      <c r="E184" s="3">
        <f t="shared" si="14"/>
        <v>0</v>
      </c>
      <c r="G184" s="3">
        <f t="shared" ca="1" si="16"/>
        <v>2.9999999999996696E-4</v>
      </c>
      <c r="H184" s="3" cm="1">
        <f t="array" aca="1" ref="H184" ca="1">PRODUCT(1+G178:G184)-1</f>
        <v>-0.10069024468304788</v>
      </c>
      <c r="I184" s="3" cm="1">
        <f t="array" aca="1" ref="I184" ca="1">PRODUCT(1+G155:G184)-1</f>
        <v>-3.9269558538644667E-2</v>
      </c>
    </row>
    <row r="185" spans="1:9" x14ac:dyDescent="0.25">
      <c r="A185" s="3">
        <v>179</v>
      </c>
      <c r="B185" s="27">
        <f t="shared" ca="1" si="17"/>
        <v>76.988097782182194</v>
      </c>
      <c r="C185" s="9">
        <f t="shared" ca="1" si="15"/>
        <v>3.9762039255266092E-2</v>
      </c>
      <c r="D185" s="3">
        <f t="shared" si="13"/>
        <v>0</v>
      </c>
      <c r="E185" s="3">
        <f t="shared" si="14"/>
        <v>0</v>
      </c>
      <c r="G185" s="3">
        <f t="shared" ca="1" si="16"/>
        <v>-1.1691329914058635E-2</v>
      </c>
      <c r="H185" s="3" cm="1">
        <f t="array" aca="1" ref="H185" ca="1">PRODUCT(1+G179:G185)-1</f>
        <v>-9.0257721452827178E-2</v>
      </c>
      <c r="I185" s="3" cm="1">
        <f t="array" aca="1" ref="I185" ca="1">PRODUCT(1+G156:G185)-1</f>
        <v>-8.8009082997268284E-2</v>
      </c>
    </row>
    <row r="186" spans="1:9" x14ac:dyDescent="0.25">
      <c r="A186" s="3">
        <v>180</v>
      </c>
      <c r="B186" s="27">
        <f t="shared" ca="1" si="17"/>
        <v>80.072397977720229</v>
      </c>
      <c r="C186" s="9">
        <f t="shared" ca="1" si="15"/>
        <v>2.1621665510333704E-2</v>
      </c>
      <c r="D186" s="3">
        <f t="shared" si="13"/>
        <v>0</v>
      </c>
      <c r="E186" s="3">
        <f t="shared" ca="1" si="14"/>
        <v>80.072397977720229</v>
      </c>
      <c r="G186" s="3">
        <f t="shared" ca="1" si="16"/>
        <v>4.0062039255265969E-2</v>
      </c>
      <c r="H186" s="3" cm="1">
        <f t="array" aca="1" ref="H186" ca="1">PRODUCT(1+G180:G186)-1</f>
        <v>-5.2863888136673864E-2</v>
      </c>
      <c r="I186" s="3" cm="1">
        <f t="array" aca="1" ref="I186" ca="1">PRODUCT(1+G157:G186)-1</f>
        <v>-7.2349904472283733E-2</v>
      </c>
    </row>
    <row r="187" spans="1:9" x14ac:dyDescent="0.25">
      <c r="A187" s="3">
        <v>181</v>
      </c>
      <c r="B187" s="27">
        <f t="shared" ca="1" si="17"/>
        <v>81.827718302798118</v>
      </c>
      <c r="C187" s="9">
        <f t="shared" ca="1" si="15"/>
        <v>4.9843074559961953E-2</v>
      </c>
      <c r="D187" s="3">
        <f t="shared" si="13"/>
        <v>0</v>
      </c>
      <c r="E187" s="3">
        <f t="shared" si="14"/>
        <v>0</v>
      </c>
      <c r="G187" s="3">
        <f t="shared" ca="1" si="16"/>
        <v>2.1921665510333588E-2</v>
      </c>
      <c r="H187" s="3" cm="1">
        <f t="array" aca="1" ref="H187" ca="1">PRODUCT(1+G181:G187)-1</f>
        <v>2.4020300936042904E-3</v>
      </c>
      <c r="I187" s="3" cm="1">
        <f t="array" aca="1" ref="I187" ca="1">PRODUCT(1+G158:G187)-1</f>
        <v>-3.3039932209221634E-2</v>
      </c>
    </row>
    <row r="188" spans="1:9" x14ac:dyDescent="0.25">
      <c r="A188" s="3">
        <v>182</v>
      </c>
      <c r="B188" s="27">
        <f t="shared" ca="1" si="17"/>
        <v>85.930811682726869</v>
      </c>
      <c r="C188" s="9">
        <f t="shared" ca="1" si="15"/>
        <v>-2.919717107665399E-2</v>
      </c>
      <c r="D188" s="3">
        <f t="shared" ca="1" si="13"/>
        <v>85.930811682726869</v>
      </c>
      <c r="E188" s="3">
        <f t="shared" si="14"/>
        <v>0</v>
      </c>
      <c r="G188" s="3">
        <f t="shared" ca="1" si="16"/>
        <v>5.0143074559961809E-2</v>
      </c>
      <c r="H188" s="3" cm="1">
        <f t="array" aca="1" ref="H188" ca="1">PRODUCT(1+G182:G188)-1</f>
        <v>5.2349844874182816E-2</v>
      </c>
      <c r="I188" s="3" cm="1">
        <f t="array" aca="1" ref="I188" ca="1">PRODUCT(1+G159:G188)-1</f>
        <v>1.7744002397118486E-2</v>
      </c>
    </row>
    <row r="189" spans="1:9" x14ac:dyDescent="0.25">
      <c r="A189" s="3">
        <v>183</v>
      </c>
      <c r="B189" s="27">
        <f t="shared" ca="1" si="17"/>
        <v>83.44765431677537</v>
      </c>
      <c r="C189" s="9">
        <f t="shared" ca="1" si="15"/>
        <v>3.4031758385313443E-2</v>
      </c>
      <c r="D189" s="3">
        <f t="shared" si="13"/>
        <v>0</v>
      </c>
      <c r="E189" s="3">
        <f t="shared" si="14"/>
        <v>0</v>
      </c>
      <c r="G189" s="3">
        <f t="shared" ca="1" si="16"/>
        <v>-2.8897171076654016E-2</v>
      </c>
      <c r="H189" s="3" cm="1">
        <f t="array" aca="1" ref="H189" ca="1">PRODUCT(1+G183:G189)-1</f>
        <v>2.1633421347958759E-2</v>
      </c>
      <c r="I189" s="3" cm="1">
        <f t="array" aca="1" ref="I189" ca="1">PRODUCT(1+G160:G189)-1</f>
        <v>1.3093978731074651E-2</v>
      </c>
    </row>
    <row r="190" spans="1:9" x14ac:dyDescent="0.25">
      <c r="A190" s="3">
        <v>184</v>
      </c>
      <c r="B190" s="27">
        <f t="shared" ca="1" si="17"/>
        <v>86.312559022600055</v>
      </c>
      <c r="C190" s="9">
        <f t="shared" ca="1" si="15"/>
        <v>0</v>
      </c>
      <c r="D190" s="3">
        <f t="shared" si="13"/>
        <v>0</v>
      </c>
      <c r="E190" s="3">
        <f t="shared" si="14"/>
        <v>0</v>
      </c>
      <c r="G190" s="3">
        <f t="shared" ca="1" si="16"/>
        <v>3.4331758385313327E-2</v>
      </c>
      <c r="H190" s="3" cm="1">
        <f t="array" aca="1" ref="H190" ca="1">PRODUCT(1+G184:G190)-1</f>
        <v>0.10834069047766737</v>
      </c>
      <c r="I190" s="3" cm="1">
        <f t="array" aca="1" ref="I190" ca="1">PRODUCT(1+G161:G190)-1</f>
        <v>7.1631829203024466E-2</v>
      </c>
    </row>
    <row r="191" spans="1:9" x14ac:dyDescent="0.25">
      <c r="A191" s="3">
        <v>185</v>
      </c>
      <c r="B191" s="27">
        <f t="shared" ca="1" si="17"/>
        <v>86.338452790306832</v>
      </c>
      <c r="C191" s="9">
        <f t="shared" ca="1" si="15"/>
        <v>-3.4466432591780144E-2</v>
      </c>
      <c r="D191" s="3">
        <f t="shared" si="13"/>
        <v>0</v>
      </c>
      <c r="E191" s="3">
        <f t="shared" si="14"/>
        <v>0</v>
      </c>
      <c r="G191" s="3">
        <f t="shared" ca="1" si="16"/>
        <v>2.9999999999996696E-4</v>
      </c>
      <c r="H191" s="3" cm="1">
        <f t="array" aca="1" ref="H191" ca="1">PRODUCT(1+G185:G191)-1</f>
        <v>0.10834069047766715</v>
      </c>
      <c r="I191" s="3" cm="1">
        <f t="array" aca="1" ref="I191" ca="1">PRODUCT(1+G162:G191)-1</f>
        <v>4.3185123783954671E-2</v>
      </c>
    </row>
    <row r="192" spans="1:9" x14ac:dyDescent="0.25">
      <c r="A192" s="3">
        <v>186</v>
      </c>
      <c r="B192" s="27">
        <f t="shared" ca="1" si="17"/>
        <v>83.38857586296821</v>
      </c>
      <c r="C192" s="9">
        <f t="shared" ca="1" si="15"/>
        <v>-1.1793608726512956E-2</v>
      </c>
      <c r="D192" s="3">
        <f t="shared" si="13"/>
        <v>0</v>
      </c>
      <c r="E192" s="3">
        <f t="shared" si="14"/>
        <v>0</v>
      </c>
      <c r="G192" s="3">
        <f t="shared" ca="1" si="16"/>
        <v>-3.4166432591780316E-2</v>
      </c>
      <c r="H192" s="3" cm="1">
        <f t="array" aca="1" ref="H192" ca="1">PRODUCT(1+G186:G192)-1</f>
        <v>8.313594263485391E-2</v>
      </c>
      <c r="I192" s="3" cm="1">
        <f t="array" aca="1" ref="I192" ca="1">PRODUCT(1+G163:G192)-1</f>
        <v>7.2410372602644824E-3</v>
      </c>
    </row>
    <row r="193" spans="1:9" x14ac:dyDescent="0.25">
      <c r="A193" s="3">
        <v>187</v>
      </c>
      <c r="B193" s="27">
        <f t="shared" ca="1" si="17"/>
        <v>82.430140199738105</v>
      </c>
      <c r="C193" s="9">
        <f t="shared" ca="1" si="15"/>
        <v>2.3681346692510354E-2</v>
      </c>
      <c r="D193" s="3">
        <f t="shared" si="13"/>
        <v>0</v>
      </c>
      <c r="E193" s="3">
        <f t="shared" si="14"/>
        <v>0</v>
      </c>
      <c r="G193" s="3">
        <f t="shared" ca="1" si="16"/>
        <v>-1.149360872651306E-2</v>
      </c>
      <c r="H193" s="3" cm="1">
        <f t="array" aca="1" ref="H193" ca="1">PRODUCT(1+G187:G193)-1</f>
        <v>2.9445130676290177E-2</v>
      </c>
      <c r="I193" s="3" cm="1">
        <f t="array" aca="1" ref="I193" ca="1">PRODUCT(1+G164:G193)-1</f>
        <v>-4.6344067932544419E-3</v>
      </c>
    </row>
    <row r="194" spans="1:9" x14ac:dyDescent="0.25">
      <c r="A194" s="3">
        <v>188</v>
      </c>
      <c r="B194" s="27">
        <f t="shared" ca="1" si="17"/>
        <v>84.406925969780247</v>
      </c>
      <c r="C194" s="9">
        <f t="shared" ca="1" si="15"/>
        <v>-2.3582569954210889E-2</v>
      </c>
      <c r="D194" s="3">
        <f t="shared" si="13"/>
        <v>0</v>
      </c>
      <c r="E194" s="3">
        <f t="shared" si="14"/>
        <v>0</v>
      </c>
      <c r="G194" s="3">
        <f t="shared" ca="1" si="16"/>
        <v>2.3981346692510286E-2</v>
      </c>
      <c r="H194" s="3" cm="1">
        <f t="array" aca="1" ref="H194" ca="1">PRODUCT(1+G188:G194)-1</f>
        <v>3.1519975388265564E-2</v>
      </c>
      <c r="I194" s="3" cm="1">
        <f t="array" aca="1" ref="I194" ca="1">PRODUCT(1+G165:G194)-1</f>
        <v>2.3829498552415895E-2</v>
      </c>
    </row>
    <row r="195" spans="1:9" x14ac:dyDescent="0.25">
      <c r="A195" s="3">
        <v>189</v>
      </c>
      <c r="B195" s="27">
        <f t="shared" ca="1" si="17"/>
        <v>82.441715811268935</v>
      </c>
      <c r="C195" s="9">
        <f t="shared" ca="1" si="15"/>
        <v>0</v>
      </c>
      <c r="D195" s="3">
        <f t="shared" ca="1" si="13"/>
        <v>82.441715811268935</v>
      </c>
      <c r="E195" s="3">
        <f t="shared" si="14"/>
        <v>0</v>
      </c>
      <c r="G195" s="3">
        <f t="shared" ca="1" si="16"/>
        <v>-2.3282569954210963E-2</v>
      </c>
      <c r="H195" s="3" cm="1">
        <f t="array" aca="1" ref="H195" ca="1">PRODUCT(1+G189:G195)-1</f>
        <v>-4.0603548402874945E-2</v>
      </c>
      <c r="I195" s="3" cm="1">
        <f t="array" aca="1" ref="I195" ca="1">PRODUCT(1+G166:G195)-1</f>
        <v>-2.5814447277119679E-2</v>
      </c>
    </row>
    <row r="196" spans="1:9" x14ac:dyDescent="0.25">
      <c r="A196" s="3">
        <v>190</v>
      </c>
      <c r="B196" s="27">
        <f t="shared" ca="1" si="17"/>
        <v>82.466448326012312</v>
      </c>
      <c r="C196" s="9">
        <f t="shared" ca="1" si="15"/>
        <v>0</v>
      </c>
      <c r="D196" s="3">
        <f t="shared" si="13"/>
        <v>0</v>
      </c>
      <c r="E196" s="3">
        <f t="shared" si="14"/>
        <v>0</v>
      </c>
      <c r="G196" s="3">
        <f t="shared" ca="1" si="16"/>
        <v>2.9999999999996696E-4</v>
      </c>
      <c r="H196" s="3" cm="1">
        <f t="array" aca="1" ref="H196" ca="1">PRODUCT(1+G190:G196)-1</f>
        <v>-1.1758341187618204E-2</v>
      </c>
      <c r="I196" s="3" cm="1">
        <f t="array" aca="1" ref="I196" ca="1">PRODUCT(1+G167:G196)-1</f>
        <v>-5.3705276825656512E-2</v>
      </c>
    </row>
    <row r="197" spans="1:9" x14ac:dyDescent="0.25">
      <c r="A197" s="3">
        <v>191</v>
      </c>
      <c r="B197" s="27">
        <f t="shared" ca="1" si="17"/>
        <v>82.491188260510114</v>
      </c>
      <c r="C197" s="9">
        <f t="shared" ca="1" si="15"/>
        <v>-3.6397054883135306E-2</v>
      </c>
      <c r="D197" s="3">
        <f t="shared" si="13"/>
        <v>0</v>
      </c>
      <c r="E197" s="3">
        <f t="shared" si="14"/>
        <v>0</v>
      </c>
      <c r="G197" s="3">
        <f t="shared" ca="1" si="16"/>
        <v>2.9999999999996696E-4</v>
      </c>
      <c r="H197" s="3" cm="1">
        <f t="array" aca="1" ref="H197" ca="1">PRODUCT(1+G191:G197)-1</f>
        <v>-4.4273635324487914E-2</v>
      </c>
      <c r="I197" s="3" cm="1">
        <f t="array" aca="1" ref="I197" ca="1">PRODUCT(1+G168:G197)-1</f>
        <v>-5.3705276825656845E-2</v>
      </c>
    </row>
    <row r="198" spans="1:9" x14ac:dyDescent="0.25">
      <c r="A198" s="3">
        <v>192</v>
      </c>
      <c r="B198" s="27">
        <f t="shared" ca="1" si="17"/>
        <v>79.513499310495433</v>
      </c>
      <c r="C198" s="9">
        <f t="shared" ca="1" si="15"/>
        <v>0</v>
      </c>
      <c r="D198" s="3">
        <f t="shared" si="13"/>
        <v>0</v>
      </c>
      <c r="E198" s="3">
        <f t="shared" si="14"/>
        <v>0</v>
      </c>
      <c r="G198" s="3">
        <f t="shared" ca="1" si="16"/>
        <v>-3.6097054883135304E-2</v>
      </c>
      <c r="H198" s="3" cm="1">
        <f t="array" aca="1" ref="H198" ca="1">PRODUCT(1+G192:G198)-1</f>
        <v>-7.9048827715124781E-2</v>
      </c>
      <c r="I198" s="3" cm="1">
        <f t="array" aca="1" ref="I198" ca="1">PRODUCT(1+G169:G198)-1</f>
        <v>-9.1026631047465223E-2</v>
      </c>
    </row>
    <row r="199" spans="1:9" x14ac:dyDescent="0.25">
      <c r="A199" s="3">
        <v>193</v>
      </c>
      <c r="B199" s="27">
        <f t="shared" ca="1" si="17"/>
        <v>79.537353360288577</v>
      </c>
      <c r="C199" s="9">
        <f t="shared" ca="1" si="15"/>
        <v>0</v>
      </c>
      <c r="D199" s="3">
        <f t="shared" ref="D199:D262" si="18">IF(MOD(A199,7)=0,B199,0)</f>
        <v>0</v>
      </c>
      <c r="E199" s="3">
        <f t="shared" ref="E199:E262" si="19">IF(MOD(A199,30)=0,B199,0)</f>
        <v>0</v>
      </c>
      <c r="G199" s="3">
        <f t="shared" ca="1" si="16"/>
        <v>2.9999999999996696E-4</v>
      </c>
      <c r="H199" s="3" cm="1">
        <f t="array" aca="1" ref="H199" ca="1">PRODUCT(1+G193:G199)-1</f>
        <v>-4.6184054144398967E-2</v>
      </c>
      <c r="I199" s="3" cm="1">
        <f t="array" aca="1" ref="I199" ca="1">PRODUCT(1+G170:G199)-1</f>
        <v>-9.1026631047465112E-2</v>
      </c>
    </row>
    <row r="200" spans="1:9" x14ac:dyDescent="0.25">
      <c r="A200" s="3">
        <v>194</v>
      </c>
      <c r="B200" s="27">
        <f t="shared" ca="1" si="17"/>
        <v>79.561214566296655</v>
      </c>
      <c r="C200" s="9">
        <f t="shared" ref="C200:C263" ca="1" si="20">RAND()*RANDBETWEEN(-1,1)*$B$2</f>
        <v>2.2066400703669393E-2</v>
      </c>
      <c r="D200" s="3">
        <f t="shared" si="18"/>
        <v>0</v>
      </c>
      <c r="E200" s="3">
        <f t="shared" si="19"/>
        <v>0</v>
      </c>
      <c r="G200" s="3">
        <f t="shared" ref="G200:G263" ca="1" si="21">B200/B199-1</f>
        <v>2.9999999999996696E-4</v>
      </c>
      <c r="H200" s="3" cm="1">
        <f t="array" aca="1" ref="H200" ca="1">PRODUCT(1+G194:G200)-1</f>
        <v>-3.480432796171018E-2</v>
      </c>
      <c r="I200" s="3" cm="1">
        <f t="array" aca="1" ref="I200" ca="1">PRODUCT(1+G171:G200)-1</f>
        <v>-9.1026631047465001E-2</v>
      </c>
    </row>
    <row r="201" spans="1:9" x14ac:dyDescent="0.25">
      <c r="A201" s="3">
        <v>195</v>
      </c>
      <c r="B201" s="27">
        <f t="shared" ref="B201:B264" ca="1" si="22">B200*(1+C200+$B$3)</f>
        <v>81.340712571757066</v>
      </c>
      <c r="C201" s="9">
        <f t="shared" ca="1" si="20"/>
        <v>0</v>
      </c>
      <c r="D201" s="3">
        <f t="shared" si="18"/>
        <v>0</v>
      </c>
      <c r="E201" s="3">
        <f t="shared" si="19"/>
        <v>0</v>
      </c>
      <c r="G201" s="3">
        <f t="shared" ca="1" si="21"/>
        <v>2.2366400703669465E-2</v>
      </c>
      <c r="H201" s="3" cm="1">
        <f t="array" aca="1" ref="H201" ca="1">PRODUCT(1+G195:G201)-1</f>
        <v>-3.6326561627430309E-2</v>
      </c>
      <c r="I201" s="3" cm="1">
        <f t="array" aca="1" ref="I201" ca="1">PRODUCT(1+G172:G201)-1</f>
        <v>-7.0974875985712726E-2</v>
      </c>
    </row>
    <row r="202" spans="1:9" x14ac:dyDescent="0.25">
      <c r="A202" s="3">
        <v>196</v>
      </c>
      <c r="B202" s="27">
        <f t="shared" ca="1" si="22"/>
        <v>81.36511478552859</v>
      </c>
      <c r="C202" s="9">
        <f t="shared" ca="1" si="20"/>
        <v>0</v>
      </c>
      <c r="D202" s="3">
        <f t="shared" ca="1" si="18"/>
        <v>81.36511478552859</v>
      </c>
      <c r="E202" s="3">
        <f t="shared" si="19"/>
        <v>0</v>
      </c>
      <c r="G202" s="3">
        <f t="shared" ca="1" si="21"/>
        <v>2.9999999999996696E-4</v>
      </c>
      <c r="H202" s="3" cm="1">
        <f t="array" aca="1" ref="H202" ca="1">PRODUCT(1+G196:G202)-1</f>
        <v>-1.3058935214363743E-2</v>
      </c>
      <c r="I202" s="3" cm="1">
        <f t="array" aca="1" ref="I202" ca="1">PRODUCT(1+G173:G202)-1</f>
        <v>-5.0696949768375354E-2</v>
      </c>
    </row>
    <row r="203" spans="1:9" x14ac:dyDescent="0.25">
      <c r="A203" s="3">
        <v>197</v>
      </c>
      <c r="B203" s="27">
        <f t="shared" ca="1" si="22"/>
        <v>81.389524319964252</v>
      </c>
      <c r="C203" s="9">
        <f t="shared" ca="1" si="20"/>
        <v>-2.5667047777234771E-2</v>
      </c>
      <c r="D203" s="3">
        <f t="shared" si="18"/>
        <v>0</v>
      </c>
      <c r="E203" s="3">
        <f t="shared" si="19"/>
        <v>0</v>
      </c>
      <c r="G203" s="3">
        <f t="shared" ca="1" si="21"/>
        <v>2.9999999999996696E-4</v>
      </c>
      <c r="H203" s="3" cm="1">
        <f t="array" aca="1" ref="H203" ca="1">PRODUCT(1+G197:G203)-1</f>
        <v>-1.3058935214363743E-2</v>
      </c>
      <c r="I203" s="3" cm="1">
        <f t="array" aca="1" ref="I203" ca="1">PRODUCT(1+G174:G203)-1</f>
        <v>-7.0474038736888289E-2</v>
      </c>
    </row>
    <row r="204" spans="1:9" x14ac:dyDescent="0.25">
      <c r="A204" s="3">
        <v>198</v>
      </c>
      <c r="B204" s="27">
        <f t="shared" ca="1" si="22"/>
        <v>79.324912367973312</v>
      </c>
      <c r="C204" s="9">
        <f t="shared" ca="1" si="20"/>
        <v>-3.8793949688960716E-2</v>
      </c>
      <c r="D204" s="3">
        <f t="shared" si="18"/>
        <v>0</v>
      </c>
      <c r="E204" s="3">
        <f t="shared" si="19"/>
        <v>0</v>
      </c>
      <c r="G204" s="3">
        <f t="shared" ca="1" si="21"/>
        <v>-2.5367047777234752E-2</v>
      </c>
      <c r="H204" s="3" cm="1">
        <f t="array" aca="1" ref="H204" ca="1">PRODUCT(1+G198:G204)-1</f>
        <v>-3.8383201397676592E-2</v>
      </c>
      <c r="I204" s="3" cm="1">
        <f t="array" aca="1" ref="I204" ca="1">PRODUCT(1+G175:G204)-1</f>
        <v>-0.1145598666605514</v>
      </c>
    </row>
    <row r="205" spans="1:9" x14ac:dyDescent="0.25">
      <c r="A205" s="3">
        <v>199</v>
      </c>
      <c r="B205" s="27">
        <f t="shared" ca="1" si="22"/>
        <v>76.27138318219933</v>
      </c>
      <c r="C205" s="9">
        <f t="shared" ca="1" si="20"/>
        <v>-4.497800924764863E-2</v>
      </c>
      <c r="D205" s="3">
        <f t="shared" si="18"/>
        <v>0</v>
      </c>
      <c r="E205" s="3">
        <f t="shared" si="19"/>
        <v>0</v>
      </c>
      <c r="G205" s="3">
        <f t="shared" ca="1" si="21"/>
        <v>-3.8493949688960694E-2</v>
      </c>
      <c r="H205" s="3" cm="1">
        <f t="array" aca="1" ref="H205" ca="1">PRODUCT(1+G199:G205)-1</f>
        <v>-4.0774411344114636E-2</v>
      </c>
      <c r="I205" s="3" cm="1">
        <f t="array" aca="1" ref="I205" ca="1">PRODUCT(1+G176:G205)-1</f>
        <v>-0.11895015212892435</v>
      </c>
    </row>
    <row r="206" spans="1:9" x14ac:dyDescent="0.25">
      <c r="A206" s="3">
        <v>200</v>
      </c>
      <c r="B206" s="27">
        <f t="shared" ca="1" si="22"/>
        <v>72.86372961905407</v>
      </c>
      <c r="C206" s="9">
        <f t="shared" ca="1" si="20"/>
        <v>-2.1005065906424255E-2</v>
      </c>
      <c r="D206" s="3">
        <f t="shared" si="18"/>
        <v>0</v>
      </c>
      <c r="E206" s="3">
        <f t="shared" si="19"/>
        <v>0</v>
      </c>
      <c r="G206" s="3">
        <f t="shared" ca="1" si="21"/>
        <v>-4.4678009247648753E-2</v>
      </c>
      <c r="H206" s="3" cm="1">
        <f t="array" aca="1" ref="H206" ca="1">PRODUCT(1+G200:G206)-1</f>
        <v>-8.3905529405841617E-2</v>
      </c>
      <c r="I206" s="3" cm="1">
        <f t="array" aca="1" ref="I206" ca="1">PRODUCT(1+G177:G206)-1</f>
        <v>-0.15856613553908605</v>
      </c>
    </row>
    <row r="207" spans="1:9" x14ac:dyDescent="0.25">
      <c r="A207" s="3">
        <v>201</v>
      </c>
      <c r="B207" s="27">
        <f t="shared" ca="1" si="22"/>
        <v>71.355081295103673</v>
      </c>
      <c r="C207" s="9">
        <f t="shared" ca="1" si="20"/>
        <v>-3.146903437055739E-2</v>
      </c>
      <c r="D207" s="3">
        <f t="shared" si="18"/>
        <v>0</v>
      </c>
      <c r="E207" s="3">
        <f t="shared" si="19"/>
        <v>0</v>
      </c>
      <c r="G207" s="3">
        <f t="shared" ca="1" si="21"/>
        <v>-2.0705065906424291E-2</v>
      </c>
      <c r="H207" s="3" cm="1">
        <f t="array" aca="1" ref="H207" ca="1">PRODUCT(1+G201:G207)-1</f>
        <v>-0.10314238308108037</v>
      </c>
      <c r="I207" s="3" cm="1">
        <f t="array" aca="1" ref="I207" ca="1">PRODUCT(1+G178:G207)-1</f>
        <v>-0.17623520859606767</v>
      </c>
    </row>
    <row r="208" spans="1:9" x14ac:dyDescent="0.25">
      <c r="A208" s="3">
        <v>202</v>
      </c>
      <c r="B208" s="27">
        <f t="shared" ca="1" si="22"/>
        <v>69.131012313702669</v>
      </c>
      <c r="C208" s="9">
        <f t="shared" ca="1" si="20"/>
        <v>1.588617084931776E-2</v>
      </c>
      <c r="D208" s="3">
        <f t="shared" si="18"/>
        <v>0</v>
      </c>
      <c r="E208" s="3">
        <f t="shared" si="19"/>
        <v>0</v>
      </c>
      <c r="G208" s="3">
        <f t="shared" ca="1" si="21"/>
        <v>-3.1169034370557402E-2</v>
      </c>
      <c r="H208" s="3" cm="1">
        <f t="array" aca="1" ref="H208" ca="1">PRODUCT(1+G202:G208)-1</f>
        <v>-0.15010564663154713</v>
      </c>
      <c r="I208" s="3" cm="1">
        <f t="array" aca="1" ref="I208" ca="1">PRODUCT(1+G179:G208)-1</f>
        <v>-0.18310223953739657</v>
      </c>
    </row>
    <row r="209" spans="1:9" x14ac:dyDescent="0.25">
      <c r="A209" s="3">
        <v>203</v>
      </c>
      <c r="B209" s="27">
        <f t="shared" ca="1" si="22"/>
        <v>70.249978689998557</v>
      </c>
      <c r="C209" s="9">
        <f t="shared" ca="1" si="20"/>
        <v>2.7654689901993941E-2</v>
      </c>
      <c r="D209" s="3">
        <f t="shared" ca="1" si="18"/>
        <v>70.249978689998557</v>
      </c>
      <c r="E209" s="3">
        <f t="shared" si="19"/>
        <v>0</v>
      </c>
      <c r="G209" s="3">
        <f t="shared" ca="1" si="21"/>
        <v>1.6186170849317838E-2</v>
      </c>
      <c r="H209" s="3" cm="1">
        <f t="array" aca="1" ref="H209" ca="1">PRODUCT(1+G203:G209)-1</f>
        <v>-0.13660812898535923</v>
      </c>
      <c r="I209" s="3" cm="1">
        <f t="array" aca="1" ref="I209" ca="1">PRODUCT(1+G180:G209)-1</f>
        <v>-0.16904834430660909</v>
      </c>
    </row>
    <row r="210" spans="1:9" x14ac:dyDescent="0.25">
      <c r="A210" s="3">
        <v>204</v>
      </c>
      <c r="B210" s="27">
        <f t="shared" ca="1" si="22"/>
        <v>72.213795059899155</v>
      </c>
      <c r="C210" s="9">
        <f t="shared" ca="1" si="20"/>
        <v>-6.9119095812789806E-3</v>
      </c>
      <c r="D210" s="3">
        <f t="shared" si="18"/>
        <v>0</v>
      </c>
      <c r="E210" s="3">
        <f t="shared" si="19"/>
        <v>0</v>
      </c>
      <c r="G210" s="3">
        <f t="shared" ca="1" si="21"/>
        <v>2.7954689901994012E-2</v>
      </c>
      <c r="H210" s="3" cm="1">
        <f t="array" aca="1" ref="H210" ca="1">PRODUCT(1+G204:G210)-1</f>
        <v>-0.11273845543061312</v>
      </c>
      <c r="I210" s="3" cm="1">
        <f t="array" aca="1" ref="I210" ca="1">PRODUCT(1+G181:G210)-1</f>
        <v>-0.11536999600866138</v>
      </c>
    </row>
    <row r="211" spans="1:9" x14ac:dyDescent="0.25">
      <c r="A211" s="3">
        <v>205</v>
      </c>
      <c r="B211" s="27">
        <f t="shared" ca="1" si="22"/>
        <v>71.736323976442094</v>
      </c>
      <c r="C211" s="9">
        <f t="shared" ca="1" si="20"/>
        <v>-3.5382637569598089E-3</v>
      </c>
      <c r="D211" s="3">
        <f t="shared" si="18"/>
        <v>0</v>
      </c>
      <c r="E211" s="3">
        <f t="shared" si="19"/>
        <v>0</v>
      </c>
      <c r="G211" s="3">
        <f t="shared" ca="1" si="21"/>
        <v>-6.6119095812789963E-3</v>
      </c>
      <c r="H211" s="3" cm="1">
        <f t="array" aca="1" ref="H211" ca="1">PRODUCT(1+G205:G211)-1</f>
        <v>-9.5664630000840023E-2</v>
      </c>
      <c r="I211" s="3" cm="1">
        <f t="array" aca="1" ref="I211" ca="1">PRODUCT(1+G182:G211)-1</f>
        <v>-0.12148264481449422</v>
      </c>
    </row>
    <row r="212" spans="1:9" x14ac:dyDescent="0.25">
      <c r="A212" s="3">
        <v>206</v>
      </c>
      <c r="B212" s="27">
        <f t="shared" ca="1" si="22"/>
        <v>71.504022838451661</v>
      </c>
      <c r="C212" s="9">
        <f t="shared" ca="1" si="20"/>
        <v>0</v>
      </c>
      <c r="D212" s="3">
        <f t="shared" si="18"/>
        <v>0</v>
      </c>
      <c r="E212" s="3">
        <f t="shared" si="19"/>
        <v>0</v>
      </c>
      <c r="G212" s="3">
        <f t="shared" ca="1" si="21"/>
        <v>-3.2382637569596806E-3</v>
      </c>
      <c r="H212" s="3" cm="1">
        <f t="array" aca="1" ref="H212" ca="1">PRODUCT(1+G206:G212)-1</f>
        <v>-6.2505229941343332E-2</v>
      </c>
      <c r="I212" s="3" cm="1">
        <f t="array" aca="1" ref="I212" ca="1">PRODUCT(1+G183:G212)-1</f>
        <v>-0.12459013868404656</v>
      </c>
    </row>
    <row r="213" spans="1:9" x14ac:dyDescent="0.25">
      <c r="A213" s="3">
        <v>207</v>
      </c>
      <c r="B213" s="27">
        <f t="shared" ca="1" si="22"/>
        <v>71.525474045303199</v>
      </c>
      <c r="C213" s="9">
        <f t="shared" ca="1" si="20"/>
        <v>3.7580396513853379E-2</v>
      </c>
      <c r="D213" s="3">
        <f t="shared" si="18"/>
        <v>0</v>
      </c>
      <c r="E213" s="3">
        <f t="shared" si="19"/>
        <v>0</v>
      </c>
      <c r="G213" s="3">
        <f t="shared" ca="1" si="21"/>
        <v>2.9999999999996696E-4</v>
      </c>
      <c r="H213" s="3" cm="1">
        <f t="array" aca="1" ref="H213" ca="1">PRODUCT(1+G207:G213)-1</f>
        <v>-1.83665533009022E-2</v>
      </c>
      <c r="I213" s="3" cm="1">
        <f t="array" aca="1" ref="I213" ca="1">PRODUCT(1+G184:G213)-1</f>
        <v>-8.1540459606155968E-2</v>
      </c>
    </row>
    <row r="214" spans="1:9" x14ac:dyDescent="0.25">
      <c r="A214" s="3">
        <v>208</v>
      </c>
      <c r="B214" s="27">
        <f t="shared" ca="1" si="22"/>
        <v>74.234887362980615</v>
      </c>
      <c r="C214" s="9">
        <f t="shared" ca="1" si="20"/>
        <v>0</v>
      </c>
      <c r="D214" s="3">
        <f t="shared" si="18"/>
        <v>0</v>
      </c>
      <c r="E214" s="3">
        <f t="shared" si="19"/>
        <v>0</v>
      </c>
      <c r="G214" s="3">
        <f t="shared" ca="1" si="21"/>
        <v>3.7880396513853443E-2</v>
      </c>
      <c r="H214" s="3" cm="1">
        <f t="array" aca="1" ref="H214" ca="1">PRODUCT(1+G208:G214)-1</f>
        <v>4.0358808589495032E-2</v>
      </c>
      <c r="I214" s="3" cm="1">
        <f t="array" aca="1" ref="I214" ca="1">PRODUCT(1+G185:G214)-1</f>
        <v>-4.7034737612821731E-2</v>
      </c>
    </row>
    <row r="215" spans="1:9" x14ac:dyDescent="0.25">
      <c r="A215" s="3">
        <v>209</v>
      </c>
      <c r="B215" s="27">
        <f t="shared" ca="1" si="22"/>
        <v>74.257157829189509</v>
      </c>
      <c r="C215" s="9">
        <f t="shared" ca="1" si="20"/>
        <v>0</v>
      </c>
      <c r="D215" s="3">
        <f t="shared" si="18"/>
        <v>0</v>
      </c>
      <c r="E215" s="3">
        <f t="shared" si="19"/>
        <v>0</v>
      </c>
      <c r="G215" s="3">
        <f t="shared" ca="1" si="21"/>
        <v>2.9999999999996696E-4</v>
      </c>
      <c r="H215" s="3" cm="1">
        <f t="array" aca="1" ref="H215" ca="1">PRODUCT(1+G209:G215)-1</f>
        <v>7.4151171000149896E-2</v>
      </c>
      <c r="I215" s="3" cm="1">
        <f t="array" aca="1" ref="I215" ca="1">PRODUCT(1+G186:G215)-1</f>
        <v>-3.5472235730763968E-2</v>
      </c>
    </row>
    <row r="216" spans="1:9" x14ac:dyDescent="0.25">
      <c r="A216" s="3">
        <v>210</v>
      </c>
      <c r="B216" s="27">
        <f t="shared" ca="1" si="22"/>
        <v>74.279434976538269</v>
      </c>
      <c r="C216" s="9">
        <f t="shared" ca="1" si="20"/>
        <v>-2.4381783447960811E-2</v>
      </c>
      <c r="D216" s="3">
        <f t="shared" ca="1" si="18"/>
        <v>74.279434976538269</v>
      </c>
      <c r="E216" s="3">
        <f t="shared" ca="1" si="19"/>
        <v>74.279434976538269</v>
      </c>
      <c r="G216" s="3">
        <f t="shared" ca="1" si="21"/>
        <v>2.9999999999996696E-4</v>
      </c>
      <c r="H216" s="3" cm="1">
        <f t="array" aca="1" ref="H216" ca="1">PRODUCT(1+G210:G216)-1</f>
        <v>5.7358825748845321E-2</v>
      </c>
      <c r="I216" s="3" cm="1">
        <f t="array" aca="1" ref="I216" ca="1">PRODUCT(1+G187:G216)-1</f>
        <v>-7.2346565701626897E-2</v>
      </c>
    </row>
    <row r="217" spans="1:9" x14ac:dyDescent="0.25">
      <c r="A217" s="3">
        <v>211</v>
      </c>
      <c r="B217" s="27">
        <f t="shared" ca="1" si="22"/>
        <v>72.490653708796387</v>
      </c>
      <c r="C217" s="9">
        <f t="shared" ca="1" si="20"/>
        <v>-2.2310861080905464E-2</v>
      </c>
      <c r="D217" s="3">
        <f t="shared" si="18"/>
        <v>0</v>
      </c>
      <c r="E217" s="3">
        <f t="shared" si="19"/>
        <v>0</v>
      </c>
      <c r="G217" s="3">
        <f t="shared" ca="1" si="21"/>
        <v>-2.4081783447960858E-2</v>
      </c>
      <c r="H217" s="3" cm="1">
        <f t="array" aca="1" ref="H217" ca="1">PRODUCT(1+G211:G217)-1</f>
        <v>3.8338747972954668E-3</v>
      </c>
      <c r="I217" s="3" cm="1">
        <f t="array" aca="1" ref="I217" ca="1">PRODUCT(1+G188:G217)-1</f>
        <v>-0.11410637847007477</v>
      </c>
    </row>
    <row r="218" spans="1:9" x14ac:dyDescent="0.25">
      <c r="A218" s="3">
        <v>212</v>
      </c>
      <c r="B218" s="27">
        <f t="shared" ca="1" si="22"/>
        <v>70.895072000348037</v>
      </c>
      <c r="C218" s="9">
        <f t="shared" ca="1" si="20"/>
        <v>3.6085416839981385E-2</v>
      </c>
      <c r="D218" s="3">
        <f t="shared" si="18"/>
        <v>0</v>
      </c>
      <c r="E218" s="3">
        <f t="shared" si="19"/>
        <v>0</v>
      </c>
      <c r="G218" s="3">
        <f t="shared" ca="1" si="21"/>
        <v>-2.2010861080905553E-2</v>
      </c>
      <c r="H218" s="3" cm="1">
        <f t="array" aca="1" ref="H218" ca="1">PRODUCT(1+G212:G218)-1</f>
        <v>-1.1727001461216968E-2</v>
      </c>
      <c r="I218" s="3" cm="1">
        <f t="array" aca="1" ref="I218" ca="1">PRODUCT(1+G189:G218)-1</f>
        <v>-0.17497495238254801</v>
      </c>
    </row>
    <row r="219" spans="1:9" x14ac:dyDescent="0.25">
      <c r="A219" s="3">
        <v>213</v>
      </c>
      <c r="B219" s="27">
        <f t="shared" ca="1" si="22"/>
        <v>73.474618746981193</v>
      </c>
      <c r="C219" s="9">
        <f t="shared" ca="1" si="20"/>
        <v>7.6037718890591636E-3</v>
      </c>
      <c r="D219" s="3">
        <f t="shared" si="18"/>
        <v>0</v>
      </c>
      <c r="E219" s="3">
        <f t="shared" si="19"/>
        <v>0</v>
      </c>
      <c r="G219" s="3">
        <f t="shared" ca="1" si="21"/>
        <v>3.638541683998131E-2</v>
      </c>
      <c r="H219" s="3" cm="1">
        <f t="array" aca="1" ref="H219" ca="1">PRODUCT(1+G213:G219)-1</f>
        <v>2.7559231359355341E-2</v>
      </c>
      <c r="I219" s="3" cm="1">
        <f t="array" aca="1" ref="I219" ca="1">PRODUCT(1+G190:G219)-1</f>
        <v>-0.11951247343556959</v>
      </c>
    </row>
    <row r="220" spans="1:9" x14ac:dyDescent="0.25">
      <c r="A220" s="3">
        <v>214</v>
      </c>
      <c r="B220" s="27">
        <f t="shared" ca="1" si="22"/>
        <v>74.055345373192921</v>
      </c>
      <c r="C220" s="9">
        <f t="shared" ca="1" si="20"/>
        <v>0</v>
      </c>
      <c r="D220" s="3">
        <f t="shared" si="18"/>
        <v>0</v>
      </c>
      <c r="E220" s="3">
        <f t="shared" si="19"/>
        <v>0</v>
      </c>
      <c r="G220" s="3">
        <f t="shared" ca="1" si="21"/>
        <v>7.903771889059108E-3</v>
      </c>
      <c r="H220" s="3" cm="1">
        <f t="array" aca="1" ref="H220" ca="1">PRODUCT(1+G214:G220)-1</f>
        <v>3.5370214062297789E-2</v>
      </c>
      <c r="I220" s="3" cm="1">
        <f t="array" aca="1" ref="I220" ca="1">PRODUCT(1+G191:G220)-1</f>
        <v>-0.14200961932084211</v>
      </c>
    </row>
    <row r="221" spans="1:9" x14ac:dyDescent="0.25">
      <c r="A221" s="3">
        <v>215</v>
      </c>
      <c r="B221" s="27">
        <f t="shared" ca="1" si="22"/>
        <v>74.077561976804873</v>
      </c>
      <c r="C221" s="9">
        <f t="shared" ca="1" si="20"/>
        <v>-3.1541713596130665E-2</v>
      </c>
      <c r="D221" s="3">
        <f t="shared" si="18"/>
        <v>0</v>
      </c>
      <c r="E221" s="3">
        <f t="shared" si="19"/>
        <v>0</v>
      </c>
      <c r="G221" s="3">
        <f t="shared" ca="1" si="21"/>
        <v>2.9999999999996696E-4</v>
      </c>
      <c r="H221" s="3" cm="1">
        <f t="array" aca="1" ref="H221" ca="1">PRODUCT(1+G215:G221)-1</f>
        <v>-2.1192917745870288E-3</v>
      </c>
      <c r="I221" s="3" cm="1">
        <f t="array" aca="1" ref="I221" ca="1">PRODUCT(1+G192:G221)-1</f>
        <v>-0.14200961932084211</v>
      </c>
    </row>
    <row r="222" spans="1:9" x14ac:dyDescent="0.25">
      <c r="A222" s="3">
        <v>216</v>
      </c>
      <c r="B222" s="27">
        <f t="shared" ca="1" si="22"/>
        <v>71.763252001625915</v>
      </c>
      <c r="C222" s="9">
        <f t="shared" ca="1" si="20"/>
        <v>1.8960558345044294E-2</v>
      </c>
      <c r="D222" s="3">
        <f t="shared" si="18"/>
        <v>0</v>
      </c>
      <c r="E222" s="3">
        <f t="shared" si="19"/>
        <v>0</v>
      </c>
      <c r="G222" s="3">
        <f t="shared" ca="1" si="21"/>
        <v>-3.1241713596130705E-2</v>
      </c>
      <c r="H222" s="3" cm="1">
        <f t="array" aca="1" ref="H222" ca="1">PRODUCT(1+G216:G222)-1</f>
        <v>-3.358471964817511E-2</v>
      </c>
      <c r="I222" s="3" cm="1">
        <f t="array" aca="1" ref="I222" ca="1">PRODUCT(1+G193:G222)-1</f>
        <v>-0.139411469029596</v>
      </c>
    </row>
    <row r="223" spans="1:9" x14ac:dyDescent="0.25">
      <c r="A223" s="3">
        <v>217</v>
      </c>
      <c r="B223" s="27">
        <f t="shared" ca="1" si="22"/>
        <v>73.145452303833338</v>
      </c>
      <c r="C223" s="9">
        <f t="shared" ca="1" si="20"/>
        <v>2.5209412478673567E-2</v>
      </c>
      <c r="D223" s="3">
        <f t="shared" ca="1" si="18"/>
        <v>73.145452303833338</v>
      </c>
      <c r="E223" s="3">
        <f t="shared" si="19"/>
        <v>0</v>
      </c>
      <c r="G223" s="3">
        <f t="shared" ca="1" si="21"/>
        <v>1.9260558345044254E-2</v>
      </c>
      <c r="H223" s="3" cm="1">
        <f t="array" aca="1" ref="H223" ca="1">PRODUCT(1+G217:G223)-1</f>
        <v>-1.5266441822869403E-2</v>
      </c>
      <c r="I223" s="3" cm="1">
        <f t="array" aca="1" ref="I223" ca="1">PRODUCT(1+G194:G223)-1</f>
        <v>-0.11263705088219989</v>
      </c>
    </row>
    <row r="224" spans="1:9" x14ac:dyDescent="0.25">
      <c r="A224" s="3">
        <v>218</v>
      </c>
      <c r="B224" s="27">
        <f t="shared" ca="1" si="22"/>
        <v>75.011349817590954</v>
      </c>
      <c r="C224" s="9">
        <f t="shared" ca="1" si="20"/>
        <v>0</v>
      </c>
      <c r="D224" s="3">
        <f t="shared" si="18"/>
        <v>0</v>
      </c>
      <c r="E224" s="3">
        <f t="shared" si="19"/>
        <v>0</v>
      </c>
      <c r="G224" s="3">
        <f t="shared" ca="1" si="21"/>
        <v>2.5509412478673443E-2</v>
      </c>
      <c r="H224" s="3" cm="1">
        <f t="array" aca="1" ref="H224" ca="1">PRODUCT(1+G218:G224)-1</f>
        <v>3.4772704891316231E-2</v>
      </c>
      <c r="I224" s="3" cm="1">
        <f t="array" aca="1" ref="I224" ca="1">PRODUCT(1+G195:G224)-1</f>
        <v>-0.1113128578518916</v>
      </c>
    </row>
    <row r="225" spans="1:9" x14ac:dyDescent="0.25">
      <c r="A225" s="3">
        <v>219</v>
      </c>
      <c r="B225" s="27">
        <f t="shared" ca="1" si="22"/>
        <v>75.033853222536223</v>
      </c>
      <c r="C225" s="9">
        <f t="shared" ca="1" si="20"/>
        <v>-4.1543449002358075E-2</v>
      </c>
      <c r="D225" s="3">
        <f t="shared" si="18"/>
        <v>0</v>
      </c>
      <c r="E225" s="3">
        <f t="shared" si="19"/>
        <v>0</v>
      </c>
      <c r="G225" s="3">
        <f t="shared" ca="1" si="21"/>
        <v>2.9999999999996696E-4</v>
      </c>
      <c r="H225" s="3" cm="1">
        <f t="array" aca="1" ref="H225" ca="1">PRODUCT(1+G219:G225)-1</f>
        <v>5.8378969164004424E-2</v>
      </c>
      <c r="I225" s="3" cm="1">
        <f t="array" aca="1" ref="I225" ca="1">PRODUCT(1+G196:G225)-1</f>
        <v>-8.9855754648426989E-2</v>
      </c>
    </row>
    <row r="226" spans="1:9" x14ac:dyDescent="0.25">
      <c r="A226" s="3">
        <v>220</v>
      </c>
      <c r="B226" s="27">
        <f t="shared" ca="1" si="22"/>
        <v>71.939198323702129</v>
      </c>
      <c r="C226" s="9">
        <f t="shared" ca="1" si="20"/>
        <v>0</v>
      </c>
      <c r="D226" s="3">
        <f t="shared" si="18"/>
        <v>0</v>
      </c>
      <c r="E226" s="3">
        <f t="shared" si="19"/>
        <v>0</v>
      </c>
      <c r="G226" s="3">
        <f t="shared" ca="1" si="21"/>
        <v>-4.1243449002358101E-2</v>
      </c>
      <c r="H226" s="3" cm="1">
        <f t="array" aca="1" ref="H226" ca="1">PRODUCT(1+G220:G226)-1</f>
        <v>-2.0897290104579636E-2</v>
      </c>
      <c r="I226" s="3" cm="1">
        <f t="array" aca="1" ref="I226" ca="1">PRODUCT(1+G197:G226)-1</f>
        <v>-0.12765494593259441</v>
      </c>
    </row>
    <row r="227" spans="1:9" x14ac:dyDescent="0.25">
      <c r="A227" s="3">
        <v>221</v>
      </c>
      <c r="B227" s="27">
        <f t="shared" ca="1" si="22"/>
        <v>71.960780083199239</v>
      </c>
      <c r="C227" s="9">
        <f t="shared" ca="1" si="20"/>
        <v>0</v>
      </c>
      <c r="D227" s="3">
        <f t="shared" si="18"/>
        <v>0</v>
      </c>
      <c r="E227" s="3">
        <f t="shared" si="19"/>
        <v>0</v>
      </c>
      <c r="G227" s="3">
        <f t="shared" ca="1" si="21"/>
        <v>2.9999999999996696E-4</v>
      </c>
      <c r="H227" s="3" cm="1">
        <f t="array" aca="1" ref="H227" ca="1">PRODUCT(1+G221:G227)-1</f>
        <v>-2.8283782614723751E-2</v>
      </c>
      <c r="I227" s="3" cm="1">
        <f t="array" aca="1" ref="I227" ca="1">PRODUCT(1+G198:G227)-1</f>
        <v>-0.12765494593259452</v>
      </c>
    </row>
    <row r="228" spans="1:9" x14ac:dyDescent="0.25">
      <c r="A228" s="3">
        <v>222</v>
      </c>
      <c r="B228" s="27">
        <f t="shared" ca="1" si="22"/>
        <v>71.9823683172242</v>
      </c>
      <c r="C228" s="9">
        <f t="shared" ca="1" si="20"/>
        <v>0</v>
      </c>
      <c r="D228" s="3">
        <f t="shared" si="18"/>
        <v>0</v>
      </c>
      <c r="E228" s="3">
        <f t="shared" si="19"/>
        <v>0</v>
      </c>
      <c r="G228" s="3">
        <f t="shared" ca="1" si="21"/>
        <v>2.9999999999996696E-4</v>
      </c>
      <c r="H228" s="3" cm="1">
        <f t="array" aca="1" ref="H228" ca="1">PRODUCT(1+G222:G228)-1</f>
        <v>-2.8283782614723751E-2</v>
      </c>
      <c r="I228" s="3" cm="1">
        <f t="array" aca="1" ref="I228" ca="1">PRODUCT(1+G199:G228)-1</f>
        <v>-9.47151245835961E-2</v>
      </c>
    </row>
    <row r="229" spans="1:9" x14ac:dyDescent="0.25">
      <c r="A229" s="3">
        <v>223</v>
      </c>
      <c r="B229" s="27">
        <f t="shared" ca="1" si="22"/>
        <v>72.003963027719365</v>
      </c>
      <c r="C229" s="9">
        <f t="shared" ca="1" si="20"/>
        <v>1.1469284611603498E-2</v>
      </c>
      <c r="D229" s="3">
        <f t="shared" si="18"/>
        <v>0</v>
      </c>
      <c r="E229" s="3">
        <f t="shared" si="19"/>
        <v>0</v>
      </c>
      <c r="G229" s="3">
        <f t="shared" ca="1" si="21"/>
        <v>2.9999999999996696E-4</v>
      </c>
      <c r="H229" s="3" cm="1">
        <f t="array" aca="1" ref="H229" ca="1">PRODUCT(1+G223:G229)-1</f>
        <v>3.3542379892146368E-3</v>
      </c>
      <c r="I229" s="3" cm="1">
        <f t="array" aca="1" ref="I229" ca="1">PRODUCT(1+G200:G229)-1</f>
        <v>-9.4715124583595767E-2</v>
      </c>
    </row>
    <row r="230" spans="1:9" x14ac:dyDescent="0.25">
      <c r="A230" s="3">
        <v>224</v>
      </c>
      <c r="B230" s="27">
        <f t="shared" ca="1" si="22"/>
        <v>72.851398161755966</v>
      </c>
      <c r="C230" s="9">
        <f t="shared" ca="1" si="20"/>
        <v>0</v>
      </c>
      <c r="D230" s="3">
        <f t="shared" ca="1" si="18"/>
        <v>72.851398161755966</v>
      </c>
      <c r="E230" s="3">
        <f t="shared" si="19"/>
        <v>0</v>
      </c>
      <c r="G230" s="3">
        <f t="shared" ca="1" si="21"/>
        <v>1.1769284611603537E-2</v>
      </c>
      <c r="H230" s="3" cm="1">
        <f t="array" aca="1" ref="H230" ca="1">PRODUCT(1+G224:G230)-1</f>
        <v>-4.0201288366623622E-3</v>
      </c>
      <c r="I230" s="3" cm="1">
        <f t="array" aca="1" ref="I230" ca="1">PRODUCT(1+G201:G230)-1</f>
        <v>-8.4335268649645467E-2</v>
      </c>
    </row>
    <row r="231" spans="1:9" x14ac:dyDescent="0.25">
      <c r="A231" s="3">
        <v>225</v>
      </c>
      <c r="B231" s="27">
        <f t="shared" ca="1" si="22"/>
        <v>72.873253581204494</v>
      </c>
      <c r="C231" s="9">
        <f t="shared" ca="1" si="20"/>
        <v>-4.567893266166745E-4</v>
      </c>
      <c r="D231" s="3">
        <f t="shared" si="18"/>
        <v>0</v>
      </c>
      <c r="E231" s="3">
        <f t="shared" si="19"/>
        <v>0</v>
      </c>
      <c r="G231" s="3">
        <f t="shared" ca="1" si="21"/>
        <v>2.9999999999996696E-4</v>
      </c>
      <c r="H231" s="3" cm="1">
        <f t="array" aca="1" ref="H231" ca="1">PRODUCT(1+G225:G231)-1</f>
        <v>-2.8503636337511296E-2</v>
      </c>
      <c r="I231" s="3" cm="1">
        <f t="array" aca="1" ref="I231" ca="1">PRODUCT(1+G202:G231)-1</f>
        <v>-0.10409865764432236</v>
      </c>
    </row>
    <row r="232" spans="1:9" x14ac:dyDescent="0.25">
      <c r="A232" s="3">
        <v>226</v>
      </c>
      <c r="B232" s="27">
        <f t="shared" ca="1" si="22"/>
        <v>72.861827832847126</v>
      </c>
      <c r="C232" s="9">
        <f t="shared" ca="1" si="20"/>
        <v>0</v>
      </c>
      <c r="D232" s="3">
        <f t="shared" si="18"/>
        <v>0</v>
      </c>
      <c r="E232" s="3">
        <f t="shared" si="19"/>
        <v>0</v>
      </c>
      <c r="G232" s="3">
        <f t="shared" ca="1" si="21"/>
        <v>-1.5678932661677969E-4</v>
      </c>
      <c r="H232" s="3" cm="1">
        <f t="array" aca="1" ref="H232" ca="1">PRODUCT(1+G226:G232)-1</f>
        <v>-2.8947272416455561E-2</v>
      </c>
      <c r="I232" s="3" cm="1">
        <f t="array" aca="1" ref="I232" ca="1">PRODUCT(1+G203:G232)-1</f>
        <v>-0.10450777308058146</v>
      </c>
    </row>
    <row r="233" spans="1:9" x14ac:dyDescent="0.25">
      <c r="A233" s="3">
        <v>227</v>
      </c>
      <c r="B233" s="27">
        <f t="shared" ca="1" si="22"/>
        <v>72.883686381196981</v>
      </c>
      <c r="C233" s="9">
        <f t="shared" ca="1" si="20"/>
        <v>-7.673666641142724E-3</v>
      </c>
      <c r="D233" s="3">
        <f t="shared" si="18"/>
        <v>0</v>
      </c>
      <c r="E233" s="3">
        <f t="shared" si="19"/>
        <v>0</v>
      </c>
      <c r="G233" s="3">
        <f t="shared" ca="1" si="21"/>
        <v>2.9999999999996696E-4</v>
      </c>
      <c r="H233" s="3" cm="1">
        <f t="array" aca="1" ref="H233" ca="1">PRODUCT(1+G227:G233)-1</f>
        <v>1.3128976684518623E-2</v>
      </c>
      <c r="I233" s="3" cm="1">
        <f t="array" aca="1" ref="I233" ca="1">PRODUCT(1+G204:G233)-1</f>
        <v>-0.10450777308058112</v>
      </c>
    </row>
    <row r="234" spans="1:9" x14ac:dyDescent="0.25">
      <c r="A234" s="3">
        <v>228</v>
      </c>
      <c r="B234" s="27">
        <f t="shared" ca="1" si="22"/>
        <v>72.346266374244436</v>
      </c>
      <c r="C234" s="9">
        <f t="shared" ca="1" si="20"/>
        <v>-4.8720773241435868E-3</v>
      </c>
      <c r="D234" s="3">
        <f t="shared" si="18"/>
        <v>0</v>
      </c>
      <c r="E234" s="3">
        <f t="shared" si="19"/>
        <v>0</v>
      </c>
      <c r="G234" s="3">
        <f t="shared" ca="1" si="21"/>
        <v>-7.3736666411428065E-3</v>
      </c>
      <c r="H234" s="3" cm="1">
        <f t="array" aca="1" ref="H234" ca="1">PRODUCT(1+G228:G234)-1</f>
        <v>5.3568942776813788E-3</v>
      </c>
      <c r="I234" s="3" cm="1">
        <f t="array" aca="1" ref="I234" ca="1">PRODUCT(1+G205:G234)-1</f>
        <v>-8.7975464269740233E-2</v>
      </c>
    </row>
    <row r="235" spans="1:9" x14ac:dyDescent="0.25">
      <c r="A235" s="3">
        <v>229</v>
      </c>
      <c r="B235" s="27">
        <f t="shared" ca="1" si="22"/>
        <v>72.015493650268297</v>
      </c>
      <c r="C235" s="9">
        <f t="shared" ca="1" si="20"/>
        <v>0</v>
      </c>
      <c r="D235" s="3">
        <f t="shared" si="18"/>
        <v>0</v>
      </c>
      <c r="E235" s="3">
        <f t="shared" si="19"/>
        <v>0</v>
      </c>
      <c r="G235" s="3">
        <f t="shared" ca="1" si="21"/>
        <v>-4.5720773241436641E-3</v>
      </c>
      <c r="H235" s="3" cm="1">
        <f t="array" aca="1" ref="H235" ca="1">PRODUCT(1+G229:G235)-1</f>
        <v>4.6018676265435765E-4</v>
      </c>
      <c r="I235" s="3" cm="1">
        <f t="array" aca="1" ref="I235" ca="1">PRODUCT(1+G206:G235)-1</f>
        <v>-5.579929659548033E-2</v>
      </c>
    </row>
    <row r="236" spans="1:9" x14ac:dyDescent="0.25">
      <c r="A236" s="3">
        <v>230</v>
      </c>
      <c r="B236" s="27">
        <f t="shared" ca="1" si="22"/>
        <v>72.037098298363375</v>
      </c>
      <c r="C236" s="9">
        <f t="shared" ca="1" si="20"/>
        <v>0</v>
      </c>
      <c r="D236" s="3">
        <f t="shared" si="18"/>
        <v>0</v>
      </c>
      <c r="E236" s="3">
        <f t="shared" si="19"/>
        <v>0</v>
      </c>
      <c r="G236" s="3">
        <f t="shared" ca="1" si="21"/>
        <v>2.9999999999996696E-4</v>
      </c>
      <c r="H236" s="3" cm="1">
        <f t="array" aca="1" ref="H236" ca="1">PRODUCT(1+G230:G236)-1</f>
        <v>4.6018676265391356E-4</v>
      </c>
      <c r="I236" s="3" cm="1">
        <f t="array" aca="1" ref="I236" ca="1">PRODUCT(1+G207:G236)-1</f>
        <v>-1.1344894435303954E-2</v>
      </c>
    </row>
    <row r="237" spans="1:9" x14ac:dyDescent="0.25">
      <c r="A237" s="3">
        <v>231</v>
      </c>
      <c r="B237" s="27">
        <f t="shared" ca="1" si="22"/>
        <v>72.058709427852875</v>
      </c>
      <c r="C237" s="9">
        <f t="shared" ca="1" si="20"/>
        <v>-4.7815206682592537E-2</v>
      </c>
      <c r="D237" s="3">
        <f t="shared" ca="1" si="18"/>
        <v>72.058709427852875</v>
      </c>
      <c r="E237" s="3">
        <f t="shared" si="19"/>
        <v>0</v>
      </c>
      <c r="G237" s="3">
        <f t="shared" ca="1" si="21"/>
        <v>2.9999999999996696E-4</v>
      </c>
      <c r="H237" s="3" cm="1">
        <f t="array" aca="1" ref="H237" ca="1">PRODUCT(1+G231:G237)-1</f>
        <v>-1.0880899391155885E-2</v>
      </c>
      <c r="I237" s="3" cm="1">
        <f t="array" aca="1" ref="I237" ca="1">PRODUCT(1+G208:G237)-1</f>
        <v>9.860939403028457E-3</v>
      </c>
    </row>
    <row r="238" spans="1:9" x14ac:dyDescent="0.25">
      <c r="A238" s="3">
        <v>232</v>
      </c>
      <c r="B238" s="27">
        <f t="shared" ca="1" si="22"/>
        <v>68.634824956107565</v>
      </c>
      <c r="C238" s="9">
        <f t="shared" ca="1" si="20"/>
        <v>2.173648806481264E-2</v>
      </c>
      <c r="D238" s="3">
        <f t="shared" si="18"/>
        <v>0</v>
      </c>
      <c r="E238" s="3">
        <f t="shared" si="19"/>
        <v>0</v>
      </c>
      <c r="G238" s="3">
        <f t="shared" ca="1" si="21"/>
        <v>-4.751520668259257E-2</v>
      </c>
      <c r="H238" s="3" cm="1">
        <f t="array" aca="1" ref="H238" ca="1">PRODUCT(1+G232:G238)-1</f>
        <v>-5.8161649395466419E-2</v>
      </c>
      <c r="I238" s="3" cm="1">
        <f t="array" aca="1" ref="I238" ca="1">PRODUCT(1+G209:G238)-1</f>
        <v>-7.1774930091215161E-3</v>
      </c>
    </row>
    <row r="239" spans="1:9" x14ac:dyDescent="0.25">
      <c r="A239" s="3">
        <v>233</v>
      </c>
      <c r="B239" s="27">
        <f t="shared" ca="1" si="22"/>
        <v>70.147295457083331</v>
      </c>
      <c r="C239" s="9">
        <f t="shared" ca="1" si="20"/>
        <v>0</v>
      </c>
      <c r="D239" s="3">
        <f t="shared" si="18"/>
        <v>0</v>
      </c>
      <c r="E239" s="3">
        <f t="shared" si="19"/>
        <v>0</v>
      </c>
      <c r="G239" s="3">
        <f t="shared" ca="1" si="21"/>
        <v>2.2036488064812509E-2</v>
      </c>
      <c r="H239" s="3" cm="1">
        <f t="array" aca="1" ref="H239" ca="1">PRODUCT(1+G233:G239)-1</f>
        <v>-3.7255891822961407E-2</v>
      </c>
      <c r="I239" s="3" cm="1">
        <f t="array" aca="1" ref="I239" ca="1">PRODUCT(1+G210:G239)-1</f>
        <v>-1.4616834742166018E-3</v>
      </c>
    </row>
    <row r="240" spans="1:9" x14ac:dyDescent="0.25">
      <c r="A240" s="3">
        <v>234</v>
      </c>
      <c r="B240" s="27">
        <f t="shared" ca="1" si="22"/>
        <v>70.168339645720451</v>
      </c>
      <c r="C240" s="9">
        <f t="shared" ca="1" si="20"/>
        <v>0</v>
      </c>
      <c r="D240" s="3">
        <f t="shared" si="18"/>
        <v>0</v>
      </c>
      <c r="E240" s="3">
        <f t="shared" si="19"/>
        <v>0</v>
      </c>
      <c r="G240" s="3">
        <f t="shared" ca="1" si="21"/>
        <v>2.9999999999996696E-4</v>
      </c>
      <c r="H240" s="3" cm="1">
        <f t="array" aca="1" ref="H240" ca="1">PRODUCT(1+G234:G240)-1</f>
        <v>-3.7255891822961518E-2</v>
      </c>
      <c r="I240" s="3" cm="1">
        <f t="array" aca="1" ref="I240" ca="1">PRODUCT(1+G211:G240)-1</f>
        <v>-2.8324995417870924E-2</v>
      </c>
    </row>
    <row r="241" spans="1:9" x14ac:dyDescent="0.25">
      <c r="A241" s="3">
        <v>235</v>
      </c>
      <c r="B241" s="27">
        <f t="shared" ca="1" si="22"/>
        <v>70.189390147614162</v>
      </c>
      <c r="C241" s="9">
        <f t="shared" ca="1" si="20"/>
        <v>-2.681681927994586E-2</v>
      </c>
      <c r="D241" s="3">
        <f t="shared" si="18"/>
        <v>0</v>
      </c>
      <c r="E241" s="3">
        <f t="shared" si="19"/>
        <v>0</v>
      </c>
      <c r="G241" s="3">
        <f t="shared" ca="1" si="21"/>
        <v>2.9999999999996696E-4</v>
      </c>
      <c r="H241" s="3" cm="1">
        <f t="array" aca="1" ref="H241" ca="1">PRODUCT(1+G235:G241)-1</f>
        <v>-2.9813234804306754E-2</v>
      </c>
      <c r="I241" s="3" cm="1">
        <f t="array" aca="1" ref="I241" ca="1">PRODUCT(1+G212:G241)-1</f>
        <v>-2.1564163635370726E-2</v>
      </c>
    </row>
    <row r="242" spans="1:9" x14ac:dyDescent="0.25">
      <c r="A242" s="3">
        <v>236</v>
      </c>
      <c r="B242" s="27">
        <f t="shared" ca="1" si="22"/>
        <v>68.328190773700271</v>
      </c>
      <c r="C242" s="9">
        <f t="shared" ca="1" si="20"/>
        <v>0</v>
      </c>
      <c r="D242" s="3">
        <f t="shared" si="18"/>
        <v>0</v>
      </c>
      <c r="E242" s="3">
        <f t="shared" si="19"/>
        <v>0</v>
      </c>
      <c r="G242" s="3">
        <f t="shared" ca="1" si="21"/>
        <v>-2.6516819279945758E-2</v>
      </c>
      <c r="H242" s="3" cm="1">
        <f t="array" aca="1" ref="H242" ca="1">PRODUCT(1+G236:G242)-1</f>
        <v>-5.1201521917975334E-2</v>
      </c>
      <c r="I242" s="3" cm="1">
        <f t="array" aca="1" ref="I242" ca="1">PRODUCT(1+G213:G242)-1</f>
        <v>-4.4414732747645513E-2</v>
      </c>
    </row>
    <row r="243" spans="1:9" x14ac:dyDescent="0.25">
      <c r="A243" s="3">
        <v>237</v>
      </c>
      <c r="B243" s="27">
        <f t="shared" ca="1" si="22"/>
        <v>68.348689230932379</v>
      </c>
      <c r="C243" s="9">
        <f t="shared" ca="1" si="20"/>
        <v>0</v>
      </c>
      <c r="D243" s="3">
        <f t="shared" si="18"/>
        <v>0</v>
      </c>
      <c r="E243" s="3">
        <f t="shared" si="19"/>
        <v>0</v>
      </c>
      <c r="G243" s="3">
        <f t="shared" ca="1" si="21"/>
        <v>2.9999999999996696E-4</v>
      </c>
      <c r="H243" s="3" cm="1">
        <f t="array" aca="1" ref="H243" ca="1">PRODUCT(1+G237:G243)-1</f>
        <v>-5.1201521917975334E-2</v>
      </c>
      <c r="I243" s="3" cm="1">
        <f t="array" aca="1" ref="I243" ca="1">PRODUCT(1+G214:G243)-1</f>
        <v>-4.4414732747646402E-2</v>
      </c>
    </row>
    <row r="244" spans="1:9" x14ac:dyDescent="0.25">
      <c r="A244" s="3">
        <v>238</v>
      </c>
      <c r="B244" s="27">
        <f t="shared" ca="1" si="22"/>
        <v>68.369193837701658</v>
      </c>
      <c r="C244" s="9">
        <f t="shared" ca="1" si="20"/>
        <v>-3.6810237875962028E-2</v>
      </c>
      <c r="D244" s="3">
        <f t="shared" ca="1" si="18"/>
        <v>68.369193837701658</v>
      </c>
      <c r="E244" s="3">
        <f t="shared" si="19"/>
        <v>0</v>
      </c>
      <c r="G244" s="3">
        <f t="shared" ca="1" si="21"/>
        <v>2.9999999999996696E-4</v>
      </c>
      <c r="H244" s="3" cm="1">
        <f t="array" aca="1" ref="H244" ca="1">PRODUCT(1+G238:G244)-1</f>
        <v>-5.1201521917975334E-2</v>
      </c>
      <c r="I244" s="3" cm="1">
        <f t="array" aca="1" ref="I244" ca="1">PRODUCT(1+G215:G244)-1</f>
        <v>-7.9015321954998385E-2</v>
      </c>
    </row>
    <row r="245" spans="1:9" x14ac:dyDescent="0.25">
      <c r="A245" s="3">
        <v>239</v>
      </c>
      <c r="B245" s="27">
        <f t="shared" ca="1" si="22"/>
        <v>65.873018307299404</v>
      </c>
      <c r="C245" s="9">
        <f t="shared" ca="1" si="20"/>
        <v>2.8047903138442583E-2</v>
      </c>
      <c r="D245" s="3">
        <f t="shared" si="18"/>
        <v>0</v>
      </c>
      <c r="E245" s="3">
        <f t="shared" si="19"/>
        <v>0</v>
      </c>
      <c r="G245" s="3">
        <f t="shared" ca="1" si="21"/>
        <v>-3.6510237875962193E-2</v>
      </c>
      <c r="H245" s="3" cm="1">
        <f t="array" aca="1" ref="H245" ca="1">PRODUCT(1+G239:G245)-1</f>
        <v>-4.02391446408491E-2</v>
      </c>
      <c r="I245" s="3" cm="1">
        <f t="array" aca="1" ref="I245" ca="1">PRODUCT(1+G216:G245)-1</f>
        <v>-0.11290681958466287</v>
      </c>
    </row>
    <row r="246" spans="1:9" x14ac:dyDescent="0.25">
      <c r="A246" s="3">
        <v>240</v>
      </c>
      <c r="B246" s="27">
        <f t="shared" ca="1" si="22"/>
        <v>67.740380249711578</v>
      </c>
      <c r="C246" s="9">
        <f t="shared" ca="1" si="20"/>
        <v>0</v>
      </c>
      <c r="D246" s="3">
        <f t="shared" si="18"/>
        <v>0</v>
      </c>
      <c r="E246" s="3">
        <f t="shared" ca="1" si="19"/>
        <v>67.740380249711578</v>
      </c>
      <c r="G246" s="3">
        <f t="shared" ca="1" si="21"/>
        <v>2.8347903138442598E-2</v>
      </c>
      <c r="H246" s="3" cm="1">
        <f t="array" aca="1" ref="H246" ca="1">PRODUCT(1+G240:G246)-1</f>
        <v>-3.4312302301723441E-2</v>
      </c>
      <c r="I246" s="3" cm="1">
        <f t="array" aca="1" ref="I246" ca="1">PRODUCT(1+G217:G246)-1</f>
        <v>-8.8033178078051999E-2</v>
      </c>
    </row>
    <row r="247" spans="1:9" x14ac:dyDescent="0.25">
      <c r="A247" s="3">
        <v>241</v>
      </c>
      <c r="B247" s="27">
        <f t="shared" ca="1" si="22"/>
        <v>67.760702363786493</v>
      </c>
      <c r="C247" s="9">
        <f t="shared" ca="1" si="20"/>
        <v>0</v>
      </c>
      <c r="D247" s="3">
        <f t="shared" si="18"/>
        <v>0</v>
      </c>
      <c r="E247" s="3">
        <f t="shared" si="19"/>
        <v>0</v>
      </c>
      <c r="G247" s="3">
        <f t="shared" ca="1" si="21"/>
        <v>2.9999999999996696E-4</v>
      </c>
      <c r="H247" s="3" cm="1">
        <f t="array" aca="1" ref="H247" ca="1">PRODUCT(1+G241:G247)-1</f>
        <v>-3.431230230172333E-2</v>
      </c>
      <c r="I247" s="3" cm="1">
        <f t="array" aca="1" ref="I247" ca="1">PRODUCT(1+G218:G247)-1</f>
        <v>-6.5249119755639962E-2</v>
      </c>
    </row>
    <row r="248" spans="1:9" x14ac:dyDescent="0.25">
      <c r="A248" s="3">
        <v>242</v>
      </c>
      <c r="B248" s="27">
        <f t="shared" ca="1" si="22"/>
        <v>67.781030574495631</v>
      </c>
      <c r="C248" s="9">
        <f t="shared" ca="1" si="20"/>
        <v>-4.9123203233936069E-2</v>
      </c>
      <c r="D248" s="3">
        <f t="shared" si="18"/>
        <v>0</v>
      </c>
      <c r="E248" s="3">
        <f t="shared" si="19"/>
        <v>0</v>
      </c>
      <c r="G248" s="3">
        <f t="shared" ca="1" si="21"/>
        <v>2.9999999999996696E-4</v>
      </c>
      <c r="H248" s="3" cm="1">
        <f t="array" aca="1" ref="H248" ca="1">PRODUCT(1+G242:G248)-1</f>
        <v>-3.431230230172333E-2</v>
      </c>
      <c r="I248" s="3" cm="1">
        <f t="array" aca="1" ref="I248" ca="1">PRODUCT(1+G219:G248)-1</f>
        <v>-4.3924652842402434E-2</v>
      </c>
    </row>
    <row r="249" spans="1:9" x14ac:dyDescent="0.25">
      <c r="A249" s="3">
        <v>243</v>
      </c>
      <c r="B249" s="27">
        <f t="shared" ca="1" si="22"/>
        <v>64.471743543351394</v>
      </c>
      <c r="C249" s="9">
        <f t="shared" ca="1" si="20"/>
        <v>0</v>
      </c>
      <c r="D249" s="3">
        <f t="shared" si="18"/>
        <v>0</v>
      </c>
      <c r="E249" s="3">
        <f t="shared" si="19"/>
        <v>0</v>
      </c>
      <c r="G249" s="3">
        <f t="shared" ca="1" si="21"/>
        <v>-4.8823203233936074E-2</v>
      </c>
      <c r="H249" s="3" cm="1">
        <f t="array" aca="1" ref="H249" ca="1">PRODUCT(1+G243:G249)-1</f>
        <v>-5.6440060635020495E-2</v>
      </c>
      <c r="I249" s="3" cm="1">
        <f t="array" aca="1" ref="I249" ca="1">PRODUCT(1+G220:G249)-1</f>
        <v>-0.12253041059841752</v>
      </c>
    </row>
    <row r="250" spans="1:9" x14ac:dyDescent="0.25">
      <c r="A250" s="3">
        <v>244</v>
      </c>
      <c r="B250" s="27">
        <f t="shared" ca="1" si="22"/>
        <v>64.491085066414399</v>
      </c>
      <c r="C250" s="9">
        <f t="shared" ca="1" si="20"/>
        <v>0</v>
      </c>
      <c r="D250" s="3">
        <f t="shared" si="18"/>
        <v>0</v>
      </c>
      <c r="E250" s="3">
        <f t="shared" si="19"/>
        <v>0</v>
      </c>
      <c r="G250" s="3">
        <f t="shared" ca="1" si="21"/>
        <v>2.9999999999996696E-4</v>
      </c>
      <c r="H250" s="3" cm="1">
        <f t="array" aca="1" ref="H250" ca="1">PRODUCT(1+G244:G250)-1</f>
        <v>-5.6440060635020273E-2</v>
      </c>
      <c r="I250" s="3" cm="1">
        <f t="array" aca="1" ref="I250" ca="1">PRODUCT(1+G221:G250)-1</f>
        <v>-0.12915016814222646</v>
      </c>
    </row>
    <row r="251" spans="1:9" x14ac:dyDescent="0.25">
      <c r="A251" s="3">
        <v>245</v>
      </c>
      <c r="B251" s="27">
        <f t="shared" ca="1" si="22"/>
        <v>64.510432391934316</v>
      </c>
      <c r="C251" s="9">
        <f t="shared" ca="1" si="20"/>
        <v>0</v>
      </c>
      <c r="D251" s="3">
        <f t="shared" ca="1" si="18"/>
        <v>64.510432391934316</v>
      </c>
      <c r="E251" s="3">
        <f t="shared" si="19"/>
        <v>0</v>
      </c>
      <c r="G251" s="3">
        <f t="shared" ca="1" si="21"/>
        <v>2.9999999999996696E-4</v>
      </c>
      <c r="H251" s="3" cm="1">
        <f t="array" aca="1" ref="H251" ca="1">PRODUCT(1+G245:G251)-1</f>
        <v>-5.6440060635020273E-2</v>
      </c>
      <c r="I251" s="3" cm="1">
        <f t="array" aca="1" ref="I251" ca="1">PRODUCT(1+G222:G251)-1</f>
        <v>-0.12915016814222646</v>
      </c>
    </row>
    <row r="252" spans="1:9" x14ac:dyDescent="0.25">
      <c r="A252" s="3">
        <v>246</v>
      </c>
      <c r="B252" s="27">
        <f t="shared" ca="1" si="22"/>
        <v>64.529785521651888</v>
      </c>
      <c r="C252" s="9">
        <f t="shared" ca="1" si="20"/>
        <v>9.0013957925589704E-3</v>
      </c>
      <c r="D252" s="3">
        <f t="shared" si="18"/>
        <v>0</v>
      </c>
      <c r="E252" s="3">
        <f t="shared" si="19"/>
        <v>0</v>
      </c>
      <c r="G252" s="3">
        <f t="shared" ca="1" si="21"/>
        <v>2.9999999999996696E-4</v>
      </c>
      <c r="H252" s="3" cm="1">
        <f t="array" aca="1" ref="H252" ca="1">PRODUCT(1+G246:G252)-1</f>
        <v>-2.0391243944239745E-2</v>
      </c>
      <c r="I252" s="3" cm="1">
        <f t="array" aca="1" ref="I252" ca="1">PRODUCT(1+G223:G252)-1</f>
        <v>-0.10079624707935664</v>
      </c>
    </row>
    <row r="253" spans="1:9" x14ac:dyDescent="0.25">
      <c r="A253" s="3">
        <v>247</v>
      </c>
      <c r="B253" s="27">
        <f t="shared" ca="1" si="22"/>
        <v>65.130002597197716</v>
      </c>
      <c r="C253" s="9">
        <f t="shared" ca="1" si="20"/>
        <v>0</v>
      </c>
      <c r="D253" s="3">
        <f t="shared" si="18"/>
        <v>0</v>
      </c>
      <c r="E253" s="3">
        <f t="shared" si="19"/>
        <v>0</v>
      </c>
      <c r="G253" s="3">
        <f t="shared" ca="1" si="21"/>
        <v>9.301395792558953E-3</v>
      </c>
      <c r="H253" s="3" cm="1">
        <f t="array" aca="1" ref="H253" ca="1">PRODUCT(1+G247:G253)-1</f>
        <v>-3.8535030994677366E-2</v>
      </c>
      <c r="I253" s="3" cm="1">
        <f t="array" aca="1" ref="I253" ca="1">PRODUCT(1+G224:G253)-1</f>
        <v>-0.10958233839802978</v>
      </c>
    </row>
    <row r="254" spans="1:9" x14ac:dyDescent="0.25">
      <c r="A254" s="3">
        <v>248</v>
      </c>
      <c r="B254" s="27">
        <f t="shared" ca="1" si="22"/>
        <v>65.149541597976878</v>
      </c>
      <c r="C254" s="9">
        <f t="shared" ca="1" si="20"/>
        <v>0</v>
      </c>
      <c r="D254" s="3">
        <f t="shared" si="18"/>
        <v>0</v>
      </c>
      <c r="E254" s="3">
        <f t="shared" si="19"/>
        <v>0</v>
      </c>
      <c r="G254" s="3">
        <f t="shared" ca="1" si="21"/>
        <v>2.9999999999996696E-4</v>
      </c>
      <c r="H254" s="3" cm="1">
        <f t="array" aca="1" ref="H254" ca="1">PRODUCT(1+G248:G254)-1</f>
        <v>-3.8535030994677366E-2</v>
      </c>
      <c r="I254" s="3" cm="1">
        <f t="array" aca="1" ref="I254" ca="1">PRODUCT(1+G225:G254)-1</f>
        <v>-0.13147088065466805</v>
      </c>
    </row>
    <row r="255" spans="1:9" x14ac:dyDescent="0.25">
      <c r="A255" s="3">
        <v>249</v>
      </c>
      <c r="B255" s="27">
        <f t="shared" ca="1" si="22"/>
        <v>65.169086460456271</v>
      </c>
      <c r="C255" s="9">
        <f t="shared" ca="1" si="20"/>
        <v>-3.5848808693138182E-2</v>
      </c>
      <c r="D255" s="3">
        <f t="shared" si="18"/>
        <v>0</v>
      </c>
      <c r="E255" s="3">
        <f t="shared" si="19"/>
        <v>0</v>
      </c>
      <c r="G255" s="3">
        <f t="shared" ca="1" si="21"/>
        <v>2.9999999999996696E-4</v>
      </c>
      <c r="H255" s="3" cm="1">
        <f t="array" aca="1" ref="H255" ca="1">PRODUCT(1+G249:G255)-1</f>
        <v>-3.8535030994677366E-2</v>
      </c>
      <c r="I255" s="3" cm="1">
        <f t="array" aca="1" ref="I255" ca="1">PRODUCT(1+G226:G255)-1</f>
        <v>-0.13147088065466828</v>
      </c>
    </row>
    <row r="256" spans="1:9" x14ac:dyDescent="0.25">
      <c r="A256" s="3">
        <v>250</v>
      </c>
      <c r="B256" s="27">
        <f t="shared" ca="1" si="22"/>
        <v>62.852403073166926</v>
      </c>
      <c r="C256" s="9">
        <f t="shared" ca="1" si="20"/>
        <v>1.5819376105774993E-2</v>
      </c>
      <c r="D256" s="3">
        <f t="shared" si="18"/>
        <v>0</v>
      </c>
      <c r="E256" s="3">
        <f t="shared" si="19"/>
        <v>0</v>
      </c>
      <c r="G256" s="3">
        <f t="shared" ca="1" si="21"/>
        <v>-3.5548808693138256E-2</v>
      </c>
      <c r="H256" s="3" cm="1">
        <f t="array" aca="1" ref="H256" ca="1">PRODUCT(1+G250:G256)-1</f>
        <v>-2.5117057197245107E-2</v>
      </c>
      <c r="I256" s="3" cm="1">
        <f t="array" aca="1" ref="I256" ca="1">PRODUCT(1+G227:G256)-1</f>
        <v>-0.12631215613006552</v>
      </c>
    </row>
    <row r="257" spans="1:9" x14ac:dyDescent="0.25">
      <c r="A257" s="3">
        <v>251</v>
      </c>
      <c r="B257" s="27">
        <f t="shared" ca="1" si="22"/>
        <v>63.86554459745507</v>
      </c>
      <c r="C257" s="9">
        <f t="shared" ca="1" si="20"/>
        <v>-1.9131868358251466E-2</v>
      </c>
      <c r="D257" s="3">
        <f t="shared" si="18"/>
        <v>0</v>
      </c>
      <c r="E257" s="3">
        <f t="shared" si="19"/>
        <v>0</v>
      </c>
      <c r="G257" s="3">
        <f t="shared" ca="1" si="21"/>
        <v>1.6119376105774963E-2</v>
      </c>
      <c r="H257" s="3" cm="1">
        <f t="array" aca="1" ref="H257" ca="1">PRODUCT(1+G251:G257)-1</f>
        <v>-9.6996424903558198E-3</v>
      </c>
      <c r="I257" s="3" cm="1">
        <f t="array" aca="1" ref="I257" ca="1">PRODUCT(1+G228:G257)-1</f>
        <v>-0.11249510464428902</v>
      </c>
    </row>
    <row r="258" spans="1:9" x14ac:dyDescent="0.25">
      <c r="A258" s="3">
        <v>252</v>
      </c>
      <c r="B258" s="27">
        <f t="shared" ca="1" si="22"/>
        <v>62.662837068967761</v>
      </c>
      <c r="C258" s="9">
        <f t="shared" ca="1" si="20"/>
        <v>6.0444878174190147E-3</v>
      </c>
      <c r="D258" s="3">
        <f t="shared" ca="1" si="18"/>
        <v>62.662837068967761</v>
      </c>
      <c r="E258" s="3">
        <f t="shared" si="19"/>
        <v>0</v>
      </c>
      <c r="G258" s="3">
        <f t="shared" ca="1" si="21"/>
        <v>-1.8831868358251458E-2</v>
      </c>
      <c r="H258" s="3" cm="1">
        <f t="array" aca="1" ref="H258" ca="1">PRODUCT(1+G252:G258)-1</f>
        <v>-2.8640256381192053E-2</v>
      </c>
      <c r="I258" s="3" cm="1">
        <f t="array" aca="1" ref="I258" ca="1">PRODUCT(1+G229:G258)-1</f>
        <v>-0.12946963910919851</v>
      </c>
    </row>
    <row r="259" spans="1:9" x14ac:dyDescent="0.25">
      <c r="A259" s="3">
        <v>253</v>
      </c>
      <c r="B259" s="27">
        <f t="shared" ca="1" si="22"/>
        <v>63.060400675356739</v>
      </c>
      <c r="C259" s="9">
        <f t="shared" ca="1" si="20"/>
        <v>0</v>
      </c>
      <c r="D259" s="3">
        <f t="shared" si="18"/>
        <v>0</v>
      </c>
      <c r="E259" s="3">
        <f t="shared" si="19"/>
        <v>0</v>
      </c>
      <c r="G259" s="3">
        <f t="shared" ca="1" si="21"/>
        <v>6.3444878174190311E-3</v>
      </c>
      <c r="H259" s="3" cm="1">
        <f t="array" aca="1" ref="H259" ca="1">PRODUCT(1+G253:G259)-1</f>
        <v>-2.2770645127932809E-2</v>
      </c>
      <c r="I259" s="3" cm="1">
        <f t="array" aca="1" ref="I259" ca="1">PRODUCT(1+G230:G259)-1</f>
        <v>-0.12420930704771926</v>
      </c>
    </row>
    <row r="260" spans="1:9" x14ac:dyDescent="0.25">
      <c r="A260" s="3">
        <v>254</v>
      </c>
      <c r="B260" s="27">
        <f t="shared" ca="1" si="22"/>
        <v>63.079318795559345</v>
      </c>
      <c r="C260" s="9">
        <f t="shared" ca="1" si="20"/>
        <v>0</v>
      </c>
      <c r="D260" s="3">
        <f t="shared" si="18"/>
        <v>0</v>
      </c>
      <c r="E260" s="3">
        <f t="shared" si="19"/>
        <v>0</v>
      </c>
      <c r="G260" s="3">
        <f t="shared" ca="1" si="21"/>
        <v>2.9999999999996696E-4</v>
      </c>
      <c r="H260" s="3" cm="1">
        <f t="array" aca="1" ref="H260" ca="1">PRODUCT(1+G254:G260)-1</f>
        <v>-3.1486008289006717E-2</v>
      </c>
      <c r="I260" s="3" cm="1">
        <f t="array" aca="1" ref="I260" ca="1">PRODUCT(1+G231:G260)-1</f>
        <v>-0.13413715608448817</v>
      </c>
    </row>
    <row r="261" spans="1:9" x14ac:dyDescent="0.25">
      <c r="A261" s="3">
        <v>255</v>
      </c>
      <c r="B261" s="27">
        <f t="shared" ca="1" si="22"/>
        <v>63.098242591198009</v>
      </c>
      <c r="C261" s="9">
        <f t="shared" ca="1" si="20"/>
        <v>0</v>
      </c>
      <c r="D261" s="3">
        <f t="shared" si="18"/>
        <v>0</v>
      </c>
      <c r="E261" s="3">
        <f t="shared" si="19"/>
        <v>0</v>
      </c>
      <c r="G261" s="3">
        <f t="shared" ca="1" si="21"/>
        <v>2.9999999999996696E-4</v>
      </c>
      <c r="H261" s="3" cm="1">
        <f t="array" aca="1" ref="H261" ca="1">PRODUCT(1+G255:G261)-1</f>
        <v>-3.1486008289006495E-2</v>
      </c>
      <c r="I261" s="3" cm="1">
        <f t="array" aca="1" ref="I261" ca="1">PRODUCT(1+G232:G261)-1</f>
        <v>-0.13413715608448806</v>
      </c>
    </row>
    <row r="262" spans="1:9" x14ac:dyDescent="0.25">
      <c r="A262" s="3">
        <v>256</v>
      </c>
      <c r="B262" s="27">
        <f t="shared" ca="1" si="22"/>
        <v>63.117172063975367</v>
      </c>
      <c r="C262" s="9">
        <f t="shared" ca="1" si="20"/>
        <v>0</v>
      </c>
      <c r="D262" s="3">
        <f t="shared" si="18"/>
        <v>0</v>
      </c>
      <c r="E262" s="3">
        <f t="shared" si="19"/>
        <v>0</v>
      </c>
      <c r="G262" s="3">
        <f t="shared" ca="1" si="21"/>
        <v>2.9999999999996696E-4</v>
      </c>
      <c r="H262" s="3" cm="1">
        <f t="array" aca="1" ref="H262" ca="1">PRODUCT(1+G256:G262)-1</f>
        <v>-3.1486008289006495E-2</v>
      </c>
      <c r="I262" s="3" cm="1">
        <f t="array" aca="1" ref="I262" ca="1">PRODUCT(1+G233:G262)-1</f>
        <v>-0.13374157715651935</v>
      </c>
    </row>
    <row r="263" spans="1:9" x14ac:dyDescent="0.25">
      <c r="A263" s="3">
        <v>257</v>
      </c>
      <c r="B263" s="27">
        <f t="shared" ca="1" si="22"/>
        <v>63.136107215594556</v>
      </c>
      <c r="C263" s="9">
        <f t="shared" ca="1" si="20"/>
        <v>3.453831491480544E-2</v>
      </c>
      <c r="D263" s="3">
        <f t="shared" ref="D263:D326" si="23">IF(MOD(A263,7)=0,B263,0)</f>
        <v>0</v>
      </c>
      <c r="E263" s="3">
        <f t="shared" ref="E263:E326" si="24">IF(MOD(A263,30)=0,B263,0)</f>
        <v>0</v>
      </c>
      <c r="G263" s="3">
        <f t="shared" ca="1" si="21"/>
        <v>2.9999999999996696E-4</v>
      </c>
      <c r="H263" s="3" cm="1">
        <f t="array" aca="1" ref="H263" ca="1">PRODUCT(1+G257:G263)-1</f>
        <v>4.5138153603669906E-3</v>
      </c>
      <c r="I263" s="3" cm="1">
        <f t="array" aca="1" ref="I263" ca="1">PRODUCT(1+G234:G263)-1</f>
        <v>-0.13374157715651946</v>
      </c>
    </row>
    <row r="264" spans="1:9" x14ac:dyDescent="0.25">
      <c r="A264" s="3">
        <v>258</v>
      </c>
      <c r="B264" s="27">
        <f t="shared" ca="1" si="22"/>
        <v>65.335662801266366</v>
      </c>
      <c r="C264" s="9">
        <f t="shared" ref="C264:C327" ca="1" si="25">RAND()*RANDBETWEEN(-1,1)*$B$2</f>
        <v>-2.5990099192265449E-2</v>
      </c>
      <c r="D264" s="3">
        <f t="shared" si="23"/>
        <v>0</v>
      </c>
      <c r="E264" s="3">
        <f t="shared" si="24"/>
        <v>0</v>
      </c>
      <c r="G264" s="3">
        <f t="shared" ref="G264:G327" ca="1" si="26">B264/B263-1</f>
        <v>3.483831491480549E-2</v>
      </c>
      <c r="H264" s="3" cm="1">
        <f t="array" aca="1" ref="H264" ca="1">PRODUCT(1+G258:G264)-1</f>
        <v>2.301895667025855E-2</v>
      </c>
      <c r="I264" s="3" cm="1">
        <f t="array" aca="1" ref="I264" ca="1">PRODUCT(1+G235:G264)-1</f>
        <v>-9.6903460597572377E-2</v>
      </c>
    </row>
    <row r="265" spans="1:9" x14ac:dyDescent="0.25">
      <c r="A265" s="3">
        <v>259</v>
      </c>
      <c r="B265" s="27">
        <f t="shared" ref="B265:B328" ca="1" si="27">B264*(1+C264+$B$3)</f>
        <v>63.657183143109421</v>
      </c>
      <c r="C265" s="9">
        <f t="shared" ca="1" si="25"/>
        <v>-4.665871204178549E-2</v>
      </c>
      <c r="D265" s="3">
        <f t="shared" ca="1" si="23"/>
        <v>63.657183143109421</v>
      </c>
      <c r="E265" s="3">
        <f t="shared" si="24"/>
        <v>0</v>
      </c>
      <c r="G265" s="3">
        <f t="shared" ca="1" si="26"/>
        <v>-2.5690099192265503E-2</v>
      </c>
      <c r="H265" s="3" cm="1">
        <f t="array" aca="1" ref="H265" ca="1">PRODUCT(1+G259:G265)-1</f>
        <v>1.5868194302266936E-2</v>
      </c>
      <c r="I265" s="3" cm="1">
        <f t="array" aca="1" ref="I265" ca="1">PRODUCT(1+G236:G265)-1</f>
        <v>-0.11606267045463403</v>
      </c>
    </row>
    <row r="266" spans="1:9" x14ac:dyDescent="0.25">
      <c r="A266" s="3">
        <v>260</v>
      </c>
      <c r="B266" s="27">
        <f t="shared" ca="1" si="27"/>
        <v>60.706118120386805</v>
      </c>
      <c r="C266" s="9">
        <f t="shared" ca="1" si="25"/>
        <v>-4.6476083678791517E-2</v>
      </c>
      <c r="D266" s="3">
        <f t="shared" si="23"/>
        <v>0</v>
      </c>
      <c r="E266" s="3">
        <f t="shared" si="24"/>
        <v>0</v>
      </c>
      <c r="G266" s="3">
        <f t="shared" ca="1" si="26"/>
        <v>-4.6358712041785544E-2</v>
      </c>
      <c r="H266" s="3" cm="1">
        <f t="array" aca="1" ref="H266" ca="1">PRODUCT(1+G260:G266)-1</f>
        <v>-3.7333770952235334E-2</v>
      </c>
      <c r="I266" s="3" cm="1">
        <f t="array" aca="1" ref="I266" ca="1">PRODUCT(1+G237:G266)-1</f>
        <v>-0.15729367847447018</v>
      </c>
    </row>
    <row r="267" spans="1:9" x14ac:dyDescent="0.25">
      <c r="A267" s="3">
        <v>261</v>
      </c>
      <c r="B267" s="27">
        <f t="shared" ca="1" si="27"/>
        <v>57.902947330245219</v>
      </c>
      <c r="C267" s="9">
        <f t="shared" ca="1" si="25"/>
        <v>0</v>
      </c>
      <c r="D267" s="3">
        <f t="shared" si="23"/>
        <v>0</v>
      </c>
      <c r="E267" s="3">
        <f t="shared" si="24"/>
        <v>0</v>
      </c>
      <c r="G267" s="3">
        <f t="shared" ca="1" si="26"/>
        <v>-4.6176083678791557E-2</v>
      </c>
      <c r="H267" s="3" cm="1">
        <f t="array" aca="1" ref="H267" ca="1">PRODUCT(1+G261:G267)-1</f>
        <v>-8.2061308906819286E-2</v>
      </c>
      <c r="I267" s="3" cm="1">
        <f t="array" aca="1" ref="I267" ca="1">PRODUCT(1+G238:G267)-1</f>
        <v>-0.19644762180733755</v>
      </c>
    </row>
    <row r="268" spans="1:9" x14ac:dyDescent="0.25">
      <c r="A268" s="3">
        <v>262</v>
      </c>
      <c r="B268" s="27">
        <f t="shared" ca="1" si="27"/>
        <v>57.920318214444293</v>
      </c>
      <c r="C268" s="9">
        <f t="shared" ca="1" si="25"/>
        <v>-3.4939652264427905E-2</v>
      </c>
      <c r="D268" s="3">
        <f t="shared" si="23"/>
        <v>0</v>
      </c>
      <c r="E268" s="3">
        <f t="shared" si="24"/>
        <v>0</v>
      </c>
      <c r="G268" s="3">
        <f t="shared" ca="1" si="26"/>
        <v>2.9999999999996696E-4</v>
      </c>
      <c r="H268" s="3" cm="1">
        <f t="array" aca="1" ref="H268" ca="1">PRODUCT(1+G262:G268)-1</f>
        <v>-8.2061308906819397E-2</v>
      </c>
      <c r="I268" s="3" cm="1">
        <f t="array" aca="1" ref="I268" ca="1">PRODUCT(1+G239:G268)-1</f>
        <v>-0.15610889586321941</v>
      </c>
    </row>
    <row r="269" spans="1:9" x14ac:dyDescent="0.25">
      <c r="A269" s="3">
        <v>263</v>
      </c>
      <c r="B269" s="27">
        <f t="shared" ca="1" si="27"/>
        <v>55.913978532450933</v>
      </c>
      <c r="C269" s="9">
        <f t="shared" ca="1" si="25"/>
        <v>-1.7215576385432259E-2</v>
      </c>
      <c r="D269" s="3">
        <f t="shared" si="23"/>
        <v>0</v>
      </c>
      <c r="E269" s="3">
        <f t="shared" si="24"/>
        <v>0</v>
      </c>
      <c r="G269" s="3">
        <f t="shared" ca="1" si="26"/>
        <v>-3.4639652264427889E-2</v>
      </c>
      <c r="H269" s="3" cm="1">
        <f t="array" aca="1" ref="H269" ca="1">PRODUCT(1+G263:G269)-1</f>
        <v>-0.11412414872173438</v>
      </c>
      <c r="I269" s="3" cm="1">
        <f t="array" aca="1" ref="I269" ca="1">PRODUCT(1+G240:G269)-1</f>
        <v>-0.20290613960078419</v>
      </c>
    </row>
    <row r="270" spans="1:9" x14ac:dyDescent="0.25">
      <c r="A270" s="3">
        <v>264</v>
      </c>
      <c r="B270" s="27">
        <f t="shared" ca="1" si="27"/>
        <v>54.968161357571837</v>
      </c>
      <c r="C270" s="9">
        <f t="shared" ca="1" si="25"/>
        <v>-2.0636808872994478E-2</v>
      </c>
      <c r="D270" s="3">
        <f t="shared" si="23"/>
        <v>0</v>
      </c>
      <c r="E270" s="3">
        <f t="shared" si="24"/>
        <v>0</v>
      </c>
      <c r="G270" s="3">
        <f t="shared" ca="1" si="26"/>
        <v>-1.6915576385432285E-2</v>
      </c>
      <c r="H270" s="3" cm="1">
        <f t="array" aca="1" ref="H270" ca="1">PRODUCT(1+G264:G270)-1</f>
        <v>-0.1293704382205757</v>
      </c>
      <c r="I270" s="3" cm="1">
        <f t="array" aca="1" ref="I270" ca="1">PRODUCT(1+G241:G270)-1</f>
        <v>-0.2166244543464223</v>
      </c>
    </row>
    <row r="271" spans="1:9" x14ac:dyDescent="0.25">
      <c r="A271" s="3">
        <v>265</v>
      </c>
      <c r="B271" s="27">
        <f t="shared" ca="1" si="27"/>
        <v>53.850284365942976</v>
      </c>
      <c r="C271" s="9">
        <f t="shared" ca="1" si="25"/>
        <v>3.0045028749858867E-2</v>
      </c>
      <c r="D271" s="3">
        <f t="shared" si="23"/>
        <v>0</v>
      </c>
      <c r="E271" s="3">
        <f t="shared" si="24"/>
        <v>0</v>
      </c>
      <c r="G271" s="3">
        <f t="shared" ca="1" si="26"/>
        <v>-2.0336808872994494E-2</v>
      </c>
      <c r="H271" s="3" cm="1">
        <f t="array" aca="1" ref="H271" ca="1">PRODUCT(1+G265:G271)-1</f>
        <v>-0.17579034087798029</v>
      </c>
      <c r="I271" s="3" cm="1">
        <f t="array" aca="1" ref="I271" ca="1">PRODUCT(1+G242:G271)-1</f>
        <v>-0.23278597730096662</v>
      </c>
    </row>
    <row r="272" spans="1:9" x14ac:dyDescent="0.25">
      <c r="A272" s="3">
        <v>266</v>
      </c>
      <c r="B272" s="27">
        <f t="shared" ca="1" si="27"/>
        <v>55.484372793215584</v>
      </c>
      <c r="C272" s="9">
        <f t="shared" ca="1" si="25"/>
        <v>0</v>
      </c>
      <c r="D272" s="3">
        <f t="shared" ca="1" si="23"/>
        <v>55.484372793215584</v>
      </c>
      <c r="E272" s="3">
        <f t="shared" si="24"/>
        <v>0</v>
      </c>
      <c r="G272" s="3">
        <f t="shared" ca="1" si="26"/>
        <v>3.0345028749858782E-2</v>
      </c>
      <c r="H272" s="3" cm="1">
        <f t="array" aca="1" ref="H272" ca="1">PRODUCT(1+G266:G272)-1</f>
        <v>-0.12838787307820898</v>
      </c>
      <c r="I272" s="3" cm="1">
        <f t="array" aca="1" ref="I272" ca="1">PRODUCT(1+G243:G272)-1</f>
        <v>-0.18797245814722086</v>
      </c>
    </row>
    <row r="273" spans="1:9" x14ac:dyDescent="0.25">
      <c r="A273" s="3">
        <v>267</v>
      </c>
      <c r="B273" s="27">
        <f t="shared" ca="1" si="27"/>
        <v>55.501018105053546</v>
      </c>
      <c r="C273" s="9">
        <f t="shared" ca="1" si="25"/>
        <v>3.6315904904359375E-2</v>
      </c>
      <c r="D273" s="3">
        <f t="shared" si="23"/>
        <v>0</v>
      </c>
      <c r="E273" s="3">
        <f t="shared" si="24"/>
        <v>0</v>
      </c>
      <c r="G273" s="3">
        <f t="shared" ca="1" si="26"/>
        <v>2.9999999999996696E-4</v>
      </c>
      <c r="H273" s="3" cm="1">
        <f t="array" aca="1" ref="H273" ca="1">PRODUCT(1+G267:G273)-1</f>
        <v>-8.574259360499692E-2</v>
      </c>
      <c r="I273" s="3" cm="1">
        <f t="array" aca="1" ref="I273" ca="1">PRODUCT(1+G244:G273)-1</f>
        <v>-0.18797245814722063</v>
      </c>
    </row>
    <row r="274" spans="1:9" x14ac:dyDescent="0.25">
      <c r="A274" s="3">
        <v>268</v>
      </c>
      <c r="B274" s="27">
        <f t="shared" ca="1" si="27"/>
        <v>57.53323810608331</v>
      </c>
      <c r="C274" s="9">
        <f t="shared" ca="1" si="25"/>
        <v>0</v>
      </c>
      <c r="D274" s="3">
        <f t="shared" si="23"/>
        <v>0</v>
      </c>
      <c r="E274" s="3">
        <f t="shared" si="24"/>
        <v>0</v>
      </c>
      <c r="G274" s="3">
        <f t="shared" ca="1" si="26"/>
        <v>3.6615904904359287E-2</v>
      </c>
      <c r="H274" s="3" cm="1">
        <f t="array" aca="1" ref="H274" ca="1">PRODUCT(1+G268:G274)-1</f>
        <v>-6.3849810969602849E-3</v>
      </c>
      <c r="I274" s="3" cm="1">
        <f t="array" aca="1" ref="I274" ca="1">PRODUCT(1+G245:G274)-1</f>
        <v>-0.15849178735881086</v>
      </c>
    </row>
    <row r="275" spans="1:9" x14ac:dyDescent="0.25">
      <c r="A275" s="3">
        <v>269</v>
      </c>
      <c r="B275" s="27">
        <f t="shared" ca="1" si="27"/>
        <v>57.55049807751513</v>
      </c>
      <c r="C275" s="9">
        <f t="shared" ca="1" si="25"/>
        <v>-4.4837004612195169E-2</v>
      </c>
      <c r="D275" s="3">
        <f t="shared" si="23"/>
        <v>0</v>
      </c>
      <c r="E275" s="3">
        <f t="shared" si="24"/>
        <v>0</v>
      </c>
      <c r="G275" s="3">
        <f t="shared" ca="1" si="26"/>
        <v>2.9999999999996696E-4</v>
      </c>
      <c r="H275" s="3" cm="1">
        <f t="array" aca="1" ref="H275" ca="1">PRODUCT(1+G269:G275)-1</f>
        <v>-6.384981096960396E-3</v>
      </c>
      <c r="I275" s="3" cm="1">
        <f t="array" aca="1" ref="I275" ca="1">PRODUCT(1+G246:G275)-1</f>
        <v>-0.12634186869894881</v>
      </c>
    </row>
    <row r="276" spans="1:9" x14ac:dyDescent="0.25">
      <c r="A276" s="3">
        <v>270</v>
      </c>
      <c r="B276" s="27">
        <f t="shared" ca="1" si="27"/>
        <v>54.987371279202705</v>
      </c>
      <c r="C276" s="9">
        <f t="shared" ca="1" si="25"/>
        <v>-3.793283091234867E-2</v>
      </c>
      <c r="D276" s="3">
        <f t="shared" si="23"/>
        <v>0</v>
      </c>
      <c r="E276" s="3">
        <f t="shared" ca="1" si="24"/>
        <v>54.987371279202705</v>
      </c>
      <c r="G276" s="3">
        <f t="shared" ca="1" si="26"/>
        <v>-4.453700461219523E-2</v>
      </c>
      <c r="H276" s="3" cm="1">
        <f t="array" aca="1" ref="H276" ca="1">PRODUCT(1+G270:G276)-1</f>
        <v>-1.6572014325727857E-2</v>
      </c>
      <c r="I276" s="3" cm="1">
        <f t="array" aca="1" ref="I276" ca="1">PRODUCT(1+G247:G276)-1</f>
        <v>-0.18826302603406453</v>
      </c>
    </row>
    <row r="277" spans="1:9" x14ac:dyDescent="0.25">
      <c r="A277" s="3">
        <v>271</v>
      </c>
      <c r="B277" s="27">
        <f t="shared" ca="1" si="27"/>
        <v>52.91804083353793</v>
      </c>
      <c r="C277" s="9">
        <f t="shared" ca="1" si="25"/>
        <v>-2.7043216533105444E-2</v>
      </c>
      <c r="D277" s="3">
        <f t="shared" si="23"/>
        <v>0</v>
      </c>
      <c r="E277" s="3">
        <f t="shared" si="24"/>
        <v>0</v>
      </c>
      <c r="G277" s="3">
        <f t="shared" ca="1" si="26"/>
        <v>-3.7632830912348703E-2</v>
      </c>
      <c r="H277" s="3" cm="1">
        <f t="array" aca="1" ref="H277" ca="1">PRODUCT(1+G271:G277)-1</f>
        <v>-3.7296508986315424E-2</v>
      </c>
      <c r="I277" s="3" cm="1">
        <f t="array" aca="1" ref="I277" ca="1">PRODUCT(1+G248:G277)-1</f>
        <v>-0.21904527273880459</v>
      </c>
    </row>
    <row r="278" spans="1:9" x14ac:dyDescent="0.25">
      <c r="A278" s="3">
        <v>272</v>
      </c>
      <c r="B278" s="27">
        <f t="shared" ca="1" si="27"/>
        <v>51.502842209018908</v>
      </c>
      <c r="C278" s="9">
        <f t="shared" ca="1" si="25"/>
        <v>0</v>
      </c>
      <c r="D278" s="3">
        <f t="shared" si="23"/>
        <v>0</v>
      </c>
      <c r="E278" s="3">
        <f t="shared" si="24"/>
        <v>0</v>
      </c>
      <c r="G278" s="3">
        <f t="shared" ca="1" si="26"/>
        <v>-2.6743216533105518E-2</v>
      </c>
      <c r="H278" s="3" cm="1">
        <f t="array" aca="1" ref="H278" ca="1">PRODUCT(1+G272:G278)-1</f>
        <v>-4.3592010414873261E-2</v>
      </c>
      <c r="I278" s="3" cm="1">
        <f t="array" aca="1" ref="I278" ca="1">PRODUCT(1+G249:G278)-1</f>
        <v>-0.24015846657253115</v>
      </c>
    </row>
    <row r="279" spans="1:9" x14ac:dyDescent="0.25">
      <c r="A279" s="3">
        <v>273</v>
      </c>
      <c r="B279" s="27">
        <f t="shared" ca="1" si="27"/>
        <v>51.518293061681611</v>
      </c>
      <c r="C279" s="9">
        <f t="shared" ca="1" si="25"/>
        <v>0</v>
      </c>
      <c r="D279" s="3">
        <f t="shared" ca="1" si="23"/>
        <v>51.518293061681611</v>
      </c>
      <c r="E279" s="3">
        <f t="shared" si="24"/>
        <v>0</v>
      </c>
      <c r="G279" s="3">
        <f t="shared" ca="1" si="26"/>
        <v>2.9999999999996696E-4</v>
      </c>
      <c r="H279" s="3" cm="1">
        <f t="array" aca="1" ref="H279" ca="1">PRODUCT(1+G273:G279)-1</f>
        <v>-7.1481023067794802E-2</v>
      </c>
      <c r="I279" s="3" cm="1">
        <f t="array" aca="1" ref="I279" ca="1">PRODUCT(1+G250:G279)-1</f>
        <v>-0.20091670815385598</v>
      </c>
    </row>
    <row r="280" spans="1:9" x14ac:dyDescent="0.25">
      <c r="A280" s="3">
        <v>274</v>
      </c>
      <c r="B280" s="27">
        <f t="shared" ca="1" si="27"/>
        <v>51.533748549600112</v>
      </c>
      <c r="C280" s="9">
        <f t="shared" ca="1" si="25"/>
        <v>0</v>
      </c>
      <c r="D280" s="3">
        <f t="shared" si="23"/>
        <v>0</v>
      </c>
      <c r="E280" s="3">
        <f t="shared" si="24"/>
        <v>0</v>
      </c>
      <c r="G280" s="3">
        <f t="shared" ca="1" si="26"/>
        <v>2.9999999999996696E-4</v>
      </c>
      <c r="H280" s="3" cm="1">
        <f t="array" aca="1" ref="H280" ca="1">PRODUCT(1+G274:G280)-1</f>
        <v>-7.1481023067794802E-2</v>
      </c>
      <c r="I280" s="3" cm="1">
        <f t="array" aca="1" ref="I280" ca="1">PRODUCT(1+G251:G280)-1</f>
        <v>-0.20091670815385609</v>
      </c>
    </row>
    <row r="281" spans="1:9" x14ac:dyDescent="0.25">
      <c r="A281" s="3">
        <v>275</v>
      </c>
      <c r="B281" s="27">
        <f t="shared" ca="1" si="27"/>
        <v>51.549208674164987</v>
      </c>
      <c r="C281" s="9">
        <f t="shared" ca="1" si="25"/>
        <v>0</v>
      </c>
      <c r="D281" s="3">
        <f t="shared" si="23"/>
        <v>0</v>
      </c>
      <c r="E281" s="3">
        <f t="shared" si="24"/>
        <v>0</v>
      </c>
      <c r="G281" s="3">
        <f t="shared" ca="1" si="26"/>
        <v>2.9999999999996696E-4</v>
      </c>
      <c r="H281" s="3" cm="1">
        <f t="array" aca="1" ref="H281" ca="1">PRODUCT(1+G275:G281)-1</f>
        <v>-0.10400995370510147</v>
      </c>
      <c r="I281" s="3" cm="1">
        <f t="array" aca="1" ref="I281" ca="1">PRODUCT(1+G252:G281)-1</f>
        <v>-0.20091670815385565</v>
      </c>
    </row>
    <row r="282" spans="1:9" x14ac:dyDescent="0.25">
      <c r="A282" s="3">
        <v>276</v>
      </c>
      <c r="B282" s="27">
        <f t="shared" ca="1" si="27"/>
        <v>51.564673436767237</v>
      </c>
      <c r="C282" s="9">
        <f t="shared" ca="1" si="25"/>
        <v>-3.2976322963896854E-2</v>
      </c>
      <c r="D282" s="3">
        <f t="shared" si="23"/>
        <v>0</v>
      </c>
      <c r="E282" s="3">
        <f t="shared" si="24"/>
        <v>0</v>
      </c>
      <c r="G282" s="3">
        <f t="shared" ca="1" si="26"/>
        <v>2.9999999999996696E-4</v>
      </c>
      <c r="H282" s="3" cm="1">
        <f t="array" aca="1" ref="H282" ca="1">PRODUCT(1+G276:G282)-1</f>
        <v>-0.10400995370510169</v>
      </c>
      <c r="I282" s="3" cm="1">
        <f t="array" aca="1" ref="I282" ca="1">PRODUCT(1+G253:G282)-1</f>
        <v>-0.20091670815385576</v>
      </c>
    </row>
    <row r="283" spans="1:9" x14ac:dyDescent="0.25">
      <c r="A283" s="3">
        <v>277</v>
      </c>
      <c r="B283" s="27">
        <f t="shared" ca="1" si="27"/>
        <v>49.879729514019559</v>
      </c>
      <c r="C283" s="9">
        <f t="shared" ca="1" si="25"/>
        <v>0</v>
      </c>
      <c r="D283" s="3">
        <f t="shared" si="23"/>
        <v>0</v>
      </c>
      <c r="E283" s="3">
        <f t="shared" si="24"/>
        <v>0</v>
      </c>
      <c r="G283" s="3">
        <f t="shared" ca="1" si="26"/>
        <v>-3.2676322963896776E-2</v>
      </c>
      <c r="H283" s="3" cm="1">
        <f t="array" aca="1" ref="H283" ca="1">PRODUCT(1+G277:G283)-1</f>
        <v>-9.2887542109418075E-2</v>
      </c>
      <c r="I283" s="3" cm="1">
        <f t="array" aca="1" ref="I283" ca="1">PRODUCT(1+G254:G283)-1</f>
        <v>-0.23415127399111013</v>
      </c>
    </row>
    <row r="284" spans="1:9" x14ac:dyDescent="0.25">
      <c r="A284" s="3">
        <v>278</v>
      </c>
      <c r="B284" s="27">
        <f t="shared" ca="1" si="27"/>
        <v>49.894693432873765</v>
      </c>
      <c r="C284" s="9">
        <f t="shared" ca="1" si="25"/>
        <v>1.710016329197659E-2</v>
      </c>
      <c r="D284" s="3">
        <f t="shared" si="23"/>
        <v>0</v>
      </c>
      <c r="E284" s="3">
        <f t="shared" si="24"/>
        <v>0</v>
      </c>
      <c r="G284" s="3">
        <f t="shared" ca="1" si="26"/>
        <v>2.9999999999996696E-4</v>
      </c>
      <c r="H284" s="3" cm="1">
        <f t="array" aca="1" ref="H284" ca="1">PRODUCT(1+G278:G284)-1</f>
        <v>-5.7132640457619788E-2</v>
      </c>
      <c r="I284" s="3" cm="1">
        <f t="array" aca="1" ref="I284" ca="1">PRODUCT(1+G255:G284)-1</f>
        <v>-0.2341512739911098</v>
      </c>
    </row>
    <row r="285" spans="1:9" x14ac:dyDescent="0.25">
      <c r="A285" s="3">
        <v>279</v>
      </c>
      <c r="B285" s="27">
        <f t="shared" ca="1" si="27"/>
        <v>50.762869246008876</v>
      </c>
      <c r="C285" s="9">
        <f t="shared" ca="1" si="25"/>
        <v>-5.6973722129839812E-3</v>
      </c>
      <c r="D285" s="3">
        <f t="shared" si="23"/>
        <v>0</v>
      </c>
      <c r="E285" s="3">
        <f t="shared" si="24"/>
        <v>0</v>
      </c>
      <c r="G285" s="3">
        <f t="shared" ca="1" si="26"/>
        <v>1.7400163291976467E-2</v>
      </c>
      <c r="H285" s="3" cm="1">
        <f t="array" aca="1" ref="H285" ca="1">PRODUCT(1+G279:G285)-1</f>
        <v>-1.4367614121312711E-2</v>
      </c>
      <c r="I285" s="3" cm="1">
        <f t="array" aca="1" ref="I285" ca="1">PRODUCT(1+G256:G285)-1</f>
        <v>-0.22105906338258852</v>
      </c>
    </row>
    <row r="286" spans="1:9" x14ac:dyDescent="0.25">
      <c r="A286" s="3">
        <v>280</v>
      </c>
      <c r="B286" s="27">
        <f t="shared" ca="1" si="27"/>
        <v>50.48888314608913</v>
      </c>
      <c r="C286" s="9">
        <f t="shared" ca="1" si="25"/>
        <v>9.6565241346354084E-3</v>
      </c>
      <c r="D286" s="3">
        <f t="shared" ca="1" si="23"/>
        <v>50.48888314608913</v>
      </c>
      <c r="E286" s="3">
        <f t="shared" si="24"/>
        <v>0</v>
      </c>
      <c r="G286" s="3">
        <f t="shared" ca="1" si="26"/>
        <v>-5.3973722129839752E-3</v>
      </c>
      <c r="H286" s="3" cm="1">
        <f t="array" aca="1" ref="H286" ca="1">PRODUCT(1+G280:G286)-1</f>
        <v>-1.9981444539709403E-2</v>
      </c>
      <c r="I286" s="3" cm="1">
        <f t="array" aca="1" ref="I286" ca="1">PRODUCT(1+G257:G286)-1</f>
        <v>-0.19670719531097802</v>
      </c>
    </row>
    <row r="287" spans="1:9" x14ac:dyDescent="0.25">
      <c r="A287" s="3">
        <v>281</v>
      </c>
      <c r="B287" s="27">
        <f t="shared" ca="1" si="27"/>
        <v>50.99157692966395</v>
      </c>
      <c r="C287" s="9">
        <f t="shared" ca="1" si="25"/>
        <v>0</v>
      </c>
      <c r="D287" s="3">
        <f t="shared" si="23"/>
        <v>0</v>
      </c>
      <c r="E287" s="3">
        <f t="shared" si="24"/>
        <v>0</v>
      </c>
      <c r="G287" s="3">
        <f t="shared" ca="1" si="26"/>
        <v>9.956524134635325E-3</v>
      </c>
      <c r="H287" s="3" cm="1">
        <f t="array" aca="1" ref="H287" ca="1">PRODUCT(1+G281:G287)-1</f>
        <v>-1.0520709926900462E-2</v>
      </c>
      <c r="I287" s="3" cm="1">
        <f t="array" aca="1" ref="I287" ca="1">PRODUCT(1+G258:G287)-1</f>
        <v>-0.20157923570425695</v>
      </c>
    </row>
    <row r="288" spans="1:9" x14ac:dyDescent="0.25">
      <c r="A288" s="3">
        <v>282</v>
      </c>
      <c r="B288" s="27">
        <f t="shared" ca="1" si="27"/>
        <v>51.006874402742845</v>
      </c>
      <c r="C288" s="9">
        <f t="shared" ca="1" si="25"/>
        <v>0</v>
      </c>
      <c r="D288" s="3">
        <f t="shared" si="23"/>
        <v>0</v>
      </c>
      <c r="E288" s="3">
        <f t="shared" si="24"/>
        <v>0</v>
      </c>
      <c r="G288" s="3">
        <f t="shared" ca="1" si="26"/>
        <v>2.9999999999996696E-4</v>
      </c>
      <c r="H288" s="3" cm="1">
        <f t="array" aca="1" ref="H288" ca="1">PRODUCT(1+G282:G288)-1</f>
        <v>-1.052070992690024E-2</v>
      </c>
      <c r="I288" s="3" cm="1">
        <f t="array" aca="1" ref="I288" ca="1">PRODUCT(1+G259:G288)-1</f>
        <v>-0.18601077147841494</v>
      </c>
    </row>
    <row r="289" spans="1:9" x14ac:dyDescent="0.25">
      <c r="A289" s="3">
        <v>283</v>
      </c>
      <c r="B289" s="27">
        <f t="shared" ca="1" si="27"/>
        <v>51.022176465063666</v>
      </c>
      <c r="C289" s="9">
        <f t="shared" ca="1" si="25"/>
        <v>0</v>
      </c>
      <c r="D289" s="3">
        <f t="shared" si="23"/>
        <v>0</v>
      </c>
      <c r="E289" s="3">
        <f t="shared" si="24"/>
        <v>0</v>
      </c>
      <c r="G289" s="3">
        <f t="shared" ca="1" si="26"/>
        <v>2.9999999999996696E-4</v>
      </c>
      <c r="H289" s="3" cm="1">
        <f t="array" aca="1" ref="H289" ca="1">PRODUCT(1+G283:G289)-1</f>
        <v>-1.0520709926900129E-2</v>
      </c>
      <c r="I289" s="3" cm="1">
        <f t="array" aca="1" ref="I289" ca="1">PRODUCT(1+G260:G289)-1</f>
        <v>-0.19089990043462357</v>
      </c>
    </row>
    <row r="290" spans="1:9" x14ac:dyDescent="0.25">
      <c r="A290" s="3">
        <v>284</v>
      </c>
      <c r="B290" s="27">
        <f t="shared" ca="1" si="27"/>
        <v>51.03748311800318</v>
      </c>
      <c r="C290" s="9">
        <f t="shared" ca="1" si="25"/>
        <v>6.2551904516476688E-3</v>
      </c>
      <c r="D290" s="3">
        <f t="shared" si="23"/>
        <v>0</v>
      </c>
      <c r="E290" s="3">
        <f t="shared" si="24"/>
        <v>0</v>
      </c>
      <c r="G290" s="3">
        <f t="shared" ca="1" si="26"/>
        <v>2.9999999999996696E-4</v>
      </c>
      <c r="H290" s="3" cm="1">
        <f t="array" aca="1" ref="H290" ca="1">PRODUCT(1+G284:G290)-1</f>
        <v>2.321090381330615E-2</v>
      </c>
      <c r="I290" s="3" cm="1">
        <f t="array" aca="1" ref="I290" ca="1">PRODUCT(1+G261:G290)-1</f>
        <v>-0.19089990043462346</v>
      </c>
    </row>
    <row r="291" spans="1:9" x14ac:dyDescent="0.25">
      <c r="A291" s="3">
        <v>285</v>
      </c>
      <c r="B291" s="27">
        <f t="shared" ca="1" si="27"/>
        <v>51.372043540014445</v>
      </c>
      <c r="C291" s="9">
        <f t="shared" ca="1" si="25"/>
        <v>0</v>
      </c>
      <c r="D291" s="3">
        <f t="shared" si="23"/>
        <v>0</v>
      </c>
      <c r="E291" s="3">
        <f t="shared" si="24"/>
        <v>0</v>
      </c>
      <c r="G291" s="3">
        <f t="shared" ca="1" si="26"/>
        <v>6.5551904516476522E-3</v>
      </c>
      <c r="H291" s="3" cm="1">
        <f t="array" aca="1" ref="H291" ca="1">PRODUCT(1+G285:G291)-1</f>
        <v>2.9609363350999507E-2</v>
      </c>
      <c r="I291" s="3" cm="1">
        <f t="array" aca="1" ref="I291" ca="1">PRODUCT(1+G262:G291)-1</f>
        <v>-0.18584034308460018</v>
      </c>
    </row>
    <row r="292" spans="1:9" x14ac:dyDescent="0.25">
      <c r="A292" s="3">
        <v>286</v>
      </c>
      <c r="B292" s="27">
        <f t="shared" ca="1" si="27"/>
        <v>51.387455153076445</v>
      </c>
      <c r="C292" s="9">
        <f t="shared" ca="1" si="25"/>
        <v>2.4648637372128593E-2</v>
      </c>
      <c r="D292" s="3">
        <f t="shared" si="23"/>
        <v>0</v>
      </c>
      <c r="E292" s="3">
        <f t="shared" si="24"/>
        <v>0</v>
      </c>
      <c r="G292" s="3">
        <f t="shared" ca="1" si="26"/>
        <v>2.9999999999996696E-4</v>
      </c>
      <c r="H292" s="3" cm="1">
        <f t="array" aca="1" ref="H292" ca="1">PRODUCT(1+G286:G292)-1</f>
        <v>1.2303991408379122E-2</v>
      </c>
      <c r="I292" s="3" cm="1">
        <f t="array" aca="1" ref="I292" ca="1">PRODUCT(1+G263:G292)-1</f>
        <v>-0.18584034308459951</v>
      </c>
    </row>
    <row r="293" spans="1:9" x14ac:dyDescent="0.25">
      <c r="A293" s="3">
        <v>287</v>
      </c>
      <c r="B293" s="27">
        <f t="shared" ca="1" si="27"/>
        <v>52.669502137167072</v>
      </c>
      <c r="C293" s="9">
        <f t="shared" ca="1" si="25"/>
        <v>-1.5669754395778595E-2</v>
      </c>
      <c r="D293" s="3">
        <f t="shared" ca="1" si="23"/>
        <v>52.669502137167072</v>
      </c>
      <c r="E293" s="3">
        <f t="shared" si="24"/>
        <v>0</v>
      </c>
      <c r="G293" s="3">
        <f t="shared" ca="1" si="26"/>
        <v>2.4948637372128601E-2</v>
      </c>
      <c r="H293" s="3" cm="1">
        <f t="array" aca="1" ref="H293" ca="1">PRODUCT(1+G287:G293)-1</f>
        <v>4.3190081760539956E-2</v>
      </c>
      <c r="I293" s="3" cm="1">
        <f t="array" aca="1" ref="I293" ca="1">PRODUCT(1+G264:G293)-1</f>
        <v>-0.16577843551054783</v>
      </c>
    </row>
    <row r="294" spans="1:9" x14ac:dyDescent="0.25">
      <c r="A294" s="3">
        <v>288</v>
      </c>
      <c r="B294" s="27">
        <f t="shared" ca="1" si="27"/>
        <v>51.859984825170876</v>
      </c>
      <c r="C294" s="9">
        <f t="shared" ca="1" si="25"/>
        <v>-1.769349468097739E-2</v>
      </c>
      <c r="D294" s="3">
        <f t="shared" si="23"/>
        <v>0</v>
      </c>
      <c r="E294" s="3">
        <f t="shared" si="24"/>
        <v>0</v>
      </c>
      <c r="G294" s="3">
        <f t="shared" ca="1" si="26"/>
        <v>-1.536975439577859E-2</v>
      </c>
      <c r="H294" s="3" cm="1">
        <f t="array" aca="1" ref="H294" ca="1">PRODUCT(1+G288:G294)-1</f>
        <v>1.7030418508232614E-2</v>
      </c>
      <c r="I294" s="3" cm="1">
        <f t="array" aca="1" ref="I294" ca="1">PRODUCT(1+G265:G294)-1</f>
        <v>-0.20625302320854844</v>
      </c>
    </row>
    <row r="295" spans="1:9" x14ac:dyDescent="0.25">
      <c r="A295" s="3">
        <v>289</v>
      </c>
      <c r="B295" s="27">
        <f t="shared" ca="1" si="27"/>
        <v>50.9579584549587</v>
      </c>
      <c r="C295" s="9">
        <f t="shared" ca="1" si="25"/>
        <v>2.8914249040857917E-2</v>
      </c>
      <c r="D295" s="3">
        <f t="shared" si="23"/>
        <v>0</v>
      </c>
      <c r="E295" s="3">
        <f t="shared" si="24"/>
        <v>0</v>
      </c>
      <c r="G295" s="3">
        <f t="shared" ca="1" si="26"/>
        <v>-1.7393494680977395E-2</v>
      </c>
      <c r="H295" s="3" cm="1">
        <f t="array" aca="1" ref="H295" ca="1">PRODUCT(1+G289:G295)-1</f>
        <v>-9.5900696439299438E-4</v>
      </c>
      <c r="I295" s="3" cm="1">
        <f t="array" aca="1" ref="I295" ca="1">PRODUCT(1+G266:G295)-1</f>
        <v>-0.19949397791607015</v>
      </c>
    </row>
    <row r="296" spans="1:9" x14ac:dyDescent="0.25">
      <c r="A296" s="3">
        <v>290</v>
      </c>
      <c r="B296" s="27">
        <f t="shared" ca="1" si="27"/>
        <v>52.446656943875546</v>
      </c>
      <c r="C296" s="9">
        <f t="shared" ca="1" si="25"/>
        <v>-2.8153118393053372E-2</v>
      </c>
      <c r="D296" s="3">
        <f t="shared" si="23"/>
        <v>0</v>
      </c>
      <c r="E296" s="3">
        <f t="shared" si="24"/>
        <v>0</v>
      </c>
      <c r="G296" s="3">
        <f t="shared" ca="1" si="26"/>
        <v>2.9214249040857787E-2</v>
      </c>
      <c r="H296" s="3" cm="1">
        <f t="array" aca="1" ref="H296" ca="1">PRODUCT(1+G290:G296)-1</f>
        <v>2.7918849753249431E-2</v>
      </c>
      <c r="I296" s="3" cm="1">
        <f t="array" aca="1" ref="I296" ca="1">PRODUCT(1+G267:G296)-1</f>
        <v>-0.1360564870929788</v>
      </c>
    </row>
    <row r="297" spans="1:9" x14ac:dyDescent="0.25">
      <c r="A297" s="3">
        <v>291</v>
      </c>
      <c r="B297" s="27">
        <f t="shared" ca="1" si="27"/>
        <v>50.985853998697927</v>
      </c>
      <c r="C297" s="9">
        <f t="shared" ca="1" si="25"/>
        <v>0</v>
      </c>
      <c r="D297" s="3">
        <f t="shared" si="23"/>
        <v>0</v>
      </c>
      <c r="E297" s="3">
        <f t="shared" si="24"/>
        <v>0</v>
      </c>
      <c r="G297" s="3">
        <f t="shared" ca="1" si="26"/>
        <v>-2.7853118393053378E-2</v>
      </c>
      <c r="H297" s="3" cm="1">
        <f t="array" aca="1" ref="H297" ca="1">PRODUCT(1+G291:G297)-1</f>
        <v>-1.0115921897221325E-3</v>
      </c>
      <c r="I297" s="3" cm="1">
        <f t="array" aca="1" ref="I297" ca="1">PRODUCT(1+G268:G297)-1</f>
        <v>-0.11946012509684767</v>
      </c>
    </row>
    <row r="298" spans="1:9" x14ac:dyDescent="0.25">
      <c r="A298" s="3">
        <v>292</v>
      </c>
      <c r="B298" s="27">
        <f t="shared" ca="1" si="27"/>
        <v>51.001149754897533</v>
      </c>
      <c r="C298" s="9">
        <f t="shared" ca="1" si="25"/>
        <v>-2.7096967184172101E-2</v>
      </c>
      <c r="D298" s="3">
        <f t="shared" si="23"/>
        <v>0</v>
      </c>
      <c r="E298" s="3">
        <f t="shared" si="24"/>
        <v>0</v>
      </c>
      <c r="G298" s="3">
        <f t="shared" ca="1" si="26"/>
        <v>2.9999999999996696E-4</v>
      </c>
      <c r="H298" s="3" cm="1">
        <f t="array" aca="1" ref="H298" ca="1">PRODUCT(1+G292:G298)-1</f>
        <v>-7.2197592223095519E-3</v>
      </c>
      <c r="I298" s="3" cm="1">
        <f t="array" aca="1" ref="I298" ca="1">PRODUCT(1+G269:G298)-1</f>
        <v>-0.11946012509684756</v>
      </c>
    </row>
    <row r="299" spans="1:9" x14ac:dyDescent="0.25">
      <c r="A299" s="3">
        <v>293</v>
      </c>
      <c r="B299" s="27">
        <f t="shared" ca="1" si="27"/>
        <v>49.634473618560499</v>
      </c>
      <c r="C299" s="9">
        <f t="shared" ca="1" si="25"/>
        <v>-5.4278351742490577E-3</v>
      </c>
      <c r="D299" s="3">
        <f t="shared" si="23"/>
        <v>0</v>
      </c>
      <c r="E299" s="3">
        <f t="shared" si="24"/>
        <v>0</v>
      </c>
      <c r="G299" s="3">
        <f t="shared" ca="1" si="26"/>
        <v>-2.6796967184172016E-2</v>
      </c>
      <c r="H299" s="3" cm="1">
        <f t="array" aca="1" ref="H299" ca="1">PRODUCT(1+G293:G299)-1</f>
        <v>-3.4113024848068996E-2</v>
      </c>
      <c r="I299" s="3" cm="1">
        <f t="array" aca="1" ref="I299" ca="1">PRODUCT(1+G270:G299)-1</f>
        <v>-0.112306530114754</v>
      </c>
    </row>
    <row r="300" spans="1:9" x14ac:dyDescent="0.25">
      <c r="A300" s="3">
        <v>294</v>
      </c>
      <c r="B300" s="27">
        <f t="shared" ca="1" si="27"/>
        <v>49.379956218883905</v>
      </c>
      <c r="C300" s="9">
        <f t="shared" ca="1" si="25"/>
        <v>0</v>
      </c>
      <c r="D300" s="3">
        <f t="shared" ca="1" si="23"/>
        <v>49.379956218883905</v>
      </c>
      <c r="E300" s="3">
        <f t="shared" si="24"/>
        <v>0</v>
      </c>
      <c r="G300" s="3">
        <f t="shared" ca="1" si="26"/>
        <v>-5.1278351742490846E-3</v>
      </c>
      <c r="H300" s="3" cm="1">
        <f t="array" aca="1" ref="H300" ca="1">PRODUCT(1+G294:G300)-1</f>
        <v>-6.2456370096611091E-2</v>
      </c>
      <c r="I300" s="3" cm="1">
        <f t="array" aca="1" ref="I300" ca="1">PRODUCT(1+G271:G300)-1</f>
        <v>-0.10166258067713507</v>
      </c>
    </row>
    <row r="301" spans="1:9" x14ac:dyDescent="0.25">
      <c r="A301" s="3">
        <v>295</v>
      </c>
      <c r="B301" s="27">
        <f t="shared" ca="1" si="27"/>
        <v>49.394770205749566</v>
      </c>
      <c r="C301" s="9">
        <f t="shared" ca="1" si="25"/>
        <v>0</v>
      </c>
      <c r="D301" s="3">
        <f t="shared" si="23"/>
        <v>0</v>
      </c>
      <c r="E301" s="3">
        <f t="shared" si="24"/>
        <v>0</v>
      </c>
      <c r="G301" s="3">
        <f t="shared" ca="1" si="26"/>
        <v>2.9999999999996696E-4</v>
      </c>
      <c r="H301" s="3" cm="1">
        <f t="array" aca="1" ref="H301" ca="1">PRODUCT(1+G295:G301)-1</f>
        <v>-4.753596877692845E-2</v>
      </c>
      <c r="I301" s="3" cm="1">
        <f t="array" aca="1" ref="I301" ca="1">PRODUCT(1+G272:G301)-1</f>
        <v>-8.2738916101457893E-2</v>
      </c>
    </row>
    <row r="302" spans="1:9" x14ac:dyDescent="0.25">
      <c r="A302" s="3">
        <v>296</v>
      </c>
      <c r="B302" s="27">
        <f t="shared" ca="1" si="27"/>
        <v>49.409588636811293</v>
      </c>
      <c r="C302" s="9">
        <f t="shared" ca="1" si="25"/>
        <v>1.6831002699854779E-2</v>
      </c>
      <c r="D302" s="3">
        <f t="shared" si="23"/>
        <v>0</v>
      </c>
      <c r="E302" s="3">
        <f t="shared" si="24"/>
        <v>0</v>
      </c>
      <c r="G302" s="3">
        <f t="shared" ca="1" si="26"/>
        <v>2.9999999999996696E-4</v>
      </c>
      <c r="H302" s="3" cm="1">
        <f t="array" aca="1" ref="H302" ca="1">PRODUCT(1+G296:G302)-1</f>
        <v>-3.0385240403929981E-2</v>
      </c>
      <c r="I302" s="3" cm="1">
        <f t="array" aca="1" ref="I302" ca="1">PRODUCT(1+G273:G302)-1</f>
        <v>-0.10948639861253129</v>
      </c>
    </row>
    <row r="303" spans="1:9" x14ac:dyDescent="0.25">
      <c r="A303" s="3">
        <v>297</v>
      </c>
      <c r="B303" s="27">
        <f t="shared" ca="1" si="27"/>
        <v>50.256024433147225</v>
      </c>
      <c r="C303" s="9">
        <f t="shared" ca="1" si="25"/>
        <v>-1.6777026115889999E-2</v>
      </c>
      <c r="D303" s="3">
        <f t="shared" si="23"/>
        <v>0</v>
      </c>
      <c r="E303" s="3">
        <f t="shared" si="24"/>
        <v>0</v>
      </c>
      <c r="G303" s="3">
        <f t="shared" ca="1" si="26"/>
        <v>1.7131002699854792E-2</v>
      </c>
      <c r="H303" s="3" cm="1">
        <f t="array" aca="1" ref="H303" ca="1">PRODUCT(1+G297:G303)-1</f>
        <v>-4.1768773042533014E-2</v>
      </c>
      <c r="I303" s="3" cm="1">
        <f t="array" aca="1" ref="I303" ca="1">PRODUCT(1+G274:G303)-1</f>
        <v>-9.450265690583326E-2</v>
      </c>
    </row>
    <row r="304" spans="1:9" x14ac:dyDescent="0.25">
      <c r="A304" s="3">
        <v>298</v>
      </c>
      <c r="B304" s="27">
        <f t="shared" ca="1" si="27"/>
        <v>49.42795460608145</v>
      </c>
      <c r="C304" s="9">
        <f t="shared" ca="1" si="25"/>
        <v>-4.1073169556415892E-2</v>
      </c>
      <c r="D304" s="3">
        <f t="shared" si="23"/>
        <v>0</v>
      </c>
      <c r="E304" s="3">
        <f t="shared" si="24"/>
        <v>0</v>
      </c>
      <c r="G304" s="3">
        <f t="shared" ca="1" si="26"/>
        <v>-1.6477026115890081E-2</v>
      </c>
      <c r="H304" s="3" cm="1">
        <f t="array" aca="1" ref="H304" ca="1">PRODUCT(1+G298:G304)-1</f>
        <v>-3.0555522177901806E-2</v>
      </c>
      <c r="I304" s="3" cm="1">
        <f t="array" aca="1" ref="I304" ca="1">PRODUCT(1+G275:G304)-1</f>
        <v>-0.14088001591457133</v>
      </c>
    </row>
    <row r="305" spans="1:9" x14ac:dyDescent="0.25">
      <c r="A305" s="3">
        <v>299</v>
      </c>
      <c r="B305" s="27">
        <f t="shared" ca="1" si="27"/>
        <v>47.412620232100856</v>
      </c>
      <c r="C305" s="9">
        <f t="shared" ca="1" si="25"/>
        <v>0</v>
      </c>
      <c r="D305" s="3">
        <f t="shared" si="23"/>
        <v>0</v>
      </c>
      <c r="E305" s="3">
        <f t="shared" si="24"/>
        <v>0</v>
      </c>
      <c r="G305" s="3">
        <f t="shared" ca="1" si="26"/>
        <v>-4.0773169556416078E-2</v>
      </c>
      <c r="H305" s="3" cm="1">
        <f t="array" aca="1" ref="H305" ca="1">PRODUCT(1+G299:G305)-1</f>
        <v>-7.0361737726355567E-2</v>
      </c>
      <c r="I305" s="3" cm="1">
        <f t="array" aca="1" ref="I305" ca="1">PRODUCT(1+G276:G305)-1</f>
        <v>-0.17615621383084323</v>
      </c>
    </row>
    <row r="306" spans="1:9" x14ac:dyDescent="0.25">
      <c r="A306" s="3">
        <v>300</v>
      </c>
      <c r="B306" s="27">
        <f t="shared" ca="1" si="27"/>
        <v>47.426844018170485</v>
      </c>
      <c r="C306" s="9">
        <f t="shared" ca="1" si="25"/>
        <v>0</v>
      </c>
      <c r="D306" s="3">
        <f t="shared" si="23"/>
        <v>0</v>
      </c>
      <c r="E306" s="3">
        <f t="shared" ca="1" si="24"/>
        <v>47.426844018170485</v>
      </c>
      <c r="G306" s="3">
        <f t="shared" ca="1" si="26"/>
        <v>2.9999999999996696E-4</v>
      </c>
      <c r="H306" s="3" cm="1">
        <f t="array" aca="1" ref="H306" ca="1">PRODUCT(1+G300:G306)-1</f>
        <v>-4.4477747812046831E-2</v>
      </c>
      <c r="I306" s="3" cm="1">
        <f t="array" aca="1" ref="I306" ca="1">PRODUCT(1+G277:G306)-1</f>
        <v>-0.13749570283407542</v>
      </c>
    </row>
    <row r="307" spans="1:9" x14ac:dyDescent="0.25">
      <c r="A307" s="3">
        <v>301</v>
      </c>
      <c r="B307" s="27">
        <f t="shared" ca="1" si="27"/>
        <v>47.441072071375935</v>
      </c>
      <c r="C307" s="9">
        <f t="shared" ca="1" si="25"/>
        <v>4.3333744649304423E-2</v>
      </c>
      <c r="D307" s="3">
        <f t="shared" ca="1" si="23"/>
        <v>47.441072071375935</v>
      </c>
      <c r="E307" s="3">
        <f t="shared" si="24"/>
        <v>0</v>
      </c>
      <c r="G307" s="3">
        <f t="shared" ca="1" si="26"/>
        <v>2.9999999999996696E-4</v>
      </c>
      <c r="H307" s="3" cm="1">
        <f t="array" aca="1" ref="H307" ca="1">PRODUCT(1+G301:G307)-1</f>
        <v>-3.9264598350666868E-2</v>
      </c>
      <c r="I307" s="3" cm="1">
        <f t="array" aca="1" ref="I307" ca="1">PRODUCT(1+G278:G307)-1</f>
        <v>-0.10349908416660158</v>
      </c>
    </row>
    <row r="308" spans="1:9" x14ac:dyDescent="0.25">
      <c r="A308" s="3">
        <v>302</v>
      </c>
      <c r="B308" s="27">
        <f t="shared" ca="1" si="27"/>
        <v>49.511103696027604</v>
      </c>
      <c r="C308" s="9">
        <f t="shared" ca="1" si="25"/>
        <v>0</v>
      </c>
      <c r="D308" s="3">
        <f t="shared" si="23"/>
        <v>0</v>
      </c>
      <c r="E308" s="3">
        <f t="shared" si="24"/>
        <v>0</v>
      </c>
      <c r="G308" s="3">
        <f t="shared" ca="1" si="26"/>
        <v>4.3633744649304473E-2</v>
      </c>
      <c r="H308" s="3" cm="1">
        <f t="array" aca="1" ref="H308" ca="1">PRODUCT(1+G302:G308)-1</f>
        <v>2.3551782869615234E-3</v>
      </c>
      <c r="I308" s="3" cm="1">
        <f t="array" aca="1" ref="I308" ca="1">PRODUCT(1+G279:G308)-1</f>
        <v>-3.8672399960143156E-2</v>
      </c>
    </row>
    <row r="309" spans="1:9" x14ac:dyDescent="0.25">
      <c r="A309" s="3">
        <v>303</v>
      </c>
      <c r="B309" s="27">
        <f t="shared" ca="1" si="27"/>
        <v>49.525957027136414</v>
      </c>
      <c r="C309" s="9">
        <f t="shared" ca="1" si="25"/>
        <v>0</v>
      </c>
      <c r="D309" s="3">
        <f t="shared" si="23"/>
        <v>0</v>
      </c>
      <c r="E309" s="3">
        <f t="shared" si="24"/>
        <v>0</v>
      </c>
      <c r="G309" s="3">
        <f t="shared" ca="1" si="26"/>
        <v>2.9999999999996696E-4</v>
      </c>
      <c r="H309" s="3" cm="1">
        <f t="array" aca="1" ref="H309" ca="1">PRODUCT(1+G303:G309)-1</f>
        <v>2.3551782869613014E-3</v>
      </c>
      <c r="I309" s="3" cm="1">
        <f t="array" aca="1" ref="I309" ca="1">PRODUCT(1+G280:G309)-1</f>
        <v>-3.8672399960142823E-2</v>
      </c>
    </row>
    <row r="310" spans="1:9" x14ac:dyDescent="0.25">
      <c r="A310" s="3">
        <v>304</v>
      </c>
      <c r="B310" s="27">
        <f t="shared" ca="1" si="27"/>
        <v>49.540814814244555</v>
      </c>
      <c r="C310" s="9">
        <f t="shared" ca="1" si="25"/>
        <v>-4.5219565633605067E-2</v>
      </c>
      <c r="D310" s="3">
        <f t="shared" si="23"/>
        <v>0</v>
      </c>
      <c r="E310" s="3">
        <f t="shared" si="24"/>
        <v>0</v>
      </c>
      <c r="G310" s="3">
        <f t="shared" ca="1" si="26"/>
        <v>2.9999999999996696E-4</v>
      </c>
      <c r="H310" s="3" cm="1">
        <f t="array" aca="1" ref="H310" ca="1">PRODUCT(1+G304:G310)-1</f>
        <v>-1.4231321059907764E-2</v>
      </c>
      <c r="I310" s="3" cm="1">
        <f t="array" aca="1" ref="I310" ca="1">PRODUCT(1+G281:G310)-1</f>
        <v>-3.8672399960142934E-2</v>
      </c>
    </row>
    <row r="311" spans="1:9" x14ac:dyDescent="0.25">
      <c r="A311" s="3">
        <v>305</v>
      </c>
      <c r="B311" s="27">
        <f t="shared" ca="1" si="27"/>
        <v>47.315462931653819</v>
      </c>
      <c r="C311" s="9">
        <f t="shared" ca="1" si="25"/>
        <v>-6.0836382462599817E-3</v>
      </c>
      <c r="D311" s="3">
        <f t="shared" si="23"/>
        <v>0</v>
      </c>
      <c r="E311" s="3">
        <f t="shared" si="24"/>
        <v>0</v>
      </c>
      <c r="G311" s="3">
        <f t="shared" ca="1" si="26"/>
        <v>-4.4919565633605107E-2</v>
      </c>
      <c r="H311" s="3" cm="1">
        <f t="array" aca="1" ref="H311" ca="1">PRODUCT(1+G305:G311)-1</f>
        <v>-4.273880421035503E-2</v>
      </c>
      <c r="I311" s="3" cm="1">
        <f t="array" aca="1" ref="I311" ca="1">PRODUCT(1+G282:G311)-1</f>
        <v>-8.2130179131789438E-2</v>
      </c>
    </row>
    <row r="312" spans="1:9" x14ac:dyDescent="0.25">
      <c r="A312" s="3">
        <v>306</v>
      </c>
      <c r="B312" s="27">
        <f t="shared" ca="1" si="27"/>
        <v>47.041807410602807</v>
      </c>
      <c r="C312" s="9">
        <f t="shared" ca="1" si="25"/>
        <v>0</v>
      </c>
      <c r="D312" s="3">
        <f t="shared" si="23"/>
        <v>0</v>
      </c>
      <c r="E312" s="3">
        <f t="shared" si="24"/>
        <v>0</v>
      </c>
      <c r="G312" s="3">
        <f t="shared" ca="1" si="26"/>
        <v>-5.7836382462600477E-3</v>
      </c>
      <c r="H312" s="3" cm="1">
        <f t="array" aca="1" ref="H312" ca="1">PRODUCT(1+G306:G312)-1</f>
        <v>-7.8209729747650281E-3</v>
      </c>
      <c r="I312" s="3" cm="1">
        <f t="array" aca="1" ref="I312" ca="1">PRODUCT(1+G283:G312)-1</f>
        <v>-8.7712492385135454E-2</v>
      </c>
    </row>
    <row r="313" spans="1:9" x14ac:dyDescent="0.25">
      <c r="A313" s="3">
        <v>307</v>
      </c>
      <c r="B313" s="27">
        <f t="shared" ca="1" si="27"/>
        <v>47.055919952825988</v>
      </c>
      <c r="C313" s="9">
        <f t="shared" ca="1" si="25"/>
        <v>-2.2408791201537936E-2</v>
      </c>
      <c r="D313" s="3">
        <f t="shared" si="23"/>
        <v>0</v>
      </c>
      <c r="E313" s="3">
        <f t="shared" si="24"/>
        <v>0</v>
      </c>
      <c r="G313" s="3">
        <f t="shared" ca="1" si="26"/>
        <v>2.9999999999996696E-4</v>
      </c>
      <c r="H313" s="3" cm="1">
        <f t="array" aca="1" ref="H313" ca="1">PRODUCT(1+G307:G313)-1</f>
        <v>-7.820972974764917E-3</v>
      </c>
      <c r="I313" s="3" cm="1">
        <f t="array" aca="1" ref="I313" ca="1">PRODUCT(1+G284:G313)-1</f>
        <v>-5.6612367162093058E-2</v>
      </c>
    </row>
    <row r="314" spans="1:9" x14ac:dyDescent="0.25">
      <c r="A314" s="3">
        <v>308</v>
      </c>
      <c r="B314" s="27">
        <f t="shared" ca="1" si="27"/>
        <v>46.015570443792676</v>
      </c>
      <c r="C314" s="9">
        <f t="shared" ca="1" si="25"/>
        <v>4.4113040131058601E-2</v>
      </c>
      <c r="D314" s="3">
        <f t="shared" ca="1" si="23"/>
        <v>46.015570443792676</v>
      </c>
      <c r="E314" s="3">
        <f t="shared" si="24"/>
        <v>0</v>
      </c>
      <c r="G314" s="3">
        <f t="shared" ca="1" si="26"/>
        <v>-2.210879120153797E-2</v>
      </c>
      <c r="H314" s="3" cm="1">
        <f t="array" aca="1" ref="H314" ca="1">PRODUCT(1+G308:G314)-1</f>
        <v>-3.0047837566540947E-2</v>
      </c>
      <c r="I314" s="3" cm="1">
        <f t="array" aca="1" ref="I314" ca="1">PRODUCT(1+G285:G314)-1</f>
        <v>-7.7746203497570443E-2</v>
      </c>
    </row>
    <row r="315" spans="1:9" x14ac:dyDescent="0.25">
      <c r="A315" s="3">
        <v>309</v>
      </c>
      <c r="B315" s="27">
        <f t="shared" ca="1" si="27"/>
        <v>48.059261820566391</v>
      </c>
      <c r="C315" s="9">
        <f t="shared" ca="1" si="25"/>
        <v>3.8160282310861791E-2</v>
      </c>
      <c r="D315" s="3">
        <f t="shared" si="23"/>
        <v>0</v>
      </c>
      <c r="E315" s="3">
        <f t="shared" si="24"/>
        <v>0</v>
      </c>
      <c r="G315" s="3">
        <f t="shared" ca="1" si="26"/>
        <v>4.4413040131058512E-2</v>
      </c>
      <c r="H315" s="3" cm="1">
        <f t="array" aca="1" ref="H315" ca="1">PRODUCT(1+G309:G315)-1</f>
        <v>-2.9323561122264197E-2</v>
      </c>
      <c r="I315" s="3" cm="1">
        <f t="array" aca="1" ref="I315" ca="1">PRODUCT(1+G286:G315)-1</f>
        <v>-5.3259547098099769E-2</v>
      </c>
    </row>
    <row r="316" spans="1:9" x14ac:dyDescent="0.25">
      <c r="A316" s="3">
        <v>310</v>
      </c>
      <c r="B316" s="27">
        <f t="shared" ca="1" si="27"/>
        <v>49.907634597836996</v>
      </c>
      <c r="C316" s="9">
        <f t="shared" ca="1" si="25"/>
        <v>6.7955378778158555E-3</v>
      </c>
      <c r="D316" s="3">
        <f t="shared" si="23"/>
        <v>0</v>
      </c>
      <c r="E316" s="3">
        <f t="shared" si="24"/>
        <v>0</v>
      </c>
      <c r="G316" s="3">
        <f t="shared" ca="1" si="26"/>
        <v>3.8460282310861738E-2</v>
      </c>
      <c r="H316" s="3" cm="1">
        <f t="array" aca="1" ref="H316" ca="1">PRODUCT(1+G310:G316)-1</f>
        <v>7.7066167644463945E-3</v>
      </c>
      <c r="I316" s="3" cm="1">
        <f t="array" aca="1" ref="I316" ca="1">PRODUCT(1+G287:G316)-1</f>
        <v>-1.1512406534530006E-2</v>
      </c>
    </row>
    <row r="317" spans="1:9" x14ac:dyDescent="0.25">
      <c r="A317" s="3">
        <v>311</v>
      </c>
      <c r="B317" s="27">
        <f t="shared" ca="1" si="27"/>
        <v>50.261756109518146</v>
      </c>
      <c r="C317" s="9">
        <f t="shared" ca="1" si="25"/>
        <v>-4.6862437576091459E-2</v>
      </c>
      <c r="D317" s="3">
        <f t="shared" si="23"/>
        <v>0</v>
      </c>
      <c r="E317" s="3">
        <f t="shared" si="24"/>
        <v>0</v>
      </c>
      <c r="G317" s="3">
        <f t="shared" ca="1" si="26"/>
        <v>7.0955378778159162E-3</v>
      </c>
      <c r="H317" s="3" cm="1">
        <f t="array" aca="1" ref="H317" ca="1">PRODUCT(1+G311:G317)-1</f>
        <v>1.4552471491976471E-2</v>
      </c>
      <c r="I317" s="3" cm="1">
        <f t="array" aca="1" ref="I317" ca="1">PRODUCT(1+G288:G317)-1</f>
        <v>-1.4312575999610888E-2</v>
      </c>
    </row>
    <row r="318" spans="1:9" x14ac:dyDescent="0.25">
      <c r="A318" s="3">
        <v>312</v>
      </c>
      <c r="B318" s="27">
        <f t="shared" ca="1" si="27"/>
        <v>47.921446228203976</v>
      </c>
      <c r="C318" s="9">
        <f t="shared" ca="1" si="25"/>
        <v>3.9423549771174682E-2</v>
      </c>
      <c r="D318" s="3">
        <f t="shared" si="23"/>
        <v>0</v>
      </c>
      <c r="E318" s="3">
        <f t="shared" si="24"/>
        <v>0</v>
      </c>
      <c r="G318" s="3">
        <f t="shared" ca="1" si="26"/>
        <v>-4.6562437576091353E-2</v>
      </c>
      <c r="H318" s="3" cm="1">
        <f t="array" aca="1" ref="H318" ca="1">PRODUCT(1+G312:G318)-1</f>
        <v>1.2807299326765387E-2</v>
      </c>
      <c r="I318" s="3" cm="1">
        <f t="array" aca="1" ref="I318" ca="1">PRODUCT(1+G289:G318)-1</f>
        <v>-6.0490438017761994E-2</v>
      </c>
    </row>
    <row r="319" spans="1:9" x14ac:dyDescent="0.25">
      <c r="A319" s="3">
        <v>313</v>
      </c>
      <c r="B319" s="27">
        <f t="shared" ca="1" si="27"/>
        <v>49.8250561825567</v>
      </c>
      <c r="C319" s="9">
        <f t="shared" ca="1" si="25"/>
        <v>0</v>
      </c>
      <c r="D319" s="3">
        <f t="shared" si="23"/>
        <v>0</v>
      </c>
      <c r="E319" s="3">
        <f t="shared" si="24"/>
        <v>0</v>
      </c>
      <c r="G319" s="3">
        <f t="shared" ca="1" si="26"/>
        <v>3.9723549771174538E-2</v>
      </c>
      <c r="H319" s="3" cm="1">
        <f t="array" aca="1" ref="H319" ca="1">PRODUCT(1+G313:G319)-1</f>
        <v>5.9165430181293832E-2</v>
      </c>
      <c r="I319" s="3" cm="1">
        <f t="array" aca="1" ref="I319" ca="1">PRODUCT(1+G290:G319)-1</f>
        <v>-2.3462744348561104E-2</v>
      </c>
    </row>
    <row r="320" spans="1:9" x14ac:dyDescent="0.25">
      <c r="A320" s="3">
        <v>314</v>
      </c>
      <c r="B320" s="27">
        <f t="shared" ca="1" si="27"/>
        <v>49.840003699411469</v>
      </c>
      <c r="C320" s="9">
        <f t="shared" ca="1" si="25"/>
        <v>-1.1886196585759436E-2</v>
      </c>
      <c r="D320" s="3">
        <f t="shared" si="23"/>
        <v>0</v>
      </c>
      <c r="E320" s="3">
        <f t="shared" si="24"/>
        <v>0</v>
      </c>
      <c r="G320" s="3">
        <f t="shared" ca="1" si="26"/>
        <v>2.9999999999996696E-4</v>
      </c>
      <c r="H320" s="3" cm="1">
        <f t="array" aca="1" ref="H320" ca="1">PRODUCT(1+G314:G320)-1</f>
        <v>5.9165430181293832E-2</v>
      </c>
      <c r="I320" s="3" cm="1">
        <f t="array" aca="1" ref="I320" ca="1">PRODUCT(1+G291:G320)-1</f>
        <v>-2.3462744348561326E-2</v>
      </c>
    </row>
    <row r="321" spans="1:9" x14ac:dyDescent="0.25">
      <c r="A321" s="3">
        <v>315</v>
      </c>
      <c r="B321" s="27">
        <f t="shared" ca="1" si="27"/>
        <v>49.262547618715111</v>
      </c>
      <c r="C321" s="9">
        <f t="shared" ca="1" si="25"/>
        <v>2.1546753403476778E-2</v>
      </c>
      <c r="D321" s="3">
        <f t="shared" ca="1" si="23"/>
        <v>49.262547618715111</v>
      </c>
      <c r="E321" s="3">
        <f t="shared" si="24"/>
        <v>0</v>
      </c>
      <c r="G321" s="3">
        <f t="shared" ca="1" si="26"/>
        <v>-1.1586196585759434E-2</v>
      </c>
      <c r="H321" s="3" cm="1">
        <f t="array" aca="1" ref="H321" ca="1">PRODUCT(1+G315:G321)-1</f>
        <v>7.0562575745715561E-2</v>
      </c>
      <c r="I321" s="3" cm="1">
        <f t="array" aca="1" ref="I321" ca="1">PRODUCT(1+G292:G321)-1</f>
        <v>-4.1063110904985267E-2</v>
      </c>
    </row>
    <row r="322" spans="1:9" x14ac:dyDescent="0.25">
      <c r="A322" s="3">
        <v>316</v>
      </c>
      <c r="B322" s="27">
        <f t="shared" ca="1" si="27"/>
        <v>50.338774348568208</v>
      </c>
      <c r="C322" s="9">
        <f t="shared" ca="1" si="25"/>
        <v>0</v>
      </c>
      <c r="D322" s="3">
        <f t="shared" si="23"/>
        <v>0</v>
      </c>
      <c r="E322" s="3">
        <f t="shared" si="24"/>
        <v>0</v>
      </c>
      <c r="G322" s="3">
        <f t="shared" ca="1" si="26"/>
        <v>2.1846753403476749E-2</v>
      </c>
      <c r="H322" s="3" cm="1">
        <f t="array" aca="1" ref="H322" ca="1">PRODUCT(1+G316:G322)-1</f>
        <v>4.7431284660854223E-2</v>
      </c>
      <c r="I322" s="3" cm="1">
        <f t="array" aca="1" ref="I322" ca="1">PRODUCT(1+G293:G322)-1</f>
        <v>-2.0407330960140802E-2</v>
      </c>
    </row>
    <row r="323" spans="1:9" x14ac:dyDescent="0.25">
      <c r="A323" s="3">
        <v>317</v>
      </c>
      <c r="B323" s="27">
        <f t="shared" ca="1" si="27"/>
        <v>50.353875980872779</v>
      </c>
      <c r="C323" s="9">
        <f t="shared" ca="1" si="25"/>
        <v>4.5901800941159768E-2</v>
      </c>
      <c r="D323" s="3">
        <f t="shared" si="23"/>
        <v>0</v>
      </c>
      <c r="E323" s="3">
        <f t="shared" si="24"/>
        <v>0</v>
      </c>
      <c r="G323" s="3">
        <f t="shared" ca="1" si="26"/>
        <v>2.9999999999996696E-4</v>
      </c>
      <c r="H323" s="3" cm="1">
        <f t="array" aca="1" ref="H323" ca="1">PRODUCT(1+G317:G323)-1</f>
        <v>8.9413450793982552E-3</v>
      </c>
      <c r="I323" s="3" cm="1">
        <f t="array" aca="1" ref="I323" ca="1">PRODUCT(1+G294:G323)-1</f>
        <v>-4.3965218244587212E-2</v>
      </c>
    </row>
    <row r="324" spans="1:9" x14ac:dyDescent="0.25">
      <c r="A324" s="3">
        <v>318</v>
      </c>
      <c r="B324" s="27">
        <f t="shared" ca="1" si="27"/>
        <v>52.68031573555691</v>
      </c>
      <c r="C324" s="9">
        <f t="shared" ca="1" si="25"/>
        <v>0</v>
      </c>
      <c r="D324" s="3">
        <f t="shared" si="23"/>
        <v>0</v>
      </c>
      <c r="E324" s="3">
        <f t="shared" si="24"/>
        <v>0</v>
      </c>
      <c r="G324" s="3">
        <f t="shared" ca="1" si="26"/>
        <v>4.6201800941159776E-2</v>
      </c>
      <c r="H324" s="3" cm="1">
        <f t="array" aca="1" ref="H324" ca="1">PRODUCT(1+G318:G324)-1</f>
        <v>4.8119282198752167E-2</v>
      </c>
      <c r="I324" s="3" cm="1">
        <f t="array" aca="1" ref="I324" ca="1">PRODUCT(1+G295:G324)-1</f>
        <v>1.5818186471737272E-2</v>
      </c>
    </row>
    <row r="325" spans="1:9" x14ac:dyDescent="0.25">
      <c r="A325" s="3">
        <v>319</v>
      </c>
      <c r="B325" s="27">
        <f t="shared" ca="1" si="27"/>
        <v>52.696119830277574</v>
      </c>
      <c r="C325" s="9">
        <f t="shared" ca="1" si="25"/>
        <v>2.5466536459201179E-2</v>
      </c>
      <c r="D325" s="3">
        <f t="shared" si="23"/>
        <v>0</v>
      </c>
      <c r="E325" s="3">
        <f t="shared" si="24"/>
        <v>0</v>
      </c>
      <c r="G325" s="3">
        <f t="shared" ca="1" si="26"/>
        <v>2.9999999999996696E-4</v>
      </c>
      <c r="H325" s="3" cm="1">
        <f t="array" aca="1" ref="H325" ca="1">PRODUCT(1+G319:G325)-1</f>
        <v>9.9635423758632102E-2</v>
      </c>
      <c r="I325" s="3" cm="1">
        <f t="array" aca="1" ref="I325" ca="1">PRODUCT(1+G296:G325)-1</f>
        <v>3.4109713733041502E-2</v>
      </c>
    </row>
    <row r="326" spans="1:9" x14ac:dyDescent="0.25">
      <c r="A326" s="3">
        <v>320</v>
      </c>
      <c r="B326" s="27">
        <f t="shared" ca="1" si="27"/>
        <v>54.053916323142857</v>
      </c>
      <c r="C326" s="9">
        <f t="shared" ca="1" si="25"/>
        <v>0</v>
      </c>
      <c r="D326" s="3">
        <f t="shared" si="23"/>
        <v>0</v>
      </c>
      <c r="E326" s="3">
        <f t="shared" si="24"/>
        <v>0</v>
      </c>
      <c r="G326" s="3">
        <f t="shared" ca="1" si="26"/>
        <v>2.5766536459201239E-2</v>
      </c>
      <c r="H326" s="3" cm="1">
        <f t="array" aca="1" ref="H326" ca="1">PRODUCT(1+G320:G326)-1</f>
        <v>8.4874167027364944E-2</v>
      </c>
      <c r="I326" s="3" cm="1">
        <f t="array" aca="1" ref="I326" ca="1">PRODUCT(1+G297:G326)-1</f>
        <v>3.0645602082650436E-2</v>
      </c>
    </row>
    <row r="327" spans="1:9" x14ac:dyDescent="0.25">
      <c r="A327" s="3">
        <v>321</v>
      </c>
      <c r="B327" s="27">
        <f t="shared" ca="1" si="27"/>
        <v>54.070132498039797</v>
      </c>
      <c r="C327" s="9">
        <f t="shared" ca="1" si="25"/>
        <v>2.200222783345078E-2</v>
      </c>
      <c r="D327" s="3">
        <f t="shared" ref="D327:D367" si="28">IF(MOD(A327,7)=0,B327,0)</f>
        <v>0</v>
      </c>
      <c r="E327" s="3">
        <f t="shared" ref="E327:E381" si="29">IF(MOD(A327,30)=0,B327,0)</f>
        <v>0</v>
      </c>
      <c r="G327" s="3">
        <f t="shared" ca="1" si="26"/>
        <v>2.9999999999996696E-4</v>
      </c>
      <c r="H327" s="3" cm="1">
        <f t="array" aca="1" ref="H327" ca="1">PRODUCT(1+G321:G327)-1</f>
        <v>8.4874167027364944E-2</v>
      </c>
      <c r="I327" s="3" cm="1">
        <f t="array" aca="1" ref="I327" ca="1">PRODUCT(1+G298:G327)-1</f>
        <v>6.0492828058163584E-2</v>
      </c>
    </row>
    <row r="328" spans="1:9" x14ac:dyDescent="0.25">
      <c r="A328" s="3">
        <v>322</v>
      </c>
      <c r="B328" s="27">
        <f t="shared" ca="1" si="27"/>
        <v>55.276016911995953</v>
      </c>
      <c r="C328" s="9">
        <f t="shared" ref="C328:C392" ca="1" si="30">RAND()*RANDBETWEEN(-1,1)*$B$2</f>
        <v>-4.7569982668422293E-2</v>
      </c>
      <c r="D328" s="3">
        <f t="shared" ca="1" si="28"/>
        <v>55.276016911995953</v>
      </c>
      <c r="E328" s="3">
        <f t="shared" si="29"/>
        <v>0</v>
      </c>
      <c r="G328" s="3">
        <f t="shared" ref="G328:G391" ca="1" si="31">B328/B327-1</f>
        <v>2.2302227833450816E-2</v>
      </c>
      <c r="H328" s="3" cm="1">
        <f t="array" aca="1" ref="H328" ca="1">PRODUCT(1+G322:G328)-1</f>
        <v>0.12206979914689375</v>
      </c>
      <c r="I328" s="3" cm="1">
        <f t="array" aca="1" ref="I328" ca="1">PRODUCT(1+G299:G328)-1</f>
        <v>8.3819035014752519E-2</v>
      </c>
    </row>
    <row r="329" spans="1:9" x14ac:dyDescent="0.25">
      <c r="A329" s="3">
        <v>323</v>
      </c>
      <c r="B329" s="27">
        <f t="shared" ref="B329:B384" ca="1" si="32">B328*(1+C328+$B$3)</f>
        <v>52.663120550586484</v>
      </c>
      <c r="C329" s="9">
        <f t="shared" ca="1" si="30"/>
        <v>-1.2391838202685591E-2</v>
      </c>
      <c r="D329" s="3">
        <f t="shared" si="28"/>
        <v>0</v>
      </c>
      <c r="E329" s="3">
        <f t="shared" si="29"/>
        <v>0</v>
      </c>
      <c r="G329" s="3">
        <f t="shared" ca="1" si="31"/>
        <v>-4.7269982668422306E-2</v>
      </c>
      <c r="H329" s="3" cm="1">
        <f t="array" aca="1" ref="H329" ca="1">PRODUCT(1+G323:G329)-1</f>
        <v>4.6174072215653617E-2</v>
      </c>
      <c r="I329" s="3" cm="1">
        <f t="array" aca="1" ref="I329" ca="1">PRODUCT(1+G300:G329)-1</f>
        <v>6.1019019871169311E-2</v>
      </c>
    </row>
    <row r="330" spans="1:9" x14ac:dyDescent="0.25">
      <c r="A330" s="3">
        <v>324</v>
      </c>
      <c r="B330" s="27">
        <f t="shared" ca="1" si="32"/>
        <v>52.026326617640265</v>
      </c>
      <c r="C330" s="9">
        <f t="shared" ca="1" si="30"/>
        <v>9.5058366024834261E-3</v>
      </c>
      <c r="D330" s="3">
        <f t="shared" si="28"/>
        <v>0</v>
      </c>
      <c r="E330" s="3">
        <f t="shared" si="29"/>
        <v>0</v>
      </c>
      <c r="G330" s="3">
        <f t="shared" ca="1" si="31"/>
        <v>-1.2091838202685556E-2</v>
      </c>
      <c r="H330" s="3" cm="1">
        <f t="array" aca="1" ref="H330" ca="1">PRODUCT(1+G324:G330)-1</f>
        <v>3.3213940420451005E-2</v>
      </c>
      <c r="I330" s="3" cm="1">
        <f t="array" aca="1" ref="I330" ca="1">PRODUCT(1+G301:G330)-1</f>
        <v>5.3591995647503277E-2</v>
      </c>
    </row>
    <row r="331" spans="1:9" x14ac:dyDescent="0.25">
      <c r="A331" s="3">
        <v>325</v>
      </c>
      <c r="B331" s="27">
        <f t="shared" ca="1" si="32"/>
        <v>52.536488275480274</v>
      </c>
      <c r="C331" s="9">
        <f t="shared" ca="1" si="30"/>
        <v>-3.408243833249483E-2</v>
      </c>
      <c r="D331" s="3">
        <f t="shared" si="28"/>
        <v>0</v>
      </c>
      <c r="E331" s="3">
        <f t="shared" si="29"/>
        <v>0</v>
      </c>
      <c r="G331" s="3">
        <f t="shared" ca="1" si="31"/>
        <v>9.8058366024833532E-3</v>
      </c>
      <c r="H331" s="3" cm="1">
        <f t="array" aca="1" ref="H331" ca="1">PRODUCT(1+G325:G331)-1</f>
        <v>-2.7301935849930459E-3</v>
      </c>
      <c r="I331" s="3" cm="1">
        <f t="array" aca="1" ref="I331" ca="1">PRODUCT(1+G302:G331)-1</f>
        <v>6.3604265322910969E-2</v>
      </c>
    </row>
    <row r="332" spans="1:9" x14ac:dyDescent="0.25">
      <c r="A332" s="3">
        <v>326</v>
      </c>
      <c r="B332" s="27">
        <f t="shared" ca="1" si="32"/>
        <v>50.761677600108023</v>
      </c>
      <c r="C332" s="9">
        <f t="shared" ca="1" si="30"/>
        <v>4.2039349227184719E-2</v>
      </c>
      <c r="D332" s="3">
        <f t="shared" si="28"/>
        <v>0</v>
      </c>
      <c r="E332" s="3">
        <f t="shared" si="29"/>
        <v>0</v>
      </c>
      <c r="G332" s="3">
        <f t="shared" ca="1" si="31"/>
        <v>-3.3782438332494835E-2</v>
      </c>
      <c r="H332" s="3" cm="1">
        <f t="array" aca="1" ref="H332" ca="1">PRODUCT(1+G326:G332)-1</f>
        <v>-3.670938650511546E-2</v>
      </c>
      <c r="I332" s="3" cm="1">
        <f t="array" aca="1" ref="I332" ca="1">PRODUCT(1+G303:G332)-1</f>
        <v>2.7364910346357352E-2</v>
      </c>
    </row>
    <row r="333" spans="1:9" x14ac:dyDescent="0.25">
      <c r="A333" s="3">
        <v>327</v>
      </c>
      <c r="B333" s="27">
        <f t="shared" ca="1" si="32"/>
        <v>52.910893995376753</v>
      </c>
      <c r="C333" s="9">
        <f t="shared" ca="1" si="30"/>
        <v>-2.5608128378061153E-2</v>
      </c>
      <c r="D333" s="3">
        <f t="shared" si="28"/>
        <v>0</v>
      </c>
      <c r="E333" s="3">
        <f t="shared" si="29"/>
        <v>0</v>
      </c>
      <c r="G333" s="3">
        <f t="shared" ca="1" si="31"/>
        <v>4.2339349227184631E-2</v>
      </c>
      <c r="H333" s="3" cm="1">
        <f t="array" aca="1" ref="H333" ca="1">PRODUCT(1+G327:G333)-1</f>
        <v>-2.1145966944058792E-2</v>
      </c>
      <c r="I333" s="3" cm="1">
        <f t="array" aca="1" ref="I333" ca="1">PRODUCT(1+G304:G333)-1</f>
        <v>5.2826891744314652E-2</v>
      </c>
    </row>
    <row r="334" spans="1:9" x14ac:dyDescent="0.25">
      <c r="A334" s="3">
        <v>328</v>
      </c>
      <c r="B334" s="27">
        <f t="shared" ca="1" si="32"/>
        <v>51.571818297543771</v>
      </c>
      <c r="C334" s="9">
        <f t="shared" ca="1" si="30"/>
        <v>0</v>
      </c>
      <c r="D334" s="3">
        <f t="shared" si="28"/>
        <v>0</v>
      </c>
      <c r="E334" s="3">
        <f t="shared" si="29"/>
        <v>0</v>
      </c>
      <c r="G334" s="3">
        <f t="shared" ca="1" si="31"/>
        <v>-2.5308128378061179E-2</v>
      </c>
      <c r="H334" s="3" cm="1">
        <f t="array" aca="1" ref="H334" ca="1">PRODUCT(1+G328:G334)-1</f>
        <v>-4.6205068955334827E-2</v>
      </c>
      <c r="I334" s="3" cm="1">
        <f t="array" aca="1" ref="I334" ca="1">PRODUCT(1+G305:G334)-1</f>
        <v>4.3373506117094118E-2</v>
      </c>
    </row>
    <row r="335" spans="1:9" x14ac:dyDescent="0.25">
      <c r="A335" s="3">
        <v>329</v>
      </c>
      <c r="B335" s="27">
        <f t="shared" ca="1" si="32"/>
        <v>51.587289843033034</v>
      </c>
      <c r="C335" s="9">
        <f t="shared" ca="1" si="30"/>
        <v>0</v>
      </c>
      <c r="D335" s="3">
        <f t="shared" ca="1" si="28"/>
        <v>51.587289843033034</v>
      </c>
      <c r="E335" s="3">
        <f t="shared" si="29"/>
        <v>0</v>
      </c>
      <c r="G335" s="3">
        <f t="shared" ca="1" si="31"/>
        <v>2.9999999999996696E-4</v>
      </c>
      <c r="H335" s="3" cm="1">
        <f t="array" aca="1" ref="H335" ca="1">PRODUCT(1+G329:G335)-1</f>
        <v>-6.673286671208023E-2</v>
      </c>
      <c r="I335" s="3" cm="1">
        <f t="array" aca="1" ref="I335" ca="1">PRODUCT(1+G306:G335)-1</f>
        <v>8.8049755328765356E-2</v>
      </c>
    </row>
    <row r="336" spans="1:9" x14ac:dyDescent="0.25">
      <c r="A336" s="3">
        <v>330</v>
      </c>
      <c r="B336" s="27">
        <f t="shared" ca="1" si="32"/>
        <v>51.602766029985943</v>
      </c>
      <c r="C336" s="9">
        <f t="shared" ca="1" si="30"/>
        <v>1.4111519589722477E-2</v>
      </c>
      <c r="D336" s="3">
        <f t="shared" si="28"/>
        <v>0</v>
      </c>
      <c r="E336" s="3">
        <f t="shared" ca="1" si="29"/>
        <v>51.602766029985943</v>
      </c>
      <c r="G336" s="3">
        <f t="shared" ca="1" si="31"/>
        <v>2.9999999999996696E-4</v>
      </c>
      <c r="H336" s="3" cm="1">
        <f t="array" aca="1" ref="H336" ca="1">PRODUCT(1+G330:G336)-1</f>
        <v>-2.0134669376114855E-2</v>
      </c>
      <c r="I336" s="3" cm="1">
        <f t="array" aca="1" ref="I336" ca="1">PRODUCT(1+G307:G336)-1</f>
        <v>8.8049755328765356E-2</v>
      </c>
    </row>
    <row r="337" spans="1:9" x14ac:dyDescent="0.25">
      <c r="A337" s="3">
        <v>331</v>
      </c>
      <c r="B337" s="27">
        <f t="shared" ca="1" si="32"/>
        <v>52.346440303510953</v>
      </c>
      <c r="C337" s="9">
        <f t="shared" ca="1" si="30"/>
        <v>0</v>
      </c>
      <c r="D337" s="3">
        <f t="shared" si="28"/>
        <v>0</v>
      </c>
      <c r="E337" s="3">
        <f t="shared" si="29"/>
        <v>0</v>
      </c>
      <c r="G337" s="3">
        <f t="shared" ca="1" si="31"/>
        <v>1.4411519589722532E-2</v>
      </c>
      <c r="H337" s="3" cm="1">
        <f t="array" aca="1" ref="H337" ca="1">PRODUCT(1+G331:G337)-1</f>
        <v>6.1529173147918392E-3</v>
      </c>
      <c r="I337" s="3" cm="1">
        <f t="array" aca="1" ref="I337" ca="1">PRODUCT(1+G308:G337)-1</f>
        <v>0.10339918593649822</v>
      </c>
    </row>
    <row r="338" spans="1:9" x14ac:dyDescent="0.25">
      <c r="A338" s="3">
        <v>332</v>
      </c>
      <c r="B338" s="27">
        <f t="shared" ca="1" si="32"/>
        <v>52.362144235602003</v>
      </c>
      <c r="C338" s="9">
        <f t="shared" ca="1" si="30"/>
        <v>0</v>
      </c>
      <c r="D338" s="3">
        <f t="shared" si="28"/>
        <v>0</v>
      </c>
      <c r="E338" s="3">
        <f t="shared" si="29"/>
        <v>0</v>
      </c>
      <c r="G338" s="3">
        <f t="shared" ca="1" si="31"/>
        <v>2.9999999999996696E-4</v>
      </c>
      <c r="H338" s="3" cm="1">
        <f t="array" aca="1" ref="H338" ca="1">PRODUCT(1+G332:G338)-1</f>
        <v>-3.318532425770182E-3</v>
      </c>
      <c r="I338" s="3" cm="1">
        <f t="array" aca="1" ref="I338" ca="1">PRODUCT(1+G309:G338)-1</f>
        <v>5.7583861532925606E-2</v>
      </c>
    </row>
    <row r="339" spans="1:9" x14ac:dyDescent="0.25">
      <c r="A339" s="3">
        <v>333</v>
      </c>
      <c r="B339" s="27">
        <f t="shared" ca="1" si="32"/>
        <v>52.37785287887268</v>
      </c>
      <c r="C339" s="9">
        <f t="shared" ca="1" si="30"/>
        <v>4.3019486158620945E-2</v>
      </c>
      <c r="D339" s="3">
        <f t="shared" si="28"/>
        <v>0</v>
      </c>
      <c r="E339" s="3">
        <f t="shared" si="29"/>
        <v>0</v>
      </c>
      <c r="G339" s="3">
        <f t="shared" ca="1" si="31"/>
        <v>2.9999999999996696E-4</v>
      </c>
      <c r="H339" s="3" cm="1">
        <f t="array" aca="1" ref="H339" ca="1">PRODUCT(1+G333:G339)-1</f>
        <v>3.1838492247963535E-2</v>
      </c>
      <c r="I339" s="3" cm="1">
        <f t="array" aca="1" ref="I339" ca="1">PRODUCT(1+G310:G339)-1</f>
        <v>5.7583861532926273E-2</v>
      </c>
    </row>
    <row r="340" spans="1:9" x14ac:dyDescent="0.25">
      <c r="A340" s="3">
        <v>334</v>
      </c>
      <c r="B340" s="27">
        <f t="shared" ca="1" si="32"/>
        <v>54.646834551677294</v>
      </c>
      <c r="C340" s="9">
        <f t="shared" ca="1" si="30"/>
        <v>4.7463383602250046E-2</v>
      </c>
      <c r="D340" s="3">
        <f t="shared" si="28"/>
        <v>0</v>
      </c>
      <c r="E340" s="3">
        <f t="shared" si="29"/>
        <v>0</v>
      </c>
      <c r="G340" s="3">
        <f t="shared" ca="1" si="31"/>
        <v>4.3319486158621023E-2</v>
      </c>
      <c r="H340" s="3" cm="1">
        <f t="array" aca="1" ref="H340" ca="1">PRODUCT(1+G334:G340)-1</f>
        <v>3.2808754969292808E-2</v>
      </c>
      <c r="I340" s="3" cm="1">
        <f t="array" aca="1" ref="I340" ca="1">PRODUCT(1+G311:G340)-1</f>
        <v>0.10306693090491126</v>
      </c>
    </row>
    <row r="341" spans="1:9" x14ac:dyDescent="0.25">
      <c r="A341" s="3">
        <v>335</v>
      </c>
      <c r="B341" s="27">
        <f t="shared" ca="1" si="32"/>
        <v>57.256952273017745</v>
      </c>
      <c r="C341" s="9">
        <f t="shared" ca="1" si="30"/>
        <v>2.5526638581210317E-2</v>
      </c>
      <c r="D341" s="3">
        <f t="shared" si="28"/>
        <v>0</v>
      </c>
      <c r="E341" s="3">
        <f t="shared" si="29"/>
        <v>0</v>
      </c>
      <c r="G341" s="3">
        <f t="shared" ca="1" si="31"/>
        <v>4.7763383602249965E-2</v>
      </c>
      <c r="H341" s="3" cm="1">
        <f t="array" aca="1" ref="H341" ca="1">PRODUCT(1+G335:G341)-1</f>
        <v>0.11023722186162943</v>
      </c>
      <c r="I341" s="3" cm="1">
        <f t="array" aca="1" ref="I341" ca="1">PRODUCT(1+G312:G341)-1</f>
        <v>0.21011079096328888</v>
      </c>
    </row>
    <row r="342" spans="1:9" x14ac:dyDescent="0.25">
      <c r="A342" s="3">
        <v>336</v>
      </c>
      <c r="B342" s="27">
        <f t="shared" ca="1" si="32"/>
        <v>58.735706885634578</v>
      </c>
      <c r="C342" s="9">
        <f t="shared" ca="1" si="30"/>
        <v>-3.9316530382864597E-2</v>
      </c>
      <c r="D342" s="3">
        <f t="shared" ca="1" si="28"/>
        <v>58.735706885634578</v>
      </c>
      <c r="E342" s="3">
        <f t="shared" si="29"/>
        <v>0</v>
      </c>
      <c r="G342" s="3">
        <f t="shared" ca="1" si="31"/>
        <v>2.5826638581210259E-2</v>
      </c>
      <c r="H342" s="3" cm="1">
        <f t="array" aca="1" ref="H342" ca="1">PRODUCT(1+G336:G342)-1</f>
        <v>0.13856934652609865</v>
      </c>
      <c r="I342" s="3" cm="1">
        <f t="array" aca="1" ref="I342" ca="1">PRODUCT(1+G313:G342)-1</f>
        <v>0.24858525041272261</v>
      </c>
    </row>
    <row r="343" spans="1:9" x14ac:dyDescent="0.25">
      <c r="A343" s="3">
        <v>337</v>
      </c>
      <c r="B343" s="27">
        <f t="shared" ca="1" si="32"/>
        <v>56.444043393372183</v>
      </c>
      <c r="C343" s="9">
        <f t="shared" ca="1" si="30"/>
        <v>0</v>
      </c>
      <c r="D343" s="3">
        <f t="shared" si="28"/>
        <v>0</v>
      </c>
      <c r="E343" s="3">
        <f t="shared" si="29"/>
        <v>0</v>
      </c>
      <c r="G343" s="3">
        <f t="shared" ca="1" si="31"/>
        <v>-3.9016530382864678E-2</v>
      </c>
      <c r="H343" s="3" cm="1">
        <f t="array" aca="1" ref="H343" ca="1">PRODUCT(1+G337:G343)-1</f>
        <v>9.3818175571693585E-2</v>
      </c>
      <c r="I343" s="3" cm="1">
        <f t="array" aca="1" ref="I343" ca="1">PRODUCT(1+G314:G343)-1</f>
        <v>0.19950993307447606</v>
      </c>
    </row>
    <row r="344" spans="1:9" x14ac:dyDescent="0.25">
      <c r="A344" s="3">
        <v>338</v>
      </c>
      <c r="B344" s="27">
        <f t="shared" ca="1" si="32"/>
        <v>56.46097660639019</v>
      </c>
      <c r="C344" s="9">
        <f t="shared" ca="1" si="30"/>
        <v>-3.6209434042037796E-2</v>
      </c>
      <c r="D344" s="3">
        <f t="shared" si="28"/>
        <v>0</v>
      </c>
      <c r="E344" s="3">
        <f t="shared" si="29"/>
        <v>0</v>
      </c>
      <c r="G344" s="3">
        <f t="shared" ca="1" si="31"/>
        <v>2.9999999999996696E-4</v>
      </c>
      <c r="H344" s="3" cm="1">
        <f t="array" aca="1" ref="H344" ca="1">PRODUCT(1+G338:G344)-1</f>
        <v>7.8602026785826506E-2</v>
      </c>
      <c r="I344" s="3" cm="1">
        <f t="array" aca="1" ref="I344" ca="1">PRODUCT(1+G315:G344)-1</f>
        <v>0.22699721120172645</v>
      </c>
    </row>
    <row r="345" spans="1:9" x14ac:dyDescent="0.25">
      <c r="A345" s="3">
        <v>339</v>
      </c>
      <c r="B345" s="27">
        <f t="shared" ca="1" si="32"/>
        <v>54.433494890993977</v>
      </c>
      <c r="C345" s="9">
        <f t="shared" ca="1" si="30"/>
        <v>0</v>
      </c>
      <c r="D345" s="3">
        <f t="shared" si="28"/>
        <v>0</v>
      </c>
      <c r="E345" s="3">
        <f t="shared" si="29"/>
        <v>0</v>
      </c>
      <c r="G345" s="3">
        <f t="shared" ca="1" si="31"/>
        <v>-3.5909434042037947E-2</v>
      </c>
      <c r="H345" s="3" cm="1">
        <f t="array" aca="1" ref="H345" ca="1">PRODUCT(1+G339:G345)-1</f>
        <v>3.9558170996053965E-2</v>
      </c>
      <c r="I345" s="3" cm="1">
        <f t="array" aca="1" ref="I345" ca="1">PRODUCT(1+G316:G345)-1</f>
        <v>0.1326327710614108</v>
      </c>
    </row>
    <row r="346" spans="1:9" x14ac:dyDescent="0.25">
      <c r="A346" s="3">
        <v>340</v>
      </c>
      <c r="B346" s="27">
        <f t="shared" ca="1" si="32"/>
        <v>54.449824939461273</v>
      </c>
      <c r="C346" s="9">
        <f t="shared" ca="1" si="30"/>
        <v>0</v>
      </c>
      <c r="D346" s="3">
        <f t="shared" si="28"/>
        <v>0</v>
      </c>
      <c r="E346" s="3">
        <f t="shared" si="29"/>
        <v>0</v>
      </c>
      <c r="G346" s="3">
        <f t="shared" ca="1" si="31"/>
        <v>2.9999999999996696E-4</v>
      </c>
      <c r="H346" s="3" cm="1">
        <f t="array" aca="1" ref="H346" ca="1">PRODUCT(1+G340:G346)-1</f>
        <v>3.9558170996053743E-2</v>
      </c>
      <c r="I346" s="3" cm="1">
        <f t="array" aca="1" ref="I346" ca="1">PRODUCT(1+G317:G346)-1</f>
        <v>9.101193391002993E-2</v>
      </c>
    </row>
    <row r="347" spans="1:9" x14ac:dyDescent="0.25">
      <c r="A347" s="3">
        <v>341</v>
      </c>
      <c r="B347" s="27">
        <f t="shared" ca="1" si="32"/>
        <v>54.46615988694311</v>
      </c>
      <c r="C347" s="9">
        <f t="shared" ca="1" si="30"/>
        <v>-2.8970606731998583E-2</v>
      </c>
      <c r="D347" s="3">
        <f t="shared" si="28"/>
        <v>0</v>
      </c>
      <c r="E347" s="3">
        <f t="shared" si="29"/>
        <v>0</v>
      </c>
      <c r="G347" s="3">
        <f t="shared" ca="1" si="31"/>
        <v>2.9999999999996696E-4</v>
      </c>
      <c r="H347" s="3" cm="1">
        <f t="array" aca="1" ref="H347" ca="1">PRODUCT(1+G341:G347)-1</f>
        <v>-3.3062237953294105E-3</v>
      </c>
      <c r="I347" s="3" cm="1">
        <f t="array" aca="1" ref="I347" ca="1">PRODUCT(1+G318:G347)-1</f>
        <v>8.365015675663523E-2</v>
      </c>
    </row>
    <row r="348" spans="1:9" x14ac:dyDescent="0.25">
      <c r="A348" s="3">
        <v>342</v>
      </c>
      <c r="B348" s="27">
        <f t="shared" ca="1" si="32"/>
        <v>52.904582036622408</v>
      </c>
      <c r="C348" s="9">
        <f t="shared" ca="1" si="30"/>
        <v>4.8871274974088448E-2</v>
      </c>
      <c r="D348" s="3">
        <f t="shared" si="28"/>
        <v>0</v>
      </c>
      <c r="E348" s="3">
        <f t="shared" si="29"/>
        <v>0</v>
      </c>
      <c r="G348" s="3">
        <f t="shared" ca="1" si="31"/>
        <v>-2.8670606731998616E-2</v>
      </c>
      <c r="H348" s="3" cm="1">
        <f t="array" aca="1" ref="H348" ca="1">PRODUCT(1+G342:G348)-1</f>
        <v>-7.6014703256330751E-2</v>
      </c>
      <c r="I348" s="3" cm="1">
        <f t="array" aca="1" ref="I348" ca="1">PRODUCT(1+G319:G348)-1</f>
        <v>0.10398550546009333</v>
      </c>
    </row>
    <row r="349" spans="1:9" x14ac:dyDescent="0.25">
      <c r="A349" s="3">
        <v>343</v>
      </c>
      <c r="B349" s="27">
        <f t="shared" ca="1" si="32"/>
        <v>55.505967787334392</v>
      </c>
      <c r="C349" s="9">
        <f t="shared" ca="1" si="30"/>
        <v>2.3802895539065769E-2</v>
      </c>
      <c r="D349" s="3">
        <f t="shared" ca="1" si="28"/>
        <v>55.505967787334392</v>
      </c>
      <c r="E349" s="3">
        <f t="shared" si="29"/>
        <v>0</v>
      </c>
      <c r="G349" s="3">
        <f t="shared" ca="1" si="31"/>
        <v>4.9171274974088464E-2</v>
      </c>
      <c r="H349" s="3" cm="1">
        <f t="array" aca="1" ref="H349" ca="1">PRODUCT(1+G343:G349)-1</f>
        <v>-5.4987660310088393E-2</v>
      </c>
      <c r="I349" s="3" cm="1">
        <f t="array" aca="1" ref="I349" ca="1">PRODUCT(1+G320:G349)-1</f>
        <v>0.11401716405422846</v>
      </c>
    </row>
    <row r="350" spans="1:9" x14ac:dyDescent="0.25">
      <c r="A350" s="3">
        <v>344</v>
      </c>
      <c r="B350" s="27">
        <f t="shared" ca="1" si="32"/>
        <v>56.843822330707255</v>
      </c>
      <c r="C350" s="9">
        <f t="shared" ca="1" si="30"/>
        <v>0</v>
      </c>
      <c r="D350" s="3">
        <f t="shared" si="28"/>
        <v>0</v>
      </c>
      <c r="E350" s="3">
        <f t="shared" si="29"/>
        <v>0</v>
      </c>
      <c r="G350" s="3">
        <f t="shared" ca="1" si="31"/>
        <v>2.4102895539065639E-2</v>
      </c>
      <c r="H350" s="3" cm="1">
        <f t="array" aca="1" ref="H350" ca="1">PRODUCT(1+G344:G350)-1</f>
        <v>7.0827480332851245E-3</v>
      </c>
      <c r="I350" s="3" cm="1">
        <f t="array" aca="1" ref="I350" ca="1">PRODUCT(1+G321:G350)-1</f>
        <v>0.14052604557448145</v>
      </c>
    </row>
    <row r="351" spans="1:9" x14ac:dyDescent="0.25">
      <c r="A351" s="3">
        <v>345</v>
      </c>
      <c r="B351" s="27">
        <f t="shared" ca="1" si="32"/>
        <v>56.860875477406466</v>
      </c>
      <c r="C351" s="9">
        <f t="shared" ca="1" si="30"/>
        <v>0</v>
      </c>
      <c r="D351" s="3">
        <f t="shared" si="28"/>
        <v>0</v>
      </c>
      <c r="E351" s="3">
        <f t="shared" si="29"/>
        <v>0</v>
      </c>
      <c r="G351" s="3">
        <f t="shared" ca="1" si="31"/>
        <v>2.9999999999996696E-4</v>
      </c>
      <c r="H351" s="3" cm="1">
        <f t="array" aca="1" ref="H351" ca="1">PRODUCT(1+G345:G351)-1</f>
        <v>7.0827480332853465E-3</v>
      </c>
      <c r="I351" s="3" cm="1">
        <f t="array" aca="1" ref="I351" ca="1">PRODUCT(1+G322:G351)-1</f>
        <v>0.15424147199006621</v>
      </c>
    </row>
    <row r="352" spans="1:9" x14ac:dyDescent="0.25">
      <c r="A352" s="3">
        <v>346</v>
      </c>
      <c r="B352" s="27">
        <f t="shared" ca="1" si="32"/>
        <v>56.877933740049684</v>
      </c>
      <c r="C352" s="9">
        <f t="shared" ca="1" si="30"/>
        <v>-1.8011923190311491E-2</v>
      </c>
      <c r="D352" s="3">
        <f t="shared" si="28"/>
        <v>0</v>
      </c>
      <c r="E352" s="3">
        <f t="shared" si="29"/>
        <v>0</v>
      </c>
      <c r="G352" s="3">
        <f t="shared" ca="1" si="31"/>
        <v>2.9999999999996696E-4</v>
      </c>
      <c r="H352" s="3" cm="1">
        <f t="array" aca="1" ref="H352" ca="1">PRODUCT(1+G346:G352)-1</f>
        <v>4.4906887826159592E-2</v>
      </c>
      <c r="I352" s="3" cm="1">
        <f t="array" aca="1" ref="I352" ca="1">PRODUCT(1+G323:G352)-1</f>
        <v>0.12990303153194405</v>
      </c>
    </row>
    <row r="353" spans="1:9" x14ac:dyDescent="0.25">
      <c r="A353" s="3">
        <v>347</v>
      </c>
      <c r="B353" s="27">
        <f t="shared" ca="1" si="32"/>
        <v>55.870516146422297</v>
      </c>
      <c r="C353" s="9">
        <f t="shared" ca="1" si="30"/>
        <v>2.9537406455817056E-2</v>
      </c>
      <c r="D353" s="3">
        <f t="shared" si="28"/>
        <v>0</v>
      </c>
      <c r="E353" s="3">
        <f t="shared" si="29"/>
        <v>0</v>
      </c>
      <c r="G353" s="3">
        <f t="shared" ca="1" si="31"/>
        <v>-1.7711923190311563E-2</v>
      </c>
      <c r="H353" s="3" cm="1">
        <f t="array" aca="1" ref="H353" ca="1">PRODUCT(1+G347:G353)-1</f>
        <v>2.6091749763026417E-2</v>
      </c>
      <c r="I353" s="3" cm="1">
        <f t="array" aca="1" ref="I353" ca="1">PRODUCT(1+G324:G353)-1</f>
        <v>0.10955740860236984</v>
      </c>
    </row>
    <row r="354" spans="1:9" x14ac:dyDescent="0.25">
      <c r="A354" s="3">
        <v>348</v>
      </c>
      <c r="B354" s="27">
        <f t="shared" ca="1" si="32"/>
        <v>57.537547445579392</v>
      </c>
      <c r="C354" s="9">
        <f t="shared" ca="1" si="30"/>
        <v>3.2180005748774889E-3</v>
      </c>
      <c r="D354" s="3">
        <f t="shared" si="28"/>
        <v>0</v>
      </c>
      <c r="E354" s="3">
        <f t="shared" si="29"/>
        <v>0</v>
      </c>
      <c r="G354" s="3">
        <f t="shared" ca="1" si="31"/>
        <v>2.9837406455817117E-2</v>
      </c>
      <c r="H354" s="3" cm="1">
        <f t="array" aca="1" ref="H354" ca="1">PRODUCT(1+G348:G354)-1</f>
        <v>5.63907491369251E-2</v>
      </c>
      <c r="I354" s="3" cm="1">
        <f t="array" aca="1" ref="I354" ca="1">PRODUCT(1+G325:G354)-1</f>
        <v>9.2202023511110065E-2</v>
      </c>
    </row>
    <row r="355" spans="1:9" x14ac:dyDescent="0.25">
      <c r="A355" s="3">
        <v>349</v>
      </c>
      <c r="B355" s="27">
        <f t="shared" ca="1" si="32"/>
        <v>57.739964570569974</v>
      </c>
      <c r="C355" s="9">
        <f t="shared" ca="1" si="30"/>
        <v>0</v>
      </c>
      <c r="D355" s="3">
        <f t="shared" si="28"/>
        <v>0</v>
      </c>
      <c r="E355" s="3">
        <f t="shared" si="29"/>
        <v>0</v>
      </c>
      <c r="G355" s="3">
        <f t="shared" ca="1" si="31"/>
        <v>3.518000574877389E-3</v>
      </c>
      <c r="H355" s="3" cm="1">
        <f t="array" aca="1" ref="H355" ca="1">PRODUCT(1+G349:G355)-1</f>
        <v>9.1398180418481356E-2</v>
      </c>
      <c r="I355" s="3" cm="1">
        <f t="array" aca="1" ref="I355" ca="1">PRODUCT(1+G326:G355)-1</f>
        <v>9.5715676154857432E-2</v>
      </c>
    </row>
    <row r="356" spans="1:9" x14ac:dyDescent="0.25">
      <c r="A356" s="3">
        <v>350</v>
      </c>
      <c r="B356" s="27">
        <f t="shared" ca="1" si="32"/>
        <v>57.757286559941143</v>
      </c>
      <c r="C356" s="9">
        <f t="shared" ca="1" si="30"/>
        <v>-2.5186351184514649E-2</v>
      </c>
      <c r="D356" s="3">
        <f t="shared" ca="1" si="28"/>
        <v>57.757286559941143</v>
      </c>
      <c r="E356" s="3">
        <f t="shared" si="29"/>
        <v>0</v>
      </c>
      <c r="G356" s="3">
        <f t="shared" ca="1" si="31"/>
        <v>2.9999999999996696E-4</v>
      </c>
      <c r="H356" s="3" cm="1">
        <f t="array" aca="1" ref="H356" ca="1">PRODUCT(1+G350:G356)-1</f>
        <v>4.0559940891985669E-2</v>
      </c>
      <c r="I356" s="3" cm="1">
        <f t="array" aca="1" ref="I356" ca="1">PRODUCT(1+G327:G356)-1</f>
        <v>6.8512523952176885E-2</v>
      </c>
    </row>
    <row r="357" spans="1:9" x14ac:dyDescent="0.25">
      <c r="A357" s="3">
        <v>351</v>
      </c>
      <c r="B357" s="27">
        <f t="shared" ca="1" si="32"/>
        <v>56.319918443145802</v>
      </c>
      <c r="C357" s="9">
        <f t="shared" ca="1" si="30"/>
        <v>0</v>
      </c>
      <c r="D357" s="3">
        <f t="shared" si="28"/>
        <v>0</v>
      </c>
      <c r="E357" s="3">
        <f t="shared" si="29"/>
        <v>0</v>
      </c>
      <c r="G357" s="3">
        <f t="shared" ca="1" si="31"/>
        <v>-2.4886351184514655E-2</v>
      </c>
      <c r="H357" s="3" cm="1">
        <f t="array" aca="1" ref="H357" ca="1">PRODUCT(1+G351:G357)-1</f>
        <v>-9.2165492410676286E-3</v>
      </c>
      <c r="I357" s="3" cm="1">
        <f t="array" aca="1" ref="I357" ca="1">PRODUCT(1+G328:G357)-1</f>
        <v>4.1608663437019633E-2</v>
      </c>
    </row>
    <row r="358" spans="1:9" x14ac:dyDescent="0.25">
      <c r="A358" s="3">
        <v>352</v>
      </c>
      <c r="B358" s="27">
        <f t="shared" ca="1" si="32"/>
        <v>56.336814418678742</v>
      </c>
      <c r="C358" s="9">
        <f t="shared" ca="1" si="30"/>
        <v>2.3454447278954876E-2</v>
      </c>
      <c r="D358" s="3">
        <f t="shared" si="28"/>
        <v>0</v>
      </c>
      <c r="E358" s="3">
        <f t="shared" si="29"/>
        <v>0</v>
      </c>
      <c r="G358" s="3">
        <f t="shared" ca="1" si="31"/>
        <v>2.9999999999996696E-4</v>
      </c>
      <c r="H358" s="3" cm="1">
        <f t="array" aca="1" ref="H358" ca="1">PRODUCT(1+G352:G358)-1</f>
        <v>-9.2165492410674066E-3</v>
      </c>
      <c r="I358" s="3" cm="1">
        <f t="array" aca="1" ref="I358" ca="1">PRODUCT(1+G329:G358)-1</f>
        <v>1.9190917977532029E-2</v>
      </c>
    </row>
    <row r="359" spans="1:9" x14ac:dyDescent="0.25">
      <c r="A359" s="3">
        <v>353</v>
      </c>
      <c r="B359" s="27">
        <f t="shared" ca="1" si="32"/>
        <v>57.675064306651507</v>
      </c>
      <c r="C359" s="9">
        <f t="shared" ca="1" si="30"/>
        <v>0</v>
      </c>
      <c r="D359" s="3">
        <f t="shared" si="28"/>
        <v>0</v>
      </c>
      <c r="E359" s="3">
        <f t="shared" si="29"/>
        <v>0</v>
      </c>
      <c r="G359" s="3">
        <f t="shared" ca="1" si="31"/>
        <v>2.3754447278954816E-2</v>
      </c>
      <c r="H359" s="3" cm="1">
        <f t="array" aca="1" ref="H359" ca="1">PRODUCT(1+G353:G359)-1</f>
        <v>1.4014759576973512E-2</v>
      </c>
      <c r="I359" s="3" cm="1">
        <f t="array" aca="1" ref="I359" ca="1">PRODUCT(1+G330:G359)-1</f>
        <v>9.5169896953802846E-2</v>
      </c>
    </row>
    <row r="360" spans="1:9" x14ac:dyDescent="0.25">
      <c r="A360" s="3">
        <v>354</v>
      </c>
      <c r="B360" s="27">
        <f t="shared" ca="1" si="32"/>
        <v>57.692366825943502</v>
      </c>
      <c r="C360" s="9">
        <f t="shared" ca="1" si="30"/>
        <v>4.2391930716992487E-2</v>
      </c>
      <c r="D360" s="3">
        <f t="shared" si="28"/>
        <v>0</v>
      </c>
      <c r="E360" s="3">
        <f t="shared" si="29"/>
        <v>0</v>
      </c>
      <c r="G360" s="3">
        <f t="shared" ca="1" si="31"/>
        <v>2.9999999999996696E-4</v>
      </c>
      <c r="H360" s="3" cm="1">
        <f t="array" aca="1" ref="H360" ca="1">PRODUCT(1+G354:G360)-1</f>
        <v>3.2608445476798531E-2</v>
      </c>
      <c r="I360" s="3" cm="1">
        <f t="array" aca="1" ref="I360" ca="1">PRODUCT(1+G331:G360)-1</f>
        <v>0.10890717405334005</v>
      </c>
    </row>
    <row r="361" spans="1:9" x14ac:dyDescent="0.25">
      <c r="A361" s="3">
        <v>355</v>
      </c>
      <c r="B361" s="27">
        <f t="shared" ca="1" si="32"/>
        <v>60.155365353375991</v>
      </c>
      <c r="C361" s="9">
        <f t="shared" ca="1" si="30"/>
        <v>3.9078747431517249E-2</v>
      </c>
      <c r="D361" s="3">
        <f t="shared" si="28"/>
        <v>0</v>
      </c>
      <c r="E361" s="3">
        <f t="shared" si="29"/>
        <v>0</v>
      </c>
      <c r="G361" s="3">
        <f t="shared" ca="1" si="31"/>
        <v>4.2691930716992399E-2</v>
      </c>
      <c r="H361" s="3" cm="1">
        <f t="array" aca="1" ref="H361" ca="1">PRODUCT(1+G355:G361)-1</f>
        <v>4.5497558099302227E-2</v>
      </c>
      <c r="I361" s="3" cm="1">
        <f t="array" aca="1" ref="I361" ca="1">PRODUCT(1+G332:G361)-1</f>
        <v>0.14502067663802309</v>
      </c>
    </row>
    <row r="362" spans="1:9" x14ac:dyDescent="0.25">
      <c r="A362" s="3">
        <v>356</v>
      </c>
      <c r="B362" s="27">
        <f t="shared" ca="1" si="32"/>
        <v>62.52420829227723</v>
      </c>
      <c r="C362" s="9">
        <f t="shared" ca="1" si="30"/>
        <v>9.2055666196166515E-3</v>
      </c>
      <c r="D362" s="3">
        <f t="shared" si="28"/>
        <v>0</v>
      </c>
      <c r="E362" s="3">
        <f t="shared" si="29"/>
        <v>0</v>
      </c>
      <c r="G362" s="3">
        <f t="shared" ca="1" si="31"/>
        <v>3.9378747431517258E-2</v>
      </c>
      <c r="H362" s="3" cm="1">
        <f t="array" aca="1" ref="H362" ca="1">PRODUCT(1+G356:G362)-1</f>
        <v>8.2858445745319642E-2</v>
      </c>
      <c r="I362" s="3" cm="1">
        <f t="array" aca="1" ref="I362" ca="1">PRODUCT(1+G333:G362)-1</f>
        <v>0.23172068474238494</v>
      </c>
    </row>
    <row r="363" spans="1:9" x14ac:dyDescent="0.25">
      <c r="A363" s="3">
        <v>357</v>
      </c>
      <c r="B363" s="27">
        <f t="shared" ca="1" si="32"/>
        <v>63.118536319538258</v>
      </c>
      <c r="C363" s="9">
        <f t="shared" ca="1" si="30"/>
        <v>-2.0972718141444815E-2</v>
      </c>
      <c r="D363" s="3">
        <f t="shared" ca="1" si="28"/>
        <v>63.118536319538258</v>
      </c>
      <c r="E363" s="3">
        <f t="shared" si="29"/>
        <v>0</v>
      </c>
      <c r="G363" s="3">
        <f t="shared" ca="1" si="31"/>
        <v>9.5055666196166566E-3</v>
      </c>
      <c r="H363" s="3" cm="1">
        <f t="array" aca="1" ref="H363" ca="1">PRODUCT(1+G357:G363)-1</f>
        <v>9.2823781706454556E-2</v>
      </c>
      <c r="I363" s="3" cm="1">
        <f t="array" aca="1" ref="I363" ca="1">PRODUCT(1+G334:G363)-1</f>
        <v>0.19292137314960933</v>
      </c>
    </row>
    <row r="364" spans="1:9" x14ac:dyDescent="0.25">
      <c r="A364" s="3">
        <v>358</v>
      </c>
      <c r="B364" s="27">
        <f t="shared" ca="1" si="32"/>
        <v>61.813704608703894</v>
      </c>
      <c r="C364" s="9">
        <f t="shared" ca="1" si="30"/>
        <v>-5.8073590699854686E-3</v>
      </c>
      <c r="D364" s="3">
        <f t="shared" si="28"/>
        <v>0</v>
      </c>
      <c r="E364" s="3">
        <f t="shared" si="29"/>
        <v>0</v>
      </c>
      <c r="G364" s="3">
        <f t="shared" ca="1" si="31"/>
        <v>-2.067271814144489E-2</v>
      </c>
      <c r="H364" s="3" cm="1">
        <f t="array" aca="1" ref="H364" ca="1">PRODUCT(1+G358:G364)-1</f>
        <v>9.7546060388989941E-2</v>
      </c>
      <c r="I364" s="3" cm="1">
        <f t="array" aca="1" ref="I364" ca="1">PRODUCT(1+G335:G364)-1</f>
        <v>0.19859463267456468</v>
      </c>
    </row>
    <row r="365" spans="1:9" x14ac:dyDescent="0.25">
      <c r="A365" s="3">
        <v>359</v>
      </c>
      <c r="B365" s="27">
        <f t="shared" ca="1" si="32"/>
        <v>61.473274341977749</v>
      </c>
      <c r="C365" s="9">
        <f t="shared" ca="1" si="30"/>
        <v>1.4073270129000726E-2</v>
      </c>
      <c r="D365" s="3">
        <f t="shared" si="28"/>
        <v>0</v>
      </c>
      <c r="E365" s="3">
        <f t="shared" si="29"/>
        <v>0</v>
      </c>
      <c r="G365" s="3">
        <f t="shared" ca="1" si="31"/>
        <v>-5.5073590699854513E-3</v>
      </c>
      <c r="H365" s="3" cm="1">
        <f t="array" aca="1" ref="H365" ca="1">PRODUCT(1+G359:G365)-1</f>
        <v>9.1174127900209845E-2</v>
      </c>
      <c r="I365" s="3" cm="1">
        <f t="array" aca="1" ref="I365" ca="1">PRODUCT(1+G336:G365)-1</f>
        <v>0.19163605083781765</v>
      </c>
    </row>
    <row r="366" spans="1:9" x14ac:dyDescent="0.25">
      <c r="A366" s="3">
        <v>360</v>
      </c>
      <c r="B366" s="27">
        <f t="shared" ca="1" si="32"/>
        <v>62.356846319809165</v>
      </c>
      <c r="C366" s="9">
        <f t="shared" ca="1" si="30"/>
        <v>3.7335490530810533E-2</v>
      </c>
      <c r="D366" s="3">
        <f t="shared" si="28"/>
        <v>0</v>
      </c>
      <c r="E366" s="3">
        <f t="shared" ca="1" si="29"/>
        <v>62.356846319809165</v>
      </c>
      <c r="G366" s="3">
        <f t="shared" ca="1" si="31"/>
        <v>1.4373270129000693E-2</v>
      </c>
      <c r="H366" s="3" cm="1">
        <f t="array" aca="1" ref="H366" ca="1">PRODUCT(1+G360:G366)-1</f>
        <v>8.117515029138378E-2</v>
      </c>
      <c r="I366" s="3" cm="1">
        <f t="array" aca="1" ref="I366" ca="1">PRODUCT(1+G337:G366)-1</f>
        <v>0.20840123732076909</v>
      </c>
    </row>
    <row r="367" spans="1:9" x14ac:dyDescent="0.25">
      <c r="A367" s="3">
        <v>361</v>
      </c>
      <c r="B367" s="27">
        <f t="shared" ca="1" si="32"/>
        <v>64.703676819009544</v>
      </c>
      <c r="C367" s="9">
        <f t="shared" ca="1" si="30"/>
        <v>0</v>
      </c>
      <c r="D367" s="3">
        <f t="shared" si="28"/>
        <v>0</v>
      </c>
      <c r="E367" s="3">
        <f t="shared" si="29"/>
        <v>0</v>
      </c>
      <c r="G367" s="3">
        <f t="shared" ca="1" si="31"/>
        <v>3.76354905308105E-2</v>
      </c>
      <c r="H367" s="3" cm="1">
        <f t="array" aca="1" ref="H367" ca="1">PRODUCT(1+G361:G367)-1</f>
        <v>0.12152924864772841</v>
      </c>
      <c r="I367" s="3" cm="1">
        <f t="array" aca="1" ref="I367" ca="1">PRODUCT(1+G338:G367)-1</f>
        <v>0.2360664152872638</v>
      </c>
    </row>
    <row r="368" spans="1:9" x14ac:dyDescent="0.25">
      <c r="A368" s="3">
        <v>362</v>
      </c>
      <c r="B368" s="27">
        <f t="shared" ca="1" si="32"/>
        <v>64.723087922055242</v>
      </c>
      <c r="C368" s="9">
        <f t="shared" ca="1" si="30"/>
        <v>9.0718181431534324E-3</v>
      </c>
      <c r="D368" s="3">
        <f t="shared" ref="D368:D381" si="33">IF(MOD(A368,7)=0,B368,0)</f>
        <v>0</v>
      </c>
      <c r="E368" s="3">
        <f t="shared" si="29"/>
        <v>0</v>
      </c>
      <c r="G368" s="3">
        <f t="shared" ca="1" si="31"/>
        <v>2.9999999999996696E-4</v>
      </c>
      <c r="H368" s="3" cm="1">
        <f t="array" aca="1" ref="H368" ca="1">PRODUCT(1+G362:G368)-1</f>
        <v>7.5932089213433862E-2</v>
      </c>
      <c r="I368" s="3" cm="1">
        <f t="array" aca="1" ref="I368" ca="1">PRODUCT(1+G339:G368)-1</f>
        <v>0.23606641528726424</v>
      </c>
    </row>
    <row r="369" spans="1:9" x14ac:dyDescent="0.25">
      <c r="A369" s="3">
        <v>363</v>
      </c>
      <c r="B369" s="27">
        <f t="shared" ca="1" si="32"/>
        <v>65.329660931724078</v>
      </c>
      <c r="C369" s="9">
        <f t="shared" ca="1" si="30"/>
        <v>-3.7959230356878426E-2</v>
      </c>
      <c r="D369" s="3">
        <f t="shared" si="33"/>
        <v>0</v>
      </c>
      <c r="E369" s="3">
        <f t="shared" si="29"/>
        <v>0</v>
      </c>
      <c r="G369" s="3">
        <f t="shared" ca="1" si="31"/>
        <v>9.3718181431534653E-3</v>
      </c>
      <c r="H369" s="3" cm="1">
        <f t="array" aca="1" ref="H369" ca="1">PRODUCT(1+G363:G369)-1</f>
        <v>4.4869862667151317E-2</v>
      </c>
      <c r="I369" s="3" cm="1">
        <f t="array" aca="1" ref="I369" ca="1">PRODUCT(1+G340:G369)-1</f>
        <v>0.24727642201759026</v>
      </c>
    </row>
    <row r="370" spans="1:9" x14ac:dyDescent="0.25">
      <c r="A370" s="3">
        <v>364</v>
      </c>
      <c r="B370" s="27">
        <f t="shared" ca="1" si="32"/>
        <v>62.869396181559516</v>
      </c>
      <c r="C370" s="9">
        <f t="shared" ca="1" si="30"/>
        <v>3.0280850415478129E-2</v>
      </c>
      <c r="D370" s="3">
        <f t="shared" ca="1" si="33"/>
        <v>62.869396181559516</v>
      </c>
      <c r="E370" s="3">
        <f t="shared" si="29"/>
        <v>0</v>
      </c>
      <c r="G370" s="3">
        <f t="shared" ca="1" si="31"/>
        <v>-3.7659230356878459E-2</v>
      </c>
      <c r="H370" s="3" cm="1">
        <f t="array" aca="1" ref="H370" ca="1">PRODUCT(1+G364:G370)-1</f>
        <v>-3.9471786341410686E-3</v>
      </c>
      <c r="I370" s="3" cm="1">
        <f t="array" aca="1" ref="I370" ca="1">PRODUCT(1+G341:G370)-1</f>
        <v>0.15046729965861916</v>
      </c>
    </row>
    <row r="371" spans="1:9" x14ac:dyDescent="0.25">
      <c r="A371" s="3">
        <v>365</v>
      </c>
      <c r="B371" s="27">
        <f t="shared" ca="1" si="32"/>
        <v>64.791995781899217</v>
      </c>
      <c r="C371" s="9">
        <f t="shared" ca="1" si="30"/>
        <v>0</v>
      </c>
      <c r="D371" s="3">
        <f t="shared" si="33"/>
        <v>0</v>
      </c>
      <c r="E371" s="3">
        <f t="shared" si="29"/>
        <v>0</v>
      </c>
      <c r="G371" s="3">
        <f t="shared" ca="1" si="31"/>
        <v>3.0580850415478089E-2</v>
      </c>
      <c r="H371" s="3" cm="1">
        <f t="array" aca="1" ref="H371" ca="1">PRODUCT(1+G365:G371)-1</f>
        <v>4.818172914968688E-2</v>
      </c>
      <c r="I371" s="3" cm="1">
        <f t="array" aca="1" ref="I371" ca="1">PRODUCT(1+G342:G371)-1</f>
        <v>0.13160049932368345</v>
      </c>
    </row>
    <row r="372" spans="1:9" x14ac:dyDescent="0.25">
      <c r="A372" s="3">
        <v>366</v>
      </c>
      <c r="B372" s="27">
        <f t="shared" ca="1" si="32"/>
        <v>64.811433380633787</v>
      </c>
      <c r="C372" s="9">
        <f t="shared" ca="1" si="30"/>
        <v>-2.4676857200635463E-2</v>
      </c>
      <c r="D372" s="3">
        <f t="shared" si="33"/>
        <v>0</v>
      </c>
      <c r="E372" s="3">
        <f t="shared" si="29"/>
        <v>0</v>
      </c>
      <c r="G372" s="3">
        <f t="shared" ca="1" si="31"/>
        <v>2.9999999999996696E-4</v>
      </c>
      <c r="H372" s="3" cm="1">
        <f t="array" aca="1" ref="H372" ca="1">PRODUCT(1+G366:G372)-1</f>
        <v>5.4302606691905675E-2</v>
      </c>
      <c r="I372" s="3" cm="1">
        <f t="array" aca="1" ref="I372" ca="1">PRODUCT(1+G343:G372)-1</f>
        <v>0.1034417872390534</v>
      </c>
    </row>
    <row r="373" spans="1:9" x14ac:dyDescent="0.25">
      <c r="A373" s="3">
        <v>367</v>
      </c>
      <c r="B373" s="27">
        <f t="shared" ca="1" si="32"/>
        <v>63.231534324145571</v>
      </c>
      <c r="C373" s="9">
        <f t="shared" ca="1" si="30"/>
        <v>-4.9773854528602571E-2</v>
      </c>
      <c r="D373" s="3">
        <f t="shared" si="33"/>
        <v>0</v>
      </c>
      <c r="E373" s="3">
        <f t="shared" si="29"/>
        <v>0</v>
      </c>
      <c r="G373" s="3">
        <f t="shared" ca="1" si="31"/>
        <v>-2.4376857200635538E-2</v>
      </c>
      <c r="H373" s="3" cm="1">
        <f t="array" aca="1" ref="H373" ca="1">PRODUCT(1+G367:G373)-1</f>
        <v>1.4027136649124472E-2</v>
      </c>
      <c r="I373" s="3" cm="1">
        <f t="array" aca="1" ref="I373" ca="1">PRODUCT(1+G344:G373)-1</f>
        <v>0.12025167799318881</v>
      </c>
    </row>
    <row r="374" spans="1:9" x14ac:dyDescent="0.25">
      <c r="A374" s="3">
        <v>368</v>
      </c>
      <c r="B374" s="27">
        <f t="shared" ca="1" si="32"/>
        <v>60.103226593372447</v>
      </c>
      <c r="C374" s="9">
        <f t="shared" ca="1" si="30"/>
        <v>4.1790966529538121E-2</v>
      </c>
      <c r="D374" s="3">
        <f t="shared" si="33"/>
        <v>0</v>
      </c>
      <c r="E374" s="3">
        <f t="shared" si="29"/>
        <v>0</v>
      </c>
      <c r="G374" s="3">
        <f t="shared" ca="1" si="31"/>
        <v>-4.9473854528602645E-2</v>
      </c>
      <c r="H374" s="3" cm="1">
        <f t="array" aca="1" ref="H374" ca="1">PRODUCT(1+G368:G374)-1</f>
        <v>-7.1100290614172779E-2</v>
      </c>
      <c r="I374" s="3" cm="1">
        <f t="array" aca="1" ref="I374" ca="1">PRODUCT(1+G345:G374)-1</f>
        <v>6.4509156693723479E-2</v>
      </c>
    </row>
    <row r="375" spans="1:9" x14ac:dyDescent="0.25">
      <c r="A375" s="3">
        <v>369</v>
      </c>
      <c r="B375" s="27">
        <f t="shared" ca="1" si="32"/>
        <v>62.633029492231337</v>
      </c>
      <c r="C375" s="9">
        <f t="shared" ca="1" si="30"/>
        <v>4.7718002868946875E-2</v>
      </c>
      <c r="D375" s="3">
        <f t="shared" si="33"/>
        <v>0</v>
      </c>
      <c r="E375" s="3">
        <f t="shared" si="29"/>
        <v>0</v>
      </c>
      <c r="G375" s="3">
        <f t="shared" ca="1" si="31"/>
        <v>4.2090966529538143E-2</v>
      </c>
      <c r="H375" s="3" cm="1">
        <f t="array" aca="1" ref="H375" ca="1">PRODUCT(1+G369:G375)-1</f>
        <v>-3.2292316342213412E-2</v>
      </c>
      <c r="I375" s="3" cm="1">
        <f t="array" aca="1" ref="I375" ca="1">PRODUCT(1+G346:G375)-1</f>
        <v>0.15063399139918077</v>
      </c>
    </row>
    <row r="376" spans="1:9" x14ac:dyDescent="0.25">
      <c r="A376" s="3">
        <v>370</v>
      </c>
      <c r="B376" s="27">
        <f t="shared" ca="1" si="32"/>
        <v>65.640542482080122</v>
      </c>
      <c r="C376" s="9">
        <f t="shared" ca="1" si="30"/>
        <v>1.9670945864960345E-2</v>
      </c>
      <c r="D376" s="3">
        <f t="shared" si="33"/>
        <v>0</v>
      </c>
      <c r="E376" s="3">
        <f t="shared" si="29"/>
        <v>0</v>
      </c>
      <c r="G376" s="3">
        <f t="shared" ca="1" si="31"/>
        <v>4.8018002868946752E-2</v>
      </c>
      <c r="H376" s="3" cm="1">
        <f t="array" aca="1" ref="H376" ca="1">PRODUCT(1+G370:G376)-1</f>
        <v>4.7586585621646194E-3</v>
      </c>
      <c r="I376" s="3" cm="1">
        <f t="array" aca="1" ref="I376" ca="1">PRODUCT(1+G347:G376)-1</f>
        <v>0.20552348065509829</v>
      </c>
    </row>
    <row r="377" spans="1:9" x14ac:dyDescent="0.25">
      <c r="A377" s="3">
        <v>371</v>
      </c>
      <c r="B377" s="27">
        <f t="shared" ca="1" si="32"/>
        <v>66.951446202536374</v>
      </c>
      <c r="C377" s="9">
        <f t="shared" ca="1" si="30"/>
        <v>-1.3952543112114579E-2</v>
      </c>
      <c r="D377" s="3">
        <f t="shared" ca="1" si="33"/>
        <v>66.951446202536374</v>
      </c>
      <c r="E377" s="3">
        <f t="shared" si="29"/>
        <v>0</v>
      </c>
      <c r="G377" s="3">
        <f t="shared" ca="1" si="31"/>
        <v>1.9970945864960399E-2</v>
      </c>
      <c r="H377" s="3" cm="1">
        <f t="array" aca="1" ref="H377" ca="1">PRODUCT(1+G371:G377)-1</f>
        <v>6.4929047659188166E-2</v>
      </c>
      <c r="I377" s="3" cm="1">
        <f t="array" aca="1" ref="I377" ca="1">PRODUCT(1+G348:G377)-1</f>
        <v>0.22923015577946604</v>
      </c>
    </row>
    <row r="378" spans="1:9" x14ac:dyDescent="0.25">
      <c r="A378" s="3">
        <v>372</v>
      </c>
      <c r="B378" s="27">
        <f t="shared" ca="1" si="32"/>
        <v>66.037388696837823</v>
      </c>
      <c r="C378" s="9">
        <f t="shared" ca="1" si="30"/>
        <v>0</v>
      </c>
      <c r="D378" s="3">
        <f t="shared" si="33"/>
        <v>0</v>
      </c>
      <c r="E378" s="3">
        <f t="shared" si="29"/>
        <v>0</v>
      </c>
      <c r="G378" s="3">
        <f t="shared" ca="1" si="31"/>
        <v>-1.3652543112114612E-2</v>
      </c>
      <c r="H378" s="3" cm="1">
        <f t="array" aca="1" ref="H378" ca="1">PRODUCT(1+G372:G378)-1</f>
        <v>1.9221400728738347E-2</v>
      </c>
      <c r="I378" s="3" cm="1">
        <f t="array" aca="1" ref="I378" ca="1">PRODUCT(1+G349:G378)-1</f>
        <v>0.24823571332865657</v>
      </c>
    </row>
    <row r="379" spans="1:9" x14ac:dyDescent="0.25">
      <c r="A379" s="3">
        <v>373</v>
      </c>
      <c r="B379" s="27">
        <f t="shared" ca="1" si="32"/>
        <v>66.057199913446865</v>
      </c>
      <c r="C379" s="9">
        <f t="shared" ca="1" si="30"/>
        <v>-5.1143847938201984E-3</v>
      </c>
      <c r="D379" s="3">
        <f t="shared" si="33"/>
        <v>0</v>
      </c>
      <c r="E379" s="3">
        <f t="shared" si="29"/>
        <v>0</v>
      </c>
      <c r="G379" s="3">
        <f t="shared" ca="1" si="31"/>
        <v>2.9999999999996696E-4</v>
      </c>
      <c r="H379" s="3" cm="1">
        <f t="array" aca="1" ref="H379" ca="1">PRODUCT(1+G373:G379)-1</f>
        <v>1.9221400728738347E-2</v>
      </c>
      <c r="I379" s="3" cm="1">
        <f t="array" aca="1" ref="I379" ca="1">PRODUCT(1+G350:G379)-1</f>
        <v>0.19009185042117482</v>
      </c>
    </row>
    <row r="380" spans="1:9" x14ac:dyDescent="0.25">
      <c r="A380" s="3">
        <v>374</v>
      </c>
      <c r="B380" s="27">
        <f t="shared" ca="1" si="32"/>
        <v>65.739175134661224</v>
      </c>
      <c r="C380" s="9">
        <f t="shared" ca="1" si="30"/>
        <v>-1.8573320572690011E-3</v>
      </c>
      <c r="D380" s="3">
        <f t="shared" si="33"/>
        <v>0</v>
      </c>
      <c r="E380" s="3">
        <f t="shared" si="29"/>
        <v>0</v>
      </c>
      <c r="G380" s="3">
        <f t="shared" ca="1" si="31"/>
        <v>-4.8143847938202367E-3</v>
      </c>
      <c r="H380" s="3" cm="1">
        <f t="array" aca="1" ref="H380" ca="1">PRODUCT(1+G374:G380)-1</f>
        <v>3.9658073101004998E-2</v>
      </c>
      <c r="I380" s="3" cm="1">
        <f t="array" aca="1" ref="I380" ca="1">PRODUCT(1+G351:G380)-1</f>
        <v>0.15648759072186147</v>
      </c>
    </row>
    <row r="381" spans="1:9" x14ac:dyDescent="0.25">
      <c r="A381" s="3">
        <v>375</v>
      </c>
      <c r="B381" s="27">
        <f t="shared" ca="1" si="32"/>
        <v>65.636797409805595</v>
      </c>
      <c r="C381" s="9">
        <f t="shared" ca="1" si="30"/>
        <v>0</v>
      </c>
      <c r="D381" s="3">
        <f t="shared" si="33"/>
        <v>0</v>
      </c>
      <c r="E381" s="3">
        <f t="shared" si="29"/>
        <v>0</v>
      </c>
      <c r="G381" s="3">
        <f t="shared" ca="1" si="31"/>
        <v>-1.5573320572690452E-3</v>
      </c>
      <c r="H381" s="3" cm="1">
        <f t="array" aca="1" ref="H381" ca="1">PRODUCT(1+G375:G381)-1</f>
        <v>9.2067782880783877E-2</v>
      </c>
      <c r="I381" s="3" cm="1">
        <f t="array" aca="1" ref="I381" ca="1">PRODUCT(1+G352:G381)-1</f>
        <v>0.15434025344696423</v>
      </c>
    </row>
    <row r="382" spans="1:9" x14ac:dyDescent="0.25">
      <c r="A382" s="3">
        <v>376</v>
      </c>
      <c r="B382" s="27">
        <f t="shared" ca="1" si="32"/>
        <v>65.656488449028529</v>
      </c>
      <c r="C382" s="9">
        <f t="shared" ca="1" si="30"/>
        <v>-3.5880228365817134E-2</v>
      </c>
      <c r="D382" s="3">
        <f>IF(MOD(A382,7)=0,B382,0)</f>
        <v>0</v>
      </c>
      <c r="E382" s="3">
        <f>IF(MOD(A382,30)=0,B382,0)</f>
        <v>0</v>
      </c>
      <c r="G382" s="3">
        <f t="shared" ca="1" si="31"/>
        <v>2.9999999999996696E-4</v>
      </c>
      <c r="H382" s="3" cm="1">
        <f t="array" aca="1" ref="H382" ca="1">PRODUCT(1+G376:G382)-1</f>
        <v>4.8272596444855376E-2</v>
      </c>
      <c r="I382" s="3" cm="1">
        <f t="array" aca="1" ref="I382" ca="1">PRODUCT(1+G353:G382)-1</f>
        <v>0.15434025344696356</v>
      </c>
    </row>
    <row r="383" spans="1:9" x14ac:dyDescent="0.25">
      <c r="A383" s="3">
        <v>377</v>
      </c>
      <c r="B383" s="27">
        <f t="shared" ca="1" si="32"/>
        <v>63.320415596314454</v>
      </c>
      <c r="C383" s="9">
        <f t="shared" ca="1" si="30"/>
        <v>3.7773048022558466E-2</v>
      </c>
      <c r="D383" s="3">
        <f>IF(MOD(A383,7)=0,B383,0)</f>
        <v>0</v>
      </c>
      <c r="E383" s="3">
        <f>IF(MOD(A383,30)=0,B383,0)</f>
        <v>0</v>
      </c>
      <c r="G383" s="3">
        <f t="shared" ca="1" si="31"/>
        <v>-3.5580228365817201E-2</v>
      </c>
      <c r="H383" s="3" cm="1">
        <f t="array" aca="1" ref="H383" ca="1">PRODUCT(1+G377:G383)-1</f>
        <v>-3.5345943193553664E-2</v>
      </c>
      <c r="I383" s="3" cm="1">
        <f t="array" aca="1" ref="I383" ca="1">PRODUCT(1+G354:G383)-1</f>
        <v>0.13334223421827551</v>
      </c>
    </row>
    <row r="384" spans="1:9" x14ac:dyDescent="0.25">
      <c r="A384" s="3">
        <v>378</v>
      </c>
      <c r="B384" s="27">
        <f t="shared" ca="1" si="32"/>
        <v>65.73121682012129</v>
      </c>
      <c r="C384" s="9">
        <f t="shared" ca="1" si="30"/>
        <v>-2.0772095474888869E-2</v>
      </c>
      <c r="D384" s="3">
        <f ca="1">IF(MOD(A384,7)=0,B384,0)</f>
        <v>65.73121682012129</v>
      </c>
      <c r="E384" s="3">
        <f>IF(MOD(A384,30)=0,B384,0)</f>
        <v>0</v>
      </c>
      <c r="G384" s="3">
        <f t="shared" ca="1" si="31"/>
        <v>3.8073048022558398E-2</v>
      </c>
      <c r="H384" s="3" cm="1">
        <f t="array" aca="1" ref="H384" ca="1">PRODUCT(1+G378:G384)-1</f>
        <v>-1.8225586624726953E-2</v>
      </c>
      <c r="I384" s="3" cm="1">
        <f t="array" aca="1" ref="I384" ca="1">PRODUCT(1+G355:G384)-1</f>
        <v>0.14240560709146877</v>
      </c>
    </row>
    <row r="385" spans="1:9" x14ac:dyDescent="0.25">
      <c r="A385" s="3">
        <v>379</v>
      </c>
      <c r="B385" s="27">
        <f t="shared" ref="B385:B389" ca="1" si="34">B384*(1+C384+$B$3)</f>
        <v>64.385561073699137</v>
      </c>
      <c r="C385" s="9">
        <f t="shared" ca="1" si="30"/>
        <v>-2.7290688350875964E-2</v>
      </c>
      <c r="D385" s="3">
        <f t="shared" ref="D385:D388" si="35">IF(MOD(A385,7)=0,B385,0)</f>
        <v>0</v>
      </c>
      <c r="E385" s="3">
        <f t="shared" ref="E385:E388" si="36">IF(MOD(A385,30)=0,B385,0)</f>
        <v>0</v>
      </c>
      <c r="G385" s="3">
        <f t="shared" ca="1" si="31"/>
        <v>-2.047209547488904E-2</v>
      </c>
      <c r="H385" s="3" cm="1">
        <f t="array" aca="1" ref="H385" ca="1">PRODUCT(1+G379:G385)-1</f>
        <v>-2.5013521214805046E-2</v>
      </c>
      <c r="I385" s="3" cm="1">
        <f t="array" aca="1" ref="I385" ca="1">PRODUCT(1+G356:G385)-1</f>
        <v>0.11509526464996167</v>
      </c>
    </row>
    <row r="386" spans="1:9" x14ac:dyDescent="0.25">
      <c r="A386" s="3">
        <v>380</v>
      </c>
      <c r="B386" s="27">
        <f t="shared" ca="1" si="34"/>
        <v>62.647750460462625</v>
      </c>
      <c r="C386" s="9">
        <f t="shared" ca="1" si="30"/>
        <v>0</v>
      </c>
      <c r="D386" s="3">
        <f t="shared" si="35"/>
        <v>0</v>
      </c>
      <c r="E386" s="3">
        <f t="shared" si="36"/>
        <v>0</v>
      </c>
      <c r="G386" s="3">
        <f t="shared" ca="1" si="31"/>
        <v>-2.6990688350876035E-2</v>
      </c>
      <c r="H386" s="3" cm="1">
        <f t="array" aca="1" ref="H386" ca="1">PRODUCT(1+G380:G386)-1</f>
        <v>-5.1613593332014651E-2</v>
      </c>
      <c r="I386" s="3" cm="1">
        <f t="array" aca="1" ref="I386" ca="1">PRODUCT(1+G357:G386)-1</f>
        <v>8.4672674078033916E-2</v>
      </c>
    </row>
    <row r="387" spans="1:9" x14ac:dyDescent="0.25">
      <c r="A387" s="3">
        <v>381</v>
      </c>
      <c r="B387" s="27">
        <f t="shared" ca="1" si="34"/>
        <v>62.666544785600763</v>
      </c>
      <c r="C387" s="9">
        <f t="shared" ca="1" si="30"/>
        <v>0</v>
      </c>
      <c r="D387" s="3">
        <f t="shared" si="35"/>
        <v>0</v>
      </c>
      <c r="E387" s="3">
        <f t="shared" si="36"/>
        <v>0</v>
      </c>
      <c r="G387" s="3">
        <f t="shared" ca="1" si="31"/>
        <v>2.9999999999996696E-4</v>
      </c>
      <c r="H387" s="3" cm="1">
        <f t="array" aca="1" ref="H387" ca="1">PRODUCT(1+G381:G387)-1</f>
        <v>-4.6739715592208797E-2</v>
      </c>
      <c r="I387" s="3" cm="1">
        <f t="array" aca="1" ref="I387" ca="1">PRODUCT(1+G358:G387)-1</f>
        <v>0.11268884113995692</v>
      </c>
    </row>
    <row r="388" spans="1:9" x14ac:dyDescent="0.25">
      <c r="A388" s="3">
        <v>382</v>
      </c>
      <c r="B388" s="27">
        <f t="shared" ca="1" si="34"/>
        <v>62.685344749036439</v>
      </c>
      <c r="C388" s="9">
        <f t="shared" ca="1" si="30"/>
        <v>0</v>
      </c>
      <c r="D388" s="3">
        <f t="shared" si="35"/>
        <v>0</v>
      </c>
      <c r="E388" s="3">
        <f t="shared" si="36"/>
        <v>0</v>
      </c>
      <c r="G388" s="3">
        <f t="shared" ca="1" si="31"/>
        <v>2.9999999999996696E-4</v>
      </c>
      <c r="H388" s="3" cm="1">
        <f t="array" aca="1" ref="H388" ca="1">PRODUCT(1+G382:G388)-1</f>
        <v>-4.4966433117412108E-2</v>
      </c>
      <c r="I388" s="3" cm="1">
        <f t="array" aca="1" ref="I388" ca="1">PRODUCT(1+G359:G388)-1</f>
        <v>0.11268884113995714</v>
      </c>
    </row>
    <row r="389" spans="1:9" x14ac:dyDescent="0.25">
      <c r="A389" s="3">
        <v>383</v>
      </c>
      <c r="B389" s="27">
        <f t="shared" ca="1" si="34"/>
        <v>62.704150352461149</v>
      </c>
      <c r="C389" s="9">
        <f t="shared" ca="1" si="30"/>
        <v>1.1429194923037601E-2</v>
      </c>
      <c r="D389" s="3">
        <f>IF(MOD(A389,7)=0,B389,0)</f>
        <v>0</v>
      </c>
      <c r="E389" s="3">
        <f>IF(MOD(A389,30)=0,B389,0)</f>
        <v>0</v>
      </c>
      <c r="G389" s="3">
        <f t="shared" ca="1" si="31"/>
        <v>2.9999999999996696E-4</v>
      </c>
      <c r="H389" s="3" cm="1">
        <f t="array" aca="1" ref="H389" ca="1">PRODUCT(1+G383:G389)-1</f>
        <v>-4.4966433117411886E-2</v>
      </c>
      <c r="I389" s="3" cm="1">
        <f t="array" aca="1" ref="I389" ca="1">PRODUCT(1+G360:G389)-1</f>
        <v>8.7196886666144113E-2</v>
      </c>
    </row>
    <row r="390" spans="1:9" x14ac:dyDescent="0.25">
      <c r="A390" s="3">
        <v>384</v>
      </c>
      <c r="B390" s="27">
        <f t="shared" ref="B390:B391" ca="1" si="37">B389*(1+C389+$B$3)</f>
        <v>63.439619554428624</v>
      </c>
      <c r="C390" s="9">
        <f t="shared" ca="1" si="30"/>
        <v>0</v>
      </c>
      <c r="D390" s="3">
        <f t="shared" ref="D390:D391" si="38">IF(MOD(A390,7)=0,B390,0)</f>
        <v>0</v>
      </c>
      <c r="E390" s="3">
        <f t="shared" ref="E390:E391" si="39">IF(MOD(A390,30)=0,B390,0)</f>
        <v>0</v>
      </c>
      <c r="G390" s="3">
        <f t="shared" ca="1" si="31"/>
        <v>1.1729194923037589E-2</v>
      </c>
      <c r="H390" s="3" cm="1">
        <f t="array" aca="1" ref="H390" ca="1">PRODUCT(1+G384:G390)-1</f>
        <v>1.8825517329847941E-3</v>
      </c>
      <c r="I390" s="3" cm="1">
        <f t="array" aca="1" ref="I390" ca="1">PRODUCT(1+G361:G390)-1</f>
        <v>9.961894518601544E-2</v>
      </c>
    </row>
    <row r="391" spans="1:9" x14ac:dyDescent="0.25">
      <c r="A391" s="3">
        <v>385</v>
      </c>
      <c r="B391" s="27">
        <f t="shared" ca="1" si="37"/>
        <v>63.45865144029495</v>
      </c>
      <c r="C391" s="9">
        <f t="shared" ca="1" si="30"/>
        <v>-4.3624808543094695E-2</v>
      </c>
      <c r="D391" s="3">
        <f t="shared" ca="1" si="38"/>
        <v>63.45865144029495</v>
      </c>
      <c r="E391" s="3">
        <f t="shared" si="39"/>
        <v>0</v>
      </c>
      <c r="G391" s="3">
        <f t="shared" ca="1" si="31"/>
        <v>2.9999999999996696E-4</v>
      </c>
      <c r="H391" s="3" cm="1">
        <f t="array" aca="1" ref="H391" ca="1">PRODUCT(1+G385:G391)-1</f>
        <v>-3.4573608853847859E-2</v>
      </c>
      <c r="I391" s="3" cm="1">
        <f t="array" aca="1" ref="I391" ca="1">PRODUCT(1+G362:G391)-1</f>
        <v>5.4912576251747502E-2</v>
      </c>
    </row>
    <row r="392" spans="1:9" x14ac:dyDescent="0.25">
      <c r="A392" s="3">
        <v>386</v>
      </c>
      <c r="B392" s="27">
        <f t="shared" ref="B392:B396" ca="1" si="40">B391*(1+C391+$B$3)</f>
        <v>60.709317516241192</v>
      </c>
      <c r="C392" s="9">
        <f t="shared" ca="1" si="30"/>
        <v>4.1008733100952932E-2</v>
      </c>
      <c r="D392" s="3">
        <f t="shared" ref="D392:D396" si="41">IF(MOD(A392,7)=0,B392,0)</f>
        <v>0</v>
      </c>
      <c r="E392" s="3">
        <f t="shared" ref="E392:E396" si="42">IF(MOD(A392,30)=0,B392,0)</f>
        <v>0</v>
      </c>
      <c r="G392" s="3">
        <f t="shared" ref="G392:G425" ca="1" si="43">B392/B391-1</f>
        <v>-4.3324808543094728E-2</v>
      </c>
      <c r="H392" s="3" cm="1">
        <f t="array" aca="1" ref="H392" ca="1">PRODUCT(1+G386:G392)-1</f>
        <v>-5.7097328906552947E-2</v>
      </c>
      <c r="I392" s="3" cm="1">
        <f t="array" aca="1" ref="I392" ca="1">PRODUCT(1+G363:G392)-1</f>
        <v>-2.9027009307372675E-2</v>
      </c>
    </row>
    <row r="393" spans="1:9" x14ac:dyDescent="0.25">
      <c r="A393" s="3">
        <v>387</v>
      </c>
      <c r="B393" s="27">
        <f t="shared" ca="1" si="40"/>
        <v>63.217142510260608</v>
      </c>
      <c r="C393" s="9">
        <f t="shared" ref="C393:C426" ca="1" si="44">RAND()*RANDBETWEEN(-1,1)*$B$2</f>
        <v>0</v>
      </c>
      <c r="D393" s="3">
        <f t="shared" si="41"/>
        <v>0</v>
      </c>
      <c r="E393" s="3">
        <f t="shared" si="42"/>
        <v>0</v>
      </c>
      <c r="G393" s="3">
        <f t="shared" ca="1" si="43"/>
        <v>4.1308733100952955E-2</v>
      </c>
      <c r="H393" s="3" cm="1">
        <f t="array" aca="1" ref="H393" ca="1">PRODUCT(1+G387:G393)-1</f>
        <v>9.0887868377222958E-3</v>
      </c>
      <c r="I393" s="3" cm="1">
        <f t="array" aca="1" ref="I393" ca="1">PRODUCT(1+G364:G393)-1</f>
        <v>1.5622382341562435E-3</v>
      </c>
    </row>
    <row r="394" spans="1:9" x14ac:dyDescent="0.25">
      <c r="A394" s="3">
        <v>388</v>
      </c>
      <c r="B394" s="27">
        <f t="shared" ca="1" si="40"/>
        <v>63.236107653013683</v>
      </c>
      <c r="C394" s="9">
        <f t="shared" ca="1" si="44"/>
        <v>2.9819423192437328E-2</v>
      </c>
      <c r="D394" s="3">
        <f t="shared" si="41"/>
        <v>0</v>
      </c>
      <c r="E394" s="3">
        <f t="shared" si="42"/>
        <v>0</v>
      </c>
      <c r="G394" s="3">
        <f t="shared" ca="1" si="43"/>
        <v>2.9999999999996696E-4</v>
      </c>
      <c r="H394" s="3" cm="1">
        <f t="array" aca="1" ref="H394" ca="1">PRODUCT(1+G388:G394)-1</f>
        <v>9.0887868377225178E-3</v>
      </c>
      <c r="I394" s="3" cm="1">
        <f t="array" aca="1" ref="I394" ca="1">PRODUCT(1+G365:G394)-1</f>
        <v>2.3011127602106329E-2</v>
      </c>
    </row>
    <row r="395" spans="1:9" x14ac:dyDescent="0.25">
      <c r="A395" s="3">
        <v>389</v>
      </c>
      <c r="B395" s="27">
        <f t="shared" ca="1" si="40"/>
        <v>65.140742740457327</v>
      </c>
      <c r="C395" s="9">
        <f t="shared" ca="1" si="44"/>
        <v>0</v>
      </c>
      <c r="D395" s="3">
        <f t="shared" si="41"/>
        <v>0</v>
      </c>
      <c r="E395" s="3">
        <f t="shared" si="42"/>
        <v>0</v>
      </c>
      <c r="G395" s="3">
        <f t="shared" ca="1" si="43"/>
        <v>3.0119423192437322E-2</v>
      </c>
      <c r="H395" s="3" cm="1">
        <f t="array" aca="1" ref="H395" ca="1">PRODUCT(1+G389:G395)-1</f>
        <v>3.9170207984835503E-2</v>
      </c>
      <c r="I395" s="3" cm="1">
        <f t="array" aca="1" ref="I395" ca="1">PRODUCT(1+G366:G395)-1</f>
        <v>5.9659558364783871E-2</v>
      </c>
    </row>
    <row r="396" spans="1:9" x14ac:dyDescent="0.25">
      <c r="A396" s="3">
        <v>390</v>
      </c>
      <c r="B396" s="27">
        <f t="shared" ca="1" si="40"/>
        <v>65.160284963279466</v>
      </c>
      <c r="C396" s="9">
        <f t="shared" ca="1" si="44"/>
        <v>1.7490958544585728E-2</v>
      </c>
      <c r="D396" s="3">
        <f t="shared" si="41"/>
        <v>0</v>
      </c>
      <c r="E396" s="3">
        <f t="shared" ca="1" si="42"/>
        <v>65.160284963279466</v>
      </c>
      <c r="G396" s="3">
        <f t="shared" ca="1" si="43"/>
        <v>2.9999999999996696E-4</v>
      </c>
      <c r="H396" s="3" cm="1">
        <f t="array" aca="1" ref="H396" ca="1">PRODUCT(1+G390:G396)-1</f>
        <v>3.9170207984835503E-2</v>
      </c>
      <c r="I396" s="3" cm="1">
        <f t="array" aca="1" ref="I396" ca="1">PRODUCT(1+G367:G396)-1</f>
        <v>4.4957992729336205E-2</v>
      </c>
    </row>
    <row r="397" spans="1:9" x14ac:dyDescent="0.25">
      <c r="A397" s="3">
        <v>391</v>
      </c>
      <c r="B397" s="27">
        <f t="shared" ref="B397:B421" ca="1" si="45">B396*(1+C396+$B$3)</f>
        <v>66.319548891814563</v>
      </c>
      <c r="C397" s="9">
        <f t="shared" ca="1" si="44"/>
        <v>7.8047279771010338E-3</v>
      </c>
      <c r="D397" s="3">
        <f t="shared" ref="D397:D421" si="46">IF(MOD(A397,7)=0,B397,0)</f>
        <v>0</v>
      </c>
      <c r="E397" s="3">
        <f t="shared" ref="E397:E421" si="47">IF(MOD(A397,30)=0,B397,0)</f>
        <v>0</v>
      </c>
      <c r="G397" s="3">
        <f t="shared" ca="1" si="43"/>
        <v>1.7790958544585678E-2</v>
      </c>
      <c r="H397" s="3" cm="1">
        <f t="array" aca="1" ref="H397" ca="1">PRODUCT(1+G391:G397)-1</f>
        <v>4.5396384114742006E-2</v>
      </c>
      <c r="I397" s="3" cm="1">
        <f t="array" aca="1" ref="I397" ca="1">PRODUCT(1+G368:G397)-1</f>
        <v>2.4973419629999993E-2</v>
      </c>
    </row>
    <row r="398" spans="1:9" x14ac:dyDescent="0.25">
      <c r="A398" s="3">
        <v>392</v>
      </c>
      <c r="B398" s="27">
        <f t="shared" ca="1" si="45"/>
        <v>66.857050795146762</v>
      </c>
      <c r="C398" s="9">
        <f t="shared" ca="1" si="44"/>
        <v>-1.3371267998303522E-2</v>
      </c>
      <c r="D398" s="3">
        <f t="shared" ca="1" si="46"/>
        <v>66.857050795146762</v>
      </c>
      <c r="E398" s="3">
        <f t="shared" si="47"/>
        <v>0</v>
      </c>
      <c r="G398" s="3">
        <f t="shared" ca="1" si="43"/>
        <v>8.104727977100934E-3</v>
      </c>
      <c r="H398" s="3" cm="1">
        <f t="array" aca="1" ref="H398" ca="1">PRODUCT(1+G392:G398)-1</f>
        <v>5.3552971544773342E-2</v>
      </c>
      <c r="I398" s="3" cm="1">
        <f t="array" aca="1" ref="I398" ca="1">PRODUCT(1+G369:G398)-1</f>
        <v>3.2970659182105733E-2</v>
      </c>
    </row>
    <row r="399" spans="1:9" x14ac:dyDescent="0.25">
      <c r="A399" s="3">
        <v>393</v>
      </c>
      <c r="B399" s="27">
        <f t="shared" ca="1" si="45"/>
        <v>65.983144366627201</v>
      </c>
      <c r="C399" s="9">
        <f t="shared" ca="1" si="44"/>
        <v>3.8636733078326893E-2</v>
      </c>
      <c r="D399" s="3">
        <f t="shared" si="46"/>
        <v>0</v>
      </c>
      <c r="E399" s="3">
        <f t="shared" si="47"/>
        <v>0</v>
      </c>
      <c r="G399" s="3">
        <f t="shared" ca="1" si="43"/>
        <v>-1.3071267998303604E-2</v>
      </c>
      <c r="H399" s="3" cm="1">
        <f t="array" aca="1" ref="H399" ca="1">PRODUCT(1+G393:G399)-1</f>
        <v>8.6870138986081313E-2</v>
      </c>
      <c r="I399" s="3" cm="1">
        <f t="array" aca="1" ref="I399" ca="1">PRODUCT(1+G370:G399)-1</f>
        <v>1.0002859736041314E-2</v>
      </c>
    </row>
    <row r="400" spans="1:9" x14ac:dyDescent="0.25">
      <c r="A400" s="3">
        <v>394</v>
      </c>
      <c r="B400" s="27">
        <f t="shared" ca="1" si="45"/>
        <v>68.552312446499272</v>
      </c>
      <c r="C400" s="9">
        <f t="shared" ca="1" si="44"/>
        <v>2.0708339070238668E-3</v>
      </c>
      <c r="D400" s="3">
        <f t="shared" si="46"/>
        <v>0</v>
      </c>
      <c r="E400" s="3">
        <f t="shared" si="47"/>
        <v>0</v>
      </c>
      <c r="G400" s="3">
        <f t="shared" ca="1" si="43"/>
        <v>3.8936733078326791E-2</v>
      </c>
      <c r="H400" s="3" cm="1">
        <f t="array" aca="1" ref="H400" ca="1">PRODUCT(1+G394:G400)-1</f>
        <v>8.4394354511875047E-2</v>
      </c>
      <c r="I400" s="3" cm="1">
        <f t="array" aca="1" ref="I400" ca="1">PRODUCT(1+G371:G400)-1</f>
        <v>9.0392410458788763E-2</v>
      </c>
    </row>
    <row r="401" spans="1:9" x14ac:dyDescent="0.25">
      <c r="A401" s="3">
        <v>395</v>
      </c>
      <c r="B401" s="27">
        <f t="shared" ca="1" si="45"/>
        <v>68.714838593252324</v>
      </c>
      <c r="C401" s="9">
        <f t="shared" ca="1" si="44"/>
        <v>0</v>
      </c>
      <c r="D401" s="3">
        <f t="shared" si="46"/>
        <v>0</v>
      </c>
      <c r="E401" s="3">
        <f t="shared" si="47"/>
        <v>0</v>
      </c>
      <c r="G401" s="3">
        <f t="shared" ca="1" si="43"/>
        <v>2.3708339070238615E-3</v>
      </c>
      <c r="H401" s="3" cm="1">
        <f t="array" aca="1" ref="H401" ca="1">PRODUCT(1+G395:G401)-1</f>
        <v>8.6639281631647691E-2</v>
      </c>
      <c r="I401" s="3" cm="1">
        <f t="array" aca="1" ref="I401" ca="1">PRODUCT(1+G372:G401)-1</f>
        <v>6.0545176360334407E-2</v>
      </c>
    </row>
    <row r="402" spans="1:9" x14ac:dyDescent="0.25">
      <c r="A402" s="3">
        <v>396</v>
      </c>
      <c r="B402" s="27">
        <f t="shared" ca="1" si="45"/>
        <v>68.735453044830294</v>
      </c>
      <c r="C402" s="9">
        <f t="shared" ca="1" si="44"/>
        <v>-1.4630084358153146E-2</v>
      </c>
      <c r="D402" s="3">
        <f t="shared" si="46"/>
        <v>0</v>
      </c>
      <c r="E402" s="3">
        <f t="shared" si="47"/>
        <v>0</v>
      </c>
      <c r="G402" s="3">
        <f t="shared" ca="1" si="43"/>
        <v>2.9999999999996696E-4</v>
      </c>
      <c r="H402" s="3" cm="1">
        <f t="array" aca="1" ref="H402" ca="1">PRODUCT(1+G396:G402)-1</f>
        <v>5.518374757708111E-2</v>
      </c>
      <c r="I402" s="3" cm="1">
        <f t="array" aca="1" ref="I402" ca="1">PRODUCT(1+G373:G402)-1</f>
        <v>6.0545176360334185E-2</v>
      </c>
    </row>
    <row r="403" spans="1:9" x14ac:dyDescent="0.25">
      <c r="A403" s="3">
        <v>397</v>
      </c>
      <c r="B403" s="27">
        <f t="shared" ca="1" si="45"/>
        <v>67.750468204301995</v>
      </c>
      <c r="C403" s="9">
        <f t="shared" ca="1" si="44"/>
        <v>-3.8064087408681523E-2</v>
      </c>
      <c r="D403" s="3">
        <f t="shared" si="46"/>
        <v>0</v>
      </c>
      <c r="E403" s="3">
        <f t="shared" si="47"/>
        <v>0</v>
      </c>
      <c r="G403" s="3">
        <f t="shared" ca="1" si="43"/>
        <v>-1.4330084358153194E-2</v>
      </c>
      <c r="H403" s="3" cm="1">
        <f t="array" aca="1" ref="H403" ca="1">PRODUCT(1+G397:G403)-1</f>
        <v>3.9750950175896138E-2</v>
      </c>
      <c r="I403" s="3" cm="1">
        <f t="array" aca="1" ref="I403" ca="1">PRODUCT(1+G374:G403)-1</f>
        <v>7.1466459393360493E-2</v>
      </c>
    </row>
    <row r="404" spans="1:9" x14ac:dyDescent="0.25">
      <c r="A404" s="3">
        <v>398</v>
      </c>
      <c r="B404" s="27">
        <f t="shared" ca="1" si="45"/>
        <v>65.191933601055638</v>
      </c>
      <c r="C404" s="9">
        <f t="shared" ca="1" si="44"/>
        <v>-5.890513062097591E-3</v>
      </c>
      <c r="D404" s="3">
        <f t="shared" si="46"/>
        <v>0</v>
      </c>
      <c r="E404" s="3">
        <f t="shared" si="47"/>
        <v>0</v>
      </c>
      <c r="G404" s="3">
        <f t="shared" ca="1" si="43"/>
        <v>-3.7764087408681535E-2</v>
      </c>
      <c r="H404" s="3" cm="1">
        <f t="array" aca="1" ref="H404" ca="1">PRODUCT(1+G398:G404)-1</f>
        <v>-1.7002758758181247E-2</v>
      </c>
      <c r="I404" s="3" cm="1">
        <f t="array" aca="1" ref="I404" ca="1">PRODUCT(1+G375:G404)-1</f>
        <v>8.4666120208666706E-2</v>
      </c>
    </row>
    <row r="405" spans="1:9" x14ac:dyDescent="0.25">
      <c r="A405" s="3">
        <v>399</v>
      </c>
      <c r="B405" s="27">
        <f t="shared" ca="1" si="45"/>
        <v>64.827477244715539</v>
      </c>
      <c r="C405" s="9">
        <f t="shared" ca="1" si="44"/>
        <v>-1.8768064295754158E-2</v>
      </c>
      <c r="D405" s="3">
        <f t="shared" ca="1" si="46"/>
        <v>64.827477244715539</v>
      </c>
      <c r="E405" s="3">
        <f t="shared" si="47"/>
        <v>0</v>
      </c>
      <c r="G405" s="3">
        <f t="shared" ca="1" si="43"/>
        <v>-5.5905130620975685E-3</v>
      </c>
      <c r="H405" s="3" cm="1">
        <f t="array" aca="1" ref="H405" ca="1">PRODUCT(1+G399:G405)-1</f>
        <v>-3.0356911145391963E-2</v>
      </c>
      <c r="I405" s="3" cm="1">
        <f t="array" aca="1" ref="I405" ca="1">PRODUCT(1+G376:G405)-1</f>
        <v>3.5036589644069638E-2</v>
      </c>
    </row>
    <row r="406" spans="1:9" x14ac:dyDescent="0.25">
      <c r="A406" s="3">
        <v>400</v>
      </c>
      <c r="B406" s="27">
        <f t="shared" ca="1" si="45"/>
        <v>63.630239226828593</v>
      </c>
      <c r="C406" s="9">
        <f t="shared" ca="1" si="44"/>
        <v>3.2970870648030982E-2</v>
      </c>
      <c r="D406" s="3">
        <f t="shared" si="46"/>
        <v>0</v>
      </c>
      <c r="E406" s="3">
        <f t="shared" si="47"/>
        <v>0</v>
      </c>
      <c r="G406" s="3">
        <f t="shared" ca="1" si="43"/>
        <v>-1.8468064295754205E-2</v>
      </c>
      <c r="H406" s="3" cm="1">
        <f t="array" aca="1" ref="H406" ca="1">PRODUCT(1+G400:G406)-1</f>
        <v>-3.5659184817337208E-2</v>
      </c>
      <c r="I406" s="3" cm="1">
        <f t="array" aca="1" ref="I406" ca="1">PRODUCT(1+G377:G406)-1</f>
        <v>-3.062593908026201E-2</v>
      </c>
    </row>
    <row r="407" spans="1:9" x14ac:dyDescent="0.25">
      <c r="A407" s="3">
        <v>401</v>
      </c>
      <c r="B407" s="27">
        <f t="shared" ca="1" si="45"/>
        <v>65.747272685447669</v>
      </c>
      <c r="C407" s="9">
        <f t="shared" ca="1" si="44"/>
        <v>-1.1854909739038577E-2</v>
      </c>
      <c r="D407" s="3">
        <f t="shared" si="46"/>
        <v>0</v>
      </c>
      <c r="E407" s="3">
        <f t="shared" si="47"/>
        <v>0</v>
      </c>
      <c r="G407" s="3">
        <f t="shared" ca="1" si="43"/>
        <v>3.3270870648030915E-2</v>
      </c>
      <c r="H407" s="3" cm="1">
        <f t="array" aca="1" ref="H407" ca="1">PRODUCT(1+G401:G407)-1</f>
        <v>-4.0918236904710636E-2</v>
      </c>
      <c r="I407" s="3" cm="1">
        <f t="array" aca="1" ref="I407" ca="1">PRODUCT(1+G378:G407)-1</f>
        <v>-1.7985773054788545E-2</v>
      </c>
    </row>
    <row r="408" spans="1:9" x14ac:dyDescent="0.25">
      <c r="A408" s="3">
        <v>402</v>
      </c>
      <c r="B408" s="27">
        <f t="shared" ca="1" si="45"/>
        <v>64.987568883979364</v>
      </c>
      <c r="C408" s="9">
        <f t="shared" ca="1" si="44"/>
        <v>-2.1526661658152008E-2</v>
      </c>
      <c r="D408" s="3">
        <f t="shared" si="46"/>
        <v>0</v>
      </c>
      <c r="E408" s="3">
        <f t="shared" si="47"/>
        <v>0</v>
      </c>
      <c r="G408" s="3">
        <f t="shared" ca="1" si="43"/>
        <v>-1.155490973903861E-2</v>
      </c>
      <c r="H408" s="3" cm="1">
        <f t="array" aca="1" ref="H408" ca="1">PRODUCT(1+G402:G408)-1</f>
        <v>-5.4242573883291789E-2</v>
      </c>
      <c r="I408" s="3" cm="1">
        <f t="array" aca="1" ref="I408" ca="1">PRODUCT(1+G379:G408)-1</f>
        <v>-1.5897355022288062E-2</v>
      </c>
    </row>
    <row r="409" spans="1:9" x14ac:dyDescent="0.25">
      <c r="A409" s="3">
        <v>403</v>
      </c>
      <c r="B409" s="27">
        <f t="shared" ca="1" si="45"/>
        <v>63.608099747293288</v>
      </c>
      <c r="C409" s="9">
        <f t="shared" ca="1" si="44"/>
        <v>-4.0433014284312868E-2</v>
      </c>
      <c r="D409" s="3">
        <f t="shared" si="46"/>
        <v>0</v>
      </c>
      <c r="E409" s="3">
        <f t="shared" si="47"/>
        <v>0</v>
      </c>
      <c r="G409" s="3">
        <f t="shared" ca="1" si="43"/>
        <v>-2.1226661658152013E-2</v>
      </c>
      <c r="H409" s="3" cm="1">
        <f t="array" aca="1" ref="H409" ca="1">PRODUCT(1+G403:G409)-1</f>
        <v>-7.459546813771456E-2</v>
      </c>
      <c r="I409" s="3" cm="1">
        <f t="array" aca="1" ref="I409" ca="1">PRODUCT(1+G380:G409)-1</f>
        <v>-3.7075446270241508E-2</v>
      </c>
    </row>
    <row r="410" spans="1:9" x14ac:dyDescent="0.25">
      <c r="A410" s="3">
        <v>404</v>
      </c>
      <c r="B410" s="27">
        <f t="shared" ca="1" si="45"/>
        <v>61.055314971537165</v>
      </c>
      <c r="C410" s="9">
        <f t="shared" ca="1" si="44"/>
        <v>0</v>
      </c>
      <c r="D410" s="3">
        <f t="shared" si="46"/>
        <v>0</v>
      </c>
      <c r="E410" s="3">
        <f t="shared" si="47"/>
        <v>0</v>
      </c>
      <c r="G410" s="3">
        <f t="shared" ca="1" si="43"/>
        <v>-4.0133014284312929E-2</v>
      </c>
      <c r="H410" s="3" cm="1">
        <f t="array" aca="1" ref="H410" ca="1">PRODUCT(1+G404:G410)-1</f>
        <v>-9.8820767003049426E-2</v>
      </c>
      <c r="I410" s="3" cm="1">
        <f t="array" aca="1" ref="I410" ca="1">PRODUCT(1+G381:G410)-1</f>
        <v>-7.1249147156616899E-2</v>
      </c>
    </row>
    <row r="411" spans="1:9" x14ac:dyDescent="0.25">
      <c r="A411" s="3">
        <v>405</v>
      </c>
      <c r="B411" s="27">
        <f t="shared" ca="1" si="45"/>
        <v>61.073631566028624</v>
      </c>
      <c r="C411" s="9">
        <f t="shared" ca="1" si="44"/>
        <v>-4.4884199200732E-2</v>
      </c>
      <c r="D411" s="3">
        <f t="shared" si="46"/>
        <v>0</v>
      </c>
      <c r="E411" s="3">
        <f t="shared" si="47"/>
        <v>0</v>
      </c>
      <c r="G411" s="3">
        <f t="shared" ca="1" si="43"/>
        <v>2.9999999999996696E-4</v>
      </c>
      <c r="H411" s="3" cm="1">
        <f t="array" aca="1" ref="H411" ca="1">PRODUCT(1+G405:G411)-1</f>
        <v>-6.3171957135511936E-2</v>
      </c>
      <c r="I411" s="3" cm="1">
        <f t="array" aca="1" ref="I411" ca="1">PRODUCT(1+G382:G411)-1</f>
        <v>-6.9521457838454315E-2</v>
      </c>
    </row>
    <row r="412" spans="1:9" x14ac:dyDescent="0.25">
      <c r="A412" s="3">
        <v>406</v>
      </c>
      <c r="B412" s="27">
        <f t="shared" ca="1" si="45"/>
        <v>58.350712610376682</v>
      </c>
      <c r="C412" s="9">
        <f t="shared" ca="1" si="44"/>
        <v>-1.9908708955766824E-2</v>
      </c>
      <c r="D412" s="3">
        <f t="shared" ca="1" si="46"/>
        <v>58.350712610376682</v>
      </c>
      <c r="E412" s="3">
        <f t="shared" si="47"/>
        <v>0</v>
      </c>
      <c r="G412" s="3">
        <f t="shared" ca="1" si="43"/>
        <v>-4.4584199200732089E-2</v>
      </c>
      <c r="H412" s="3" cm="1">
        <f t="array" aca="1" ref="H412" ca="1">PRODUCT(1+G406:G412)-1</f>
        <v>-9.990770749708322E-2</v>
      </c>
      <c r="I412" s="3" cm="1">
        <f t="array" aca="1" ref="I412" ca="1">PRODUCT(1+G383:G412)-1</f>
        <v>-0.11127271669918182</v>
      </c>
    </row>
    <row r="413" spans="1:9" x14ac:dyDescent="0.25">
      <c r="A413" s="3">
        <v>407</v>
      </c>
      <c r="B413" s="27">
        <f t="shared" ca="1" si="45"/>
        <v>57.206530469438214</v>
      </c>
      <c r="C413" s="9">
        <f t="shared" ca="1" si="44"/>
        <v>-9.8266495829580428E-3</v>
      </c>
      <c r="D413" s="3">
        <f t="shared" si="46"/>
        <v>0</v>
      </c>
      <c r="E413" s="3">
        <f t="shared" si="47"/>
        <v>0</v>
      </c>
      <c r="G413" s="3">
        <f t="shared" ca="1" si="43"/>
        <v>-1.9608708955766829E-2</v>
      </c>
      <c r="H413" s="3" cm="1">
        <f t="array" aca="1" ref="H413" ca="1">PRODUCT(1+G407:G413)-1</f>
        <v>-0.10095371061691572</v>
      </c>
      <c r="I413" s="3" cm="1">
        <f t="array" aca="1" ref="I413" ca="1">PRODUCT(1+G384:G413)-1</f>
        <v>-9.6554722032369589E-2</v>
      </c>
    </row>
    <row r="414" spans="1:9" x14ac:dyDescent="0.25">
      <c r="A414" s="3">
        <v>408</v>
      </c>
      <c r="B414" s="27">
        <f t="shared" ca="1" si="45"/>
        <v>56.661543899799057</v>
      </c>
      <c r="C414" s="9">
        <f t="shared" ca="1" si="44"/>
        <v>-3.65579159293795E-2</v>
      </c>
      <c r="D414" s="3">
        <f t="shared" si="46"/>
        <v>0</v>
      </c>
      <c r="E414" s="3">
        <f t="shared" si="47"/>
        <v>0</v>
      </c>
      <c r="G414" s="3">
        <f t="shared" ca="1" si="43"/>
        <v>-9.5266495829581244E-3</v>
      </c>
      <c r="H414" s="3" cm="1">
        <f t="array" aca="1" ref="H414" ca="1">PRODUCT(1+G408:G414)-1</f>
        <v>-0.13819172133750912</v>
      </c>
      <c r="I414" s="3" cm="1">
        <f t="array" aca="1" ref="I414" ca="1">PRODUCT(1+G385:G414)-1</f>
        <v>-0.13798121134958008</v>
      </c>
    </row>
    <row r="415" spans="1:9" x14ac:dyDescent="0.25">
      <c r="A415" s="3">
        <v>409</v>
      </c>
      <c r="B415" s="27">
        <f t="shared" ca="1" si="45"/>
        <v>54.607114404651291</v>
      </c>
      <c r="C415" s="9">
        <f t="shared" ca="1" si="44"/>
        <v>-4.8699622474623346E-2</v>
      </c>
      <c r="D415" s="3">
        <f t="shared" si="46"/>
        <v>0</v>
      </c>
      <c r="E415" s="3">
        <f t="shared" si="47"/>
        <v>0</v>
      </c>
      <c r="G415" s="3">
        <f t="shared" ca="1" si="43"/>
        <v>-3.6257915929379547E-2</v>
      </c>
      <c r="H415" s="3" cm="1">
        <f t="array" aca="1" ref="H415" ca="1">PRODUCT(1+G409:G415)-1</f>
        <v>-0.15972984768610177</v>
      </c>
      <c r="I415" s="3" cm="1">
        <f t="array" aca="1" ref="I415" ca="1">PRODUCT(1+G386:G415)-1</f>
        <v>-0.15187328503443376</v>
      </c>
    </row>
    <row r="416" spans="1:9" x14ac:dyDescent="0.25">
      <c r="A416" s="3">
        <v>410</v>
      </c>
      <c r="B416" s="27">
        <f t="shared" ca="1" si="45"/>
        <v>51.964150683037602</v>
      </c>
      <c r="C416" s="9">
        <f t="shared" ca="1" si="44"/>
        <v>-4.0940680353740273E-2</v>
      </c>
      <c r="D416" s="3">
        <f t="shared" si="46"/>
        <v>0</v>
      </c>
      <c r="E416" s="3">
        <f t="shared" si="47"/>
        <v>0</v>
      </c>
      <c r="G416" s="3">
        <f t="shared" ca="1" si="43"/>
        <v>-4.8399622474623372E-2</v>
      </c>
      <c r="H416" s="3" cm="1">
        <f t="array" aca="1" ref="H416" ca="1">PRODUCT(1+G410:G416)-1</f>
        <v>-0.18305764691156601</v>
      </c>
      <c r="I416" s="3" cm="1">
        <f t="array" aca="1" ref="I416" ca="1">PRODUCT(1+G387:G416)-1</f>
        <v>-0.17053445173849469</v>
      </c>
    </row>
    <row r="417" spans="1:9" x14ac:dyDescent="0.25">
      <c r="A417" s="3">
        <v>411</v>
      </c>
      <c r="B417" s="27">
        <f t="shared" ca="1" si="45"/>
        <v>49.852292245274668</v>
      </c>
      <c r="C417" s="9">
        <f t="shared" ca="1" si="44"/>
        <v>6.1148677558639682E-3</v>
      </c>
      <c r="D417" s="3">
        <f t="shared" si="46"/>
        <v>0</v>
      </c>
      <c r="E417" s="3">
        <f t="shared" si="47"/>
        <v>0</v>
      </c>
      <c r="G417" s="3">
        <f t="shared" ca="1" si="43"/>
        <v>-4.0640680353740466E-2</v>
      </c>
      <c r="H417" s="3" cm="1">
        <f t="array" aca="1" ref="H417" ca="1">PRODUCT(1+G411:G417)-1</f>
        <v>-0.18348972127136065</v>
      </c>
      <c r="I417" s="3" cm="1">
        <f t="array" aca="1" ref="I417" ca="1">PRODUCT(1+G388:G417)-1</f>
        <v>-0.20448315100452918</v>
      </c>
    </row>
    <row r="418" spans="1:9" x14ac:dyDescent="0.25">
      <c r="A418" s="3">
        <v>412</v>
      </c>
      <c r="B418" s="27">
        <f t="shared" ca="1" si="45"/>
        <v>50.172088107354789</v>
      </c>
      <c r="C418" s="9">
        <f t="shared" ca="1" si="44"/>
        <v>0</v>
      </c>
      <c r="D418" s="3">
        <f t="shared" si="46"/>
        <v>0</v>
      </c>
      <c r="E418" s="3">
        <f t="shared" si="47"/>
        <v>0</v>
      </c>
      <c r="G418" s="3">
        <f t="shared" ca="1" si="43"/>
        <v>6.4148677558639733E-3</v>
      </c>
      <c r="H418" s="3" cm="1">
        <f t="array" aca="1" ref="H418" ca="1">PRODUCT(1+G412:G418)-1</f>
        <v>-0.17849836630212224</v>
      </c>
      <c r="I418" s="3" cm="1">
        <f t="array" aca="1" ref="I418" ca="1">PRODUCT(1+G389:G418)-1</f>
        <v>-0.19962012958178732</v>
      </c>
    </row>
    <row r="419" spans="1:9" x14ac:dyDescent="0.25">
      <c r="A419" s="3">
        <v>413</v>
      </c>
      <c r="B419" s="27">
        <f t="shared" ca="1" si="45"/>
        <v>50.187139733786992</v>
      </c>
      <c r="C419" s="9">
        <f t="shared" ca="1" si="44"/>
        <v>-1.6003769261886226E-2</v>
      </c>
      <c r="D419" s="3">
        <f t="shared" ca="1" si="46"/>
        <v>50.187139733786992</v>
      </c>
      <c r="E419" s="3">
        <f t="shared" si="47"/>
        <v>0</v>
      </c>
      <c r="G419" s="3">
        <f t="shared" ca="1" si="43"/>
        <v>2.9999999999996696E-4</v>
      </c>
      <c r="H419" s="3" cm="1">
        <f t="array" aca="1" ref="H419" ca="1">PRODUCT(1+G413:G419)-1</f>
        <v>-0.13990528155328708</v>
      </c>
      <c r="I419" s="3" cm="1">
        <f t="array" aca="1" ref="I419" ca="1">PRODUCT(1+G390:G419)-1</f>
        <v>-0.19962012958178743</v>
      </c>
    </row>
    <row r="420" spans="1:9" x14ac:dyDescent="0.25">
      <c r="A420" s="3">
        <v>414</v>
      </c>
      <c r="B420" s="27">
        <f t="shared" ca="1" si="45"/>
        <v>49.399012471493563</v>
      </c>
      <c r="C420" s="9">
        <f t="shared" ca="1" si="44"/>
        <v>-4.190200570848536E-2</v>
      </c>
      <c r="D420" s="3">
        <f t="shared" si="46"/>
        <v>0</v>
      </c>
      <c r="E420" s="3">
        <f t="shared" si="47"/>
        <v>0</v>
      </c>
      <c r="G420" s="3">
        <f t="shared" ca="1" si="43"/>
        <v>-1.5703769261886102E-2</v>
      </c>
      <c r="H420" s="3" cm="1">
        <f t="array" aca="1" ref="H420" ca="1">PRODUCT(1+G414:G420)-1</f>
        <v>-0.1364794881611584</v>
      </c>
      <c r="I420" s="3" cm="1">
        <f t="array" aca="1" ref="I420" ca="1">PRODUCT(1+G391:G420)-1</f>
        <v>-0.22132237206890548</v>
      </c>
    </row>
    <row r="421" spans="1:9" x14ac:dyDescent="0.25">
      <c r="A421" s="3">
        <v>415</v>
      </c>
      <c r="B421" s="27">
        <f t="shared" ca="1" si="45"/>
        <v>47.343914472660948</v>
      </c>
      <c r="C421" s="9">
        <f t="shared" ca="1" si="44"/>
        <v>-3.8385965781939854E-2</v>
      </c>
      <c r="D421" s="3">
        <f t="shared" si="46"/>
        <v>0</v>
      </c>
      <c r="E421" s="3">
        <f t="shared" si="47"/>
        <v>0</v>
      </c>
      <c r="G421" s="3">
        <f t="shared" ca="1" si="43"/>
        <v>-4.1602005708485379E-2</v>
      </c>
      <c r="H421" s="3" cm="1">
        <f t="array" aca="1" ref="H421" ca="1">PRODUCT(1+G415:G421)-1</f>
        <v>-0.16444362059063389</v>
      </c>
      <c r="I421" s="3" cm="1">
        <f t="array" aca="1" ref="I421" ca="1">PRODUCT(1+G392:G421)-1</f>
        <v>-0.25394074096887398</v>
      </c>
    </row>
    <row r="422" spans="1:9" x14ac:dyDescent="0.25">
      <c r="A422" s="3">
        <v>416</v>
      </c>
      <c r="B422" s="27">
        <f t="shared" ref="B422:B426" ca="1" si="48">B421*(1+C421+$B$3)</f>
        <v>45.540775766072095</v>
      </c>
      <c r="C422" s="9">
        <f t="shared" ca="1" si="44"/>
        <v>3.4607564043872441E-2</v>
      </c>
      <c r="D422" s="3">
        <f t="shared" ref="D422:D426" si="49">IF(MOD(A422,7)=0,B422,0)</f>
        <v>0</v>
      </c>
      <c r="E422" s="3">
        <f t="shared" ref="E422:E426" si="50">IF(MOD(A422,30)=0,B422,0)</f>
        <v>0</v>
      </c>
      <c r="G422" s="3">
        <f t="shared" ca="1" si="43"/>
        <v>-3.8085965781939901E-2</v>
      </c>
      <c r="H422" s="3" cm="1">
        <f t="array" aca="1" ref="H422" ca="1">PRODUCT(1+G416:G422)-1</f>
        <v>-0.16602852462401774</v>
      </c>
      <c r="I422" s="3" cm="1">
        <f t="array" aca="1" ref="I422" ca="1">PRODUCT(1+G393:G422)-1</f>
        <v>-0.24985525073826009</v>
      </c>
    </row>
    <row r="423" spans="1:9" x14ac:dyDescent="0.25">
      <c r="A423" s="3">
        <v>417</v>
      </c>
      <c r="B423" s="27">
        <f t="shared" ca="1" si="48"/>
        <v>47.130493312733883</v>
      </c>
      <c r="C423" s="9">
        <f t="shared" ca="1" si="44"/>
        <v>-4.5867141366468148E-2</v>
      </c>
      <c r="D423" s="3">
        <f t="shared" si="49"/>
        <v>0</v>
      </c>
      <c r="E423" s="3">
        <f t="shared" si="50"/>
        <v>0</v>
      </c>
      <c r="G423" s="3">
        <f t="shared" ca="1" si="43"/>
        <v>3.4907564043872297E-2</v>
      </c>
      <c r="H423" s="3" cm="1">
        <f t="array" aca="1" ref="H423" ca="1">PRODUCT(1+G417:G423)-1</f>
        <v>-9.3019077705845166E-2</v>
      </c>
      <c r="I423" s="3" cm="1">
        <f t="array" aca="1" ref="I423" ca="1">PRODUCT(1+G394:G423)-1</f>
        <v>-0.25446656648417398</v>
      </c>
    </row>
    <row r="424" spans="1:9" x14ac:dyDescent="0.25">
      <c r="A424" s="3">
        <v>418</v>
      </c>
      <c r="B424" s="27">
        <f t="shared" ca="1" si="48"/>
        <v>44.982891461281156</v>
      </c>
      <c r="C424" s="9">
        <f t="shared" ca="1" si="44"/>
        <v>0</v>
      </c>
      <c r="D424" s="3">
        <f t="shared" si="49"/>
        <v>0</v>
      </c>
      <c r="E424" s="3">
        <f t="shared" si="50"/>
        <v>0</v>
      </c>
      <c r="G424" s="3">
        <f t="shared" ca="1" si="43"/>
        <v>-4.5567141366468111E-2</v>
      </c>
      <c r="H424" s="3" cm="1">
        <f t="array" aca="1" ref="H424" ca="1">PRODUCT(1+G418:G424)-1</f>
        <v>-9.7676567409095694E-2</v>
      </c>
      <c r="I424" s="3" cm="1">
        <f t="array" aca="1" ref="I424" ca="1">PRODUCT(1+G395:G424)-1</f>
        <v>-0.28865179830312704</v>
      </c>
    </row>
    <row r="425" spans="1:9" x14ac:dyDescent="0.25">
      <c r="A425" s="3">
        <v>419</v>
      </c>
      <c r="B425" s="27">
        <f t="shared" ca="1" si="48"/>
        <v>44.996386328719538</v>
      </c>
      <c r="C425" s="9">
        <f t="shared" ca="1" si="44"/>
        <v>0</v>
      </c>
      <c r="D425" s="3">
        <f t="shared" si="49"/>
        <v>0</v>
      </c>
      <c r="E425" s="3">
        <f t="shared" si="50"/>
        <v>0</v>
      </c>
      <c r="G425" s="3">
        <f t="shared" ca="1" si="43"/>
        <v>2.9999999999996696E-4</v>
      </c>
      <c r="H425" s="3" cm="1">
        <f t="array" aca="1" ref="H425" ca="1">PRODUCT(1+G419:G425)-1</f>
        <v>-0.10315898687654046</v>
      </c>
      <c r="I425" s="3" cm="1">
        <f t="array" aca="1" ref="I425" ca="1">PRODUCT(1+G396:G425)-1</f>
        <v>-0.30924357881517683</v>
      </c>
    </row>
    <row r="426" spans="1:9" x14ac:dyDescent="0.25">
      <c r="A426" s="3">
        <v>420</v>
      </c>
      <c r="B426" s="27">
        <f t="shared" ca="1" si="48"/>
        <v>45.009885244618154</v>
      </c>
      <c r="C426" s="9">
        <f t="shared" ca="1" si="44"/>
        <v>-4.5008698132504958E-2</v>
      </c>
      <c r="D426" s="3">
        <f t="shared" ca="1" si="49"/>
        <v>45.009885244618154</v>
      </c>
      <c r="E426" s="3">
        <f t="shared" ca="1" si="50"/>
        <v>45.009885244618154</v>
      </c>
      <c r="G426" s="3">
        <f ca="1">(1+(B426/B425-1))</f>
        <v>1.0003</v>
      </c>
      <c r="H426" s="3" cm="1">
        <f t="array" aca="1" ref="H426" ca="1">PRODUCT(1+G420:G426)-1</f>
        <v>0.79341305463446599</v>
      </c>
      <c r="I426" s="3" cm="1">
        <f t="array" aca="1" ref="I426" ca="1">PRODUCT(1+G397:G426)-1</f>
        <v>0.38130567759272349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7BEC9-D788-48B1-AD22-861353BB20D4}">
  <dimension ref="A1:EX367"/>
  <sheetViews>
    <sheetView tabSelected="1" view="pageBreakPreview" topLeftCell="EU1" zoomScale="40" zoomScaleNormal="50" zoomScaleSheetLayoutView="40" workbookViewId="0">
      <selection activeCell="EV105" sqref="EV105"/>
    </sheetView>
  </sheetViews>
  <sheetFormatPr defaultRowHeight="15" x14ac:dyDescent="0.25"/>
  <cols>
    <col min="1" max="1" width="13" style="1" customWidth="1"/>
    <col min="2" max="2" width="12.5703125" style="5" customWidth="1"/>
    <col min="4" max="4" width="13" style="1" customWidth="1"/>
    <col min="5" max="5" width="12.5703125" style="5" customWidth="1"/>
    <col min="7" max="7" width="13" style="1" customWidth="1"/>
    <col min="8" max="8" width="12.5703125" style="5" customWidth="1"/>
    <col min="10" max="10" width="13" style="1" customWidth="1"/>
    <col min="11" max="11" width="12.5703125" style="5" customWidth="1"/>
    <col min="13" max="13" width="13" style="1" customWidth="1"/>
    <col min="14" max="14" width="12.5703125" style="5" customWidth="1"/>
    <col min="16" max="16" width="13" style="1" customWidth="1"/>
    <col min="17" max="17" width="12.5703125" style="5" customWidth="1"/>
    <col min="19" max="19" width="13" style="1" customWidth="1"/>
    <col min="20" max="20" width="12.5703125" style="5" customWidth="1"/>
    <col min="22" max="22" width="13" style="1" customWidth="1"/>
    <col min="23" max="23" width="12.5703125" style="5" customWidth="1"/>
    <col min="24" max="24" width="9.28515625" bestFit="1" customWidth="1"/>
    <col min="25" max="25" width="13" style="1" customWidth="1"/>
    <col min="26" max="26" width="12.5703125" style="5" customWidth="1"/>
    <col min="27" max="27" width="9.28515625" bestFit="1" customWidth="1"/>
    <col min="28" max="28" width="13" style="1" customWidth="1"/>
    <col min="29" max="29" width="12.5703125" style="5" customWidth="1"/>
    <col min="30" max="30" width="9.28515625" bestFit="1" customWidth="1"/>
    <col min="31" max="31" width="13" style="1" customWidth="1"/>
    <col min="32" max="32" width="12.5703125" style="5" customWidth="1"/>
    <col min="33" max="33" width="9.28515625" bestFit="1" customWidth="1"/>
    <col min="34" max="34" width="13" style="1" customWidth="1"/>
    <col min="35" max="35" width="12.5703125" style="5" customWidth="1"/>
    <col min="36" max="36" width="9.28515625" bestFit="1" customWidth="1"/>
    <col min="37" max="37" width="13" style="1" customWidth="1"/>
    <col min="38" max="38" width="12.5703125" style="5" customWidth="1"/>
    <col min="40" max="40" width="13" style="1" customWidth="1"/>
    <col min="41" max="41" width="12.5703125" style="5" customWidth="1"/>
    <col min="42" max="42" width="9.28515625" bestFit="1" customWidth="1"/>
    <col min="43" max="43" width="13" style="1" customWidth="1"/>
    <col min="44" max="44" width="12.5703125" style="5" customWidth="1"/>
    <col min="45" max="45" width="9.28515625" bestFit="1" customWidth="1"/>
    <col min="46" max="46" width="13" style="1" customWidth="1"/>
    <col min="47" max="47" width="12.5703125" style="5" customWidth="1"/>
    <col min="48" max="48" width="9.28515625" bestFit="1" customWidth="1"/>
    <col min="49" max="49" width="13" style="1" customWidth="1"/>
    <col min="50" max="50" width="12.5703125" style="5" customWidth="1"/>
    <col min="51" max="51" width="9.28515625" bestFit="1" customWidth="1"/>
    <col min="52" max="52" width="13" style="1" customWidth="1"/>
    <col min="53" max="53" width="12.5703125" style="5" customWidth="1"/>
    <col min="54" max="54" width="9.28515625" bestFit="1" customWidth="1"/>
    <col min="55" max="55" width="13" style="1" customWidth="1"/>
    <col min="56" max="56" width="12.5703125" style="5" customWidth="1"/>
    <col min="57" max="57" width="10.140625" bestFit="1" customWidth="1"/>
    <col min="58" max="58" width="13" style="1" customWidth="1"/>
    <col min="59" max="59" width="12.5703125" style="5" customWidth="1"/>
    <col min="60" max="60" width="10.140625" bestFit="1" customWidth="1"/>
    <col min="61" max="61" width="13" style="1" customWidth="1"/>
    <col min="62" max="62" width="12.5703125" style="5" customWidth="1"/>
    <col min="63" max="63" width="10.140625" bestFit="1" customWidth="1"/>
    <col min="64" max="64" width="13" style="1" customWidth="1"/>
    <col min="65" max="65" width="12.5703125" style="5" customWidth="1"/>
    <col min="66" max="66" width="10.140625" bestFit="1" customWidth="1"/>
    <col min="67" max="67" width="13" style="1" customWidth="1"/>
    <col min="68" max="68" width="12.5703125" style="5" customWidth="1"/>
    <col min="69" max="69" width="10.140625" bestFit="1" customWidth="1"/>
    <col min="70" max="70" width="13" style="1" customWidth="1"/>
    <col min="71" max="71" width="12.5703125" style="5" customWidth="1"/>
    <col min="72" max="72" width="10.140625" bestFit="1" customWidth="1"/>
    <col min="73" max="73" width="13" style="1" customWidth="1"/>
    <col min="74" max="74" width="16" style="5" bestFit="1" customWidth="1"/>
    <col min="75" max="75" width="10.140625" bestFit="1" customWidth="1"/>
    <col min="76" max="76" width="13" style="1" customWidth="1"/>
    <col min="77" max="77" width="12.5703125" style="5" customWidth="1"/>
    <col min="78" max="78" width="10.140625" bestFit="1" customWidth="1"/>
    <col min="79" max="79" width="13" style="1" customWidth="1"/>
    <col min="80" max="80" width="12.5703125" style="5" customWidth="1"/>
    <col min="81" max="81" width="10.140625" bestFit="1" customWidth="1"/>
    <col min="82" max="82" width="13" style="1" customWidth="1"/>
    <col min="83" max="83" width="12.5703125" style="5" customWidth="1"/>
    <col min="84" max="84" width="10.140625" bestFit="1" customWidth="1"/>
    <col min="85" max="85" width="13" style="1" customWidth="1"/>
    <col min="86" max="86" width="12.5703125" style="5" customWidth="1"/>
    <col min="87" max="87" width="10.140625" bestFit="1" customWidth="1"/>
    <col min="88" max="88" width="13" style="1" customWidth="1"/>
    <col min="89" max="89" width="12.5703125" style="5" customWidth="1"/>
    <col min="90" max="90" width="10.140625" bestFit="1" customWidth="1"/>
    <col min="91" max="91" width="13" style="1" customWidth="1"/>
    <col min="92" max="92" width="12.5703125" style="5" customWidth="1"/>
    <col min="93" max="93" width="13" style="1" customWidth="1"/>
    <col min="94" max="94" width="12.5703125" style="5" customWidth="1"/>
    <col min="95" max="95" width="13" style="1" customWidth="1"/>
    <col min="96" max="96" width="12.5703125" style="5" customWidth="1"/>
    <col min="97" max="97" width="13" style="1" customWidth="1"/>
    <col min="98" max="98" width="12.5703125" style="5" customWidth="1"/>
    <col min="99" max="99" width="13" style="1" customWidth="1"/>
    <col min="100" max="100" width="12.5703125" style="5" customWidth="1"/>
    <col min="101" max="101" width="13" style="1" customWidth="1"/>
    <col min="102" max="102" width="12.5703125" style="5" customWidth="1"/>
    <col min="103" max="103" width="27.140625" bestFit="1" customWidth="1"/>
    <col min="104" max="110" width="9.28515625" customWidth="1"/>
    <col min="112" max="112" width="19.5703125" bestFit="1" customWidth="1"/>
    <col min="113" max="113" width="13.140625" bestFit="1" customWidth="1"/>
    <col min="114" max="114" width="10.5703125" bestFit="1" customWidth="1"/>
    <col min="115" max="115" width="12.7109375" bestFit="1" customWidth="1"/>
    <col min="116" max="116" width="18.28515625" bestFit="1" customWidth="1"/>
    <col min="117" max="117" width="12" bestFit="1" customWidth="1"/>
    <col min="118" max="118" width="15.85546875" bestFit="1" customWidth="1"/>
    <col min="119" max="124" width="15.7109375" customWidth="1"/>
    <col min="125" max="125" width="15.85546875" bestFit="1" customWidth="1"/>
    <col min="126" max="130" width="9.42578125" bestFit="1" customWidth="1"/>
    <col min="131" max="154" width="9.28515625" customWidth="1"/>
  </cols>
  <sheetData>
    <row r="1" spans="1:154" x14ac:dyDescent="0.25">
      <c r="A1" s="50" t="s">
        <v>74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48" t="s">
        <v>75</v>
      </c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9" t="s">
        <v>76</v>
      </c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51" t="s">
        <v>77</v>
      </c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2" t="s">
        <v>78</v>
      </c>
      <c r="BV1" s="52"/>
      <c r="BW1" s="52"/>
      <c r="BX1" s="52"/>
      <c r="BY1" s="52"/>
      <c r="BZ1" s="52"/>
      <c r="CA1" s="52"/>
      <c r="CB1" s="52"/>
      <c r="CC1" s="52"/>
      <c r="CD1" s="52"/>
      <c r="CE1" s="52"/>
      <c r="CF1" s="52"/>
      <c r="CG1" s="52"/>
      <c r="CH1" s="52"/>
      <c r="CI1" s="52"/>
      <c r="CJ1" s="52"/>
      <c r="CK1" s="52"/>
      <c r="CL1" s="52"/>
      <c r="CM1" s="53" t="s">
        <v>79</v>
      </c>
      <c r="CN1" s="53"/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40"/>
      <c r="CZ1" s="40"/>
      <c r="DA1" s="40"/>
      <c r="DB1" s="40"/>
      <c r="DC1" s="40"/>
      <c r="DD1" s="40"/>
      <c r="DE1" s="40"/>
      <c r="DF1" s="40"/>
    </row>
    <row r="2" spans="1:154" x14ac:dyDescent="0.25">
      <c r="A2" s="50" t="s">
        <v>17</v>
      </c>
      <c r="B2" s="50"/>
      <c r="C2" s="50"/>
      <c r="D2" s="50" t="s">
        <v>18</v>
      </c>
      <c r="E2" s="50"/>
      <c r="F2" s="50"/>
      <c r="G2" s="50" t="s">
        <v>19</v>
      </c>
      <c r="H2" s="50"/>
      <c r="I2" s="50"/>
      <c r="J2" s="50" t="s">
        <v>20</v>
      </c>
      <c r="K2" s="50"/>
      <c r="L2" s="50"/>
      <c r="M2" s="50" t="s">
        <v>21</v>
      </c>
      <c r="N2" s="50"/>
      <c r="O2" s="50"/>
      <c r="P2" s="50" t="s">
        <v>37</v>
      </c>
      <c r="Q2" s="50"/>
      <c r="R2" s="50"/>
      <c r="S2" s="48" t="s">
        <v>17</v>
      </c>
      <c r="T2" s="48"/>
      <c r="U2" s="48"/>
      <c r="V2" s="48" t="s">
        <v>18</v>
      </c>
      <c r="W2" s="48"/>
      <c r="X2" s="48"/>
      <c r="Y2" s="48" t="s">
        <v>19</v>
      </c>
      <c r="Z2" s="48"/>
      <c r="AA2" s="48"/>
      <c r="AB2" s="48" t="s">
        <v>20</v>
      </c>
      <c r="AC2" s="48"/>
      <c r="AD2" s="48"/>
      <c r="AE2" s="48" t="s">
        <v>21</v>
      </c>
      <c r="AF2" s="48"/>
      <c r="AG2" s="48"/>
      <c r="AH2" s="48" t="s">
        <v>37</v>
      </c>
      <c r="AI2" s="48"/>
      <c r="AJ2" s="48"/>
      <c r="AK2" s="49" t="s">
        <v>17</v>
      </c>
      <c r="AL2" s="49"/>
      <c r="AM2" s="49"/>
      <c r="AN2" s="49" t="s">
        <v>18</v>
      </c>
      <c r="AO2" s="49"/>
      <c r="AP2" s="49"/>
      <c r="AQ2" s="49" t="s">
        <v>19</v>
      </c>
      <c r="AR2" s="49"/>
      <c r="AS2" s="49"/>
      <c r="AT2" s="49" t="s">
        <v>20</v>
      </c>
      <c r="AU2" s="49"/>
      <c r="AV2" s="49"/>
      <c r="AW2" s="49" t="s">
        <v>21</v>
      </c>
      <c r="AX2" s="49"/>
      <c r="AY2" s="49"/>
      <c r="AZ2" s="49" t="s">
        <v>37</v>
      </c>
      <c r="BA2" s="49"/>
      <c r="BB2" s="49"/>
      <c r="BC2" s="51" t="s">
        <v>17</v>
      </c>
      <c r="BD2" s="51"/>
      <c r="BE2" s="51"/>
      <c r="BF2" s="51" t="s">
        <v>18</v>
      </c>
      <c r="BG2" s="51"/>
      <c r="BH2" s="51"/>
      <c r="BI2" s="51" t="s">
        <v>19</v>
      </c>
      <c r="BJ2" s="51"/>
      <c r="BK2" s="51"/>
      <c r="BL2" s="51" t="s">
        <v>20</v>
      </c>
      <c r="BM2" s="51"/>
      <c r="BN2" s="51"/>
      <c r="BO2" s="51" t="s">
        <v>21</v>
      </c>
      <c r="BP2" s="51"/>
      <c r="BQ2" s="51"/>
      <c r="BR2" s="51" t="s">
        <v>37</v>
      </c>
      <c r="BS2" s="51"/>
      <c r="BT2" s="51"/>
      <c r="BU2" s="52" t="s">
        <v>17</v>
      </c>
      <c r="BV2" s="52"/>
      <c r="BW2" s="52"/>
      <c r="BX2" s="52" t="s">
        <v>18</v>
      </c>
      <c r="BY2" s="52"/>
      <c r="BZ2" s="52"/>
      <c r="CA2" s="52" t="s">
        <v>19</v>
      </c>
      <c r="CB2" s="52"/>
      <c r="CC2" s="52"/>
      <c r="CD2" s="52" t="s">
        <v>20</v>
      </c>
      <c r="CE2" s="52"/>
      <c r="CF2" s="52"/>
      <c r="CG2" s="52" t="s">
        <v>21</v>
      </c>
      <c r="CH2" s="52"/>
      <c r="CI2" s="52"/>
      <c r="CJ2" s="52" t="s">
        <v>37</v>
      </c>
      <c r="CK2" s="52"/>
      <c r="CL2" s="52"/>
      <c r="CM2" s="53" t="s">
        <v>17</v>
      </c>
      <c r="CN2" s="53"/>
      <c r="CO2" s="53" t="s">
        <v>18</v>
      </c>
      <c r="CP2" s="53"/>
      <c r="CQ2" s="53" t="s">
        <v>19</v>
      </c>
      <c r="CR2" s="53"/>
      <c r="CS2" s="53" t="s">
        <v>20</v>
      </c>
      <c r="CT2" s="53"/>
      <c r="CU2" s="53" t="s">
        <v>21</v>
      </c>
      <c r="CV2" s="53"/>
      <c r="CW2" s="53" t="s">
        <v>37</v>
      </c>
      <c r="CX2" s="53"/>
      <c r="CY2" s="31"/>
      <c r="CZ2" s="41">
        <v>1</v>
      </c>
      <c r="DA2" s="41">
        <v>2</v>
      </c>
      <c r="DB2" s="41">
        <v>3</v>
      </c>
      <c r="DC2" s="41">
        <v>4</v>
      </c>
      <c r="DD2" s="41">
        <v>5</v>
      </c>
      <c r="DE2" s="41" t="s">
        <v>37</v>
      </c>
      <c r="DF2" s="40"/>
      <c r="DG2" s="6"/>
      <c r="DI2" s="39">
        <v>1</v>
      </c>
      <c r="DJ2" s="39">
        <v>2</v>
      </c>
      <c r="DK2" s="39">
        <v>3</v>
      </c>
      <c r="DL2" s="39">
        <v>4</v>
      </c>
      <c r="DM2" s="39">
        <v>5</v>
      </c>
      <c r="DN2" s="39" t="s">
        <v>37</v>
      </c>
      <c r="DO2" s="39">
        <v>1</v>
      </c>
      <c r="DP2" s="39">
        <v>2</v>
      </c>
      <c r="DQ2" s="39">
        <v>3</v>
      </c>
      <c r="DR2" s="39">
        <v>4</v>
      </c>
      <c r="DS2" s="39">
        <v>5</v>
      </c>
      <c r="DT2" s="39" t="s">
        <v>37</v>
      </c>
      <c r="DU2" s="39">
        <v>1</v>
      </c>
      <c r="DV2" s="39">
        <v>2</v>
      </c>
      <c r="DW2" s="39">
        <v>3</v>
      </c>
      <c r="DX2" s="39">
        <v>4</v>
      </c>
      <c r="DY2" s="39">
        <v>5</v>
      </c>
      <c r="DZ2" s="39" t="s">
        <v>37</v>
      </c>
      <c r="EA2" s="39">
        <v>1</v>
      </c>
      <c r="EB2" s="39">
        <v>2</v>
      </c>
      <c r="EC2" s="39">
        <v>3</v>
      </c>
      <c r="ED2" s="39">
        <v>4</v>
      </c>
      <c r="EE2" s="39">
        <v>5</v>
      </c>
      <c r="EF2" s="39" t="s">
        <v>37</v>
      </c>
      <c r="EG2" s="39">
        <v>1</v>
      </c>
      <c r="EH2" s="39">
        <v>2</v>
      </c>
      <c r="EI2" s="39">
        <v>3</v>
      </c>
      <c r="EJ2" s="39">
        <v>4</v>
      </c>
      <c r="EK2" s="39">
        <v>5</v>
      </c>
      <c r="EL2" s="39" t="s">
        <v>37</v>
      </c>
      <c r="EM2">
        <v>1</v>
      </c>
      <c r="EN2">
        <v>2</v>
      </c>
      <c r="EO2">
        <v>3</v>
      </c>
      <c r="EP2">
        <v>4</v>
      </c>
      <c r="EQ2">
        <v>5</v>
      </c>
      <c r="ER2" t="s">
        <v>37</v>
      </c>
      <c r="ES2">
        <v>1</v>
      </c>
      <c r="ET2">
        <v>2</v>
      </c>
      <c r="EU2">
        <v>3</v>
      </c>
      <c r="EV2">
        <v>4</v>
      </c>
      <c r="EW2">
        <v>5</v>
      </c>
      <c r="EX2" t="s">
        <v>37</v>
      </c>
    </row>
    <row r="3" spans="1:154" x14ac:dyDescent="0.25">
      <c r="A3" s="1" t="s">
        <v>0</v>
      </c>
      <c r="B3" s="2">
        <v>0.05</v>
      </c>
      <c r="D3" s="29"/>
      <c r="E3" s="30"/>
      <c r="F3" s="31"/>
      <c r="G3" s="29"/>
      <c r="H3" s="30"/>
      <c r="I3" s="31"/>
      <c r="J3" s="29"/>
      <c r="K3" s="30"/>
      <c r="L3" s="31"/>
      <c r="M3" s="29"/>
      <c r="N3" s="30"/>
      <c r="O3" s="31"/>
      <c r="P3" s="29"/>
      <c r="Q3" s="30"/>
      <c r="R3" s="31"/>
      <c r="S3" s="1" t="s">
        <v>0</v>
      </c>
      <c r="T3" s="2">
        <v>0.05</v>
      </c>
      <c r="V3" s="29"/>
      <c r="W3" s="30"/>
      <c r="X3" s="31"/>
      <c r="Y3" s="29"/>
      <c r="Z3" s="30"/>
      <c r="AB3" s="29"/>
      <c r="AC3" s="30"/>
      <c r="AE3" s="29"/>
      <c r="AF3" s="30"/>
      <c r="AH3" s="29"/>
      <c r="AI3" s="30"/>
      <c r="AK3" s="1" t="s">
        <v>0</v>
      </c>
      <c r="AL3" s="2">
        <v>0.05</v>
      </c>
      <c r="AN3" s="29"/>
      <c r="AO3" s="30"/>
      <c r="AP3" s="31"/>
      <c r="AQ3" s="29"/>
      <c r="AR3" s="30"/>
      <c r="AT3" s="29"/>
      <c r="AU3" s="30"/>
      <c r="AW3" s="29"/>
      <c r="AX3" s="30"/>
      <c r="AZ3" s="29"/>
      <c r="BA3" s="30"/>
      <c r="BC3" s="1" t="s">
        <v>0</v>
      </c>
      <c r="BD3" s="2">
        <v>0.05</v>
      </c>
      <c r="BF3" s="29"/>
      <c r="BG3" s="30"/>
      <c r="BH3" s="31"/>
      <c r="BI3" s="29"/>
      <c r="BJ3" s="30"/>
      <c r="BL3" s="29"/>
      <c r="BM3" s="30"/>
      <c r="BO3" s="29"/>
      <c r="BP3" s="30"/>
      <c r="BR3" s="29"/>
      <c r="BS3" s="30"/>
      <c r="BU3" s="1" t="s">
        <v>0</v>
      </c>
      <c r="BV3" s="2">
        <v>0.05</v>
      </c>
      <c r="BX3" s="29"/>
      <c r="BY3" s="30"/>
      <c r="BZ3" s="31"/>
      <c r="CA3" s="29"/>
      <c r="CB3" s="30"/>
      <c r="CD3" s="29"/>
      <c r="CE3" s="30"/>
      <c r="CG3" s="29"/>
      <c r="CH3" s="30"/>
      <c r="CJ3" s="29"/>
      <c r="CK3" s="30"/>
      <c r="CM3" s="1" t="s">
        <v>0</v>
      </c>
      <c r="CN3" s="2">
        <v>0.05</v>
      </c>
      <c r="CO3" s="29"/>
      <c r="CP3" s="30"/>
      <c r="CQ3" s="29"/>
      <c r="CR3" s="30"/>
      <c r="CS3" s="29"/>
      <c r="CT3" s="30"/>
      <c r="CU3" s="29"/>
      <c r="CV3" s="30"/>
      <c r="CW3" s="29"/>
      <c r="CX3" s="30"/>
      <c r="CY3" s="41" t="s">
        <v>72</v>
      </c>
      <c r="CZ3" s="44">
        <f ca="1">B367/(T8+T98+T188+T278)</f>
        <v>1.2387564084243674</v>
      </c>
      <c r="DA3" s="44">
        <f ca="1">E367/(W8+W98+W188+W278)</f>
        <v>0.64450571282749392</v>
      </c>
      <c r="DB3" s="44">
        <f ca="1">H367/(Z8+Z98+Z188+Z278)</f>
        <v>1.5576135229246708</v>
      </c>
      <c r="DC3" s="44">
        <f ca="1">K367/(AC8+AC98+AC188+AC278)</f>
        <v>1.4690368938150156</v>
      </c>
      <c r="DD3" s="44">
        <f ca="1">N367/(AF8+AF98+AF188+AF278)</f>
        <v>2.024636817200312</v>
      </c>
      <c r="DE3" s="44">
        <f ca="1">Q367/(AI8+AI98+AI188+AI278)</f>
        <v>1.4968898684215199</v>
      </c>
      <c r="DH3" s="39" t="s">
        <v>67</v>
      </c>
      <c r="DI3" s="39">
        <f ca="1">AVERAGE(DI9:DI367)</f>
        <v>3.3341902966986798E-3</v>
      </c>
      <c r="DJ3" s="39">
        <f t="shared" ref="DJ3:DN3" ca="1" si="0">AVERAGE(DJ9:DJ367)</f>
        <v>1.486059769189619E-3</v>
      </c>
      <c r="DK3" s="39">
        <f t="shared" ca="1" si="0"/>
        <v>4.0484115408641894E-3</v>
      </c>
      <c r="DL3" s="39">
        <f t="shared" ca="1" si="0"/>
        <v>3.7353359119048149E-3</v>
      </c>
      <c r="DM3" s="39">
        <f t="shared" ca="1" si="0"/>
        <v>4.7463148945107421E-3</v>
      </c>
      <c r="DN3" s="39">
        <f t="shared" ca="1" si="0"/>
        <v>3.8233639561322235E-3</v>
      </c>
      <c r="DO3" s="39">
        <f ca="1">AVERAGE(DO9:DO19)</f>
        <v>3.4109676194074216E-3</v>
      </c>
      <c r="DP3" s="39">
        <f t="shared" ref="DP3:DT3" ca="1" si="1">AVERAGE(DP9:DP19)</f>
        <v>-4.4873855431161083E-5</v>
      </c>
      <c r="DQ3" s="39">
        <f t="shared" ca="1" si="1"/>
        <v>1.4485546182828703E-4</v>
      </c>
      <c r="DR3" s="39">
        <f t="shared" ca="1" si="1"/>
        <v>-6.650167001847093E-3</v>
      </c>
      <c r="DS3" s="39">
        <f t="shared" ca="1" si="1"/>
        <v>3.4617468644555101E-3</v>
      </c>
      <c r="DT3" s="39">
        <f t="shared" ca="1" si="1"/>
        <v>-5.6924206399233679E-4</v>
      </c>
      <c r="DU3" s="39">
        <f ca="1">AVERAGE(DU9:DU11)</f>
        <v>-1.9985476557093745E-2</v>
      </c>
      <c r="DV3" s="39">
        <f t="shared" ref="DV3:DZ3" ca="1" si="2">AVERAGE(DV9:DV11)</f>
        <v>-8.6188698644516313E-3</v>
      </c>
      <c r="DW3" s="39">
        <f t="shared" ca="1" si="2"/>
        <v>2.4618943788142406E-4</v>
      </c>
      <c r="DX3" s="39">
        <f t="shared" ca="1" si="2"/>
        <v>4.1205633500676075E-3</v>
      </c>
      <c r="DY3" s="39">
        <f t="shared" ca="1" si="2"/>
        <v>-2.2621603872687115E-3</v>
      </c>
      <c r="DZ3" s="39">
        <f t="shared" ca="1" si="2"/>
        <v>-2.0334729629565507E-2</v>
      </c>
      <c r="EA3" s="39">
        <f t="shared" ref="EA3:EL3" ca="1" si="3">AVERAGE(EA9:EA11)</f>
        <v>1.7403453171828429</v>
      </c>
      <c r="EB3" s="39">
        <f t="shared" ca="1" si="3"/>
        <v>1.6035136725230386</v>
      </c>
      <c r="EC3" s="39">
        <f t="shared" ca="1" si="3"/>
        <v>1.679251908068178</v>
      </c>
      <c r="ED3" s="39">
        <f t="shared" ca="1" si="3"/>
        <v>1.6887789933222113</v>
      </c>
      <c r="EE3" s="39">
        <f t="shared" ca="1" si="3"/>
        <v>1.6766866816666663</v>
      </c>
      <c r="EF3" s="39">
        <f t="shared" ca="1" si="3"/>
        <v>1.6653478786034046</v>
      </c>
      <c r="EG3" s="39">
        <f t="shared" ca="1" si="3"/>
        <v>5.2210359515485285</v>
      </c>
      <c r="EH3" s="39">
        <f t="shared" ca="1" si="3"/>
        <v>4.8105410175691157</v>
      </c>
      <c r="EI3" s="39">
        <f t="shared" ca="1" si="3"/>
        <v>5.0377557242045343</v>
      </c>
      <c r="EJ3" s="39">
        <f t="shared" ca="1" si="3"/>
        <v>5.0663369799666338</v>
      </c>
      <c r="EK3" s="39">
        <f t="shared" ca="1" si="3"/>
        <v>5.030060044999999</v>
      </c>
      <c r="EL3" s="39">
        <f t="shared" ca="1" si="3"/>
        <v>4.9960436358102136</v>
      </c>
    </row>
    <row r="4" spans="1:154" x14ac:dyDescent="0.25">
      <c r="A4" s="1" t="s">
        <v>1</v>
      </c>
      <c r="B4" s="4">
        <v>3.0000000000000001E-3</v>
      </c>
      <c r="D4" s="29"/>
      <c r="E4" s="32"/>
      <c r="F4" s="31"/>
      <c r="G4" s="29"/>
      <c r="H4" s="32"/>
      <c r="I4" s="31"/>
      <c r="J4" s="29"/>
      <c r="K4" s="32"/>
      <c r="L4" s="31"/>
      <c r="M4" s="29"/>
      <c r="N4" s="32"/>
      <c r="O4" s="31"/>
      <c r="P4" s="29"/>
      <c r="Q4" s="32"/>
      <c r="R4" s="31"/>
      <c r="S4" s="1" t="s">
        <v>1</v>
      </c>
      <c r="T4" s="4">
        <v>3.0000000000000001E-3</v>
      </c>
      <c r="V4" s="29"/>
      <c r="W4" s="32"/>
      <c r="X4" s="31"/>
      <c r="Y4" s="29"/>
      <c r="Z4" s="32"/>
      <c r="AB4" s="29"/>
      <c r="AC4" s="32"/>
      <c r="AE4" s="29"/>
      <c r="AF4" s="32"/>
      <c r="AH4" s="29"/>
      <c r="AI4" s="32"/>
      <c r="AK4" s="1" t="s">
        <v>1</v>
      </c>
      <c r="AL4" s="4">
        <v>3.0000000000000001E-3</v>
      </c>
      <c r="AN4" s="29"/>
      <c r="AO4" s="32"/>
      <c r="AP4" s="31"/>
      <c r="AQ4" s="29"/>
      <c r="AR4" s="32"/>
      <c r="AT4" s="29"/>
      <c r="AU4" s="32"/>
      <c r="AW4" s="29"/>
      <c r="AX4" s="32"/>
      <c r="AZ4" s="29"/>
      <c r="BA4" s="32"/>
      <c r="BC4" s="1" t="s">
        <v>1</v>
      </c>
      <c r="BD4" s="4">
        <v>3.0000000000000001E-3</v>
      </c>
      <c r="BF4" s="29"/>
      <c r="BG4" s="32"/>
      <c r="BH4" s="31"/>
      <c r="BI4" s="29"/>
      <c r="BJ4" s="32"/>
      <c r="BL4" s="29"/>
      <c r="BM4" s="32"/>
      <c r="BO4" s="29"/>
      <c r="BP4" s="32"/>
      <c r="BR4" s="29"/>
      <c r="BS4" s="32"/>
      <c r="BU4" s="1" t="s">
        <v>1</v>
      </c>
      <c r="BV4" s="4">
        <v>3.0000000000000001E-3</v>
      </c>
      <c r="BX4" s="29"/>
      <c r="BY4" s="32"/>
      <c r="BZ4" s="31"/>
      <c r="CA4" s="29"/>
      <c r="CB4" s="32"/>
      <c r="CD4" s="29"/>
      <c r="CE4" s="32"/>
      <c r="CG4" s="29"/>
      <c r="CH4" s="32"/>
      <c r="CJ4" s="29"/>
      <c r="CK4" s="32"/>
      <c r="CM4" s="1" t="s">
        <v>1</v>
      </c>
      <c r="CN4" s="4">
        <v>3.0000000000000001E-3</v>
      </c>
      <c r="CO4" s="29"/>
      <c r="CP4" s="32"/>
      <c r="CQ4" s="29"/>
      <c r="CR4" s="32"/>
      <c r="CS4" s="29"/>
      <c r="CT4" s="32"/>
      <c r="CU4" s="29"/>
      <c r="CV4" s="32"/>
      <c r="CW4" s="29"/>
      <c r="CX4" s="32"/>
      <c r="CY4" s="41" t="s">
        <v>70</v>
      </c>
      <c r="CZ4" s="44">
        <f ca="1">B367/(AL8+AL98+AL188+AL278)</f>
        <v>3.7834677261808656</v>
      </c>
      <c r="DA4" s="44">
        <f ca="1">E367/(AO8+AO98+AO188+AO278)</f>
        <v>1.9491875743749234</v>
      </c>
      <c r="DB4" s="44">
        <f ca="1">H367/(AR8+AR98+AR188+AR278)</f>
        <v>4.7412058081341382</v>
      </c>
      <c r="DC4" s="44">
        <f ca="1">K367/(AU8+AU98+AU188+AU278)</f>
        <v>4.2755238826410977</v>
      </c>
      <c r="DD4" s="44">
        <f ca="1">N367/(AX8+AX98+AX188+AX278)</f>
        <v>6.1999814361114929</v>
      </c>
      <c r="DE4" s="44">
        <f ca="1">Q367/(BA8+BA98+BA188+BA278)</f>
        <v>4.5654993417738519</v>
      </c>
      <c r="DH4" s="39" t="s">
        <v>68</v>
      </c>
      <c r="DI4" s="39">
        <f t="shared" ref="DI4:DN4" ca="1" si="4">_xlfn.STDEV.S(DI9:DI367)</f>
        <v>2.4036674369644684E-2</v>
      </c>
      <c r="DJ4" s="39">
        <f t="shared" ca="1" si="4"/>
        <v>2.3130742477762076E-2</v>
      </c>
      <c r="DK4" s="39">
        <f t="shared" ca="1" si="4"/>
        <v>2.5847001788210179E-2</v>
      </c>
      <c r="DL4" s="39">
        <f t="shared" ca="1" si="4"/>
        <v>2.3500475521169132E-2</v>
      </c>
      <c r="DM4" s="39">
        <f t="shared" ca="1" si="4"/>
        <v>2.396559307393149E-2</v>
      </c>
      <c r="DN4" s="39">
        <f t="shared" ca="1" si="4"/>
        <v>2.3028449328655051E-2</v>
      </c>
      <c r="DO4" s="39">
        <f ca="1">_xlfn.STDEV.S(DO9:DO19)</f>
        <v>2.1023657868240651E-2</v>
      </c>
      <c r="DP4" s="39">
        <f t="shared" ref="DP4:DT4" ca="1" si="5">_xlfn.STDEV.S(DP9:DP19)</f>
        <v>1.4554441719830226E-3</v>
      </c>
      <c r="DQ4" s="39">
        <f t="shared" ca="1" si="5"/>
        <v>1.1187086323886902E-2</v>
      </c>
      <c r="DR4" s="39">
        <f t="shared" ca="1" si="5"/>
        <v>2.6559350868184457E-2</v>
      </c>
      <c r="DS4" s="39">
        <f t="shared" ca="1" si="5"/>
        <v>7.3643199108968122E-3</v>
      </c>
      <c r="DT4" s="39">
        <f t="shared" ca="1" si="5"/>
        <v>4.0593591915841836E-3</v>
      </c>
      <c r="DU4" s="39">
        <f ca="1">_xlfn.STDEV.S(DU9:DU11)</f>
        <v>5.1369746787226091E-2</v>
      </c>
      <c r="DV4" s="39">
        <f t="shared" ref="DV4:DZ4" ca="1" si="6">_xlfn.STDEV.S(DV9:DV11)</f>
        <v>1.8316868667014225E-2</v>
      </c>
      <c r="DW4" s="39">
        <f t="shared" ca="1" si="6"/>
        <v>1.1250935860238736E-2</v>
      </c>
      <c r="DX4" s="39">
        <f t="shared" ca="1" si="6"/>
        <v>1.6291452660014544E-2</v>
      </c>
      <c r="DY4" s="39">
        <f t="shared" ca="1" si="6"/>
        <v>9.1143291483255402E-3</v>
      </c>
      <c r="DZ4" s="39">
        <f t="shared" ca="1" si="6"/>
        <v>2.1859051017340952E-2</v>
      </c>
      <c r="EA4" s="39">
        <f t="shared" ref="EA4:EL4" ca="1" si="7">_xlfn.STDEV.S(EA9:EA11)</f>
        <v>6.2394338932285506E-2</v>
      </c>
      <c r="EB4" s="39">
        <f t="shared" ca="1" si="7"/>
        <v>4.8033342176903252E-3</v>
      </c>
      <c r="EC4" s="39">
        <f t="shared" ca="1" si="7"/>
        <v>4.5599633996662156E-2</v>
      </c>
      <c r="ED4" s="39">
        <f t="shared" ca="1" si="7"/>
        <v>5.0587469653300384E-3</v>
      </c>
      <c r="EE4" s="39">
        <f t="shared" ca="1" si="7"/>
        <v>5.0225243778077291E-3</v>
      </c>
      <c r="EF4" s="39">
        <f t="shared" ca="1" si="7"/>
        <v>1.5491857189408926E-2</v>
      </c>
      <c r="EG4" s="39">
        <f t="shared" ca="1" si="7"/>
        <v>0.18718301679685626</v>
      </c>
      <c r="EH4" s="39">
        <f t="shared" ca="1" si="7"/>
        <v>1.4410002653070977E-2</v>
      </c>
      <c r="EI4" s="39">
        <f t="shared" ca="1" si="7"/>
        <v>0.13679890198998634</v>
      </c>
      <c r="EJ4" s="39">
        <f t="shared" ca="1" si="7"/>
        <v>1.5176240895990449E-2</v>
      </c>
      <c r="EK4" s="39">
        <f t="shared" ca="1" si="7"/>
        <v>1.5067573133422968E-2</v>
      </c>
      <c r="EL4" s="39">
        <f t="shared" ca="1" si="7"/>
        <v>4.6475571568226626E-2</v>
      </c>
    </row>
    <row r="5" spans="1:154" x14ac:dyDescent="0.25">
      <c r="A5" s="1" t="s">
        <v>71</v>
      </c>
      <c r="B5" s="34">
        <v>100000</v>
      </c>
      <c r="S5" s="1" t="s">
        <v>71</v>
      </c>
      <c r="T5" s="34">
        <v>60000</v>
      </c>
      <c r="AK5" s="1" t="s">
        <v>71</v>
      </c>
      <c r="AL5" s="34">
        <v>20000</v>
      </c>
      <c r="BC5" s="1" t="s">
        <v>71</v>
      </c>
      <c r="BD5" s="34">
        <v>20000</v>
      </c>
      <c r="BU5" s="1" t="s">
        <v>71</v>
      </c>
      <c r="BV5" s="34">
        <v>5000</v>
      </c>
      <c r="CM5" s="1" t="s">
        <v>71</v>
      </c>
      <c r="CN5" s="34">
        <v>20000</v>
      </c>
      <c r="CY5" s="41" t="s">
        <v>83</v>
      </c>
      <c r="CZ5" s="44">
        <f ca="1">B367/(CN8+CN98+CN188+CN278)</f>
        <v>5.0015414387062407</v>
      </c>
      <c r="DA5" s="44">
        <f ca="1">E367/(CP8+CP98+CP188+CP278)</f>
        <v>2.6259180948973886</v>
      </c>
      <c r="DB5" s="44">
        <f ca="1">H367/(CR8+CR98+CR188+CR278)</f>
        <v>6.4135025917896566</v>
      </c>
      <c r="DC5" s="44">
        <f ca="1">K367/(CT8+CT98+CT188+CT278)</f>
        <v>5.6877754970914216</v>
      </c>
      <c r="DD5" s="44">
        <f ca="1">N367/(CV8+CV98+CV188+CV278)</f>
        <v>7.9699459642693613</v>
      </c>
      <c r="DE5" s="44">
        <f ca="1">Q367/(CX8+CX98+CX188+CX278)</f>
        <v>5.9049695929782926</v>
      </c>
      <c r="DH5" s="39" t="s">
        <v>69</v>
      </c>
      <c r="DI5" s="39">
        <f ca="1">DI3/DI4</f>
        <v>0.13871262910269092</v>
      </c>
      <c r="DJ5" s="39">
        <f t="shared" ref="DJ5:DZ5" ca="1" si="8">DJ3/DJ4</f>
        <v>6.4246090267889966E-2</v>
      </c>
      <c r="DK5" s="39">
        <f t="shared" ca="1" si="8"/>
        <v>0.15662983173200487</v>
      </c>
      <c r="DL5" s="39">
        <f t="shared" ref="DL5:DM5" ca="1" si="9">DL3/DL4</f>
        <v>0.15894724804781246</v>
      </c>
      <c r="DM5" s="39">
        <f t="shared" ca="1" si="9"/>
        <v>0.19804704518969463</v>
      </c>
      <c r="DN5" s="39">
        <f t="shared" ca="1" si="8"/>
        <v>0.16602785109697712</v>
      </c>
      <c r="DO5" s="39">
        <f ca="1">DO3/DO4</f>
        <v>0.16224425077617885</v>
      </c>
      <c r="DP5" s="39">
        <f t="shared" ref="DP5:DT5" ca="1" si="10">DP3/DP4</f>
        <v>-3.0831725664902058E-2</v>
      </c>
      <c r="DQ5" s="39">
        <f t="shared" ca="1" si="10"/>
        <v>1.2948453031866626E-2</v>
      </c>
      <c r="DR5" s="39">
        <f t="shared" ca="1" si="10"/>
        <v>-0.25038891330033791</v>
      </c>
      <c r="DS5" s="39">
        <f t="shared" ca="1" si="10"/>
        <v>0.47007013632490952</v>
      </c>
      <c r="DT5" s="39">
        <f t="shared" ca="1" si="10"/>
        <v>-0.14022953799517984</v>
      </c>
      <c r="DU5" s="39">
        <f t="shared" ca="1" si="8"/>
        <v>-0.38905149055676197</v>
      </c>
      <c r="DV5" s="39">
        <f t="shared" ca="1" si="8"/>
        <v>-0.47054275603192203</v>
      </c>
      <c r="DW5" s="39">
        <f t="shared" ca="1" si="8"/>
        <v>2.1881685305083599E-2</v>
      </c>
      <c r="DX5" s="39">
        <f t="shared" ref="DX5:DY5" ca="1" si="11">DX3/DX4</f>
        <v>0.25292792705840444</v>
      </c>
      <c r="DY5" s="39">
        <f t="shared" ca="1" si="11"/>
        <v>-0.24819823274478842</v>
      </c>
      <c r="DZ5" s="39">
        <f t="shared" ca="1" si="8"/>
        <v>-0.93026589367643686</v>
      </c>
      <c r="EA5" s="39">
        <f t="shared" ref="EA5:EL5" ca="1" si="12">EA3/EA4</f>
        <v>27.892679800191193</v>
      </c>
      <c r="EB5" s="39">
        <f t="shared" ca="1" si="12"/>
        <v>333.83345814609697</v>
      </c>
      <c r="EC5" s="39">
        <f t="shared" ca="1" si="12"/>
        <v>36.825995318100524</v>
      </c>
      <c r="ED5" s="39">
        <f t="shared" ca="1" si="12"/>
        <v>333.83345814609913</v>
      </c>
      <c r="EE5" s="39">
        <f t="shared" ca="1" si="12"/>
        <v>333.83345814610453</v>
      </c>
      <c r="EF5" s="39">
        <f t="shared" ca="1" si="12"/>
        <v>107.49827204332395</v>
      </c>
      <c r="EG5" s="39">
        <f t="shared" ca="1" si="12"/>
        <v>27.892679800191232</v>
      </c>
      <c r="EH5" s="39">
        <f t="shared" ca="1" si="12"/>
        <v>333.83345814609692</v>
      </c>
      <c r="EI5" s="39">
        <f t="shared" ca="1" si="12"/>
        <v>36.82599531810056</v>
      </c>
      <c r="EJ5" s="39">
        <f t="shared" ca="1" si="12"/>
        <v>333.83345814609174</v>
      </c>
      <c r="EK5" s="39">
        <f t="shared" ca="1" si="12"/>
        <v>333.83345814610942</v>
      </c>
      <c r="EL5" s="39">
        <f t="shared" ca="1" si="12"/>
        <v>107.49827204332429</v>
      </c>
    </row>
    <row r="6" spans="1:154" x14ac:dyDescent="0.25">
      <c r="CY6" s="41" t="s">
        <v>85</v>
      </c>
      <c r="CZ6" s="44">
        <f ca="1">CZ3/CZ4</f>
        <v>0.32741297087124926</v>
      </c>
      <c r="DA6" s="44">
        <f t="shared" ref="DA6:DE6" ca="1" si="13">DA3/DA4</f>
        <v>0.33065350985226638</v>
      </c>
      <c r="DB6" s="44">
        <f t="shared" ca="1" si="13"/>
        <v>0.32852687395522628</v>
      </c>
      <c r="DC6" s="44">
        <f t="shared" ca="1" si="13"/>
        <v>0.34359225539106447</v>
      </c>
      <c r="DD6" s="44">
        <f t="shared" ca="1" si="13"/>
        <v>0.32655530311879849</v>
      </c>
      <c r="DE6" s="44">
        <f t="shared" ca="1" si="13"/>
        <v>0.32786991221861117</v>
      </c>
      <c r="DH6" s="42"/>
      <c r="DI6" s="43"/>
      <c r="DJ6" s="43"/>
      <c r="DK6" s="43"/>
      <c r="DL6" s="43"/>
      <c r="DM6" s="43"/>
      <c r="DN6" s="43"/>
      <c r="DO6" s="33"/>
      <c r="DP6" s="33"/>
      <c r="DQ6" s="33"/>
      <c r="DR6" s="33"/>
      <c r="DS6" s="33"/>
      <c r="DT6" s="33"/>
    </row>
    <row r="7" spans="1:154" x14ac:dyDescent="0.25">
      <c r="A7" s="1" t="s">
        <v>13</v>
      </c>
      <c r="B7" s="5" t="s">
        <v>14</v>
      </c>
      <c r="C7" s="5" t="s">
        <v>15</v>
      </c>
      <c r="D7" s="1" t="s">
        <v>13</v>
      </c>
      <c r="E7" s="5" t="s">
        <v>14</v>
      </c>
      <c r="F7" s="5" t="s">
        <v>15</v>
      </c>
      <c r="G7" s="1" t="s">
        <v>13</v>
      </c>
      <c r="H7" s="5" t="s">
        <v>14</v>
      </c>
      <c r="I7" s="5" t="s">
        <v>15</v>
      </c>
      <c r="J7" s="1" t="s">
        <v>13</v>
      </c>
      <c r="K7" s="5" t="s">
        <v>14</v>
      </c>
      <c r="L7" s="5" t="s">
        <v>15</v>
      </c>
      <c r="M7" s="1" t="s">
        <v>13</v>
      </c>
      <c r="N7" s="5" t="s">
        <v>14</v>
      </c>
      <c r="O7" s="5" t="s">
        <v>15</v>
      </c>
      <c r="P7" s="1" t="s">
        <v>13</v>
      </c>
      <c r="Q7" s="5" t="s">
        <v>14</v>
      </c>
      <c r="R7" s="5" t="s">
        <v>15</v>
      </c>
      <c r="S7" s="1" t="s">
        <v>13</v>
      </c>
      <c r="T7" s="5" t="s">
        <v>66</v>
      </c>
      <c r="U7" s="5" t="s">
        <v>15</v>
      </c>
      <c r="V7" s="1" t="s">
        <v>13</v>
      </c>
      <c r="W7" s="5" t="s">
        <v>66</v>
      </c>
      <c r="X7" s="5" t="s">
        <v>15</v>
      </c>
      <c r="Y7" s="1" t="s">
        <v>13</v>
      </c>
      <c r="Z7" s="5" t="s">
        <v>66</v>
      </c>
      <c r="AA7" s="5" t="s">
        <v>15</v>
      </c>
      <c r="AB7" s="1" t="s">
        <v>13</v>
      </c>
      <c r="AC7" s="5" t="s">
        <v>66</v>
      </c>
      <c r="AD7" s="5" t="s">
        <v>15</v>
      </c>
      <c r="AE7" s="1" t="s">
        <v>13</v>
      </c>
      <c r="AF7" s="5" t="s">
        <v>66</v>
      </c>
      <c r="AG7" s="5" t="s">
        <v>15</v>
      </c>
      <c r="AH7" s="1" t="s">
        <v>13</v>
      </c>
      <c r="AI7" s="5" t="s">
        <v>66</v>
      </c>
      <c r="AJ7" s="5" t="s">
        <v>15</v>
      </c>
      <c r="AK7" s="1" t="s">
        <v>13</v>
      </c>
      <c r="AL7" s="5" t="s">
        <v>66</v>
      </c>
      <c r="AM7" s="5" t="s">
        <v>15</v>
      </c>
      <c r="AN7" s="1" t="s">
        <v>13</v>
      </c>
      <c r="AO7" s="5" t="s">
        <v>66</v>
      </c>
      <c r="AP7" s="5" t="s">
        <v>15</v>
      </c>
      <c r="AQ7" s="1" t="s">
        <v>13</v>
      </c>
      <c r="AR7" s="5" t="s">
        <v>66</v>
      </c>
      <c r="AS7" s="5" t="s">
        <v>15</v>
      </c>
      <c r="AT7" s="1" t="s">
        <v>13</v>
      </c>
      <c r="AU7" s="5" t="s">
        <v>66</v>
      </c>
      <c r="AV7" s="5" t="s">
        <v>15</v>
      </c>
      <c r="AW7" s="1" t="s">
        <v>13</v>
      </c>
      <c r="AX7" s="5" t="s">
        <v>66</v>
      </c>
      <c r="AY7" s="5" t="s">
        <v>15</v>
      </c>
      <c r="AZ7" s="1" t="s">
        <v>13</v>
      </c>
      <c r="BA7" s="5" t="s">
        <v>66</v>
      </c>
      <c r="BB7" s="5" t="s">
        <v>15</v>
      </c>
      <c r="BC7" s="1" t="s">
        <v>13</v>
      </c>
      <c r="BD7" s="5" t="s">
        <v>66</v>
      </c>
      <c r="BE7" s="5" t="s">
        <v>15</v>
      </c>
      <c r="BF7" s="1" t="s">
        <v>13</v>
      </c>
      <c r="BG7" s="5" t="s">
        <v>81</v>
      </c>
      <c r="BH7" s="5" t="s">
        <v>15</v>
      </c>
      <c r="BI7" s="1" t="s">
        <v>13</v>
      </c>
      <c r="BJ7" s="5" t="s">
        <v>81</v>
      </c>
      <c r="BK7" s="5" t="s">
        <v>15</v>
      </c>
      <c r="BL7" s="1" t="s">
        <v>13</v>
      </c>
      <c r="BM7" s="5" t="s">
        <v>81</v>
      </c>
      <c r="BN7" s="5" t="s">
        <v>15</v>
      </c>
      <c r="BO7" s="1" t="s">
        <v>13</v>
      </c>
      <c r="BP7" s="5" t="s">
        <v>81</v>
      </c>
      <c r="BQ7" s="5" t="s">
        <v>15</v>
      </c>
      <c r="BR7" s="1" t="s">
        <v>13</v>
      </c>
      <c r="BS7" s="5" t="s">
        <v>81</v>
      </c>
      <c r="BT7" s="5" t="s">
        <v>15</v>
      </c>
      <c r="BU7" s="1" t="s">
        <v>13</v>
      </c>
      <c r="BV7" s="5" t="s">
        <v>80</v>
      </c>
      <c r="BW7" s="5" t="s">
        <v>15</v>
      </c>
      <c r="BX7" s="1" t="s">
        <v>13</v>
      </c>
      <c r="BY7" s="5" t="s">
        <v>80</v>
      </c>
      <c r="BZ7" s="5" t="s">
        <v>15</v>
      </c>
      <c r="CA7" s="1" t="s">
        <v>13</v>
      </c>
      <c r="CB7" s="5" t="s">
        <v>80</v>
      </c>
      <c r="CC7" s="5" t="s">
        <v>15</v>
      </c>
      <c r="CD7" s="1" t="s">
        <v>13</v>
      </c>
      <c r="CE7" s="5" t="s">
        <v>80</v>
      </c>
      <c r="CF7" s="5" t="s">
        <v>15</v>
      </c>
      <c r="CG7" s="1" t="s">
        <v>13</v>
      </c>
      <c r="CH7" s="5" t="s">
        <v>80</v>
      </c>
      <c r="CI7" s="5" t="s">
        <v>15</v>
      </c>
      <c r="CJ7" s="1" t="s">
        <v>13</v>
      </c>
      <c r="CK7" s="5" t="s">
        <v>79</v>
      </c>
      <c r="CL7" s="5" t="s">
        <v>15</v>
      </c>
      <c r="CM7" s="1" t="s">
        <v>13</v>
      </c>
      <c r="CN7" s="5" t="s">
        <v>79</v>
      </c>
      <c r="CO7" s="1" t="s">
        <v>13</v>
      </c>
      <c r="CP7" s="5" t="s">
        <v>79</v>
      </c>
      <c r="CQ7" s="1" t="s">
        <v>13</v>
      </c>
      <c r="CR7" s="5" t="s">
        <v>79</v>
      </c>
      <c r="CS7" s="1" t="s">
        <v>13</v>
      </c>
      <c r="CT7" s="5" t="s">
        <v>79</v>
      </c>
      <c r="CU7" s="1" t="s">
        <v>13</v>
      </c>
      <c r="CV7" s="5" t="s">
        <v>79</v>
      </c>
      <c r="CW7" s="1" t="s">
        <v>13</v>
      </c>
      <c r="CX7" s="5" t="s">
        <v>79</v>
      </c>
      <c r="CY7" s="41" t="s">
        <v>86</v>
      </c>
      <c r="CZ7" s="44">
        <f ca="1">(AL8+AL98+AL188+AL278)/(BD8+BD98+BD188+BD278)</f>
        <v>1.0065174148925349</v>
      </c>
      <c r="DA7" s="44">
        <f ca="1">(AO8+AO98+AO188+AO278)/(BG8+BG98+BG188+BG278)</f>
        <v>0.96774292721042665</v>
      </c>
      <c r="DB7" s="44">
        <f ca="1">(AR8+AR98+AR188+AR278)/(BJ8+BJ98+BJ188+BJ278)</f>
        <v>1.0089384674171737</v>
      </c>
      <c r="DC7" s="44">
        <f ca="1">(AU8+AU98+AU188+AU278)/(BM8+BM98+BM188+BM278)</f>
        <v>0.99925001488837351</v>
      </c>
      <c r="DD7" s="44">
        <f ca="1">(AX8+AX98+AX188+AX278)/(BP8+BP98+BP188+BP278)</f>
        <v>0.97893746928156544</v>
      </c>
      <c r="DE7" s="44">
        <f ca="1">(BA8+BA98+BA188+BA278)/(BS8+BS98+BS188+BS278)</f>
        <v>0.97624912486628868</v>
      </c>
      <c r="DF7" s="5"/>
      <c r="DG7" s="5"/>
      <c r="DH7" s="42"/>
      <c r="DI7" s="43"/>
      <c r="DJ7" s="43"/>
      <c r="DK7" s="43"/>
      <c r="DL7" s="43"/>
      <c r="DM7" s="43"/>
      <c r="DN7" s="43"/>
    </row>
    <row r="8" spans="1:154" x14ac:dyDescent="0.25">
      <c r="A8" s="1">
        <v>1</v>
      </c>
      <c r="B8" s="8">
        <f>B5</f>
        <v>100000</v>
      </c>
      <c r="C8" s="9">
        <f ca="1">RAND()*RANDBETWEEN(-1,1)*$B$3</f>
        <v>0</v>
      </c>
      <c r="D8" s="1">
        <v>1</v>
      </c>
      <c r="E8" s="8">
        <f>B5</f>
        <v>100000</v>
      </c>
      <c r="F8" s="9">
        <f ca="1">RAND()*RANDBETWEEN(-1,1)*$B$3</f>
        <v>-4.3772357097811972E-2</v>
      </c>
      <c r="G8" s="1">
        <v>1</v>
      </c>
      <c r="H8" s="8">
        <f>B5</f>
        <v>100000</v>
      </c>
      <c r="I8" s="9">
        <f ca="1">RAND()*RANDBETWEEN(-1,1)*$B$3</f>
        <v>-2.6991597819226165E-2</v>
      </c>
      <c r="J8" s="1">
        <v>1</v>
      </c>
      <c r="K8" s="8">
        <f>B5</f>
        <v>100000</v>
      </c>
      <c r="L8" s="9">
        <f ca="1">RAND()*RANDBETWEEN(-1,1)*$B$3</f>
        <v>7.2336642994356992E-3</v>
      </c>
      <c r="M8" s="1">
        <v>1</v>
      </c>
      <c r="N8" s="8">
        <f>B5</f>
        <v>100000</v>
      </c>
      <c r="O8" s="9">
        <f ca="1">RAND()*RANDBETWEEN(-1,1)*$B$3</f>
        <v>0</v>
      </c>
      <c r="P8" s="1">
        <v>1</v>
      </c>
      <c r="Q8" s="8">
        <f>B5</f>
        <v>100000</v>
      </c>
      <c r="R8" s="9">
        <f ca="1">RAND()*RANDBETWEEN(-1,1)*$B$3</f>
        <v>0</v>
      </c>
      <c r="S8" s="1">
        <v>1</v>
      </c>
      <c r="T8" s="8">
        <f>T5</f>
        <v>60000</v>
      </c>
      <c r="U8" s="9">
        <f t="shared" ref="U8:U71" ca="1" si="14">RAND()*RANDBETWEEN(-1,1)*$T$3</f>
        <v>-4.0229441180321776E-2</v>
      </c>
      <c r="V8" s="1">
        <v>1</v>
      </c>
      <c r="W8" s="8">
        <f>T5</f>
        <v>60000</v>
      </c>
      <c r="X8" s="9">
        <f t="shared" ref="X8:X71" ca="1" si="15">RAND()*RANDBETWEEN(-1,1)*$T$3</f>
        <v>0</v>
      </c>
      <c r="Y8" s="1">
        <v>1</v>
      </c>
      <c r="Z8" s="8">
        <f>T5</f>
        <v>60000</v>
      </c>
      <c r="AA8" s="9">
        <f t="shared" ref="AA8:AA71" ca="1" si="16">RAND()*RANDBETWEEN(-1,1)*$T$3</f>
        <v>2.2611350045288432E-2</v>
      </c>
      <c r="AB8" s="1">
        <v>1</v>
      </c>
      <c r="AC8" s="8">
        <f>T5</f>
        <v>60000</v>
      </c>
      <c r="AD8" s="9">
        <f t="shared" ref="AD8:AD71" ca="1" si="17">RAND()*RANDBETWEEN(-1,1)*$T$3</f>
        <v>3.1403593389882918E-2</v>
      </c>
      <c r="AE8" s="1">
        <v>1</v>
      </c>
      <c r="AF8" s="8">
        <f>T5</f>
        <v>60000</v>
      </c>
      <c r="AG8" s="9">
        <f t="shared" ref="AG8:AG71" ca="1" si="18">RAND()*RANDBETWEEN(-1,1)*$T$3</f>
        <v>1.1139142611220461E-2</v>
      </c>
      <c r="AH8" s="1">
        <v>1</v>
      </c>
      <c r="AI8" s="8">
        <f>T5</f>
        <v>60000</v>
      </c>
      <c r="AJ8" s="9">
        <f t="shared" ref="AJ8:AJ71" ca="1" si="19">RAND()*RANDBETWEEN(-1,1)*$AL$3</f>
        <v>0</v>
      </c>
      <c r="AK8" s="1">
        <v>1</v>
      </c>
      <c r="AL8" s="8">
        <f>AL5</f>
        <v>20000</v>
      </c>
      <c r="AM8" s="9">
        <f t="shared" ref="AM8:AM71" ca="1" si="20">RAND()*RANDBETWEEN(-1,1)*$AL$3</f>
        <v>3.1910486872313036E-2</v>
      </c>
      <c r="AN8" s="1">
        <v>1</v>
      </c>
      <c r="AO8" s="8">
        <f>AL5</f>
        <v>20000</v>
      </c>
      <c r="AP8" s="9">
        <f t="shared" ref="AP8:AP71" ca="1" si="21">RAND()*RANDBETWEEN(-1,1)*$AL$3</f>
        <v>-6.737626735311586E-3</v>
      </c>
      <c r="AQ8" s="1">
        <v>1</v>
      </c>
      <c r="AR8" s="8">
        <f>AL5</f>
        <v>20000</v>
      </c>
      <c r="AS8" s="9">
        <f t="shared" ref="AS8:AS71" ca="1" si="22">RAND()*RANDBETWEEN(-1,1)*$AL$3</f>
        <v>-1.2459099891270775E-2</v>
      </c>
      <c r="AT8" s="1">
        <v>1</v>
      </c>
      <c r="AU8" s="8">
        <f>AL5</f>
        <v>20000</v>
      </c>
      <c r="AV8" s="9">
        <f t="shared" ref="AV8:AV71" ca="1" si="23">RAND()*RANDBETWEEN(-1,1)*$AL$3</f>
        <v>1.7943368910014367E-2</v>
      </c>
      <c r="AW8" s="1">
        <v>1</v>
      </c>
      <c r="AX8" s="8">
        <f>AL5</f>
        <v>20000</v>
      </c>
      <c r="AY8" s="9">
        <f t="shared" ref="AY8:AY71" ca="1" si="24">RAND()*RANDBETWEEN(-1,1)*$AL$3</f>
        <v>0</v>
      </c>
      <c r="AZ8" s="1">
        <v>1</v>
      </c>
      <c r="BA8" s="8">
        <f>AL5</f>
        <v>20000</v>
      </c>
      <c r="BB8" s="9">
        <f t="shared" ref="BB8:BB71" ca="1" si="25">RAND()*RANDBETWEEN(-1,1)*$AL$3</f>
        <v>0</v>
      </c>
      <c r="BC8" s="1">
        <v>1</v>
      </c>
      <c r="BD8" s="8">
        <f>BD5</f>
        <v>20000</v>
      </c>
      <c r="BE8" s="9">
        <f ca="1">RAND()*RANDBETWEEN(-1,1)*$BD$3</f>
        <v>0</v>
      </c>
      <c r="BF8" s="1">
        <v>1</v>
      </c>
      <c r="BG8" s="8">
        <f>BD5</f>
        <v>20000</v>
      </c>
      <c r="BH8" s="9">
        <f t="shared" ref="BH8:BH71" ca="1" si="26">RAND()*RANDBETWEEN(-1,1)*$BD$3</f>
        <v>1.7156343756241345E-2</v>
      </c>
      <c r="BI8" s="1">
        <v>1</v>
      </c>
      <c r="BJ8" s="8">
        <f>BD5</f>
        <v>20000</v>
      </c>
      <c r="BK8" s="9">
        <f t="shared" ref="BK8:BK71" ca="1" si="27">RAND()*RANDBETWEEN(-1,1)*$BD$3</f>
        <v>-3.793375100997997E-2</v>
      </c>
      <c r="BL8" s="1">
        <v>1</v>
      </c>
      <c r="BM8" s="8">
        <f>BD5</f>
        <v>20000</v>
      </c>
      <c r="BN8" s="9">
        <f t="shared" ref="BN8:BN71" ca="1" si="28">RAND()*RANDBETWEEN(-1,1)*$BD$3</f>
        <v>4.124654789477411E-2</v>
      </c>
      <c r="BO8" s="1">
        <v>1</v>
      </c>
      <c r="BP8" s="8">
        <f>BD5</f>
        <v>20000</v>
      </c>
      <c r="BQ8" s="9">
        <f t="shared" ref="BQ8:BQ71" ca="1" si="29">RAND()*RANDBETWEEN(-1,1)*$BD$3</f>
        <v>0</v>
      </c>
      <c r="BR8" s="1">
        <v>1</v>
      </c>
      <c r="BS8" s="8">
        <f>BD5</f>
        <v>20000</v>
      </c>
      <c r="BT8" s="9">
        <f t="shared" ref="BT8:BT71" ca="1" si="30">RAND()*RANDBETWEEN(-1,1)*$BD$3</f>
        <v>-3.8493177531857717E-3</v>
      </c>
      <c r="BU8" s="1">
        <v>1</v>
      </c>
      <c r="BV8" s="8">
        <f>BV5</f>
        <v>5000</v>
      </c>
      <c r="BW8" s="9">
        <f t="shared" ref="BW8:BW71" ca="1" si="31">RAND()*RANDBETWEEN(-1,1)*$BV$3</f>
        <v>0</v>
      </c>
      <c r="BX8" s="1">
        <v>1</v>
      </c>
      <c r="BY8" s="8">
        <f>BV5</f>
        <v>5000</v>
      </c>
      <c r="BZ8" s="9">
        <f t="shared" ref="BZ8:BZ71" ca="1" si="32">RAND()*RANDBETWEEN(-1,1)*$BV$3</f>
        <v>0</v>
      </c>
      <c r="CA8" s="1">
        <v>1</v>
      </c>
      <c r="CB8" s="8">
        <f>BV5</f>
        <v>5000</v>
      </c>
      <c r="CC8" s="9">
        <f t="shared" ref="CC8:CC71" ca="1" si="33">RAND()*RANDBETWEEN(-1,1)*$BV$3</f>
        <v>0</v>
      </c>
      <c r="CD8" s="1">
        <v>1</v>
      </c>
      <c r="CE8" s="8">
        <f>BV5</f>
        <v>5000</v>
      </c>
      <c r="CF8" s="9">
        <f t="shared" ref="CF8:CF71" ca="1" si="34">RAND()*RANDBETWEEN(-1,1)*$BV$3</f>
        <v>-5.6283101130735098E-3</v>
      </c>
      <c r="CG8" s="1">
        <v>1</v>
      </c>
      <c r="CH8" s="8">
        <f>BV5</f>
        <v>5000</v>
      </c>
      <c r="CI8" s="9">
        <f t="shared" ref="CI8:CI71" ca="1" si="35">RAND()*RANDBETWEEN(-1,1)*$BV$3</f>
        <v>-3.5082293186751927E-2</v>
      </c>
      <c r="CJ8" s="1">
        <v>1</v>
      </c>
      <c r="CK8" s="8">
        <f>BV5</f>
        <v>5000</v>
      </c>
      <c r="CL8" s="9">
        <f t="shared" ref="CL8:CL71" ca="1" si="36">RAND()*RANDBETWEEN(-1,1)*$BV$3</f>
        <v>0</v>
      </c>
      <c r="CM8" s="1">
        <v>1</v>
      </c>
      <c r="CN8" s="8">
        <f>BJ8-BV8</f>
        <v>15000</v>
      </c>
      <c r="CO8" s="1">
        <v>1</v>
      </c>
      <c r="CP8" s="8">
        <f>BJ8-BY8</f>
        <v>15000</v>
      </c>
      <c r="CQ8" s="1">
        <v>1</v>
      </c>
      <c r="CR8" s="8">
        <f>BJ8-CB8</f>
        <v>15000</v>
      </c>
      <c r="CS8" s="1">
        <v>1</v>
      </c>
      <c r="CT8" s="8">
        <f>BM8-CE8</f>
        <v>15000</v>
      </c>
      <c r="CU8" s="1">
        <v>1</v>
      </c>
      <c r="CV8" s="8">
        <f>BP8-CH8</f>
        <v>15000</v>
      </c>
      <c r="CW8" s="1">
        <v>1</v>
      </c>
      <c r="CX8" s="8">
        <f>BS8-CK8</f>
        <v>15000</v>
      </c>
      <c r="CY8" s="41" t="s">
        <v>87</v>
      </c>
      <c r="CZ8" s="44">
        <f ca="1">(AL8+AL98+AL188+AL278)/(CN8+CN98+CN188+CN278)</f>
        <v>1.3219463731900079</v>
      </c>
      <c r="DA8" s="44">
        <f ca="1">(AO8+AO98+AO188+AO278)/(CP8+CP98+CP188+CP278)</f>
        <v>1.3471859401420014</v>
      </c>
      <c r="DB8" s="44">
        <f ca="1">(AR8+AR98+AR188+AR278)/(CR8+CR98+CR188+CR278)</f>
        <v>1.3527155013575833</v>
      </c>
      <c r="DC8" s="44">
        <f ca="1">(AU8+AU98+AU188+AU278)/(CT8+CT98+CT188+CT278)</f>
        <v>1.3303107766943265</v>
      </c>
      <c r="DD8" s="44">
        <f ca="1">(AX8+AX98+AX188+AX278)/(CV8+CV98+CV188+CV278)</f>
        <v>1.2854790044771416</v>
      </c>
      <c r="DE8" s="44">
        <f ca="1">(BA8+BA98+BA188+BA278)/(CX8+CX98+CX188+CX278)</f>
        <v>1.2933896493968193</v>
      </c>
      <c r="DF8" s="9"/>
      <c r="DG8" s="9"/>
      <c r="DH8" s="42"/>
      <c r="DI8" s="43"/>
      <c r="DJ8" s="43"/>
      <c r="DK8" s="43"/>
      <c r="DL8" s="43"/>
      <c r="DM8" s="43"/>
      <c r="DN8" s="43"/>
      <c r="EA8">
        <f t="shared" ref="EA8:EA71" si="37">B8/T8</f>
        <v>1.6666666666666667</v>
      </c>
      <c r="EB8">
        <f t="shared" ref="EB8:EB71" si="38">E8/W8</f>
        <v>1.6666666666666667</v>
      </c>
      <c r="EC8">
        <f t="shared" ref="EC8:EC71" si="39">H8/Z8</f>
        <v>1.6666666666666667</v>
      </c>
      <c r="ED8">
        <f t="shared" ref="ED8:ED71" si="40">K8/AC8</f>
        <v>1.6666666666666667</v>
      </c>
      <c r="EE8">
        <f t="shared" ref="EE8:EE71" si="41">N8/AF8</f>
        <v>1.6666666666666667</v>
      </c>
      <c r="EF8">
        <f t="shared" ref="EF8:EF71" si="42">Q8/AI8</f>
        <v>1.6666666666666667</v>
      </c>
      <c r="EG8">
        <f t="shared" ref="EG8:EG71" si="43">B8/AL8</f>
        <v>5</v>
      </c>
      <c r="EH8">
        <f t="shared" ref="EH8:EH71" si="44">E8/AO8</f>
        <v>5</v>
      </c>
      <c r="EI8">
        <f t="shared" ref="EI8:EI71" si="45">H8/AR8</f>
        <v>5</v>
      </c>
      <c r="EJ8">
        <f t="shared" ref="EJ8:EJ71" si="46">K8/AU8</f>
        <v>5</v>
      </c>
      <c r="EK8">
        <f t="shared" ref="EK8:EK71" si="47">N8/AX8</f>
        <v>5</v>
      </c>
      <c r="EL8">
        <f t="shared" ref="EL8:EL71" si="48">Q8/BA8</f>
        <v>5</v>
      </c>
    </row>
    <row r="9" spans="1:154" x14ac:dyDescent="0.25">
      <c r="A9" s="1">
        <v>2</v>
      </c>
      <c r="B9" s="8">
        <f ca="1">B8*(1+C8+$B$4)</f>
        <v>100299.99999999999</v>
      </c>
      <c r="C9" s="9">
        <f t="shared" ref="C9:C72" ca="1" si="49">RAND()*RANDBETWEEN(-1,1)*$B$3</f>
        <v>4.734714612950431E-2</v>
      </c>
      <c r="D9" s="1">
        <v>2</v>
      </c>
      <c r="E9" s="8">
        <f ca="1">E8*(1+F8+$B$4)</f>
        <v>95922.764290218794</v>
      </c>
      <c r="F9" s="9">
        <f t="shared" ref="F9:F72" ca="1" si="50">RAND()*RANDBETWEEN(-1,1)*$B$3</f>
        <v>0</v>
      </c>
      <c r="G9" s="1">
        <v>2</v>
      </c>
      <c r="H9" s="8">
        <f ca="1">H8*(1+I8+$B$4)</f>
        <v>97600.840218077385</v>
      </c>
      <c r="I9" s="9">
        <f t="shared" ref="I9:I72" ca="1" si="51">RAND()*RANDBETWEEN(-1,1)*$B$3</f>
        <v>4.3906798282443829E-2</v>
      </c>
      <c r="J9" s="1">
        <v>2</v>
      </c>
      <c r="K9" s="8">
        <f ca="1">K8*(1+L8+$B$4)</f>
        <v>101023.36642994356</v>
      </c>
      <c r="L9" s="9">
        <f t="shared" ref="L9:L72" ca="1" si="52">RAND()*RANDBETWEEN(-1,1)*$B$3</f>
        <v>0</v>
      </c>
      <c r="M9" s="1">
        <v>2</v>
      </c>
      <c r="N9" s="8">
        <f ca="1">N8*(1+O8+$B$4)</f>
        <v>100299.99999999999</v>
      </c>
      <c r="O9" s="9">
        <f t="shared" ref="O9:O72" ca="1" si="53">RAND()*RANDBETWEEN(-1,1)*$B$3</f>
        <v>0</v>
      </c>
      <c r="P9" s="1">
        <v>2</v>
      </c>
      <c r="Q9" s="8">
        <f ca="1">Q8*(1+R8+$B$4)</f>
        <v>100299.99999999999</v>
      </c>
      <c r="R9" s="9">
        <f t="shared" ref="R9:R72" ca="1" si="54">RAND()*RANDBETWEEN(-1,1)*$B$3</f>
        <v>0</v>
      </c>
      <c r="S9" s="1">
        <v>2</v>
      </c>
      <c r="T9" s="8">
        <f>T8</f>
        <v>60000</v>
      </c>
      <c r="U9" s="9">
        <f t="shared" ca="1" si="14"/>
        <v>0</v>
      </c>
      <c r="V9" s="1">
        <v>2</v>
      </c>
      <c r="W9" s="8">
        <f>W8</f>
        <v>60000</v>
      </c>
      <c r="X9" s="9">
        <f t="shared" ca="1" si="15"/>
        <v>4.6402001556928217E-2</v>
      </c>
      <c r="Y9" s="1">
        <v>2</v>
      </c>
      <c r="Z9" s="8">
        <f>Z8</f>
        <v>60000</v>
      </c>
      <c r="AA9" s="9">
        <f t="shared" ca="1" si="16"/>
        <v>0</v>
      </c>
      <c r="AB9" s="1">
        <v>2</v>
      </c>
      <c r="AC9" s="8">
        <f>AC8</f>
        <v>60000</v>
      </c>
      <c r="AD9" s="9">
        <f t="shared" ca="1" si="17"/>
        <v>0</v>
      </c>
      <c r="AE9" s="1">
        <v>2</v>
      </c>
      <c r="AF9" s="8">
        <f>AF8</f>
        <v>60000</v>
      </c>
      <c r="AG9" s="9">
        <f t="shared" ca="1" si="18"/>
        <v>3.658880193004195E-2</v>
      </c>
      <c r="AH9" s="1">
        <v>2</v>
      </c>
      <c r="AI9" s="8">
        <f>AI8</f>
        <v>60000</v>
      </c>
      <c r="AJ9" s="9">
        <f t="shared" ca="1" si="19"/>
        <v>-1.6464086144293937E-2</v>
      </c>
      <c r="AK9" s="1">
        <v>2</v>
      </c>
      <c r="AL9" s="8">
        <f>AL8</f>
        <v>20000</v>
      </c>
      <c r="AM9" s="9">
        <f t="shared" ca="1" si="20"/>
        <v>2.452113163774089E-3</v>
      </c>
      <c r="AN9" s="1">
        <v>2</v>
      </c>
      <c r="AO9" s="8">
        <f>AO8</f>
        <v>20000</v>
      </c>
      <c r="AP9" s="9">
        <f t="shared" ca="1" si="21"/>
        <v>4.3537546071765749E-2</v>
      </c>
      <c r="AQ9" s="1">
        <v>2</v>
      </c>
      <c r="AR9" s="8">
        <f>AR8</f>
        <v>20000</v>
      </c>
      <c r="AS9" s="9">
        <f t="shared" ca="1" si="22"/>
        <v>3.6220929882222377E-2</v>
      </c>
      <c r="AT9" s="1">
        <v>2</v>
      </c>
      <c r="AU9" s="8">
        <f>AU8</f>
        <v>20000</v>
      </c>
      <c r="AV9" s="9">
        <f t="shared" ca="1" si="23"/>
        <v>-3.4213833355375992E-2</v>
      </c>
      <c r="AW9" s="1">
        <v>2</v>
      </c>
      <c r="AX9" s="8">
        <f>AX8</f>
        <v>20000</v>
      </c>
      <c r="AY9" s="9">
        <f t="shared" ca="1" si="24"/>
        <v>-2.678089801690571E-2</v>
      </c>
      <c r="AZ9" s="1">
        <v>2</v>
      </c>
      <c r="BA9" s="8">
        <f>BA8</f>
        <v>20000</v>
      </c>
      <c r="BB9" s="9">
        <f t="shared" ca="1" si="25"/>
        <v>-3.1640123369635793E-2</v>
      </c>
      <c r="BC9" s="1">
        <v>2</v>
      </c>
      <c r="BD9" s="8">
        <f>BD8</f>
        <v>20000</v>
      </c>
      <c r="BE9" s="9">
        <f t="shared" ref="BE9:BE72" ca="1" si="55">RAND()*RANDBETWEEN(-1,1)*$BD$3</f>
        <v>-4.9754698179981571E-2</v>
      </c>
      <c r="BF9" s="1">
        <v>2</v>
      </c>
      <c r="BG9" s="8">
        <f>BG8</f>
        <v>20000</v>
      </c>
      <c r="BH9" s="9">
        <f t="shared" ca="1" si="26"/>
        <v>0</v>
      </c>
      <c r="BI9" s="1">
        <v>2</v>
      </c>
      <c r="BJ9" s="8">
        <f>BJ8</f>
        <v>20000</v>
      </c>
      <c r="BK9" s="9">
        <f t="shared" ca="1" si="27"/>
        <v>1.3411951119095546E-4</v>
      </c>
      <c r="BL9" s="1">
        <v>2</v>
      </c>
      <c r="BM9" s="8">
        <f>BM8</f>
        <v>20000</v>
      </c>
      <c r="BN9" s="9">
        <f t="shared" ca="1" si="28"/>
        <v>0</v>
      </c>
      <c r="BO9" s="1">
        <v>2</v>
      </c>
      <c r="BP9" s="8">
        <f>BP8</f>
        <v>20000</v>
      </c>
      <c r="BQ9" s="9">
        <f t="shared" ca="1" si="29"/>
        <v>1.4054462302255733E-2</v>
      </c>
      <c r="BR9" s="1">
        <v>2</v>
      </c>
      <c r="BS9" s="8">
        <f>BS8</f>
        <v>20000</v>
      </c>
      <c r="BT9" s="9">
        <f t="shared" ca="1" si="30"/>
        <v>-5.002736014497678E-3</v>
      </c>
      <c r="BU9" s="1">
        <v>2</v>
      </c>
      <c r="BV9" s="8">
        <f>BV8</f>
        <v>5000</v>
      </c>
      <c r="BW9" s="9">
        <f t="shared" ca="1" si="31"/>
        <v>0</v>
      </c>
      <c r="BX9" s="1">
        <v>2</v>
      </c>
      <c r="BY9" s="8">
        <f>BY8</f>
        <v>5000</v>
      </c>
      <c r="BZ9" s="9">
        <f t="shared" ca="1" si="32"/>
        <v>0</v>
      </c>
      <c r="CA9" s="1">
        <v>2</v>
      </c>
      <c r="CB9" s="8">
        <f>CB8</f>
        <v>5000</v>
      </c>
      <c r="CC9" s="9">
        <f t="shared" ca="1" si="33"/>
        <v>0</v>
      </c>
      <c r="CD9" s="1">
        <v>2</v>
      </c>
      <c r="CE9" s="8">
        <f>CE8</f>
        <v>5000</v>
      </c>
      <c r="CF9" s="9">
        <f t="shared" ca="1" si="34"/>
        <v>0</v>
      </c>
      <c r="CG9" s="1">
        <v>2</v>
      </c>
      <c r="CH9" s="8">
        <f>CH8</f>
        <v>5000</v>
      </c>
      <c r="CI9" s="9">
        <f t="shared" ca="1" si="35"/>
        <v>0</v>
      </c>
      <c r="CJ9" s="1">
        <v>2</v>
      </c>
      <c r="CK9" s="8">
        <f>CK8</f>
        <v>5000</v>
      </c>
      <c r="CL9" s="9">
        <f t="shared" ca="1" si="36"/>
        <v>4.4460307893661746E-2</v>
      </c>
      <c r="CM9" s="1">
        <v>2</v>
      </c>
      <c r="CN9" s="8">
        <f t="shared" ref="CN9:CN72" si="56">BJ9-BV9</f>
        <v>15000</v>
      </c>
      <c r="CO9" s="1">
        <v>2</v>
      </c>
      <c r="CP9" s="8">
        <f t="shared" ref="CP9:CP72" si="57">BJ9-BY9</f>
        <v>15000</v>
      </c>
      <c r="CQ9" s="1">
        <v>2</v>
      </c>
      <c r="CR9" s="8">
        <f t="shared" ref="CR9:CR72" si="58">BJ9-CB9</f>
        <v>15000</v>
      </c>
      <c r="CS9" s="1">
        <v>2</v>
      </c>
      <c r="CT9" s="8">
        <f t="shared" ref="CT9:CT72" si="59">BM9-CE9</f>
        <v>15000</v>
      </c>
      <c r="CU9" s="1">
        <v>2</v>
      </c>
      <c r="CV9" s="8">
        <f t="shared" ref="CV9:CV72" si="60">BP9-CH9</f>
        <v>15000</v>
      </c>
      <c r="CW9" s="1">
        <v>2</v>
      </c>
      <c r="CX9" s="8">
        <f t="shared" ref="CX9:CX72" si="61">BS9-CK9</f>
        <v>15000</v>
      </c>
      <c r="CY9" s="41" t="s">
        <v>84</v>
      </c>
      <c r="CZ9" s="44">
        <f ca="1">(BV8+BV98+BV188+BV278)/(BD8+BD98+BD188+BD278)</f>
        <v>0.25011114816877961</v>
      </c>
      <c r="DA9" s="44">
        <f ca="1">(BY8+BY98+BY188+BY278)/(BG8+BG98+BG188+BG278)</f>
        <v>0.24586100085155674</v>
      </c>
      <c r="DB9" s="44">
        <f ca="1">(CB8+CB98+CB188+CB278)/(BJ8+BJ98+BJ188+BJ278)</f>
        <v>0.25413845970966958</v>
      </c>
      <c r="DC9" s="44">
        <f ca="1">(CB8+CB98+CB188+CB278)/(BM8+BM98+BM188+BM278)</f>
        <v>0.24870576245557854</v>
      </c>
      <c r="DD9" s="44">
        <f ca="1">(CH8+CH98+CH188+CH278)/(BP8+BP98+BP188+BP278)</f>
        <v>0.23846483227492263</v>
      </c>
      <c r="DE9" s="44">
        <f ca="1">(CK8+CK98+CK188+CK278)/(BS8+BS98+BS188+BS278)</f>
        <v>0.24520106889554219</v>
      </c>
      <c r="DF9" s="9"/>
      <c r="DG9" s="9"/>
      <c r="DI9">
        <f t="shared" ref="DI9:DI72" ca="1" si="62">B9/B8-1</f>
        <v>2.9999999999998916E-3</v>
      </c>
      <c r="DJ9">
        <f t="shared" ref="DJ9:DJ72" ca="1" si="63">E9/E8-1</f>
        <v>-4.0772357097812018E-2</v>
      </c>
      <c r="DK9">
        <f t="shared" ref="DK9:DK72" ca="1" si="64">H9/H8-1</f>
        <v>-2.3991597819226107E-2</v>
      </c>
      <c r="DL9">
        <f t="shared" ref="DL9:DL72" ca="1" si="65">K9/K8-1</f>
        <v>1.0233664299435619E-2</v>
      </c>
      <c r="DM9">
        <f t="shared" ref="DM9:DM72" ca="1" si="66">N9/N8-1</f>
        <v>2.9999999999998916E-3</v>
      </c>
      <c r="DN9">
        <f t="shared" ref="DN9:DN72" ca="1" si="67">Q9/Q8-1</f>
        <v>2.9999999999998916E-3</v>
      </c>
      <c r="DO9">
        <f>DO38</f>
        <v>0</v>
      </c>
      <c r="DP9">
        <f t="shared" ref="DP9:DT9" si="68">DP38</f>
        <v>0</v>
      </c>
      <c r="DQ9">
        <f t="shared" si="68"/>
        <v>0</v>
      </c>
      <c r="DR9">
        <f t="shared" si="68"/>
        <v>0</v>
      </c>
      <c r="DS9">
        <f t="shared" si="68"/>
        <v>0</v>
      </c>
      <c r="DT9">
        <f t="shared" si="68"/>
        <v>0</v>
      </c>
      <c r="DU9">
        <f ca="1">DU98</f>
        <v>3.4910486872312907E-2</v>
      </c>
      <c r="DV9">
        <f t="shared" ref="DV9:DZ9" ca="1" si="69">DV98</f>
        <v>-3.7376267353116388E-3</v>
      </c>
      <c r="DW9">
        <f t="shared" ca="1" si="69"/>
        <v>-9.4590998912708057E-3</v>
      </c>
      <c r="DX9">
        <f t="shared" ca="1" si="69"/>
        <v>2.0943368910014248E-2</v>
      </c>
      <c r="DY9">
        <f t="shared" ca="1" si="69"/>
        <v>2.9999999999998916E-3</v>
      </c>
      <c r="DZ9">
        <f t="shared" ca="1" si="69"/>
        <v>2.9999999999998916E-3</v>
      </c>
      <c r="EA9">
        <f t="shared" ca="1" si="37"/>
        <v>1.6716666666666664</v>
      </c>
      <c r="EB9">
        <f t="shared" ca="1" si="38"/>
        <v>1.5987127381703132</v>
      </c>
      <c r="EC9">
        <f t="shared" ca="1" si="39"/>
        <v>1.6266806703012897</v>
      </c>
      <c r="ED9">
        <f t="shared" ca="1" si="40"/>
        <v>1.6837227738323928</v>
      </c>
      <c r="EE9">
        <f t="shared" ca="1" si="41"/>
        <v>1.6716666666666664</v>
      </c>
      <c r="EF9">
        <f t="shared" ca="1" si="42"/>
        <v>1.6716666666666664</v>
      </c>
      <c r="EG9">
        <f t="shared" ca="1" si="43"/>
        <v>5.0149999999999997</v>
      </c>
      <c r="EH9">
        <f t="shared" ca="1" si="44"/>
        <v>4.7961382145109397</v>
      </c>
      <c r="EI9">
        <f t="shared" ca="1" si="45"/>
        <v>4.8800420109038694</v>
      </c>
      <c r="EJ9">
        <f t="shared" ca="1" si="46"/>
        <v>5.0511683214971779</v>
      </c>
      <c r="EK9">
        <f t="shared" ca="1" si="47"/>
        <v>5.0149999999999997</v>
      </c>
      <c r="EL9">
        <f t="shared" ca="1" si="48"/>
        <v>5.0149999999999997</v>
      </c>
    </row>
    <row r="10" spans="1:154" x14ac:dyDescent="0.25">
      <c r="A10" s="1">
        <v>3</v>
      </c>
      <c r="B10" s="8">
        <f t="shared" ref="B10:B73" ca="1" si="70">B9*(1+C9+$B$4)</f>
        <v>105349.81875678926</v>
      </c>
      <c r="C10" s="9">
        <f t="shared" ca="1" si="49"/>
        <v>1.8476255071273481E-2</v>
      </c>
      <c r="D10" s="1">
        <v>3</v>
      </c>
      <c r="E10" s="8">
        <f t="shared" ref="E10:E73" ca="1" si="71">E9*(1+F9+$B$4)</f>
        <v>96210.532583089444</v>
      </c>
      <c r="F10" s="9">
        <f t="shared" ca="1" si="50"/>
        <v>0</v>
      </c>
      <c r="G10" s="1">
        <v>3</v>
      </c>
      <c r="H10" s="8">
        <f t="shared" ref="H10:H73" ca="1" si="72">H9*(1+I9+$B$4)</f>
        <v>102178.98314238377</v>
      </c>
      <c r="I10" s="9">
        <f t="shared" ca="1" si="51"/>
        <v>0</v>
      </c>
      <c r="J10" s="1">
        <v>3</v>
      </c>
      <c r="K10" s="8">
        <f t="shared" ref="K10:K73" ca="1" si="73">K9*(1+L9+$B$4)</f>
        <v>101326.43652923338</v>
      </c>
      <c r="L10" s="9">
        <f t="shared" ca="1" si="52"/>
        <v>0</v>
      </c>
      <c r="M10" s="1">
        <v>3</v>
      </c>
      <c r="N10" s="8">
        <f t="shared" ref="N10:N73" ca="1" si="74">N9*(1+O9+$B$4)</f>
        <v>100600.89999999998</v>
      </c>
      <c r="O10" s="9">
        <f t="shared" ca="1" si="53"/>
        <v>0</v>
      </c>
      <c r="P10" s="1">
        <v>3</v>
      </c>
      <c r="Q10" s="8">
        <f t="shared" ref="Q10:Q73" ca="1" si="75">Q9*(1+R9+$B$4)</f>
        <v>100600.89999999998</v>
      </c>
      <c r="R10" s="9">
        <f t="shared" ca="1" si="54"/>
        <v>-2.0287935310590022E-2</v>
      </c>
      <c r="S10" s="1">
        <v>3</v>
      </c>
      <c r="T10" s="8">
        <f t="shared" ref="T10:T73" si="76">T9</f>
        <v>60000</v>
      </c>
      <c r="U10" s="9">
        <f t="shared" ca="1" si="14"/>
        <v>0</v>
      </c>
      <c r="V10" s="1">
        <v>3</v>
      </c>
      <c r="W10" s="8">
        <f t="shared" ref="W10:W73" si="77">W9</f>
        <v>60000</v>
      </c>
      <c r="X10" s="9">
        <f t="shared" ca="1" si="15"/>
        <v>-4.5685024572943711E-2</v>
      </c>
      <c r="Y10" s="1">
        <v>3</v>
      </c>
      <c r="Z10" s="8">
        <f t="shared" ref="Z10:Z73" si="78">Z9</f>
        <v>60000</v>
      </c>
      <c r="AA10" s="9">
        <f t="shared" ca="1" si="16"/>
        <v>2.6542289987855551E-2</v>
      </c>
      <c r="AB10" s="1">
        <v>3</v>
      </c>
      <c r="AC10" s="8">
        <f t="shared" ref="AC10:AC73" si="79">AC9</f>
        <v>60000</v>
      </c>
      <c r="AD10" s="9">
        <f t="shared" ca="1" si="17"/>
        <v>0</v>
      </c>
      <c r="AE10" s="1">
        <v>3</v>
      </c>
      <c r="AF10" s="8">
        <f t="shared" ref="AF10:AF73" si="80">AF9</f>
        <v>60000</v>
      </c>
      <c r="AG10" s="9">
        <f t="shared" ca="1" si="18"/>
        <v>0</v>
      </c>
      <c r="AH10" s="1">
        <v>3</v>
      </c>
      <c r="AI10" s="8">
        <f t="shared" ref="AI10:AI73" si="81">AI9</f>
        <v>60000</v>
      </c>
      <c r="AJ10" s="9">
        <f t="shared" ca="1" si="19"/>
        <v>-2.3163759250255867E-2</v>
      </c>
      <c r="AK10" s="1">
        <v>3</v>
      </c>
      <c r="AL10" s="8">
        <f t="shared" ref="AL10:AL73" si="82">AL9</f>
        <v>20000</v>
      </c>
      <c r="AM10" s="9">
        <f t="shared" ca="1" si="20"/>
        <v>0</v>
      </c>
      <c r="AN10" s="1">
        <v>3</v>
      </c>
      <c r="AO10" s="8">
        <f t="shared" ref="AO10:AO73" si="83">AO9</f>
        <v>20000</v>
      </c>
      <c r="AP10" s="9">
        <f t="shared" ca="1" si="21"/>
        <v>-2.8090129402731225E-2</v>
      </c>
      <c r="AQ10" s="1">
        <v>3</v>
      </c>
      <c r="AR10" s="8">
        <f t="shared" ref="AR10:AR73" si="84">AR9</f>
        <v>20000</v>
      </c>
      <c r="AS10" s="9">
        <f t="shared" ca="1" si="22"/>
        <v>-8.7812664112770227E-4</v>
      </c>
      <c r="AT10" s="1">
        <v>3</v>
      </c>
      <c r="AU10" s="8">
        <f t="shared" ref="AU10:AU73" si="85">AU9</f>
        <v>20000</v>
      </c>
      <c r="AV10" s="9">
        <f t="shared" ca="1" si="23"/>
        <v>-4.5768149697648801E-2</v>
      </c>
      <c r="AW10" s="1">
        <v>3</v>
      </c>
      <c r="AX10" s="8">
        <f t="shared" ref="AX10:AX73" si="86">AX9</f>
        <v>20000</v>
      </c>
      <c r="AY10" s="9">
        <f t="shared" ca="1" si="24"/>
        <v>0</v>
      </c>
      <c r="AZ10" s="1">
        <v>3</v>
      </c>
      <c r="BA10" s="8">
        <f t="shared" ref="BA10:BA73" si="87">BA9</f>
        <v>20000</v>
      </c>
      <c r="BB10" s="9">
        <f t="shared" ca="1" si="25"/>
        <v>0</v>
      </c>
      <c r="BC10" s="1">
        <v>3</v>
      </c>
      <c r="BD10" s="8">
        <f t="shared" ref="BD10:BD73" si="88">BD9</f>
        <v>20000</v>
      </c>
      <c r="BE10" s="9">
        <f t="shared" ca="1" si="55"/>
        <v>0</v>
      </c>
      <c r="BF10" s="1">
        <v>3</v>
      </c>
      <c r="BG10" s="8">
        <f t="shared" ref="BG10:BG73" si="89">BG9</f>
        <v>20000</v>
      </c>
      <c r="BH10" s="9">
        <f t="shared" ca="1" si="26"/>
        <v>0</v>
      </c>
      <c r="BI10" s="1">
        <v>3</v>
      </c>
      <c r="BJ10" s="8">
        <f t="shared" ref="BJ10:BJ73" si="90">BJ9</f>
        <v>20000</v>
      </c>
      <c r="BK10" s="9">
        <f t="shared" ca="1" si="27"/>
        <v>0</v>
      </c>
      <c r="BL10" s="1">
        <v>3</v>
      </c>
      <c r="BM10" s="8">
        <f t="shared" ref="BM10:BM73" si="91">BM9</f>
        <v>20000</v>
      </c>
      <c r="BN10" s="9">
        <f t="shared" ca="1" si="28"/>
        <v>0</v>
      </c>
      <c r="BO10" s="1">
        <v>3</v>
      </c>
      <c r="BP10" s="8">
        <f t="shared" ref="BP10:BP73" si="92">BP9</f>
        <v>20000</v>
      </c>
      <c r="BQ10" s="9">
        <f t="shared" ca="1" si="29"/>
        <v>0</v>
      </c>
      <c r="BR10" s="1">
        <v>3</v>
      </c>
      <c r="BS10" s="8">
        <f t="shared" ref="BS10:BS73" si="93">BS9</f>
        <v>20000</v>
      </c>
      <c r="BT10" s="9">
        <f t="shared" ca="1" si="30"/>
        <v>1.7704636186682839E-2</v>
      </c>
      <c r="BU10" s="1">
        <v>3</v>
      </c>
      <c r="BV10" s="8">
        <f t="shared" ref="BV10:BV73" si="94">BV9</f>
        <v>5000</v>
      </c>
      <c r="BW10" s="9">
        <f t="shared" ca="1" si="31"/>
        <v>4.6029938571722502E-2</v>
      </c>
      <c r="BX10" s="1">
        <v>3</v>
      </c>
      <c r="BY10" s="8">
        <f t="shared" ref="BY10:BY73" si="95">BY9</f>
        <v>5000</v>
      </c>
      <c r="BZ10" s="9">
        <f t="shared" ca="1" si="32"/>
        <v>4.4559545626825237E-2</v>
      </c>
      <c r="CA10" s="1">
        <v>3</v>
      </c>
      <c r="CB10" s="8">
        <f t="shared" ref="CB10:CB73" si="96">CB9</f>
        <v>5000</v>
      </c>
      <c r="CC10" s="9">
        <f t="shared" ca="1" si="33"/>
        <v>1.8383699267420662E-2</v>
      </c>
      <c r="CD10" s="1">
        <v>3</v>
      </c>
      <c r="CE10" s="8">
        <f t="shared" ref="CE10:CE73" si="97">CE9</f>
        <v>5000</v>
      </c>
      <c r="CF10" s="9">
        <f t="shared" ca="1" si="34"/>
        <v>3.8270087103927528E-2</v>
      </c>
      <c r="CG10" s="1">
        <v>3</v>
      </c>
      <c r="CH10" s="8">
        <f t="shared" ref="CH10:CH73" si="98">CH9</f>
        <v>5000</v>
      </c>
      <c r="CI10" s="9">
        <f t="shared" ca="1" si="35"/>
        <v>-1.8525998015016254E-3</v>
      </c>
      <c r="CJ10" s="1">
        <v>3</v>
      </c>
      <c r="CK10" s="8">
        <f t="shared" ref="CK10:CK73" si="99">CK9</f>
        <v>5000</v>
      </c>
      <c r="CL10" s="9">
        <f t="shared" ca="1" si="36"/>
        <v>1.5467904554519346E-2</v>
      </c>
      <c r="CM10" s="1">
        <v>3</v>
      </c>
      <c r="CN10" s="8">
        <f t="shared" si="56"/>
        <v>15000</v>
      </c>
      <c r="CO10" s="1">
        <v>3</v>
      </c>
      <c r="CP10" s="8">
        <f t="shared" si="57"/>
        <v>15000</v>
      </c>
      <c r="CQ10" s="1">
        <v>3</v>
      </c>
      <c r="CR10" s="8">
        <f t="shared" si="58"/>
        <v>15000</v>
      </c>
      <c r="CS10" s="1">
        <v>3</v>
      </c>
      <c r="CT10" s="8">
        <f t="shared" si="59"/>
        <v>15000</v>
      </c>
      <c r="CU10" s="1">
        <v>3</v>
      </c>
      <c r="CV10" s="8">
        <f t="shared" si="60"/>
        <v>15000</v>
      </c>
      <c r="CW10" s="1">
        <v>3</v>
      </c>
      <c r="CX10" s="8">
        <f t="shared" si="61"/>
        <v>15000</v>
      </c>
      <c r="CY10" s="41" t="s">
        <v>82</v>
      </c>
      <c r="CZ10" s="44">
        <f ca="1">(MAX(B8:B367)- B367 ) / (B367 - MIN(B8:B367))</f>
        <v>4.4461093088653557E-2</v>
      </c>
      <c r="DA10" s="44">
        <f ca="1">(MAX(E8:E367) - E367 ) / (E367 - MIN(E8:E367))</f>
        <v>0.54064516537105878</v>
      </c>
      <c r="DB10" s="44">
        <f ca="1">(MAX(H8:H367)- H367 ) / (H367 - MIN(H8:H367))</f>
        <v>0</v>
      </c>
      <c r="DC10" s="44">
        <f ca="1">(MAX(I8:K367)- K367 ) / (K367 - MIN(K8:K3666))</f>
        <v>4.6986438995867671E-2</v>
      </c>
      <c r="DD10" s="44">
        <f ca="1">(MAX(N8:N367)- N367 ) / (N367 - MIN(N8:N367))</f>
        <v>8.7176693389765192E-2</v>
      </c>
      <c r="DE10" s="44">
        <f ca="1">(MAX(G8:Q367)- Q367 ) / (Q367 - MIN(Q8:Q367))</f>
        <v>0.65823037472173884</v>
      </c>
      <c r="DF10" s="9"/>
      <c r="DG10" s="9"/>
      <c r="DI10">
        <f t="shared" ca="1" si="62"/>
        <v>5.0347146129504194E-2</v>
      </c>
      <c r="DJ10">
        <f t="shared" ca="1" si="63"/>
        <v>2.9999999999998916E-3</v>
      </c>
      <c r="DK10">
        <f t="shared" ca="1" si="64"/>
        <v>4.6906798282443818E-2</v>
      </c>
      <c r="DL10">
        <f t="shared" ca="1" si="65"/>
        <v>2.9999999999998916E-3</v>
      </c>
      <c r="DM10">
        <f t="shared" ca="1" si="66"/>
        <v>2.9999999999998916E-3</v>
      </c>
      <c r="DN10">
        <f t="shared" ca="1" si="67"/>
        <v>2.9999999999998916E-3</v>
      </c>
      <c r="DO10">
        <f>DO68</f>
        <v>0</v>
      </c>
      <c r="DP10">
        <f t="shared" ref="DP10:DT10" si="100">DP68</f>
        <v>0</v>
      </c>
      <c r="DQ10">
        <f t="shared" si="100"/>
        <v>0</v>
      </c>
      <c r="DR10">
        <f t="shared" si="100"/>
        <v>0</v>
      </c>
      <c r="DS10">
        <f t="shared" si="100"/>
        <v>0</v>
      </c>
      <c r="DT10">
        <f t="shared" si="100"/>
        <v>0</v>
      </c>
      <c r="DU10">
        <f ca="1">DU188</f>
        <v>-6.6893051904544421E-2</v>
      </c>
      <c r="DV10">
        <f t="shared" ref="DV10:DZ10" ca="1" si="101">DV188</f>
        <v>6.7629039459080609E-3</v>
      </c>
      <c r="DW10">
        <f t="shared" ca="1" si="101"/>
        <v>1.2578077179754121E-2</v>
      </c>
      <c r="DX10">
        <f t="shared" ca="1" si="101"/>
        <v>-1.1581678859811317E-2</v>
      </c>
      <c r="DY10">
        <f t="shared" ca="1" si="101"/>
        <v>-1.2786481161805918E-2</v>
      </c>
      <c r="DZ10">
        <f t="shared" ca="1" si="101"/>
        <v>-2.3669273420527603E-2</v>
      </c>
      <c r="EA10">
        <f t="shared" ca="1" si="37"/>
        <v>1.7558303126131543</v>
      </c>
      <c r="EB10">
        <f t="shared" ca="1" si="38"/>
        <v>1.603508876384824</v>
      </c>
      <c r="EC10">
        <f t="shared" ca="1" si="39"/>
        <v>1.7029830523730629</v>
      </c>
      <c r="ED10">
        <f t="shared" ca="1" si="40"/>
        <v>1.6887739421538897</v>
      </c>
      <c r="EE10">
        <f t="shared" ca="1" si="41"/>
        <v>1.6766816666666664</v>
      </c>
      <c r="EF10">
        <f t="shared" ca="1" si="42"/>
        <v>1.6766816666666664</v>
      </c>
      <c r="EG10">
        <f t="shared" ca="1" si="43"/>
        <v>5.2674909378394634</v>
      </c>
      <c r="EH10">
        <f t="shared" ca="1" si="44"/>
        <v>4.8105266291544719</v>
      </c>
      <c r="EI10">
        <f t="shared" ca="1" si="45"/>
        <v>5.1089491571191887</v>
      </c>
      <c r="EJ10">
        <f t="shared" ca="1" si="46"/>
        <v>5.0663218264616692</v>
      </c>
      <c r="EK10">
        <f t="shared" ca="1" si="47"/>
        <v>5.0300449999999985</v>
      </c>
      <c r="EL10">
        <f t="shared" ca="1" si="48"/>
        <v>5.0300449999999985</v>
      </c>
    </row>
    <row r="11" spans="1:154" x14ac:dyDescent="0.25">
      <c r="A11" s="1">
        <v>4</v>
      </c>
      <c r="B11" s="8">
        <f t="shared" ca="1" si="70"/>
        <v>107612.33833612247</v>
      </c>
      <c r="C11" s="9">
        <f t="shared" ca="1" si="49"/>
        <v>3.8797803261631375E-2</v>
      </c>
      <c r="D11" s="1">
        <v>4</v>
      </c>
      <c r="E11" s="8">
        <f t="shared" ca="1" si="71"/>
        <v>96499.164180838707</v>
      </c>
      <c r="F11" s="9">
        <f t="shared" ca="1" si="50"/>
        <v>-1.7338652394534883E-2</v>
      </c>
      <c r="G11" s="1">
        <v>4</v>
      </c>
      <c r="H11" s="8">
        <f t="shared" ca="1" si="72"/>
        <v>102485.52009181092</v>
      </c>
      <c r="I11" s="9">
        <f t="shared" ca="1" si="51"/>
        <v>4.6455717276198932E-2</v>
      </c>
      <c r="J11" s="1">
        <v>4</v>
      </c>
      <c r="K11" s="8">
        <f t="shared" ca="1" si="73"/>
        <v>101630.41583882108</v>
      </c>
      <c r="L11" s="9">
        <f t="shared" ca="1" si="52"/>
        <v>3.5361860666618554E-2</v>
      </c>
      <c r="M11" s="1">
        <v>4</v>
      </c>
      <c r="N11" s="8">
        <f t="shared" ca="1" si="74"/>
        <v>100902.70269999997</v>
      </c>
      <c r="O11" s="9">
        <f t="shared" ca="1" si="53"/>
        <v>-2.4879586270829659E-2</v>
      </c>
      <c r="P11" s="1">
        <v>4</v>
      </c>
      <c r="Q11" s="8">
        <f t="shared" ca="1" si="75"/>
        <v>98861.718148612839</v>
      </c>
      <c r="R11" s="9">
        <f t="shared" ca="1" si="54"/>
        <v>-6.5241314684070795E-3</v>
      </c>
      <c r="S11" s="1">
        <v>4</v>
      </c>
      <c r="T11" s="8">
        <f t="shared" si="76"/>
        <v>60000</v>
      </c>
      <c r="U11" s="9">
        <f t="shared" ca="1" si="14"/>
        <v>-1.384929251379723E-2</v>
      </c>
      <c r="V11" s="1">
        <v>4</v>
      </c>
      <c r="W11" s="8">
        <f t="shared" si="77"/>
        <v>60000</v>
      </c>
      <c r="X11" s="9">
        <f t="shared" ca="1" si="15"/>
        <v>3.3646343884766401E-2</v>
      </c>
      <c r="Y11" s="1">
        <v>4</v>
      </c>
      <c r="Z11" s="8">
        <f t="shared" si="78"/>
        <v>60000</v>
      </c>
      <c r="AA11" s="9">
        <f t="shared" ca="1" si="16"/>
        <v>0</v>
      </c>
      <c r="AB11" s="1">
        <v>4</v>
      </c>
      <c r="AC11" s="8">
        <f t="shared" si="79"/>
        <v>60000</v>
      </c>
      <c r="AD11" s="9">
        <f t="shared" ca="1" si="17"/>
        <v>-4.4983801337419749E-2</v>
      </c>
      <c r="AE11" s="1">
        <v>4</v>
      </c>
      <c r="AF11" s="8">
        <f t="shared" si="80"/>
        <v>60000</v>
      </c>
      <c r="AG11" s="9">
        <f t="shared" ca="1" si="18"/>
        <v>-3.4817972833664835E-3</v>
      </c>
      <c r="AH11" s="1">
        <v>4</v>
      </c>
      <c r="AI11" s="8">
        <f t="shared" si="81"/>
        <v>60000</v>
      </c>
      <c r="AJ11" s="9">
        <f t="shared" ca="1" si="19"/>
        <v>-4.9636731405021367E-2</v>
      </c>
      <c r="AK11" s="1">
        <v>4</v>
      </c>
      <c r="AL11" s="8">
        <f t="shared" si="82"/>
        <v>20000</v>
      </c>
      <c r="AM11" s="9">
        <f t="shared" ca="1" si="20"/>
        <v>-1.0653253557980226E-2</v>
      </c>
      <c r="AN11" s="1">
        <v>4</v>
      </c>
      <c r="AO11" s="8">
        <f t="shared" si="83"/>
        <v>20000</v>
      </c>
      <c r="AP11" s="9">
        <f t="shared" ca="1" si="21"/>
        <v>3.7531770539292297E-2</v>
      </c>
      <c r="AQ11" s="1">
        <v>4</v>
      </c>
      <c r="AR11" s="8">
        <f t="shared" si="84"/>
        <v>20000</v>
      </c>
      <c r="AS11" s="9">
        <f t="shared" ca="1" si="22"/>
        <v>0</v>
      </c>
      <c r="AT11" s="1">
        <v>4</v>
      </c>
      <c r="AU11" s="8">
        <f t="shared" si="85"/>
        <v>20000</v>
      </c>
      <c r="AV11" s="9">
        <f t="shared" ca="1" si="23"/>
        <v>1.6662326094023721E-2</v>
      </c>
      <c r="AW11" s="1">
        <v>4</v>
      </c>
      <c r="AX11" s="8">
        <f t="shared" si="86"/>
        <v>20000</v>
      </c>
      <c r="AY11" s="9">
        <f t="shared" ca="1" si="24"/>
        <v>0</v>
      </c>
      <c r="AZ11" s="1">
        <v>4</v>
      </c>
      <c r="BA11" s="8">
        <f t="shared" si="87"/>
        <v>20000</v>
      </c>
      <c r="BB11" s="9">
        <f t="shared" ca="1" si="25"/>
        <v>2.377486573723106E-2</v>
      </c>
      <c r="BC11" s="1">
        <v>4</v>
      </c>
      <c r="BD11" s="8">
        <f t="shared" si="88"/>
        <v>20000</v>
      </c>
      <c r="BE11" s="9">
        <f t="shared" ca="1" si="55"/>
        <v>9.9662482835934942E-4</v>
      </c>
      <c r="BF11" s="1">
        <v>4</v>
      </c>
      <c r="BG11" s="8">
        <f t="shared" si="89"/>
        <v>20000</v>
      </c>
      <c r="BH11" s="9">
        <f t="shared" ca="1" si="26"/>
        <v>-2.0360749800499574E-2</v>
      </c>
      <c r="BI11" s="1">
        <v>4</v>
      </c>
      <c r="BJ11" s="8">
        <f t="shared" si="90"/>
        <v>20000</v>
      </c>
      <c r="BK11" s="9">
        <f t="shared" ca="1" si="27"/>
        <v>-4.3772065355792859E-2</v>
      </c>
      <c r="BL11" s="1">
        <v>4</v>
      </c>
      <c r="BM11" s="8">
        <f t="shared" si="91"/>
        <v>20000</v>
      </c>
      <c r="BN11" s="9">
        <f t="shared" ca="1" si="28"/>
        <v>0</v>
      </c>
      <c r="BO11" s="1">
        <v>4</v>
      </c>
      <c r="BP11" s="8">
        <f t="shared" si="92"/>
        <v>20000</v>
      </c>
      <c r="BQ11" s="9">
        <f t="shared" ca="1" si="29"/>
        <v>3.8624742580073701E-3</v>
      </c>
      <c r="BR11" s="1">
        <v>4</v>
      </c>
      <c r="BS11" s="8">
        <f t="shared" si="93"/>
        <v>20000</v>
      </c>
      <c r="BT11" s="9">
        <f t="shared" ca="1" si="30"/>
        <v>0</v>
      </c>
      <c r="BU11" s="1">
        <v>4</v>
      </c>
      <c r="BV11" s="8">
        <f t="shared" si="94"/>
        <v>5000</v>
      </c>
      <c r="BW11" s="9">
        <f t="shared" ca="1" si="31"/>
        <v>-2.7570375164568797E-2</v>
      </c>
      <c r="BX11" s="1">
        <v>4</v>
      </c>
      <c r="BY11" s="8">
        <f t="shared" si="95"/>
        <v>5000</v>
      </c>
      <c r="BZ11" s="9">
        <f t="shared" ca="1" si="32"/>
        <v>0</v>
      </c>
      <c r="CA11" s="1">
        <v>4</v>
      </c>
      <c r="CB11" s="8">
        <f t="shared" si="96"/>
        <v>5000</v>
      </c>
      <c r="CC11" s="9">
        <f t="shared" ca="1" si="33"/>
        <v>0</v>
      </c>
      <c r="CD11" s="1">
        <v>4</v>
      </c>
      <c r="CE11" s="8">
        <f t="shared" si="97"/>
        <v>5000</v>
      </c>
      <c r="CF11" s="9">
        <f t="shared" ca="1" si="34"/>
        <v>0</v>
      </c>
      <c r="CG11" s="1">
        <v>4</v>
      </c>
      <c r="CH11" s="8">
        <f t="shared" si="98"/>
        <v>5000</v>
      </c>
      <c r="CI11" s="9">
        <f t="shared" ca="1" si="35"/>
        <v>0</v>
      </c>
      <c r="CJ11" s="1">
        <v>4</v>
      </c>
      <c r="CK11" s="8">
        <f t="shared" si="99"/>
        <v>5000</v>
      </c>
      <c r="CL11" s="9">
        <f t="shared" ca="1" si="36"/>
        <v>2.2627093350184469E-2</v>
      </c>
      <c r="CM11" s="1">
        <v>4</v>
      </c>
      <c r="CN11" s="8">
        <f t="shared" si="56"/>
        <v>15000</v>
      </c>
      <c r="CO11" s="1">
        <v>4</v>
      </c>
      <c r="CP11" s="8">
        <f t="shared" si="57"/>
        <v>15000</v>
      </c>
      <c r="CQ11" s="1">
        <v>4</v>
      </c>
      <c r="CR11" s="8">
        <f t="shared" si="58"/>
        <v>15000</v>
      </c>
      <c r="CS11" s="1">
        <v>4</v>
      </c>
      <c r="CT11" s="8">
        <f t="shared" si="59"/>
        <v>15000</v>
      </c>
      <c r="CU11" s="1">
        <v>4</v>
      </c>
      <c r="CV11" s="8">
        <f t="shared" si="60"/>
        <v>15000</v>
      </c>
      <c r="CW11" s="1">
        <v>4</v>
      </c>
      <c r="CX11" s="8">
        <f t="shared" si="61"/>
        <v>15000</v>
      </c>
      <c r="CY11" s="41" t="s">
        <v>90</v>
      </c>
      <c r="CZ11" s="54">
        <f ca="1">(B367/B8)^(1/360)  - 1</f>
        <v>3.0384851881575248E-3</v>
      </c>
      <c r="DA11" s="54">
        <f ca="1">(E367/E8)^(1/360)  - 1</f>
        <v>1.2162117039111742E-3</v>
      </c>
      <c r="DB11" s="54">
        <f ca="1">(H367/H8)^(1/360)  - 1</f>
        <v>3.7059757927790926E-3</v>
      </c>
      <c r="DC11" s="54">
        <f ca="1">(K367/K8)^(1/360)  - 1</f>
        <v>3.4511082131345461E-3</v>
      </c>
      <c r="DD11" s="54">
        <f ca="1">(N367/N8)^(1/360)  - 1</f>
        <v>4.4486914463943705E-3</v>
      </c>
      <c r="DE11" s="54">
        <f ca="1">(Q367/Q8)^(1/360)  - 1</f>
        <v>3.5498889920615451E-3</v>
      </c>
      <c r="DF11" s="9"/>
      <c r="DG11" s="9"/>
      <c r="DI11">
        <f t="shared" ca="1" si="62"/>
        <v>2.1476255071273265E-2</v>
      </c>
      <c r="DJ11">
        <f t="shared" ca="1" si="63"/>
        <v>2.9999999999998916E-3</v>
      </c>
      <c r="DK11">
        <f t="shared" ca="1" si="64"/>
        <v>2.9999999999998916E-3</v>
      </c>
      <c r="DL11">
        <f t="shared" ca="1" si="65"/>
        <v>2.9999999999998916E-3</v>
      </c>
      <c r="DM11">
        <f t="shared" ca="1" si="66"/>
        <v>2.9999999999998916E-3</v>
      </c>
      <c r="DN11">
        <f t="shared" ca="1" si="67"/>
        <v>-1.728793531059003E-2</v>
      </c>
      <c r="DO11">
        <f ca="1">DO98</f>
        <v>-3.7229441180321787E-2</v>
      </c>
      <c r="DP11">
        <f t="shared" ref="DP11:DT11" ca="1" si="102">DP98</f>
        <v>2.9999999999998916E-3</v>
      </c>
      <c r="DQ11">
        <f t="shared" ca="1" si="102"/>
        <v>2.5611350045288361E-2</v>
      </c>
      <c r="DR11">
        <f t="shared" ca="1" si="102"/>
        <v>3.4403593389882747E-2</v>
      </c>
      <c r="DS11">
        <f t="shared" ca="1" si="102"/>
        <v>1.413914261122029E-2</v>
      </c>
      <c r="DT11">
        <f t="shared" ca="1" si="102"/>
        <v>2.9999999999998916E-3</v>
      </c>
      <c r="DU11">
        <f ca="1">DU278</f>
        <v>-2.7973864639049717E-2</v>
      </c>
      <c r="DV11">
        <f t="shared" ref="DV11:DZ11" ca="1" si="103">DV278</f>
        <v>-2.8881886803951318E-2</v>
      </c>
      <c r="DW11">
        <f t="shared" ca="1" si="103"/>
        <v>-2.3804089748390433E-3</v>
      </c>
      <c r="DX11">
        <f t="shared" ca="1" si="103"/>
        <v>2.9999999999998916E-3</v>
      </c>
      <c r="DY11">
        <f t="shared" ca="1" si="103"/>
        <v>2.9999999999998916E-3</v>
      </c>
      <c r="DZ11">
        <f t="shared" ca="1" si="103"/>
        <v>-4.0334915468168808E-2</v>
      </c>
      <c r="EA11">
        <f t="shared" ca="1" si="37"/>
        <v>1.7935389722687078</v>
      </c>
      <c r="EB11">
        <f t="shared" ca="1" si="38"/>
        <v>1.6083194030139785</v>
      </c>
      <c r="EC11">
        <f t="shared" ca="1" si="39"/>
        <v>1.7080920015301819</v>
      </c>
      <c r="ED11">
        <f t="shared" ca="1" si="40"/>
        <v>1.6938402639803514</v>
      </c>
      <c r="EE11">
        <f t="shared" ca="1" si="41"/>
        <v>1.681711711666666</v>
      </c>
      <c r="EF11">
        <f t="shared" ca="1" si="42"/>
        <v>1.6476953024768806</v>
      </c>
      <c r="EG11">
        <f t="shared" ca="1" si="43"/>
        <v>5.3806169168061233</v>
      </c>
      <c r="EH11">
        <f t="shared" ca="1" si="44"/>
        <v>4.8249582090419354</v>
      </c>
      <c r="EI11">
        <f t="shared" ca="1" si="45"/>
        <v>5.1242760045905458</v>
      </c>
      <c r="EJ11">
        <f t="shared" ca="1" si="46"/>
        <v>5.0815207919410543</v>
      </c>
      <c r="EK11">
        <f t="shared" ca="1" si="47"/>
        <v>5.045135134999998</v>
      </c>
      <c r="EL11">
        <f t="shared" ca="1" si="48"/>
        <v>4.9430859074306417</v>
      </c>
    </row>
    <row r="12" spans="1:154" x14ac:dyDescent="0.25">
      <c r="A12" s="1">
        <v>5</v>
      </c>
      <c r="B12" s="8">
        <f t="shared" ca="1" si="70"/>
        <v>112110.29768241983</v>
      </c>
      <c r="C12" s="9">
        <f t="shared" ca="1" si="49"/>
        <v>0</v>
      </c>
      <c r="D12" s="1">
        <v>5</v>
      </c>
      <c r="E12" s="8">
        <f t="shared" ca="1" si="71"/>
        <v>95115.496209286503</v>
      </c>
      <c r="F12" s="9">
        <f t="shared" ca="1" si="50"/>
        <v>4.5651827973495984E-2</v>
      </c>
      <c r="G12" s="1">
        <v>5</v>
      </c>
      <c r="H12" s="8">
        <f t="shared" ca="1" si="72"/>
        <v>107554.01499837573</v>
      </c>
      <c r="I12" s="9">
        <f t="shared" ca="1" si="51"/>
        <v>-2.3753254443750989E-2</v>
      </c>
      <c r="J12" s="1">
        <v>5</v>
      </c>
      <c r="K12" s="8">
        <f t="shared" ca="1" si="73"/>
        <v>105529.14769072043</v>
      </c>
      <c r="L12" s="9">
        <f t="shared" ca="1" si="52"/>
        <v>-1.4772368275772219E-3</v>
      </c>
      <c r="M12" s="1">
        <v>5</v>
      </c>
      <c r="N12" s="8">
        <f t="shared" ca="1" si="74"/>
        <v>98694.99331131544</v>
      </c>
      <c r="O12" s="9">
        <f t="shared" ca="1" si="53"/>
        <v>0</v>
      </c>
      <c r="P12" s="1">
        <v>5</v>
      </c>
      <c r="Q12" s="8">
        <f t="shared" ca="1" si="75"/>
        <v>98513.316456664528</v>
      </c>
      <c r="R12" s="9">
        <f t="shared" ca="1" si="54"/>
        <v>-7.5225844405669713E-4</v>
      </c>
      <c r="S12" s="1">
        <v>5</v>
      </c>
      <c r="T12" s="8">
        <f t="shared" si="76"/>
        <v>60000</v>
      </c>
      <c r="U12" s="9">
        <f t="shared" ca="1" si="14"/>
        <v>-6.7335046566658792E-3</v>
      </c>
      <c r="V12" s="1">
        <v>5</v>
      </c>
      <c r="W12" s="8">
        <f t="shared" si="77"/>
        <v>60000</v>
      </c>
      <c r="X12" s="9">
        <f t="shared" ca="1" si="15"/>
        <v>-1.1141516155706617E-2</v>
      </c>
      <c r="Y12" s="1">
        <v>5</v>
      </c>
      <c r="Z12" s="8">
        <f t="shared" si="78"/>
        <v>60000</v>
      </c>
      <c r="AA12" s="9">
        <f t="shared" ca="1" si="16"/>
        <v>0</v>
      </c>
      <c r="AB12" s="1">
        <v>5</v>
      </c>
      <c r="AC12" s="8">
        <f t="shared" si="79"/>
        <v>60000</v>
      </c>
      <c r="AD12" s="9">
        <f t="shared" ca="1" si="17"/>
        <v>4.7948700636149102E-2</v>
      </c>
      <c r="AE12" s="1">
        <v>5</v>
      </c>
      <c r="AF12" s="8">
        <f t="shared" si="80"/>
        <v>60000</v>
      </c>
      <c r="AG12" s="9">
        <f t="shared" ca="1" si="18"/>
        <v>0</v>
      </c>
      <c r="AH12" s="1">
        <v>5</v>
      </c>
      <c r="AI12" s="8">
        <f t="shared" si="81"/>
        <v>60000</v>
      </c>
      <c r="AJ12" s="9">
        <f t="shared" ca="1" si="19"/>
        <v>1.0634074113532843E-2</v>
      </c>
      <c r="AK12" s="1">
        <v>5</v>
      </c>
      <c r="AL12" s="8">
        <f t="shared" si="82"/>
        <v>20000</v>
      </c>
      <c r="AM12" s="9">
        <f t="shared" ca="1" si="20"/>
        <v>0</v>
      </c>
      <c r="AN12" s="1">
        <v>5</v>
      </c>
      <c r="AO12" s="8">
        <f t="shared" si="83"/>
        <v>20000</v>
      </c>
      <c r="AP12" s="9">
        <f t="shared" ca="1" si="21"/>
        <v>0</v>
      </c>
      <c r="AQ12" s="1">
        <v>5</v>
      </c>
      <c r="AR12" s="8">
        <f t="shared" si="84"/>
        <v>20000</v>
      </c>
      <c r="AS12" s="9">
        <f t="shared" ca="1" si="22"/>
        <v>-2.8509187337754385E-2</v>
      </c>
      <c r="AT12" s="1">
        <v>5</v>
      </c>
      <c r="AU12" s="8">
        <f t="shared" si="85"/>
        <v>20000</v>
      </c>
      <c r="AV12" s="9">
        <f t="shared" ca="1" si="23"/>
        <v>0</v>
      </c>
      <c r="AW12" s="1">
        <v>5</v>
      </c>
      <c r="AX12" s="8">
        <f t="shared" si="86"/>
        <v>20000</v>
      </c>
      <c r="AY12" s="9">
        <f t="shared" ca="1" si="24"/>
        <v>0</v>
      </c>
      <c r="AZ12" s="1">
        <v>5</v>
      </c>
      <c r="BA12" s="8">
        <f t="shared" si="87"/>
        <v>20000</v>
      </c>
      <c r="BB12" s="9">
        <f t="shared" ca="1" si="25"/>
        <v>7.2286555078004966E-4</v>
      </c>
      <c r="BC12" s="1">
        <v>5</v>
      </c>
      <c r="BD12" s="8">
        <f t="shared" si="88"/>
        <v>20000</v>
      </c>
      <c r="BE12" s="9">
        <f t="shared" ca="1" si="55"/>
        <v>-4.0991837805543219E-2</v>
      </c>
      <c r="BF12" s="1">
        <v>5</v>
      </c>
      <c r="BG12" s="8">
        <f t="shared" si="89"/>
        <v>20000</v>
      </c>
      <c r="BH12" s="9">
        <f t="shared" ca="1" si="26"/>
        <v>3.05053987397324E-2</v>
      </c>
      <c r="BI12" s="1">
        <v>5</v>
      </c>
      <c r="BJ12" s="8">
        <f t="shared" si="90"/>
        <v>20000</v>
      </c>
      <c r="BK12" s="9">
        <f t="shared" ca="1" si="27"/>
        <v>0</v>
      </c>
      <c r="BL12" s="1">
        <v>5</v>
      </c>
      <c r="BM12" s="8">
        <f t="shared" si="91"/>
        <v>20000</v>
      </c>
      <c r="BN12" s="9">
        <f t="shared" ca="1" si="28"/>
        <v>-4.7728540296005074E-2</v>
      </c>
      <c r="BO12" s="1">
        <v>5</v>
      </c>
      <c r="BP12" s="8">
        <f t="shared" si="92"/>
        <v>20000</v>
      </c>
      <c r="BQ12" s="9">
        <f t="shared" ca="1" si="29"/>
        <v>0</v>
      </c>
      <c r="BR12" s="1">
        <v>5</v>
      </c>
      <c r="BS12" s="8">
        <f t="shared" si="93"/>
        <v>20000</v>
      </c>
      <c r="BT12" s="9">
        <f t="shared" ca="1" si="30"/>
        <v>2.9015243083296227E-2</v>
      </c>
      <c r="BU12" s="1">
        <v>5</v>
      </c>
      <c r="BV12" s="8">
        <f t="shared" si="94"/>
        <v>5000</v>
      </c>
      <c r="BW12" s="9">
        <f t="shared" ca="1" si="31"/>
        <v>-3.2401094777580859E-2</v>
      </c>
      <c r="BX12" s="1">
        <v>5</v>
      </c>
      <c r="BY12" s="8">
        <f t="shared" si="95"/>
        <v>5000</v>
      </c>
      <c r="BZ12" s="9">
        <f t="shared" ca="1" si="32"/>
        <v>1.4038320466554233E-3</v>
      </c>
      <c r="CA12" s="1">
        <v>5</v>
      </c>
      <c r="CB12" s="8">
        <f t="shared" si="96"/>
        <v>5000</v>
      </c>
      <c r="CC12" s="9">
        <f t="shared" ca="1" si="33"/>
        <v>-8.757726111116638E-4</v>
      </c>
      <c r="CD12" s="1">
        <v>5</v>
      </c>
      <c r="CE12" s="8">
        <f t="shared" si="97"/>
        <v>5000</v>
      </c>
      <c r="CF12" s="9">
        <f t="shared" ca="1" si="34"/>
        <v>0</v>
      </c>
      <c r="CG12" s="1">
        <v>5</v>
      </c>
      <c r="CH12" s="8">
        <f t="shared" si="98"/>
        <v>5000</v>
      </c>
      <c r="CI12" s="9">
        <f t="shared" ca="1" si="35"/>
        <v>1.5639520417490112E-2</v>
      </c>
      <c r="CJ12" s="1">
        <v>5</v>
      </c>
      <c r="CK12" s="8">
        <f t="shared" si="99"/>
        <v>5000</v>
      </c>
      <c r="CL12" s="9">
        <f t="shared" ca="1" si="36"/>
        <v>0</v>
      </c>
      <c r="CM12" s="1">
        <v>5</v>
      </c>
      <c r="CN12" s="8">
        <f t="shared" si="56"/>
        <v>15000</v>
      </c>
      <c r="CO12" s="1">
        <v>5</v>
      </c>
      <c r="CP12" s="8">
        <f t="shared" si="57"/>
        <v>15000</v>
      </c>
      <c r="CQ12" s="1">
        <v>5</v>
      </c>
      <c r="CR12" s="8">
        <f t="shared" si="58"/>
        <v>15000</v>
      </c>
      <c r="CS12" s="1">
        <v>5</v>
      </c>
      <c r="CT12" s="8">
        <f t="shared" si="59"/>
        <v>15000</v>
      </c>
      <c r="CU12" s="1">
        <v>5</v>
      </c>
      <c r="CV12" s="8">
        <f t="shared" si="60"/>
        <v>15000</v>
      </c>
      <c r="CW12" s="1">
        <v>5</v>
      </c>
      <c r="CX12" s="8">
        <f t="shared" si="61"/>
        <v>15000</v>
      </c>
      <c r="CY12" s="41" t="s">
        <v>88</v>
      </c>
      <c r="CZ12" s="54">
        <f ca="1">(T367/T8)^(1/360)  - 1</f>
        <v>9.7993284129627156E-5</v>
      </c>
      <c r="DA12" s="54">
        <f ca="1">(W367/W8)^(1/360)  - 1</f>
        <v>-1.4006110876652045E-6</v>
      </c>
      <c r="DB12" s="54">
        <f ca="1">(Z367/Z8)^(1/360)  - 1</f>
        <v>2.6891658035932409E-6</v>
      </c>
      <c r="DC12" s="54">
        <f ca="1">(AC367/AC8)^(1/360)  - 1</f>
        <v>-2.140060430538826E-4</v>
      </c>
      <c r="DD12" s="54">
        <f ca="1">(AF367/AF8)^(1/360)  - 1</f>
        <v>1.0485662842119048E-4</v>
      </c>
      <c r="DE12" s="54">
        <f ca="1">(AI367/AI8)^(1/360)  - 1</f>
        <v>-1.7628842234107545E-5</v>
      </c>
      <c r="DF12" s="9"/>
      <c r="DG12" s="9"/>
      <c r="DI12">
        <f t="shared" ca="1" si="62"/>
        <v>4.1797803261631294E-2</v>
      </c>
      <c r="DJ12">
        <f t="shared" ca="1" si="63"/>
        <v>-1.4338652394534912E-2</v>
      </c>
      <c r="DK12">
        <f t="shared" ca="1" si="64"/>
        <v>4.9455717276198907E-2</v>
      </c>
      <c r="DL12">
        <f t="shared" ca="1" si="65"/>
        <v>3.8361860666618508E-2</v>
      </c>
      <c r="DM12">
        <f t="shared" ca="1" si="66"/>
        <v>-2.1879586270829643E-2</v>
      </c>
      <c r="DN12">
        <f t="shared" ca="1" si="67"/>
        <v>-3.5241314684070213E-3</v>
      </c>
      <c r="DO12">
        <f ca="1">DO128</f>
        <v>0</v>
      </c>
      <c r="DP12">
        <f t="shared" ref="DP12:DT12" ca="1" si="104">DP128</f>
        <v>0</v>
      </c>
      <c r="DQ12">
        <f t="shared" ca="1" si="104"/>
        <v>0</v>
      </c>
      <c r="DR12">
        <f t="shared" ca="1" si="104"/>
        <v>0</v>
      </c>
      <c r="DS12">
        <f t="shared" ca="1" si="104"/>
        <v>0</v>
      </c>
      <c r="DT12">
        <f t="shared" ca="1" si="104"/>
        <v>0</v>
      </c>
      <c r="DU12">
        <f t="shared" ref="DU12:DU75" si="105">AL12/AL11-1</f>
        <v>0</v>
      </c>
      <c r="DV12">
        <f t="shared" ref="DV12:DV75" si="106">AO12/AO11-1</f>
        <v>0</v>
      </c>
      <c r="DW12">
        <f t="shared" ref="DW12:DW75" si="107">AR12/AR11-1</f>
        <v>0</v>
      </c>
      <c r="DX12">
        <f t="shared" ref="DX12:DX75" si="108">AU12/AU11-1</f>
        <v>0</v>
      </c>
      <c r="DY12">
        <f t="shared" ref="DY12:DY75" si="109">AX12/AX11-1</f>
        <v>0</v>
      </c>
      <c r="DZ12">
        <f t="shared" ref="DZ12:DZ75" si="110">BA12/BA11-1</f>
        <v>0</v>
      </c>
      <c r="EA12">
        <f t="shared" ca="1" si="37"/>
        <v>1.8685049613736637</v>
      </c>
      <c r="EB12">
        <f t="shared" ca="1" si="38"/>
        <v>1.5852582701547751</v>
      </c>
      <c r="EC12">
        <f t="shared" ca="1" si="39"/>
        <v>1.7925669166395954</v>
      </c>
      <c r="ED12">
        <f t="shared" ca="1" si="40"/>
        <v>1.7588191281786738</v>
      </c>
      <c r="EE12">
        <f t="shared" ca="1" si="41"/>
        <v>1.6449165551885907</v>
      </c>
      <c r="EF12">
        <f t="shared" ca="1" si="42"/>
        <v>1.6418886076110755</v>
      </c>
      <c r="EG12">
        <f t="shared" ca="1" si="43"/>
        <v>5.605514884120991</v>
      </c>
      <c r="EH12">
        <f t="shared" ca="1" si="44"/>
        <v>4.7557748104643247</v>
      </c>
      <c r="EI12">
        <f t="shared" ca="1" si="45"/>
        <v>5.3777007499187865</v>
      </c>
      <c r="EJ12">
        <f t="shared" ca="1" si="46"/>
        <v>5.2764573845360214</v>
      </c>
      <c r="EK12">
        <f t="shared" ca="1" si="47"/>
        <v>4.9347496655657723</v>
      </c>
      <c r="EL12">
        <f t="shared" ca="1" si="48"/>
        <v>4.9256658228332268</v>
      </c>
    </row>
    <row r="13" spans="1:154" x14ac:dyDescent="0.25">
      <c r="A13" s="1">
        <v>6</v>
      </c>
      <c r="B13" s="8">
        <f t="shared" ca="1" si="70"/>
        <v>112446.62857546707</v>
      </c>
      <c r="C13" s="9">
        <f t="shared" ca="1" si="49"/>
        <v>0</v>
      </c>
      <c r="D13" s="1">
        <v>6</v>
      </c>
      <c r="E13" s="8">
        <f t="shared" ca="1" si="71"/>
        <v>99743.0389684744</v>
      </c>
      <c r="F13" s="9">
        <f t="shared" ca="1" si="50"/>
        <v>0</v>
      </c>
      <c r="G13" s="1">
        <v>6</v>
      </c>
      <c r="H13" s="8">
        <f t="shared" ca="1" si="72"/>
        <v>105321.91915866743</v>
      </c>
      <c r="I13" s="9">
        <f t="shared" ca="1" si="51"/>
        <v>-2.4844112643875361E-2</v>
      </c>
      <c r="J13" s="1">
        <v>6</v>
      </c>
      <c r="K13" s="8">
        <f t="shared" ca="1" si="73"/>
        <v>105689.84359044101</v>
      </c>
      <c r="L13" s="9">
        <f t="shared" ca="1" si="52"/>
        <v>0</v>
      </c>
      <c r="M13" s="1">
        <v>6</v>
      </c>
      <c r="N13" s="8">
        <f t="shared" ca="1" si="74"/>
        <v>98991.078291249374</v>
      </c>
      <c r="O13" s="9">
        <f t="shared" ca="1" si="53"/>
        <v>-2.0072619902799196E-2</v>
      </c>
      <c r="P13" s="1">
        <v>6</v>
      </c>
      <c r="Q13" s="8">
        <f t="shared" ca="1" si="75"/>
        <v>98734.748931877955</v>
      </c>
      <c r="R13" s="9">
        <f t="shared" ca="1" si="54"/>
        <v>1.1460401398205755E-2</v>
      </c>
      <c r="S13" s="1">
        <v>6</v>
      </c>
      <c r="T13" s="8">
        <f t="shared" si="76"/>
        <v>60000</v>
      </c>
      <c r="U13" s="9">
        <f t="shared" ca="1" si="14"/>
        <v>4.425146803522105E-2</v>
      </c>
      <c r="V13" s="1">
        <v>6</v>
      </c>
      <c r="W13" s="8">
        <f t="shared" si="77"/>
        <v>60000</v>
      </c>
      <c r="X13" s="9">
        <f t="shared" ca="1" si="15"/>
        <v>0</v>
      </c>
      <c r="Y13" s="1">
        <v>6</v>
      </c>
      <c r="Z13" s="8">
        <f t="shared" si="78"/>
        <v>60000</v>
      </c>
      <c r="AA13" s="9">
        <f t="shared" ca="1" si="16"/>
        <v>-3.2506115703591472E-2</v>
      </c>
      <c r="AB13" s="1">
        <v>6</v>
      </c>
      <c r="AC13" s="8">
        <f t="shared" si="79"/>
        <v>60000</v>
      </c>
      <c r="AD13" s="9">
        <f t="shared" ca="1" si="17"/>
        <v>0</v>
      </c>
      <c r="AE13" s="1">
        <v>6</v>
      </c>
      <c r="AF13" s="8">
        <f t="shared" si="80"/>
        <v>60000</v>
      </c>
      <c r="AG13" s="9">
        <f t="shared" ca="1" si="18"/>
        <v>-4.6486723567376827E-2</v>
      </c>
      <c r="AH13" s="1">
        <v>6</v>
      </c>
      <c r="AI13" s="8">
        <f t="shared" si="81"/>
        <v>60000</v>
      </c>
      <c r="AJ13" s="9">
        <f t="shared" ca="1" si="19"/>
        <v>2.6874586536150603E-3</v>
      </c>
      <c r="AK13" s="1">
        <v>6</v>
      </c>
      <c r="AL13" s="8">
        <f t="shared" si="82"/>
        <v>20000</v>
      </c>
      <c r="AM13" s="9">
        <f t="shared" ca="1" si="20"/>
        <v>7.2591395838716329E-3</v>
      </c>
      <c r="AN13" s="1">
        <v>6</v>
      </c>
      <c r="AO13" s="8">
        <f t="shared" si="83"/>
        <v>20000</v>
      </c>
      <c r="AP13" s="9">
        <f t="shared" ca="1" si="21"/>
        <v>3.8605977283250603E-3</v>
      </c>
      <c r="AQ13" s="1">
        <v>6</v>
      </c>
      <c r="AR13" s="8">
        <f t="shared" si="84"/>
        <v>20000</v>
      </c>
      <c r="AS13" s="9">
        <f t="shared" ca="1" si="22"/>
        <v>4.470588323269175E-2</v>
      </c>
      <c r="AT13" s="1">
        <v>6</v>
      </c>
      <c r="AU13" s="8">
        <f t="shared" si="85"/>
        <v>20000</v>
      </c>
      <c r="AV13" s="9">
        <f t="shared" ca="1" si="23"/>
        <v>-2.3910036231735501E-2</v>
      </c>
      <c r="AW13" s="1">
        <v>6</v>
      </c>
      <c r="AX13" s="8">
        <f t="shared" si="86"/>
        <v>20000</v>
      </c>
      <c r="AY13" s="9">
        <f t="shared" ca="1" si="24"/>
        <v>0</v>
      </c>
      <c r="AZ13" s="1">
        <v>6</v>
      </c>
      <c r="BA13" s="8">
        <f t="shared" si="87"/>
        <v>20000</v>
      </c>
      <c r="BB13" s="9">
        <f t="shared" ca="1" si="25"/>
        <v>-2.3891788659956295E-2</v>
      </c>
      <c r="BC13" s="1">
        <v>6</v>
      </c>
      <c r="BD13" s="8">
        <f t="shared" si="88"/>
        <v>20000</v>
      </c>
      <c r="BE13" s="9">
        <f t="shared" ca="1" si="55"/>
        <v>-4.7449075199962722E-3</v>
      </c>
      <c r="BF13" s="1">
        <v>6</v>
      </c>
      <c r="BG13" s="8">
        <f t="shared" si="89"/>
        <v>20000</v>
      </c>
      <c r="BH13" s="9">
        <f t="shared" ca="1" si="26"/>
        <v>0</v>
      </c>
      <c r="BI13" s="1">
        <v>6</v>
      </c>
      <c r="BJ13" s="8">
        <f t="shared" si="90"/>
        <v>20000</v>
      </c>
      <c r="BK13" s="9">
        <f t="shared" ca="1" si="27"/>
        <v>0</v>
      </c>
      <c r="BL13" s="1">
        <v>6</v>
      </c>
      <c r="BM13" s="8">
        <f t="shared" si="91"/>
        <v>20000</v>
      </c>
      <c r="BN13" s="9">
        <f t="shared" ca="1" si="28"/>
        <v>-4.8330603158056699E-2</v>
      </c>
      <c r="BO13" s="1">
        <v>6</v>
      </c>
      <c r="BP13" s="8">
        <f t="shared" si="92"/>
        <v>20000</v>
      </c>
      <c r="BQ13" s="9">
        <f t="shared" ca="1" si="29"/>
        <v>-3.7409908945832383E-2</v>
      </c>
      <c r="BR13" s="1">
        <v>6</v>
      </c>
      <c r="BS13" s="8">
        <f t="shared" si="93"/>
        <v>20000</v>
      </c>
      <c r="BT13" s="9">
        <f t="shared" ca="1" si="30"/>
        <v>0</v>
      </c>
      <c r="BU13" s="1">
        <v>6</v>
      </c>
      <c r="BV13" s="8">
        <f t="shared" si="94"/>
        <v>5000</v>
      </c>
      <c r="BW13" s="9">
        <f t="shared" ca="1" si="31"/>
        <v>4.2669139289798486E-3</v>
      </c>
      <c r="BX13" s="1">
        <v>6</v>
      </c>
      <c r="BY13" s="8">
        <f t="shared" si="95"/>
        <v>5000</v>
      </c>
      <c r="BZ13" s="9">
        <f t="shared" ca="1" si="32"/>
        <v>-5.3554952103397561E-3</v>
      </c>
      <c r="CA13" s="1">
        <v>6</v>
      </c>
      <c r="CB13" s="8">
        <f t="shared" si="96"/>
        <v>5000</v>
      </c>
      <c r="CC13" s="9">
        <f t="shared" ca="1" si="33"/>
        <v>-7.6534144265216712E-3</v>
      </c>
      <c r="CD13" s="1">
        <v>6</v>
      </c>
      <c r="CE13" s="8">
        <f t="shared" si="97"/>
        <v>5000</v>
      </c>
      <c r="CF13" s="9">
        <f t="shared" ca="1" si="34"/>
        <v>0</v>
      </c>
      <c r="CG13" s="1">
        <v>6</v>
      </c>
      <c r="CH13" s="8">
        <f t="shared" si="98"/>
        <v>5000</v>
      </c>
      <c r="CI13" s="9">
        <f t="shared" ca="1" si="35"/>
        <v>0</v>
      </c>
      <c r="CJ13" s="1">
        <v>6</v>
      </c>
      <c r="CK13" s="8">
        <f t="shared" si="99"/>
        <v>5000</v>
      </c>
      <c r="CL13" s="9">
        <f t="shared" ca="1" si="36"/>
        <v>0</v>
      </c>
      <c r="CM13" s="1">
        <v>6</v>
      </c>
      <c r="CN13" s="8">
        <f t="shared" si="56"/>
        <v>15000</v>
      </c>
      <c r="CO13" s="1">
        <v>6</v>
      </c>
      <c r="CP13" s="8">
        <f t="shared" si="57"/>
        <v>15000</v>
      </c>
      <c r="CQ13" s="1">
        <v>6</v>
      </c>
      <c r="CR13" s="8">
        <f t="shared" si="58"/>
        <v>15000</v>
      </c>
      <c r="CS13" s="1">
        <v>6</v>
      </c>
      <c r="CT13" s="8">
        <f t="shared" si="59"/>
        <v>15000</v>
      </c>
      <c r="CU13" s="1">
        <v>6</v>
      </c>
      <c r="CV13" s="8">
        <f t="shared" si="60"/>
        <v>15000</v>
      </c>
      <c r="CW13" s="1">
        <v>6</v>
      </c>
      <c r="CX13" s="8">
        <f t="shared" si="61"/>
        <v>15000</v>
      </c>
      <c r="CY13" s="41" t="s">
        <v>89</v>
      </c>
      <c r="CZ13" s="54">
        <f ca="1">(AL367/AL8)^(1/360)  - 1</f>
        <v>-1.7579872978257249E-4</v>
      </c>
      <c r="DA13" s="54">
        <f ca="1">(AO367/AO8)^(1/360)  - 1</f>
        <v>-7.3085296723007787E-5</v>
      </c>
      <c r="DB13" s="54">
        <f ca="1">(AR367/AR8)^(1/360)  - 1</f>
        <v>1.7007301333915592E-6</v>
      </c>
      <c r="DC13" s="54">
        <f ca="1">(AU367/AU8)^(1/360)  - 1</f>
        <v>3.3537538610906026E-5</v>
      </c>
      <c r="DD13" s="54">
        <f ca="1">(AX367/AX8)^(1/360)  - 1</f>
        <v>-1.910513372294087E-5</v>
      </c>
      <c r="DE13" s="54">
        <f ca="1">(BA367/BA8)^(1/360)  - 1</f>
        <v>-1.7256651829011815E-4</v>
      </c>
      <c r="DF13" s="9"/>
      <c r="DG13" s="9"/>
      <c r="DI13">
        <f t="shared" ca="1" si="62"/>
        <v>2.9999999999998916E-3</v>
      </c>
      <c r="DJ13">
        <f t="shared" ca="1" si="63"/>
        <v>4.8651827973495765E-2</v>
      </c>
      <c r="DK13">
        <f t="shared" ca="1" si="64"/>
        <v>-2.0753254443750979E-2</v>
      </c>
      <c r="DL13">
        <f t="shared" ca="1" si="65"/>
        <v>1.5227631724226143E-3</v>
      </c>
      <c r="DM13">
        <f t="shared" ca="1" si="66"/>
        <v>2.9999999999998916E-3</v>
      </c>
      <c r="DN13">
        <f t="shared" ca="1" si="67"/>
        <v>2.2477415559432057E-3</v>
      </c>
      <c r="DO13">
        <f ca="1">DO158</f>
        <v>0</v>
      </c>
      <c r="DP13">
        <f t="shared" ref="DP13:DT13" ca="1" si="111">DP158</f>
        <v>0</v>
      </c>
      <c r="DQ13">
        <f t="shared" ca="1" si="111"/>
        <v>0</v>
      </c>
      <c r="DR13">
        <f t="shared" ca="1" si="111"/>
        <v>0</v>
      </c>
      <c r="DS13">
        <f t="shared" ca="1" si="111"/>
        <v>0</v>
      </c>
      <c r="DT13">
        <f t="shared" ca="1" si="111"/>
        <v>0</v>
      </c>
      <c r="DU13">
        <f t="shared" si="105"/>
        <v>0</v>
      </c>
      <c r="DV13">
        <f t="shared" si="106"/>
        <v>0</v>
      </c>
      <c r="DW13">
        <f t="shared" si="107"/>
        <v>0</v>
      </c>
      <c r="DX13">
        <f t="shared" si="108"/>
        <v>0</v>
      </c>
      <c r="DY13">
        <f t="shared" si="109"/>
        <v>0</v>
      </c>
      <c r="DZ13">
        <f t="shared" si="110"/>
        <v>0</v>
      </c>
      <c r="EA13">
        <f t="shared" ca="1" si="37"/>
        <v>1.8741104762577845</v>
      </c>
      <c r="EB13">
        <f t="shared" ca="1" si="38"/>
        <v>1.6623839828079068</v>
      </c>
      <c r="EC13">
        <f t="shared" ca="1" si="39"/>
        <v>1.7553653193111238</v>
      </c>
      <c r="ED13">
        <f t="shared" ca="1" si="40"/>
        <v>1.761497393174017</v>
      </c>
      <c r="EE13">
        <f t="shared" ca="1" si="41"/>
        <v>1.6498513048541563</v>
      </c>
      <c r="EF13">
        <f t="shared" ca="1" si="42"/>
        <v>1.6455791488646325</v>
      </c>
      <c r="EG13">
        <f t="shared" ca="1" si="43"/>
        <v>5.6223314287733537</v>
      </c>
      <c r="EH13">
        <f t="shared" ca="1" si="44"/>
        <v>4.9871519484237199</v>
      </c>
      <c r="EI13">
        <f t="shared" ca="1" si="45"/>
        <v>5.2660959579333717</v>
      </c>
      <c r="EJ13">
        <f t="shared" ca="1" si="46"/>
        <v>5.2844921795220507</v>
      </c>
      <c r="EK13">
        <f t="shared" ca="1" si="47"/>
        <v>4.9495539145624683</v>
      </c>
      <c r="EL13">
        <f t="shared" ca="1" si="48"/>
        <v>4.9367374465938978</v>
      </c>
    </row>
    <row r="14" spans="1:154" x14ac:dyDescent="0.25">
      <c r="A14" s="1">
        <v>7</v>
      </c>
      <c r="B14" s="8">
        <f t="shared" ca="1" si="70"/>
        <v>112783.96846119345</v>
      </c>
      <c r="C14" s="9">
        <f t="shared" ca="1" si="49"/>
        <v>0</v>
      </c>
      <c r="D14" s="1">
        <v>7</v>
      </c>
      <c r="E14" s="8">
        <f t="shared" ca="1" si="71"/>
        <v>100042.26808537981</v>
      </c>
      <c r="F14" s="9">
        <f t="shared" ca="1" si="50"/>
        <v>0</v>
      </c>
      <c r="G14" s="1">
        <v>7</v>
      </c>
      <c r="H14" s="8">
        <f t="shared" ca="1" si="72"/>
        <v>103021.25529269637</v>
      </c>
      <c r="I14" s="9">
        <f t="shared" ca="1" si="51"/>
        <v>4.8002867763267801E-2</v>
      </c>
      <c r="J14" s="1">
        <v>7</v>
      </c>
      <c r="K14" s="8">
        <f t="shared" ca="1" si="73"/>
        <v>106006.91312121233</v>
      </c>
      <c r="L14" s="9">
        <f t="shared" ca="1" si="52"/>
        <v>0</v>
      </c>
      <c r="M14" s="1">
        <v>7</v>
      </c>
      <c r="N14" s="8">
        <f t="shared" ca="1" si="74"/>
        <v>97301.041237814643</v>
      </c>
      <c r="O14" s="9">
        <f t="shared" ca="1" si="53"/>
        <v>2.1384026430001181E-2</v>
      </c>
      <c r="P14" s="1">
        <v>7</v>
      </c>
      <c r="Q14" s="8">
        <f t="shared" ca="1" si="75"/>
        <v>100162.49303338397</v>
      </c>
      <c r="R14" s="9">
        <f t="shared" ca="1" si="54"/>
        <v>-1.4570312358872018E-3</v>
      </c>
      <c r="S14" s="1">
        <v>7</v>
      </c>
      <c r="T14" s="8">
        <f t="shared" si="76"/>
        <v>60000</v>
      </c>
      <c r="U14" s="9">
        <f t="shared" ca="1" si="14"/>
        <v>4.9955726219622382E-2</v>
      </c>
      <c r="V14" s="1">
        <v>7</v>
      </c>
      <c r="W14" s="8">
        <f t="shared" si="77"/>
        <v>60000</v>
      </c>
      <c r="X14" s="9">
        <f t="shared" ca="1" si="15"/>
        <v>0</v>
      </c>
      <c r="Y14" s="1">
        <v>7</v>
      </c>
      <c r="Z14" s="8">
        <f t="shared" si="78"/>
        <v>60000</v>
      </c>
      <c r="AA14" s="9">
        <f t="shared" ca="1" si="16"/>
        <v>-4.121882528303783E-2</v>
      </c>
      <c r="AB14" s="1">
        <v>7</v>
      </c>
      <c r="AC14" s="8">
        <f t="shared" si="79"/>
        <v>60000</v>
      </c>
      <c r="AD14" s="9">
        <f t="shared" ca="1" si="17"/>
        <v>-1.0096024716022146E-2</v>
      </c>
      <c r="AE14" s="1">
        <v>7</v>
      </c>
      <c r="AF14" s="8">
        <f t="shared" si="80"/>
        <v>60000</v>
      </c>
      <c r="AG14" s="9">
        <f t="shared" ca="1" si="18"/>
        <v>-3.1000815943093875E-2</v>
      </c>
      <c r="AH14" s="1">
        <v>7</v>
      </c>
      <c r="AI14" s="8">
        <f t="shared" si="81"/>
        <v>60000</v>
      </c>
      <c r="AJ14" s="9">
        <f t="shared" ca="1" si="19"/>
        <v>0</v>
      </c>
      <c r="AK14" s="1">
        <v>7</v>
      </c>
      <c r="AL14" s="8">
        <f t="shared" si="82"/>
        <v>20000</v>
      </c>
      <c r="AM14" s="9">
        <f t="shared" ca="1" si="20"/>
        <v>0</v>
      </c>
      <c r="AN14" s="1">
        <v>7</v>
      </c>
      <c r="AO14" s="8">
        <f t="shared" si="83"/>
        <v>20000</v>
      </c>
      <c r="AP14" s="9">
        <f t="shared" ca="1" si="21"/>
        <v>-4.9056815608535018E-2</v>
      </c>
      <c r="AQ14" s="1">
        <v>7</v>
      </c>
      <c r="AR14" s="8">
        <f t="shared" si="84"/>
        <v>20000</v>
      </c>
      <c r="AS14" s="9">
        <f t="shared" ca="1" si="22"/>
        <v>-1.1694823339713889E-2</v>
      </c>
      <c r="AT14" s="1">
        <v>7</v>
      </c>
      <c r="AU14" s="8">
        <f t="shared" si="85"/>
        <v>20000</v>
      </c>
      <c r="AV14" s="9">
        <f t="shared" ca="1" si="23"/>
        <v>4.5772196118071234E-2</v>
      </c>
      <c r="AW14" s="1">
        <v>7</v>
      </c>
      <c r="AX14" s="8">
        <f t="shared" si="86"/>
        <v>20000</v>
      </c>
      <c r="AY14" s="9">
        <f t="shared" ca="1" si="24"/>
        <v>-2.8305548707988234E-2</v>
      </c>
      <c r="AZ14" s="1">
        <v>7</v>
      </c>
      <c r="BA14" s="8">
        <f t="shared" si="87"/>
        <v>20000</v>
      </c>
      <c r="BB14" s="9">
        <f t="shared" ca="1" si="25"/>
        <v>0</v>
      </c>
      <c r="BC14" s="1">
        <v>7</v>
      </c>
      <c r="BD14" s="8">
        <f t="shared" si="88"/>
        <v>20000</v>
      </c>
      <c r="BE14" s="9">
        <f t="shared" ca="1" si="55"/>
        <v>0</v>
      </c>
      <c r="BF14" s="1">
        <v>7</v>
      </c>
      <c r="BG14" s="8">
        <f t="shared" si="89"/>
        <v>20000</v>
      </c>
      <c r="BH14" s="9">
        <f t="shared" ca="1" si="26"/>
        <v>7.8935760102305085E-3</v>
      </c>
      <c r="BI14" s="1">
        <v>7</v>
      </c>
      <c r="BJ14" s="8">
        <f t="shared" si="90"/>
        <v>20000</v>
      </c>
      <c r="BK14" s="9">
        <f t="shared" ca="1" si="27"/>
        <v>0</v>
      </c>
      <c r="BL14" s="1">
        <v>7</v>
      </c>
      <c r="BM14" s="8">
        <f t="shared" si="91"/>
        <v>20000</v>
      </c>
      <c r="BN14" s="9">
        <f t="shared" ca="1" si="28"/>
        <v>2.9087476319859019E-2</v>
      </c>
      <c r="BO14" s="1">
        <v>7</v>
      </c>
      <c r="BP14" s="8">
        <f t="shared" si="92"/>
        <v>20000</v>
      </c>
      <c r="BQ14" s="9">
        <f t="shared" ca="1" si="29"/>
        <v>0</v>
      </c>
      <c r="BR14" s="1">
        <v>7</v>
      </c>
      <c r="BS14" s="8">
        <f t="shared" si="93"/>
        <v>20000</v>
      </c>
      <c r="BT14" s="9">
        <f t="shared" ca="1" si="30"/>
        <v>0</v>
      </c>
      <c r="BU14" s="1">
        <v>7</v>
      </c>
      <c r="BV14" s="8">
        <f t="shared" si="94"/>
        <v>5000</v>
      </c>
      <c r="BW14" s="9">
        <f t="shared" ca="1" si="31"/>
        <v>0</v>
      </c>
      <c r="BX14" s="1">
        <v>7</v>
      </c>
      <c r="BY14" s="8">
        <f t="shared" si="95"/>
        <v>5000</v>
      </c>
      <c r="BZ14" s="9">
        <f t="shared" ca="1" si="32"/>
        <v>-2.6185460202102769E-2</v>
      </c>
      <c r="CA14" s="1">
        <v>7</v>
      </c>
      <c r="CB14" s="8">
        <f t="shared" si="96"/>
        <v>5000</v>
      </c>
      <c r="CC14" s="9">
        <f t="shared" ca="1" si="33"/>
        <v>-2.3726894133129908E-2</v>
      </c>
      <c r="CD14" s="1">
        <v>7</v>
      </c>
      <c r="CE14" s="8">
        <f t="shared" si="97"/>
        <v>5000</v>
      </c>
      <c r="CF14" s="9">
        <f t="shared" ca="1" si="34"/>
        <v>0</v>
      </c>
      <c r="CG14" s="1">
        <v>7</v>
      </c>
      <c r="CH14" s="8">
        <f t="shared" si="98"/>
        <v>5000</v>
      </c>
      <c r="CI14" s="9">
        <f t="shared" ca="1" si="35"/>
        <v>0</v>
      </c>
      <c r="CJ14" s="1">
        <v>7</v>
      </c>
      <c r="CK14" s="8">
        <f t="shared" si="99"/>
        <v>5000</v>
      </c>
      <c r="CL14" s="9">
        <f t="shared" ca="1" si="36"/>
        <v>1.07832032896585E-2</v>
      </c>
      <c r="CM14" s="1">
        <v>7</v>
      </c>
      <c r="CN14" s="8">
        <f t="shared" si="56"/>
        <v>15000</v>
      </c>
      <c r="CO14" s="1">
        <v>7</v>
      </c>
      <c r="CP14" s="8">
        <f t="shared" si="57"/>
        <v>15000</v>
      </c>
      <c r="CQ14" s="1">
        <v>7</v>
      </c>
      <c r="CR14" s="8">
        <f t="shared" si="58"/>
        <v>15000</v>
      </c>
      <c r="CS14" s="1">
        <v>7</v>
      </c>
      <c r="CT14" s="8">
        <f t="shared" si="59"/>
        <v>15000</v>
      </c>
      <c r="CU14" s="1">
        <v>7</v>
      </c>
      <c r="CV14" s="8">
        <f t="shared" si="60"/>
        <v>15000</v>
      </c>
      <c r="CW14" s="1">
        <v>7</v>
      </c>
      <c r="CX14" s="8">
        <f t="shared" si="61"/>
        <v>15000</v>
      </c>
      <c r="CY14" s="41" t="s">
        <v>91</v>
      </c>
      <c r="CZ14" s="54">
        <f ca="1">(CN367/CN8)^(1/360)  - 1</f>
        <v>1.7416923539181894E-5</v>
      </c>
      <c r="DA14" s="54">
        <f ca="1">(CP367/CP8)^(1/360)  - 1</f>
        <v>-6.4586680110556571E-5</v>
      </c>
      <c r="DB14" s="54">
        <f ca="1">(CR367/CR8)^(1/360)  - 1</f>
        <v>-5.1862903833188589E-5</v>
      </c>
      <c r="DC14" s="54">
        <f ca="1">(CT367/CT8)^(1/360)  - 1</f>
        <v>2.0709051855138938E-5</v>
      </c>
      <c r="DD14" s="54">
        <f ca="1">(CV367/CV8)^(1/360)  - 1</f>
        <v>2.472794020069724E-4</v>
      </c>
      <c r="DE14" s="54">
        <f ca="1">(CX367/CX8)^(1/360)  - 1</f>
        <v>1.2215173536311852E-4</v>
      </c>
      <c r="DF14" s="9"/>
      <c r="DG14" s="9"/>
      <c r="DI14">
        <f t="shared" ca="1" si="62"/>
        <v>2.9999999999998916E-3</v>
      </c>
      <c r="DJ14">
        <f t="shared" ca="1" si="63"/>
        <v>2.9999999999998916E-3</v>
      </c>
      <c r="DK14">
        <f t="shared" ca="1" si="64"/>
        <v>-2.1844112643875313E-2</v>
      </c>
      <c r="DL14">
        <f t="shared" ca="1" si="65"/>
        <v>2.9999999999998916E-3</v>
      </c>
      <c r="DM14">
        <f t="shared" ca="1" si="66"/>
        <v>-1.707261990279918E-2</v>
      </c>
      <c r="DN14">
        <f t="shared" ca="1" si="67"/>
        <v>1.4460401398205702E-2</v>
      </c>
      <c r="DO14">
        <f ca="1">DO188</f>
        <v>5.0941632135164117E-2</v>
      </c>
      <c r="DP14">
        <f t="shared" ref="DP14:DT14" ca="1" si="112">DP188</f>
        <v>0</v>
      </c>
      <c r="DQ14">
        <f t="shared" ca="1" si="112"/>
        <v>3.8796203921198646E-4</v>
      </c>
      <c r="DR14">
        <f t="shared" ca="1" si="112"/>
        <v>-7.0700637153927159E-2</v>
      </c>
      <c r="DS14">
        <f t="shared" ca="1" si="112"/>
        <v>2.2830920536440757E-3</v>
      </c>
      <c r="DT14">
        <f t="shared" ca="1" si="112"/>
        <v>-1.2261662703915488E-2</v>
      </c>
      <c r="DU14">
        <f t="shared" si="105"/>
        <v>0</v>
      </c>
      <c r="DV14">
        <f t="shared" si="106"/>
        <v>0</v>
      </c>
      <c r="DW14">
        <f t="shared" si="107"/>
        <v>0</v>
      </c>
      <c r="DX14">
        <f t="shared" si="108"/>
        <v>0</v>
      </c>
      <c r="DY14">
        <f t="shared" si="109"/>
        <v>0</v>
      </c>
      <c r="DZ14">
        <f t="shared" si="110"/>
        <v>0</v>
      </c>
      <c r="EA14">
        <f t="shared" ca="1" si="37"/>
        <v>1.8797328076865576</v>
      </c>
      <c r="EB14">
        <f t="shared" ca="1" si="38"/>
        <v>1.66737113475633</v>
      </c>
      <c r="EC14">
        <f t="shared" ca="1" si="39"/>
        <v>1.7170209215449395</v>
      </c>
      <c r="ED14">
        <f t="shared" ca="1" si="40"/>
        <v>1.7667818853535389</v>
      </c>
      <c r="EE14">
        <f t="shared" ca="1" si="41"/>
        <v>1.6216840206302441</v>
      </c>
      <c r="EF14">
        <f t="shared" ca="1" si="42"/>
        <v>1.6693748838897329</v>
      </c>
      <c r="EG14">
        <f t="shared" ca="1" si="43"/>
        <v>5.6391984230596721</v>
      </c>
      <c r="EH14">
        <f t="shared" ca="1" si="44"/>
        <v>5.0021134042689903</v>
      </c>
      <c r="EI14">
        <f t="shared" ca="1" si="45"/>
        <v>5.1510627646348182</v>
      </c>
      <c r="EJ14">
        <f t="shared" ca="1" si="46"/>
        <v>5.3003456560606166</v>
      </c>
      <c r="EK14">
        <f t="shared" ca="1" si="47"/>
        <v>4.865052061890732</v>
      </c>
      <c r="EL14">
        <f t="shared" ca="1" si="48"/>
        <v>5.0081246516691991</v>
      </c>
    </row>
    <row r="15" spans="1:154" x14ac:dyDescent="0.25">
      <c r="A15" s="1">
        <v>8</v>
      </c>
      <c r="B15" s="8">
        <f t="shared" ca="1" si="70"/>
        <v>113122.32036657701</v>
      </c>
      <c r="C15" s="9">
        <f t="shared" ca="1" si="49"/>
        <v>0</v>
      </c>
      <c r="D15" s="1">
        <v>8</v>
      </c>
      <c r="E15" s="8">
        <f t="shared" ca="1" si="71"/>
        <v>100342.39488963594</v>
      </c>
      <c r="F15" s="9">
        <f t="shared" ca="1" si="50"/>
        <v>-3.0011562555428084E-2</v>
      </c>
      <c r="G15" s="1">
        <v>8</v>
      </c>
      <c r="H15" s="8">
        <f t="shared" ca="1" si="72"/>
        <v>108275.6347531956</v>
      </c>
      <c r="I15" s="9">
        <f t="shared" ca="1" si="51"/>
        <v>-3.2075862525514302E-2</v>
      </c>
      <c r="J15" s="1">
        <v>8</v>
      </c>
      <c r="K15" s="8">
        <f t="shared" ca="1" si="73"/>
        <v>106324.93386057595</v>
      </c>
      <c r="L15" s="9">
        <f t="shared" ca="1" si="52"/>
        <v>-2.691116310257969E-2</v>
      </c>
      <c r="M15" s="1">
        <v>8</v>
      </c>
      <c r="N15" s="8">
        <f t="shared" ca="1" si="74"/>
        <v>99673.632399024136</v>
      </c>
      <c r="O15" s="9">
        <f t="shared" ca="1" si="53"/>
        <v>0</v>
      </c>
      <c r="P15" s="1">
        <v>8</v>
      </c>
      <c r="Q15" s="8">
        <f t="shared" ca="1" si="75"/>
        <v>100317.04063147014</v>
      </c>
      <c r="R15" s="9">
        <f t="shared" ca="1" si="54"/>
        <v>0</v>
      </c>
      <c r="S15" s="1">
        <v>8</v>
      </c>
      <c r="T15" s="8">
        <f t="shared" si="76"/>
        <v>60000</v>
      </c>
      <c r="U15" s="9">
        <f t="shared" ca="1" si="14"/>
        <v>2.0599138119375027E-2</v>
      </c>
      <c r="V15" s="1">
        <v>8</v>
      </c>
      <c r="W15" s="8">
        <f t="shared" si="77"/>
        <v>60000</v>
      </c>
      <c r="X15" s="9">
        <f t="shared" ca="1" si="15"/>
        <v>0</v>
      </c>
      <c r="Y15" s="1">
        <v>8</v>
      </c>
      <c r="Z15" s="8">
        <f t="shared" si="78"/>
        <v>60000</v>
      </c>
      <c r="AA15" s="9">
        <f t="shared" ca="1" si="16"/>
        <v>1.8528062687426468E-2</v>
      </c>
      <c r="AB15" s="1">
        <v>8</v>
      </c>
      <c r="AC15" s="8">
        <f t="shared" si="79"/>
        <v>60000</v>
      </c>
      <c r="AD15" s="9">
        <f t="shared" ca="1" si="17"/>
        <v>-1.212215183517304E-2</v>
      </c>
      <c r="AE15" s="1">
        <v>8</v>
      </c>
      <c r="AF15" s="8">
        <f t="shared" si="80"/>
        <v>60000</v>
      </c>
      <c r="AG15" s="9">
        <f t="shared" ca="1" si="18"/>
        <v>-3.3520450103541044E-3</v>
      </c>
      <c r="AH15" s="1">
        <v>8</v>
      </c>
      <c r="AI15" s="8">
        <f t="shared" si="81"/>
        <v>60000</v>
      </c>
      <c r="AJ15" s="9">
        <f t="shared" ca="1" si="19"/>
        <v>-8.8675910457866724E-3</v>
      </c>
      <c r="AK15" s="1">
        <v>8</v>
      </c>
      <c r="AL15" s="8">
        <f t="shared" si="82"/>
        <v>20000</v>
      </c>
      <c r="AM15" s="9">
        <f t="shared" ca="1" si="20"/>
        <v>-2.3366357960598834E-2</v>
      </c>
      <c r="AN15" s="1">
        <v>8</v>
      </c>
      <c r="AO15" s="8">
        <f t="shared" si="83"/>
        <v>20000</v>
      </c>
      <c r="AP15" s="9">
        <f t="shared" ca="1" si="21"/>
        <v>0</v>
      </c>
      <c r="AQ15" s="1">
        <v>8</v>
      </c>
      <c r="AR15" s="8">
        <f t="shared" si="84"/>
        <v>20000</v>
      </c>
      <c r="AS15" s="9">
        <f t="shared" ca="1" si="22"/>
        <v>4.2523764954479293E-2</v>
      </c>
      <c r="AT15" s="1">
        <v>8</v>
      </c>
      <c r="AU15" s="8">
        <f t="shared" si="85"/>
        <v>20000</v>
      </c>
      <c r="AV15" s="9">
        <f t="shared" ca="1" si="23"/>
        <v>4.3498052692269445E-2</v>
      </c>
      <c r="AW15" s="1">
        <v>8</v>
      </c>
      <c r="AX15" s="8">
        <f t="shared" si="86"/>
        <v>20000</v>
      </c>
      <c r="AY15" s="9">
        <f t="shared" ca="1" si="24"/>
        <v>0</v>
      </c>
      <c r="AZ15" s="1">
        <v>8</v>
      </c>
      <c r="BA15" s="8">
        <f t="shared" si="87"/>
        <v>20000</v>
      </c>
      <c r="BB15" s="9">
        <f t="shared" ca="1" si="25"/>
        <v>0</v>
      </c>
      <c r="BC15" s="1">
        <v>8</v>
      </c>
      <c r="BD15" s="8">
        <f t="shared" si="88"/>
        <v>20000</v>
      </c>
      <c r="BE15" s="9">
        <f t="shared" ca="1" si="55"/>
        <v>0</v>
      </c>
      <c r="BF15" s="1">
        <v>8</v>
      </c>
      <c r="BG15" s="8">
        <f t="shared" si="89"/>
        <v>20000</v>
      </c>
      <c r="BH15" s="9">
        <f t="shared" ca="1" si="26"/>
        <v>-1.8486793193412406E-2</v>
      </c>
      <c r="BI15" s="1">
        <v>8</v>
      </c>
      <c r="BJ15" s="8">
        <f t="shared" si="90"/>
        <v>20000</v>
      </c>
      <c r="BK15" s="9">
        <f t="shared" ca="1" si="27"/>
        <v>-2.4004089153911723E-2</v>
      </c>
      <c r="BL15" s="1">
        <v>8</v>
      </c>
      <c r="BM15" s="8">
        <f t="shared" si="91"/>
        <v>20000</v>
      </c>
      <c r="BN15" s="9">
        <f t="shared" ca="1" si="28"/>
        <v>-3.3723425725973998E-2</v>
      </c>
      <c r="BO15" s="1">
        <v>8</v>
      </c>
      <c r="BP15" s="8">
        <f t="shared" si="92"/>
        <v>20000</v>
      </c>
      <c r="BQ15" s="9">
        <f t="shared" ca="1" si="29"/>
        <v>-4.9528603247862034E-2</v>
      </c>
      <c r="BR15" s="1">
        <v>8</v>
      </c>
      <c r="BS15" s="8">
        <f t="shared" si="93"/>
        <v>20000</v>
      </c>
      <c r="BT15" s="9">
        <f t="shared" ca="1" si="30"/>
        <v>3.7489494736440247E-2</v>
      </c>
      <c r="BU15" s="1">
        <v>8</v>
      </c>
      <c r="BV15" s="8">
        <f t="shared" si="94"/>
        <v>5000</v>
      </c>
      <c r="BW15" s="9">
        <f t="shared" ca="1" si="31"/>
        <v>-4.7561613975495298E-2</v>
      </c>
      <c r="BX15" s="1">
        <v>8</v>
      </c>
      <c r="BY15" s="8">
        <f t="shared" si="95"/>
        <v>5000</v>
      </c>
      <c r="BZ15" s="9">
        <f t="shared" ca="1" si="32"/>
        <v>4.9751988993035019E-2</v>
      </c>
      <c r="CA15" s="1">
        <v>8</v>
      </c>
      <c r="CB15" s="8">
        <f t="shared" si="96"/>
        <v>5000</v>
      </c>
      <c r="CC15" s="9">
        <f t="shared" ca="1" si="33"/>
        <v>0</v>
      </c>
      <c r="CD15" s="1">
        <v>8</v>
      </c>
      <c r="CE15" s="8">
        <f t="shared" si="97"/>
        <v>5000</v>
      </c>
      <c r="CF15" s="9">
        <f t="shared" ca="1" si="34"/>
        <v>0</v>
      </c>
      <c r="CG15" s="1">
        <v>8</v>
      </c>
      <c r="CH15" s="8">
        <f t="shared" si="98"/>
        <v>5000</v>
      </c>
      <c r="CI15" s="9">
        <f t="shared" ca="1" si="35"/>
        <v>2.1582978030034256E-2</v>
      </c>
      <c r="CJ15" s="1">
        <v>8</v>
      </c>
      <c r="CK15" s="8">
        <f t="shared" si="99"/>
        <v>5000</v>
      </c>
      <c r="CL15" s="9">
        <f t="shared" ca="1" si="36"/>
        <v>1.0617701089543791E-2</v>
      </c>
      <c r="CM15" s="1">
        <v>8</v>
      </c>
      <c r="CN15" s="8">
        <f t="shared" si="56"/>
        <v>15000</v>
      </c>
      <c r="CO15" s="1">
        <v>8</v>
      </c>
      <c r="CP15" s="8">
        <f t="shared" si="57"/>
        <v>15000</v>
      </c>
      <c r="CQ15" s="1">
        <v>8</v>
      </c>
      <c r="CR15" s="8">
        <f t="shared" si="58"/>
        <v>15000</v>
      </c>
      <c r="CS15" s="1">
        <v>8</v>
      </c>
      <c r="CT15" s="8">
        <f t="shared" si="59"/>
        <v>15000</v>
      </c>
      <c r="CU15" s="1">
        <v>8</v>
      </c>
      <c r="CV15" s="8">
        <f t="shared" si="60"/>
        <v>15000</v>
      </c>
      <c r="CW15" s="1">
        <v>8</v>
      </c>
      <c r="CX15" s="8">
        <f t="shared" si="61"/>
        <v>15000</v>
      </c>
      <c r="CY15" s="9"/>
      <c r="CZ15" s="9"/>
      <c r="DA15" s="9"/>
      <c r="DB15" s="9"/>
      <c r="DC15" s="9"/>
      <c r="DD15" s="9"/>
      <c r="DE15" s="9"/>
      <c r="DF15" s="9"/>
      <c r="DG15" s="9"/>
      <c r="DI15">
        <f t="shared" ca="1" si="62"/>
        <v>2.9999999999998916E-3</v>
      </c>
      <c r="DJ15">
        <f t="shared" ca="1" si="63"/>
        <v>2.9999999999998916E-3</v>
      </c>
      <c r="DK15">
        <f t="shared" ca="1" si="64"/>
        <v>5.1002867763267679E-2</v>
      </c>
      <c r="DL15">
        <f t="shared" ca="1" si="65"/>
        <v>2.9999999999998916E-3</v>
      </c>
      <c r="DM15">
        <f t="shared" ca="1" si="66"/>
        <v>2.4384026430001038E-2</v>
      </c>
      <c r="DN15">
        <f t="shared" ca="1" si="67"/>
        <v>1.5429687641126399E-3</v>
      </c>
      <c r="DO15">
        <f ca="1">DO218</f>
        <v>0</v>
      </c>
      <c r="DP15">
        <f t="shared" ref="DP15:DT15" ca="1" si="113">DP218</f>
        <v>0</v>
      </c>
      <c r="DQ15">
        <f t="shared" ca="1" si="113"/>
        <v>0</v>
      </c>
      <c r="DR15">
        <f t="shared" ca="1" si="113"/>
        <v>0</v>
      </c>
      <c r="DS15">
        <f t="shared" ca="1" si="113"/>
        <v>0</v>
      </c>
      <c r="DT15">
        <f t="shared" ca="1" si="113"/>
        <v>0</v>
      </c>
      <c r="DU15">
        <f t="shared" si="105"/>
        <v>0</v>
      </c>
      <c r="DV15">
        <f t="shared" si="106"/>
        <v>0</v>
      </c>
      <c r="DW15">
        <f t="shared" si="107"/>
        <v>0</v>
      </c>
      <c r="DX15">
        <f t="shared" si="108"/>
        <v>0</v>
      </c>
      <c r="DY15">
        <f t="shared" si="109"/>
        <v>0</v>
      </c>
      <c r="DZ15">
        <f t="shared" si="110"/>
        <v>0</v>
      </c>
      <c r="EA15">
        <f t="shared" ca="1" si="37"/>
        <v>1.8853720061096169</v>
      </c>
      <c r="EB15">
        <f t="shared" ca="1" si="38"/>
        <v>1.6723732481605988</v>
      </c>
      <c r="EC15">
        <f t="shared" ca="1" si="39"/>
        <v>1.80459391255326</v>
      </c>
      <c r="ED15">
        <f t="shared" ca="1" si="40"/>
        <v>1.7720822310095992</v>
      </c>
      <c r="EE15">
        <f t="shared" ca="1" si="41"/>
        <v>1.6612272066504024</v>
      </c>
      <c r="EF15">
        <f t="shared" ca="1" si="42"/>
        <v>1.671950677191169</v>
      </c>
      <c r="EG15">
        <f t="shared" ca="1" si="43"/>
        <v>5.6561160183288504</v>
      </c>
      <c r="EH15">
        <f t="shared" ca="1" si="44"/>
        <v>5.0171197444817972</v>
      </c>
      <c r="EI15">
        <f t="shared" ca="1" si="45"/>
        <v>5.4137817376597797</v>
      </c>
      <c r="EJ15">
        <f t="shared" ca="1" si="46"/>
        <v>5.3162466930287975</v>
      </c>
      <c r="EK15">
        <f t="shared" ca="1" si="47"/>
        <v>4.9836816199512066</v>
      </c>
      <c r="EL15">
        <f t="shared" ca="1" si="48"/>
        <v>5.0158520315735071</v>
      </c>
    </row>
    <row r="16" spans="1:154" x14ac:dyDescent="0.25">
      <c r="A16" s="1">
        <v>9</v>
      </c>
      <c r="B16" s="8">
        <f t="shared" ca="1" si="70"/>
        <v>113461.68732767673</v>
      </c>
      <c r="C16" s="9">
        <f t="shared" ca="1" si="49"/>
        <v>2.1120724828409543E-3</v>
      </c>
      <c r="D16" s="1">
        <v>9</v>
      </c>
      <c r="E16" s="8">
        <f t="shared" ca="1" si="71"/>
        <v>97631.990013113071</v>
      </c>
      <c r="F16" s="9">
        <f t="shared" ca="1" si="50"/>
        <v>-1.7812924989422753E-2</v>
      </c>
      <c r="G16" s="1">
        <v>9</v>
      </c>
      <c r="H16" s="8">
        <f t="shared" ca="1" si="72"/>
        <v>105127.42728224889</v>
      </c>
      <c r="I16" s="9">
        <f t="shared" ca="1" si="51"/>
        <v>0</v>
      </c>
      <c r="J16" s="1">
        <v>9</v>
      </c>
      <c r="K16" s="8">
        <f t="shared" ca="1" si="73"/>
        <v>103782.58102516472</v>
      </c>
      <c r="L16" s="9">
        <f t="shared" ca="1" si="52"/>
        <v>3.7752653723275104E-2</v>
      </c>
      <c r="M16" s="1">
        <v>9</v>
      </c>
      <c r="N16" s="8">
        <f t="shared" ca="1" si="74"/>
        <v>99972.653296221193</v>
      </c>
      <c r="O16" s="9">
        <f t="shared" ca="1" si="53"/>
        <v>1.1376651572424968E-2</v>
      </c>
      <c r="P16" s="1">
        <v>9</v>
      </c>
      <c r="Q16" s="8">
        <f t="shared" ca="1" si="75"/>
        <v>100617.99175336453</v>
      </c>
      <c r="R16" s="9">
        <f t="shared" ca="1" si="54"/>
        <v>1.3307682569559909E-2</v>
      </c>
      <c r="S16" s="1">
        <v>9</v>
      </c>
      <c r="T16" s="8">
        <f t="shared" si="76"/>
        <v>60000</v>
      </c>
      <c r="U16" s="9">
        <f t="shared" ca="1" si="14"/>
        <v>-4.7547434616731471E-2</v>
      </c>
      <c r="V16" s="1">
        <v>9</v>
      </c>
      <c r="W16" s="8">
        <f t="shared" si="77"/>
        <v>60000</v>
      </c>
      <c r="X16" s="9">
        <f t="shared" ca="1" si="15"/>
        <v>1.2402013605043255E-2</v>
      </c>
      <c r="Y16" s="1">
        <v>9</v>
      </c>
      <c r="Z16" s="8">
        <f t="shared" si="78"/>
        <v>60000</v>
      </c>
      <c r="AA16" s="9">
        <f t="shared" ca="1" si="16"/>
        <v>1.6334100679907353E-2</v>
      </c>
      <c r="AB16" s="1">
        <v>9</v>
      </c>
      <c r="AC16" s="8">
        <f t="shared" si="79"/>
        <v>60000</v>
      </c>
      <c r="AD16" s="9">
        <f t="shared" ca="1" si="17"/>
        <v>4.423023118689437E-2</v>
      </c>
      <c r="AE16" s="1">
        <v>9</v>
      </c>
      <c r="AF16" s="8">
        <f t="shared" si="80"/>
        <v>60000</v>
      </c>
      <c r="AG16" s="9">
        <f t="shared" ca="1" si="18"/>
        <v>-4.1436284387931614E-2</v>
      </c>
      <c r="AH16" s="1">
        <v>9</v>
      </c>
      <c r="AI16" s="8">
        <f t="shared" si="81"/>
        <v>60000</v>
      </c>
      <c r="AJ16" s="9">
        <f t="shared" ca="1" si="19"/>
        <v>1.0809364568320252E-2</v>
      </c>
      <c r="AK16" s="1">
        <v>9</v>
      </c>
      <c r="AL16" s="8">
        <f t="shared" si="82"/>
        <v>20000</v>
      </c>
      <c r="AM16" s="9">
        <f t="shared" ca="1" si="20"/>
        <v>0</v>
      </c>
      <c r="AN16" s="1">
        <v>9</v>
      </c>
      <c r="AO16" s="8">
        <f t="shared" si="83"/>
        <v>20000</v>
      </c>
      <c r="AP16" s="9">
        <f t="shared" ca="1" si="21"/>
        <v>4.3263226828004459E-2</v>
      </c>
      <c r="AQ16" s="1">
        <v>9</v>
      </c>
      <c r="AR16" s="8">
        <f t="shared" si="84"/>
        <v>20000</v>
      </c>
      <c r="AS16" s="9">
        <f t="shared" ca="1" si="22"/>
        <v>1.9882562345860933E-2</v>
      </c>
      <c r="AT16" s="1">
        <v>9</v>
      </c>
      <c r="AU16" s="8">
        <f t="shared" si="85"/>
        <v>20000</v>
      </c>
      <c r="AV16" s="9">
        <f t="shared" ca="1" si="23"/>
        <v>-2.9770876374795054E-2</v>
      </c>
      <c r="AW16" s="1">
        <v>9</v>
      </c>
      <c r="AX16" s="8">
        <f t="shared" si="86"/>
        <v>20000</v>
      </c>
      <c r="AY16" s="9">
        <f t="shared" ca="1" si="24"/>
        <v>0</v>
      </c>
      <c r="AZ16" s="1">
        <v>9</v>
      </c>
      <c r="BA16" s="8">
        <f t="shared" si="87"/>
        <v>20000</v>
      </c>
      <c r="BB16" s="9">
        <f t="shared" ca="1" si="25"/>
        <v>0</v>
      </c>
      <c r="BC16" s="1">
        <v>9</v>
      </c>
      <c r="BD16" s="8">
        <f t="shared" si="88"/>
        <v>20000</v>
      </c>
      <c r="BE16" s="9">
        <f t="shared" ca="1" si="55"/>
        <v>2.5547034164291091E-2</v>
      </c>
      <c r="BF16" s="1">
        <v>9</v>
      </c>
      <c r="BG16" s="8">
        <f t="shared" si="89"/>
        <v>20000</v>
      </c>
      <c r="BH16" s="9">
        <f t="shared" ca="1" si="26"/>
        <v>0</v>
      </c>
      <c r="BI16" s="1">
        <v>9</v>
      </c>
      <c r="BJ16" s="8">
        <f t="shared" si="90"/>
        <v>20000</v>
      </c>
      <c r="BK16" s="9">
        <f t="shared" ca="1" si="27"/>
        <v>-3.5723785660646976E-2</v>
      </c>
      <c r="BL16" s="1">
        <v>9</v>
      </c>
      <c r="BM16" s="8">
        <f t="shared" si="91"/>
        <v>20000</v>
      </c>
      <c r="BN16" s="9">
        <f t="shared" ca="1" si="28"/>
        <v>5.7681834834335645E-3</v>
      </c>
      <c r="BO16" s="1">
        <v>9</v>
      </c>
      <c r="BP16" s="8">
        <f t="shared" si="92"/>
        <v>20000</v>
      </c>
      <c r="BQ16" s="9">
        <f t="shared" ca="1" si="29"/>
        <v>0</v>
      </c>
      <c r="BR16" s="1">
        <v>9</v>
      </c>
      <c r="BS16" s="8">
        <f t="shared" si="93"/>
        <v>20000</v>
      </c>
      <c r="BT16" s="9">
        <f t="shared" ca="1" si="30"/>
        <v>4.1762992941646794E-2</v>
      </c>
      <c r="BU16" s="1">
        <v>9</v>
      </c>
      <c r="BV16" s="8">
        <f t="shared" si="94"/>
        <v>5000</v>
      </c>
      <c r="BW16" s="9">
        <f t="shared" ca="1" si="31"/>
        <v>2.6778715876933819E-2</v>
      </c>
      <c r="BX16" s="1">
        <v>9</v>
      </c>
      <c r="BY16" s="8">
        <f t="shared" si="95"/>
        <v>5000</v>
      </c>
      <c r="BZ16" s="9">
        <f t="shared" ca="1" si="32"/>
        <v>0</v>
      </c>
      <c r="CA16" s="1">
        <v>9</v>
      </c>
      <c r="CB16" s="8">
        <f t="shared" si="96"/>
        <v>5000</v>
      </c>
      <c r="CC16" s="9">
        <f t="shared" ca="1" si="33"/>
        <v>0</v>
      </c>
      <c r="CD16" s="1">
        <v>9</v>
      </c>
      <c r="CE16" s="8">
        <f t="shared" si="97"/>
        <v>5000</v>
      </c>
      <c r="CF16" s="9">
        <f t="shared" ca="1" si="34"/>
        <v>-1.0859707800257606E-2</v>
      </c>
      <c r="CG16" s="1">
        <v>9</v>
      </c>
      <c r="CH16" s="8">
        <f t="shared" si="98"/>
        <v>5000</v>
      </c>
      <c r="CI16" s="9">
        <f t="shared" ca="1" si="35"/>
        <v>-4.4657630786292347E-2</v>
      </c>
      <c r="CJ16" s="1">
        <v>9</v>
      </c>
      <c r="CK16" s="8">
        <f t="shared" si="99"/>
        <v>5000</v>
      </c>
      <c r="CL16" s="9">
        <f t="shared" ca="1" si="36"/>
        <v>1.3832788332273527E-2</v>
      </c>
      <c r="CM16" s="1">
        <v>9</v>
      </c>
      <c r="CN16" s="8">
        <f t="shared" si="56"/>
        <v>15000</v>
      </c>
      <c r="CO16" s="1">
        <v>9</v>
      </c>
      <c r="CP16" s="8">
        <f t="shared" si="57"/>
        <v>15000</v>
      </c>
      <c r="CQ16" s="1">
        <v>9</v>
      </c>
      <c r="CR16" s="8">
        <f t="shared" si="58"/>
        <v>15000</v>
      </c>
      <c r="CS16" s="1">
        <v>9</v>
      </c>
      <c r="CT16" s="8">
        <f t="shared" si="59"/>
        <v>15000</v>
      </c>
      <c r="CU16" s="1">
        <v>9</v>
      </c>
      <c r="CV16" s="8">
        <f t="shared" si="60"/>
        <v>15000</v>
      </c>
      <c r="CW16" s="1">
        <v>9</v>
      </c>
      <c r="CX16" s="8">
        <f t="shared" si="61"/>
        <v>15000</v>
      </c>
      <c r="CY16" s="9"/>
      <c r="CZ16" s="9"/>
      <c r="DA16" s="9"/>
      <c r="DB16" s="9"/>
      <c r="DC16" s="9"/>
      <c r="DD16" s="9"/>
      <c r="DE16" s="9"/>
      <c r="DF16" s="9"/>
      <c r="DG16" s="9"/>
      <c r="DI16">
        <f t="shared" ca="1" si="62"/>
        <v>2.9999999999998916E-3</v>
      </c>
      <c r="DJ16">
        <f t="shared" ca="1" si="63"/>
        <v>-2.7011562555428026E-2</v>
      </c>
      <c r="DK16">
        <f t="shared" ca="1" si="64"/>
        <v>-2.9075862525514307E-2</v>
      </c>
      <c r="DL16">
        <f t="shared" ca="1" si="65"/>
        <v>-2.3911163102579791E-2</v>
      </c>
      <c r="DM16">
        <f t="shared" ca="1" si="66"/>
        <v>2.9999999999998916E-3</v>
      </c>
      <c r="DN16">
        <f t="shared" ca="1" si="67"/>
        <v>2.9999999999998916E-3</v>
      </c>
      <c r="DO16">
        <f ca="1">DO248</f>
        <v>0</v>
      </c>
      <c r="DP16">
        <f t="shared" ref="DP16:DT16" ca="1" si="114">DP248</f>
        <v>0</v>
      </c>
      <c r="DQ16">
        <f t="shared" ca="1" si="114"/>
        <v>0</v>
      </c>
      <c r="DR16">
        <f t="shared" ca="1" si="114"/>
        <v>0</v>
      </c>
      <c r="DS16">
        <f t="shared" ca="1" si="114"/>
        <v>0</v>
      </c>
      <c r="DT16">
        <f t="shared" ca="1" si="114"/>
        <v>0</v>
      </c>
      <c r="DU16">
        <f t="shared" si="105"/>
        <v>0</v>
      </c>
      <c r="DV16">
        <f t="shared" si="106"/>
        <v>0</v>
      </c>
      <c r="DW16">
        <f t="shared" si="107"/>
        <v>0</v>
      </c>
      <c r="DX16">
        <f t="shared" si="108"/>
        <v>0</v>
      </c>
      <c r="DY16">
        <f t="shared" si="109"/>
        <v>0</v>
      </c>
      <c r="DZ16">
        <f t="shared" si="110"/>
        <v>0</v>
      </c>
      <c r="EA16">
        <f t="shared" ca="1" si="37"/>
        <v>1.8910281221279455</v>
      </c>
      <c r="EB16">
        <f t="shared" ca="1" si="38"/>
        <v>1.6271998335518845</v>
      </c>
      <c r="EC16">
        <f t="shared" ca="1" si="39"/>
        <v>1.7521237880374814</v>
      </c>
      <c r="ED16">
        <f t="shared" ca="1" si="40"/>
        <v>1.7297096837527453</v>
      </c>
      <c r="EE16">
        <f t="shared" ca="1" si="41"/>
        <v>1.6662108882703532</v>
      </c>
      <c r="EF16">
        <f t="shared" ca="1" si="42"/>
        <v>1.6769665292227423</v>
      </c>
      <c r="EG16">
        <f t="shared" ca="1" si="43"/>
        <v>5.6730843663838364</v>
      </c>
      <c r="EH16">
        <f t="shared" ca="1" si="44"/>
        <v>4.8815995006556534</v>
      </c>
      <c r="EI16">
        <f t="shared" ca="1" si="45"/>
        <v>5.2563713641124439</v>
      </c>
      <c r="EJ16">
        <f t="shared" ca="1" si="46"/>
        <v>5.1891290512582362</v>
      </c>
      <c r="EK16">
        <f t="shared" ca="1" si="47"/>
        <v>4.9986326648110593</v>
      </c>
      <c r="EL16">
        <f t="shared" ca="1" si="48"/>
        <v>5.0308995876682268</v>
      </c>
    </row>
    <row r="17" spans="1:154" x14ac:dyDescent="0.25">
      <c r="A17" s="1">
        <v>10</v>
      </c>
      <c r="B17" s="8">
        <f t="shared" ca="1" si="70"/>
        <v>114041.71169732124</v>
      </c>
      <c r="C17" s="9">
        <f t="shared" ca="1" si="49"/>
        <v>0</v>
      </c>
      <c r="D17" s="1">
        <v>10</v>
      </c>
      <c r="E17" s="8">
        <f t="shared" ca="1" si="71"/>
        <v>96185.77466848075</v>
      </c>
      <c r="F17" s="9">
        <f t="shared" ca="1" si="50"/>
        <v>0</v>
      </c>
      <c r="G17" s="1">
        <v>10</v>
      </c>
      <c r="H17" s="8">
        <f t="shared" ca="1" si="72"/>
        <v>105442.80956409562</v>
      </c>
      <c r="I17" s="9">
        <f t="shared" ca="1" si="51"/>
        <v>0</v>
      </c>
      <c r="J17" s="1">
        <v>10</v>
      </c>
      <c r="K17" s="8">
        <f t="shared" ca="1" si="73"/>
        <v>108011.99661219098</v>
      </c>
      <c r="L17" s="9">
        <f t="shared" ca="1" si="52"/>
        <v>3.7139422504224529E-2</v>
      </c>
      <c r="M17" s="1">
        <v>10</v>
      </c>
      <c r="N17" s="8">
        <f t="shared" ca="1" si="74"/>
        <v>101409.92529943179</v>
      </c>
      <c r="O17" s="9">
        <f t="shared" ca="1" si="53"/>
        <v>-2.0420731311745561E-2</v>
      </c>
      <c r="P17" s="1">
        <v>10</v>
      </c>
      <c r="Q17" s="8">
        <f t="shared" ca="1" si="75"/>
        <v>102258.838023665</v>
      </c>
      <c r="R17" s="9">
        <f t="shared" ca="1" si="54"/>
        <v>0</v>
      </c>
      <c r="S17" s="1">
        <v>10</v>
      </c>
      <c r="T17" s="8">
        <f t="shared" si="76"/>
        <v>60000</v>
      </c>
      <c r="U17" s="9">
        <f t="shared" ca="1" si="14"/>
        <v>4.6291728784614961E-2</v>
      </c>
      <c r="V17" s="1">
        <v>10</v>
      </c>
      <c r="W17" s="8">
        <f t="shared" si="77"/>
        <v>60000</v>
      </c>
      <c r="X17" s="9">
        <f t="shared" ca="1" si="15"/>
        <v>-2.7275030598656377E-2</v>
      </c>
      <c r="Y17" s="1">
        <v>10</v>
      </c>
      <c r="Z17" s="8">
        <f t="shared" si="78"/>
        <v>60000</v>
      </c>
      <c r="AA17" s="9">
        <f t="shared" ca="1" si="16"/>
        <v>-4.907540563012236E-2</v>
      </c>
      <c r="AB17" s="1">
        <v>10</v>
      </c>
      <c r="AC17" s="8">
        <f t="shared" si="79"/>
        <v>60000</v>
      </c>
      <c r="AD17" s="9">
        <f t="shared" ca="1" si="17"/>
        <v>1.5199902460994286E-2</v>
      </c>
      <c r="AE17" s="1">
        <v>10</v>
      </c>
      <c r="AF17" s="8">
        <f t="shared" si="80"/>
        <v>60000</v>
      </c>
      <c r="AG17" s="9">
        <f t="shared" ca="1" si="18"/>
        <v>0</v>
      </c>
      <c r="AH17" s="1">
        <v>10</v>
      </c>
      <c r="AI17" s="8">
        <f t="shared" si="81"/>
        <v>60000</v>
      </c>
      <c r="AJ17" s="9">
        <f t="shared" ca="1" si="19"/>
        <v>1.24830009042394E-2</v>
      </c>
      <c r="AK17" s="1">
        <v>10</v>
      </c>
      <c r="AL17" s="8">
        <f t="shared" si="82"/>
        <v>20000</v>
      </c>
      <c r="AM17" s="9">
        <f t="shared" ca="1" si="20"/>
        <v>0</v>
      </c>
      <c r="AN17" s="1">
        <v>10</v>
      </c>
      <c r="AO17" s="8">
        <f t="shared" si="83"/>
        <v>20000</v>
      </c>
      <c r="AP17" s="9">
        <f t="shared" ca="1" si="21"/>
        <v>0</v>
      </c>
      <c r="AQ17" s="1">
        <v>10</v>
      </c>
      <c r="AR17" s="8">
        <f t="shared" si="84"/>
        <v>20000</v>
      </c>
      <c r="AS17" s="9">
        <f t="shared" ca="1" si="22"/>
        <v>-3.553548831561565E-3</v>
      </c>
      <c r="AT17" s="1">
        <v>10</v>
      </c>
      <c r="AU17" s="8">
        <f t="shared" si="85"/>
        <v>20000</v>
      </c>
      <c r="AV17" s="9">
        <f t="shared" ca="1" si="23"/>
        <v>0</v>
      </c>
      <c r="AW17" s="1">
        <v>10</v>
      </c>
      <c r="AX17" s="8">
        <f t="shared" si="86"/>
        <v>20000</v>
      </c>
      <c r="AY17" s="9">
        <f t="shared" ca="1" si="24"/>
        <v>-1.331422633431787E-2</v>
      </c>
      <c r="AZ17" s="1">
        <v>10</v>
      </c>
      <c r="BA17" s="8">
        <f t="shared" si="87"/>
        <v>20000</v>
      </c>
      <c r="BB17" s="9">
        <f t="shared" ca="1" si="25"/>
        <v>1.8483311033286282E-2</v>
      </c>
      <c r="BC17" s="1">
        <v>10</v>
      </c>
      <c r="BD17" s="8">
        <f t="shared" si="88"/>
        <v>20000</v>
      </c>
      <c r="BE17" s="9">
        <f t="shared" ca="1" si="55"/>
        <v>2.3566258385470301E-2</v>
      </c>
      <c r="BF17" s="1">
        <v>10</v>
      </c>
      <c r="BG17" s="8">
        <f t="shared" si="89"/>
        <v>20000</v>
      </c>
      <c r="BH17" s="9">
        <f t="shared" ca="1" si="26"/>
        <v>1.1014952225146403E-2</v>
      </c>
      <c r="BI17" s="1">
        <v>10</v>
      </c>
      <c r="BJ17" s="8">
        <f t="shared" si="90"/>
        <v>20000</v>
      </c>
      <c r="BK17" s="9">
        <f t="shared" ca="1" si="27"/>
        <v>-1.2849831051439109E-3</v>
      </c>
      <c r="BL17" s="1">
        <v>10</v>
      </c>
      <c r="BM17" s="8">
        <f t="shared" si="91"/>
        <v>20000</v>
      </c>
      <c r="BN17" s="9">
        <f t="shared" ca="1" si="28"/>
        <v>1.4724809271338585E-2</v>
      </c>
      <c r="BO17" s="1">
        <v>10</v>
      </c>
      <c r="BP17" s="8">
        <f t="shared" si="92"/>
        <v>20000</v>
      </c>
      <c r="BQ17" s="9">
        <f t="shared" ca="1" si="29"/>
        <v>-4.8425974684461227E-2</v>
      </c>
      <c r="BR17" s="1">
        <v>10</v>
      </c>
      <c r="BS17" s="8">
        <f t="shared" si="93"/>
        <v>20000</v>
      </c>
      <c r="BT17" s="9">
        <f t="shared" ca="1" si="30"/>
        <v>3.8081449311362446E-2</v>
      </c>
      <c r="BU17" s="1">
        <v>10</v>
      </c>
      <c r="BV17" s="8">
        <f t="shared" si="94"/>
        <v>5000</v>
      </c>
      <c r="BW17" s="9">
        <f t="shared" ca="1" si="31"/>
        <v>0</v>
      </c>
      <c r="BX17" s="1">
        <v>10</v>
      </c>
      <c r="BY17" s="8">
        <f t="shared" si="95"/>
        <v>5000</v>
      </c>
      <c r="BZ17" s="9">
        <f t="shared" ca="1" si="32"/>
        <v>2.3404170459772052E-2</v>
      </c>
      <c r="CA17" s="1">
        <v>10</v>
      </c>
      <c r="CB17" s="8">
        <f t="shared" si="96"/>
        <v>5000</v>
      </c>
      <c r="CC17" s="9">
        <f t="shared" ca="1" si="33"/>
        <v>9.3900366217417441E-3</v>
      </c>
      <c r="CD17" s="1">
        <v>10</v>
      </c>
      <c r="CE17" s="8">
        <f t="shared" si="97"/>
        <v>5000</v>
      </c>
      <c r="CF17" s="9">
        <f t="shared" ca="1" si="34"/>
        <v>0</v>
      </c>
      <c r="CG17" s="1">
        <v>10</v>
      </c>
      <c r="CH17" s="8">
        <f t="shared" si="98"/>
        <v>5000</v>
      </c>
      <c r="CI17" s="9">
        <f t="shared" ca="1" si="35"/>
        <v>0</v>
      </c>
      <c r="CJ17" s="1">
        <v>10</v>
      </c>
      <c r="CK17" s="8">
        <f t="shared" si="99"/>
        <v>5000</v>
      </c>
      <c r="CL17" s="9">
        <f t="shared" ca="1" si="36"/>
        <v>-4.6673502426593239E-2</v>
      </c>
      <c r="CM17" s="1">
        <v>10</v>
      </c>
      <c r="CN17" s="8">
        <f t="shared" si="56"/>
        <v>15000</v>
      </c>
      <c r="CO17" s="1">
        <v>10</v>
      </c>
      <c r="CP17" s="8">
        <f t="shared" si="57"/>
        <v>15000</v>
      </c>
      <c r="CQ17" s="1">
        <v>10</v>
      </c>
      <c r="CR17" s="8">
        <f t="shared" si="58"/>
        <v>15000</v>
      </c>
      <c r="CS17" s="1">
        <v>10</v>
      </c>
      <c r="CT17" s="8">
        <f t="shared" si="59"/>
        <v>15000</v>
      </c>
      <c r="CU17" s="1">
        <v>10</v>
      </c>
      <c r="CV17" s="8">
        <f t="shared" si="60"/>
        <v>15000</v>
      </c>
      <c r="CW17" s="1">
        <v>10</v>
      </c>
      <c r="CX17" s="8">
        <f t="shared" si="61"/>
        <v>15000</v>
      </c>
      <c r="CY17" s="9"/>
      <c r="CZ17" s="9"/>
      <c r="DA17" s="9"/>
      <c r="DB17" s="9"/>
      <c r="DC17" s="9"/>
      <c r="DD17" s="9"/>
      <c r="DE17" s="9"/>
      <c r="DF17" s="9"/>
      <c r="DG17" s="9"/>
      <c r="DI17">
        <f t="shared" ca="1" si="62"/>
        <v>5.1120724828408459E-3</v>
      </c>
      <c r="DJ17">
        <f t="shared" ca="1" si="63"/>
        <v>-1.4812924989422771E-2</v>
      </c>
      <c r="DK17">
        <f t="shared" ca="1" si="64"/>
        <v>2.9999999999998916E-3</v>
      </c>
      <c r="DL17">
        <f t="shared" ca="1" si="65"/>
        <v>4.0752653723274967E-2</v>
      </c>
      <c r="DM17">
        <f t="shared" ca="1" si="66"/>
        <v>1.4376651572424848E-2</v>
      </c>
      <c r="DN17">
        <f t="shared" ca="1" si="67"/>
        <v>1.6307682569559834E-2</v>
      </c>
      <c r="DO17">
        <f ca="1">DO278</f>
        <v>2.3808452858639306E-2</v>
      </c>
      <c r="DP17">
        <f t="shared" ref="DP17:DT17" ca="1" si="115">DP278</f>
        <v>-3.4936124097426635E-3</v>
      </c>
      <c r="DQ17">
        <f t="shared" ca="1" si="115"/>
        <v>-2.4405902004389191E-2</v>
      </c>
      <c r="DR17">
        <f t="shared" ca="1" si="115"/>
        <v>-3.685479325627361E-2</v>
      </c>
      <c r="DS17">
        <f t="shared" ca="1" si="115"/>
        <v>2.1656980844146245E-2</v>
      </c>
      <c r="DT17">
        <f t="shared" ca="1" si="115"/>
        <v>2.9999999999998916E-3</v>
      </c>
      <c r="DU17">
        <f t="shared" si="105"/>
        <v>0</v>
      </c>
      <c r="DV17">
        <f t="shared" si="106"/>
        <v>0</v>
      </c>
      <c r="DW17">
        <f t="shared" si="107"/>
        <v>0</v>
      </c>
      <c r="DX17">
        <f t="shared" si="108"/>
        <v>0</v>
      </c>
      <c r="DY17">
        <f t="shared" si="109"/>
        <v>0</v>
      </c>
      <c r="DZ17">
        <f t="shared" si="110"/>
        <v>0</v>
      </c>
      <c r="EA17">
        <f t="shared" ca="1" si="37"/>
        <v>1.9006951949553539</v>
      </c>
      <c r="EB17">
        <f t="shared" ca="1" si="38"/>
        <v>1.6030962444746792</v>
      </c>
      <c r="EC17">
        <f t="shared" ca="1" si="39"/>
        <v>1.7573801594015936</v>
      </c>
      <c r="ED17">
        <f t="shared" ca="1" si="40"/>
        <v>1.8001999435365164</v>
      </c>
      <c r="EE17">
        <f t="shared" ca="1" si="41"/>
        <v>1.6901654216571966</v>
      </c>
      <c r="EF17">
        <f t="shared" ca="1" si="42"/>
        <v>1.7043139670610832</v>
      </c>
      <c r="EG17">
        <f t="shared" ca="1" si="43"/>
        <v>5.7020855848660617</v>
      </c>
      <c r="EH17">
        <f t="shared" ca="1" si="44"/>
        <v>4.8092887334240375</v>
      </c>
      <c r="EI17">
        <f t="shared" ca="1" si="45"/>
        <v>5.2721404782047809</v>
      </c>
      <c r="EJ17">
        <f t="shared" ca="1" si="46"/>
        <v>5.4005998306095488</v>
      </c>
      <c r="EK17">
        <f t="shared" ca="1" si="47"/>
        <v>5.0704962649715899</v>
      </c>
      <c r="EL17">
        <f t="shared" ca="1" si="48"/>
        <v>5.11294190118325</v>
      </c>
    </row>
    <row r="18" spans="1:154" x14ac:dyDescent="0.25">
      <c r="A18" s="1">
        <v>11</v>
      </c>
      <c r="B18" s="8">
        <f t="shared" ca="1" si="70"/>
        <v>114383.83683241319</v>
      </c>
      <c r="C18" s="9">
        <f t="shared" ca="1" si="49"/>
        <v>-3.9336292776895543E-2</v>
      </c>
      <c r="D18" s="1">
        <v>11</v>
      </c>
      <c r="E18" s="8">
        <f t="shared" ca="1" si="71"/>
        <v>96474.331992486186</v>
      </c>
      <c r="F18" s="9">
        <f t="shared" ca="1" si="50"/>
        <v>-1.26394424409371E-2</v>
      </c>
      <c r="G18" s="1">
        <v>11</v>
      </c>
      <c r="H18" s="8">
        <f t="shared" ca="1" si="72"/>
        <v>105759.13799278789</v>
      </c>
      <c r="I18" s="9">
        <f t="shared" ca="1" si="51"/>
        <v>1.6056929722719272E-3</v>
      </c>
      <c r="J18" s="1">
        <v>11</v>
      </c>
      <c r="K18" s="8">
        <f t="shared" ca="1" si="73"/>
        <v>112347.53577973257</v>
      </c>
      <c r="L18" s="9">
        <f t="shared" ca="1" si="52"/>
        <v>0</v>
      </c>
      <c r="M18" s="1">
        <v>11</v>
      </c>
      <c r="N18" s="8">
        <f t="shared" ca="1" si="74"/>
        <v>99643.290238446207</v>
      </c>
      <c r="O18" s="9">
        <f t="shared" ca="1" si="53"/>
        <v>0</v>
      </c>
      <c r="P18" s="1">
        <v>11</v>
      </c>
      <c r="Q18" s="8">
        <f t="shared" ca="1" si="75"/>
        <v>102565.61453773598</v>
      </c>
      <c r="R18" s="9">
        <f t="shared" ca="1" si="54"/>
        <v>0</v>
      </c>
      <c r="S18" s="1">
        <v>11</v>
      </c>
      <c r="T18" s="8">
        <f t="shared" si="76"/>
        <v>60000</v>
      </c>
      <c r="U18" s="9">
        <f t="shared" ca="1" si="14"/>
        <v>0</v>
      </c>
      <c r="V18" s="1">
        <v>11</v>
      </c>
      <c r="W18" s="8">
        <f t="shared" si="77"/>
        <v>60000</v>
      </c>
      <c r="X18" s="9">
        <f t="shared" ca="1" si="15"/>
        <v>1.4427540937849004E-2</v>
      </c>
      <c r="Y18" s="1">
        <v>11</v>
      </c>
      <c r="Z18" s="8">
        <f t="shared" si="78"/>
        <v>60000</v>
      </c>
      <c r="AA18" s="9">
        <f t="shared" ca="1" si="16"/>
        <v>0</v>
      </c>
      <c r="AB18" s="1">
        <v>11</v>
      </c>
      <c r="AC18" s="8">
        <f t="shared" si="79"/>
        <v>60000</v>
      </c>
      <c r="AD18" s="9">
        <f t="shared" ca="1" si="17"/>
        <v>1.3563198227230695E-2</v>
      </c>
      <c r="AE18" s="1">
        <v>11</v>
      </c>
      <c r="AF18" s="8">
        <f t="shared" si="80"/>
        <v>60000</v>
      </c>
      <c r="AG18" s="9">
        <f t="shared" ca="1" si="18"/>
        <v>-9.3545917192730203E-3</v>
      </c>
      <c r="AH18" s="1">
        <v>11</v>
      </c>
      <c r="AI18" s="8">
        <f t="shared" si="81"/>
        <v>60000</v>
      </c>
      <c r="AJ18" s="9">
        <f t="shared" ca="1" si="19"/>
        <v>-3.8683472747321639E-2</v>
      </c>
      <c r="AK18" s="1">
        <v>11</v>
      </c>
      <c r="AL18" s="8">
        <f t="shared" si="82"/>
        <v>20000</v>
      </c>
      <c r="AM18" s="9">
        <f t="shared" ca="1" si="20"/>
        <v>4.0507212483833098E-3</v>
      </c>
      <c r="AN18" s="1">
        <v>11</v>
      </c>
      <c r="AO18" s="8">
        <f t="shared" si="83"/>
        <v>20000</v>
      </c>
      <c r="AP18" s="9">
        <f t="shared" ca="1" si="21"/>
        <v>0</v>
      </c>
      <c r="AQ18" s="1">
        <v>11</v>
      </c>
      <c r="AR18" s="8">
        <f t="shared" si="84"/>
        <v>20000</v>
      </c>
      <c r="AS18" s="9">
        <f t="shared" ca="1" si="22"/>
        <v>0</v>
      </c>
      <c r="AT18" s="1">
        <v>11</v>
      </c>
      <c r="AU18" s="8">
        <f t="shared" si="85"/>
        <v>20000</v>
      </c>
      <c r="AV18" s="9">
        <f t="shared" ca="1" si="23"/>
        <v>-4.9310015412266629E-2</v>
      </c>
      <c r="AW18" s="1">
        <v>11</v>
      </c>
      <c r="AX18" s="8">
        <f t="shared" si="86"/>
        <v>20000</v>
      </c>
      <c r="AY18" s="9">
        <f t="shared" ca="1" si="24"/>
        <v>4.2054442425012814E-2</v>
      </c>
      <c r="AZ18" s="1">
        <v>11</v>
      </c>
      <c r="BA18" s="8">
        <f t="shared" si="87"/>
        <v>20000</v>
      </c>
      <c r="BB18" s="9">
        <f t="shared" ca="1" si="25"/>
        <v>4.3404949719884373E-2</v>
      </c>
      <c r="BC18" s="1">
        <v>11</v>
      </c>
      <c r="BD18" s="8">
        <f t="shared" si="88"/>
        <v>20000</v>
      </c>
      <c r="BE18" s="9">
        <f t="shared" ca="1" si="55"/>
        <v>2.1733010104084745E-2</v>
      </c>
      <c r="BF18" s="1">
        <v>11</v>
      </c>
      <c r="BG18" s="8">
        <f t="shared" si="89"/>
        <v>20000</v>
      </c>
      <c r="BH18" s="9">
        <f t="shared" ca="1" si="26"/>
        <v>-2.3170995914723581E-2</v>
      </c>
      <c r="BI18" s="1">
        <v>11</v>
      </c>
      <c r="BJ18" s="8">
        <f t="shared" si="90"/>
        <v>20000</v>
      </c>
      <c r="BK18" s="9">
        <f t="shared" ca="1" si="27"/>
        <v>-3.5459687011682804E-2</v>
      </c>
      <c r="BL18" s="1">
        <v>11</v>
      </c>
      <c r="BM18" s="8">
        <f t="shared" si="91"/>
        <v>20000</v>
      </c>
      <c r="BN18" s="9">
        <f t="shared" ca="1" si="28"/>
        <v>-2.8401626641826733E-2</v>
      </c>
      <c r="BO18" s="1">
        <v>11</v>
      </c>
      <c r="BP18" s="8">
        <f t="shared" si="92"/>
        <v>20000</v>
      </c>
      <c r="BQ18" s="9">
        <f t="shared" ca="1" si="29"/>
        <v>0</v>
      </c>
      <c r="BR18" s="1">
        <v>11</v>
      </c>
      <c r="BS18" s="8">
        <f t="shared" si="93"/>
        <v>20000</v>
      </c>
      <c r="BT18" s="9">
        <f t="shared" ca="1" si="30"/>
        <v>-2.6702514725306895E-2</v>
      </c>
      <c r="BU18" s="1">
        <v>11</v>
      </c>
      <c r="BV18" s="8">
        <f t="shared" si="94"/>
        <v>5000</v>
      </c>
      <c r="BW18" s="9">
        <f t="shared" ca="1" si="31"/>
        <v>3.2801813980520237E-3</v>
      </c>
      <c r="BX18" s="1">
        <v>11</v>
      </c>
      <c r="BY18" s="8">
        <f t="shared" si="95"/>
        <v>5000</v>
      </c>
      <c r="BZ18" s="9">
        <f t="shared" ca="1" si="32"/>
        <v>-4.1555774659173109E-2</v>
      </c>
      <c r="CA18" s="1">
        <v>11</v>
      </c>
      <c r="CB18" s="8">
        <f t="shared" si="96"/>
        <v>5000</v>
      </c>
      <c r="CC18" s="9">
        <f t="shared" ca="1" si="33"/>
        <v>4.4222689956746303E-2</v>
      </c>
      <c r="CD18" s="1">
        <v>11</v>
      </c>
      <c r="CE18" s="8">
        <f t="shared" si="97"/>
        <v>5000</v>
      </c>
      <c r="CF18" s="9">
        <f t="shared" ca="1" si="34"/>
        <v>0</v>
      </c>
      <c r="CG18" s="1">
        <v>11</v>
      </c>
      <c r="CH18" s="8">
        <f t="shared" si="98"/>
        <v>5000</v>
      </c>
      <c r="CI18" s="9">
        <f t="shared" ca="1" si="35"/>
        <v>-3.6056532309340882E-2</v>
      </c>
      <c r="CJ18" s="1">
        <v>11</v>
      </c>
      <c r="CK18" s="8">
        <f t="shared" si="99"/>
        <v>5000</v>
      </c>
      <c r="CL18" s="9">
        <f t="shared" ca="1" si="36"/>
        <v>0</v>
      </c>
      <c r="CM18" s="1">
        <v>11</v>
      </c>
      <c r="CN18" s="8">
        <f t="shared" si="56"/>
        <v>15000</v>
      </c>
      <c r="CO18" s="1">
        <v>11</v>
      </c>
      <c r="CP18" s="8">
        <f t="shared" si="57"/>
        <v>15000</v>
      </c>
      <c r="CQ18" s="1">
        <v>11</v>
      </c>
      <c r="CR18" s="8">
        <f t="shared" si="58"/>
        <v>15000</v>
      </c>
      <c r="CS18" s="1">
        <v>11</v>
      </c>
      <c r="CT18" s="8">
        <f t="shared" si="59"/>
        <v>15000</v>
      </c>
      <c r="CU18" s="1">
        <v>11</v>
      </c>
      <c r="CV18" s="8">
        <f t="shared" si="60"/>
        <v>15000</v>
      </c>
      <c r="CW18" s="1">
        <v>11</v>
      </c>
      <c r="CX18" s="8">
        <f t="shared" si="61"/>
        <v>15000</v>
      </c>
      <c r="CY18" s="9"/>
      <c r="CZ18" s="9"/>
      <c r="DA18" s="9"/>
      <c r="DB18" s="9"/>
      <c r="DC18" s="9"/>
      <c r="DD18" s="9"/>
      <c r="DE18" s="9"/>
      <c r="DF18" s="9"/>
      <c r="DG18" s="9"/>
      <c r="DI18">
        <f t="shared" ca="1" si="62"/>
        <v>2.9999999999998916E-3</v>
      </c>
      <c r="DJ18">
        <f t="shared" ca="1" si="63"/>
        <v>2.9999999999998916E-3</v>
      </c>
      <c r="DK18">
        <f t="shared" ca="1" si="64"/>
        <v>2.9999999999998916E-3</v>
      </c>
      <c r="DL18">
        <f t="shared" ca="1" si="65"/>
        <v>4.013942250422442E-2</v>
      </c>
      <c r="DM18">
        <f t="shared" ca="1" si="66"/>
        <v>-1.7420731311745485E-2</v>
      </c>
      <c r="DN18">
        <f t="shared" ca="1" si="67"/>
        <v>2.9999999999998916E-3</v>
      </c>
      <c r="DO18">
        <f ca="1">DO308</f>
        <v>0</v>
      </c>
      <c r="DP18">
        <f t="shared" ref="DP18:DT18" ca="1" si="116">DP308</f>
        <v>0</v>
      </c>
      <c r="DQ18">
        <f t="shared" ca="1" si="116"/>
        <v>0</v>
      </c>
      <c r="DR18">
        <f t="shared" ca="1" si="116"/>
        <v>0</v>
      </c>
      <c r="DS18">
        <f t="shared" ca="1" si="116"/>
        <v>0</v>
      </c>
      <c r="DT18">
        <f t="shared" ca="1" si="116"/>
        <v>0</v>
      </c>
      <c r="DU18">
        <f t="shared" si="105"/>
        <v>0</v>
      </c>
      <c r="DV18">
        <f t="shared" si="106"/>
        <v>0</v>
      </c>
      <c r="DW18">
        <f t="shared" si="107"/>
        <v>0</v>
      </c>
      <c r="DX18">
        <f t="shared" si="108"/>
        <v>0</v>
      </c>
      <c r="DY18">
        <f t="shared" si="109"/>
        <v>0</v>
      </c>
      <c r="DZ18">
        <f t="shared" si="110"/>
        <v>0</v>
      </c>
      <c r="EA18">
        <f t="shared" ca="1" si="37"/>
        <v>1.9063972805402198</v>
      </c>
      <c r="EB18">
        <f t="shared" ca="1" si="38"/>
        <v>1.6079055332081031</v>
      </c>
      <c r="EC18">
        <f t="shared" ca="1" si="39"/>
        <v>1.7626522998797982</v>
      </c>
      <c r="ED18">
        <f t="shared" ca="1" si="40"/>
        <v>1.8724589296622096</v>
      </c>
      <c r="EE18">
        <f t="shared" ca="1" si="41"/>
        <v>1.6607215039741035</v>
      </c>
      <c r="EF18">
        <f t="shared" ca="1" si="42"/>
        <v>1.7094269089622662</v>
      </c>
      <c r="EG18">
        <f t="shared" ca="1" si="43"/>
        <v>5.7191918416206597</v>
      </c>
      <c r="EH18">
        <f t="shared" ca="1" si="44"/>
        <v>4.8237165996243094</v>
      </c>
      <c r="EI18">
        <f t="shared" ca="1" si="45"/>
        <v>5.2879568996393944</v>
      </c>
      <c r="EJ18">
        <f t="shared" ca="1" si="46"/>
        <v>5.6173767889866282</v>
      </c>
      <c r="EK18">
        <f t="shared" ca="1" si="47"/>
        <v>4.9821645119223099</v>
      </c>
      <c r="EL18">
        <f t="shared" ca="1" si="48"/>
        <v>5.1282807268867989</v>
      </c>
    </row>
    <row r="19" spans="1:154" x14ac:dyDescent="0.25">
      <c r="A19" s="1">
        <v>12</v>
      </c>
      <c r="B19" s="8">
        <f t="shared" ca="1" si="70"/>
        <v>110227.55224832597</v>
      </c>
      <c r="C19" s="9">
        <f t="shared" ca="1" si="49"/>
        <v>0</v>
      </c>
      <c r="D19" s="1">
        <v>12</v>
      </c>
      <c r="E19" s="8">
        <f t="shared" ca="1" si="71"/>
        <v>95544.37322221676</v>
      </c>
      <c r="F19" s="9">
        <f t="shared" ca="1" si="50"/>
        <v>0</v>
      </c>
      <c r="G19" s="1">
        <v>12</v>
      </c>
      <c r="H19" s="8">
        <f t="shared" ca="1" si="72"/>
        <v>106246.23211139478</v>
      </c>
      <c r="I19" s="9">
        <f t="shared" ca="1" si="51"/>
        <v>-4.7752459640132139E-2</v>
      </c>
      <c r="J19" s="1">
        <v>12</v>
      </c>
      <c r="K19" s="8">
        <f t="shared" ca="1" si="73"/>
        <v>112684.57838707176</v>
      </c>
      <c r="L19" s="9">
        <f t="shared" ca="1" si="52"/>
        <v>4.7189023586500983E-2</v>
      </c>
      <c r="M19" s="1">
        <v>12</v>
      </c>
      <c r="N19" s="8">
        <f t="shared" ca="1" si="74"/>
        <v>99942.220109161528</v>
      </c>
      <c r="O19" s="9">
        <f t="shared" ca="1" si="53"/>
        <v>0</v>
      </c>
      <c r="P19" s="1">
        <v>12</v>
      </c>
      <c r="Q19" s="8">
        <f t="shared" ca="1" si="75"/>
        <v>102873.31138134918</v>
      </c>
      <c r="R19" s="9">
        <f t="shared" ca="1" si="54"/>
        <v>0</v>
      </c>
      <c r="S19" s="1">
        <v>12</v>
      </c>
      <c r="T19" s="8">
        <f t="shared" si="76"/>
        <v>60000</v>
      </c>
      <c r="U19" s="9">
        <f t="shared" ca="1" si="14"/>
        <v>0</v>
      </c>
      <c r="V19" s="1">
        <v>12</v>
      </c>
      <c r="W19" s="8">
        <f t="shared" si="77"/>
        <v>60000</v>
      </c>
      <c r="X19" s="9">
        <f t="shared" ca="1" si="15"/>
        <v>4.7398516280618141E-2</v>
      </c>
      <c r="Y19" s="1">
        <v>12</v>
      </c>
      <c r="Z19" s="8">
        <f t="shared" si="78"/>
        <v>60000</v>
      </c>
      <c r="AA19" s="9">
        <f t="shared" ca="1" si="16"/>
        <v>0</v>
      </c>
      <c r="AB19" s="1">
        <v>12</v>
      </c>
      <c r="AC19" s="8">
        <f t="shared" si="79"/>
        <v>60000</v>
      </c>
      <c r="AD19" s="9">
        <f t="shared" ca="1" si="17"/>
        <v>0</v>
      </c>
      <c r="AE19" s="1">
        <v>12</v>
      </c>
      <c r="AF19" s="8">
        <f t="shared" si="80"/>
        <v>60000</v>
      </c>
      <c r="AG19" s="9">
        <f t="shared" ca="1" si="18"/>
        <v>0</v>
      </c>
      <c r="AH19" s="1">
        <v>12</v>
      </c>
      <c r="AI19" s="8">
        <f t="shared" si="81"/>
        <v>60000</v>
      </c>
      <c r="AJ19" s="9">
        <f t="shared" ca="1" si="19"/>
        <v>3.0655831251936862E-2</v>
      </c>
      <c r="AK19" s="1">
        <v>12</v>
      </c>
      <c r="AL19" s="8">
        <f t="shared" si="82"/>
        <v>20000</v>
      </c>
      <c r="AM19" s="9">
        <f t="shared" ca="1" si="20"/>
        <v>-1.7179366794808967E-2</v>
      </c>
      <c r="AN19" s="1">
        <v>12</v>
      </c>
      <c r="AO19" s="8">
        <f t="shared" si="83"/>
        <v>20000</v>
      </c>
      <c r="AP19" s="9">
        <f t="shared" ca="1" si="21"/>
        <v>4.5088081590467288E-2</v>
      </c>
      <c r="AQ19" s="1">
        <v>12</v>
      </c>
      <c r="AR19" s="8">
        <f t="shared" si="84"/>
        <v>20000</v>
      </c>
      <c r="AS19" s="9">
        <f t="shared" ca="1" si="22"/>
        <v>-4.2708112001909687E-2</v>
      </c>
      <c r="AT19" s="1">
        <v>12</v>
      </c>
      <c r="AU19" s="8">
        <f t="shared" si="85"/>
        <v>20000</v>
      </c>
      <c r="AV19" s="9">
        <f t="shared" ca="1" si="23"/>
        <v>-3.9237570644692292E-2</v>
      </c>
      <c r="AW19" s="1">
        <v>12</v>
      </c>
      <c r="AX19" s="8">
        <f t="shared" si="86"/>
        <v>20000</v>
      </c>
      <c r="AY19" s="9">
        <f t="shared" ca="1" si="24"/>
        <v>1.8510109329282671E-2</v>
      </c>
      <c r="AZ19" s="1">
        <v>12</v>
      </c>
      <c r="BA19" s="8">
        <f t="shared" si="87"/>
        <v>20000</v>
      </c>
      <c r="BB19" s="9">
        <f t="shared" ca="1" si="25"/>
        <v>-1.9595260028167052E-2</v>
      </c>
      <c r="BC19" s="1">
        <v>12</v>
      </c>
      <c r="BD19" s="8">
        <f t="shared" si="88"/>
        <v>20000</v>
      </c>
      <c r="BE19" s="9">
        <f t="shared" ca="1" si="55"/>
        <v>5.1795214478012998E-3</v>
      </c>
      <c r="BF19" s="1">
        <v>12</v>
      </c>
      <c r="BG19" s="8">
        <f t="shared" si="89"/>
        <v>20000</v>
      </c>
      <c r="BH19" s="9">
        <f t="shared" ca="1" si="26"/>
        <v>0</v>
      </c>
      <c r="BI19" s="1">
        <v>12</v>
      </c>
      <c r="BJ19" s="8">
        <f t="shared" si="90"/>
        <v>20000</v>
      </c>
      <c r="BK19" s="9">
        <f t="shared" ca="1" si="27"/>
        <v>-1.1375596385203524E-2</v>
      </c>
      <c r="BL19" s="1">
        <v>12</v>
      </c>
      <c r="BM19" s="8">
        <f t="shared" si="91"/>
        <v>20000</v>
      </c>
      <c r="BN19" s="9">
        <f t="shared" ca="1" si="28"/>
        <v>2.1215528033505428E-2</v>
      </c>
      <c r="BO19" s="1">
        <v>12</v>
      </c>
      <c r="BP19" s="8">
        <f t="shared" si="92"/>
        <v>20000</v>
      </c>
      <c r="BQ19" s="9">
        <f t="shared" ca="1" si="29"/>
        <v>-1.9028793646949926E-3</v>
      </c>
      <c r="BR19" s="1">
        <v>12</v>
      </c>
      <c r="BS19" s="8">
        <f t="shared" si="93"/>
        <v>20000</v>
      </c>
      <c r="BT19" s="9">
        <f t="shared" ca="1" si="30"/>
        <v>0</v>
      </c>
      <c r="BU19" s="1">
        <v>12</v>
      </c>
      <c r="BV19" s="8">
        <f t="shared" si="94"/>
        <v>5000</v>
      </c>
      <c r="BW19" s="9">
        <f t="shared" ca="1" si="31"/>
        <v>0</v>
      </c>
      <c r="BX19" s="1">
        <v>12</v>
      </c>
      <c r="BY19" s="8">
        <f t="shared" si="95"/>
        <v>5000</v>
      </c>
      <c r="BZ19" s="9">
        <f t="shared" ca="1" si="32"/>
        <v>0</v>
      </c>
      <c r="CA19" s="1">
        <v>12</v>
      </c>
      <c r="CB19" s="8">
        <f t="shared" si="96"/>
        <v>5000</v>
      </c>
      <c r="CC19" s="9">
        <f t="shared" ca="1" si="33"/>
        <v>-3.1847001542480477E-2</v>
      </c>
      <c r="CD19" s="1">
        <v>12</v>
      </c>
      <c r="CE19" s="8">
        <f t="shared" si="97"/>
        <v>5000</v>
      </c>
      <c r="CF19" s="9">
        <f t="shared" ca="1" si="34"/>
        <v>-4.3819164021365015E-2</v>
      </c>
      <c r="CG19" s="1">
        <v>12</v>
      </c>
      <c r="CH19" s="8">
        <f t="shared" si="98"/>
        <v>5000</v>
      </c>
      <c r="CI19" s="9">
        <f t="shared" ca="1" si="35"/>
        <v>-4.8239237085839132E-2</v>
      </c>
      <c r="CJ19" s="1">
        <v>12</v>
      </c>
      <c r="CK19" s="8">
        <f t="shared" si="99"/>
        <v>5000</v>
      </c>
      <c r="CL19" s="9">
        <f t="shared" ca="1" si="36"/>
        <v>-2.5873618845557701E-2</v>
      </c>
      <c r="CM19" s="1">
        <v>12</v>
      </c>
      <c r="CN19" s="8">
        <f t="shared" si="56"/>
        <v>15000</v>
      </c>
      <c r="CO19" s="1">
        <v>12</v>
      </c>
      <c r="CP19" s="8">
        <f t="shared" si="57"/>
        <v>15000</v>
      </c>
      <c r="CQ19" s="1">
        <v>12</v>
      </c>
      <c r="CR19" s="8">
        <f t="shared" si="58"/>
        <v>15000</v>
      </c>
      <c r="CS19" s="1">
        <v>12</v>
      </c>
      <c r="CT19" s="8">
        <f t="shared" si="59"/>
        <v>15000</v>
      </c>
      <c r="CU19" s="1">
        <v>12</v>
      </c>
      <c r="CV19" s="8">
        <f t="shared" si="60"/>
        <v>15000</v>
      </c>
      <c r="CW19" s="1">
        <v>12</v>
      </c>
      <c r="CX19" s="8">
        <f t="shared" si="61"/>
        <v>15000</v>
      </c>
      <c r="CY19" s="9"/>
      <c r="CZ19" s="9"/>
      <c r="DA19" s="9"/>
      <c r="DB19" s="9"/>
      <c r="DC19" s="9"/>
      <c r="DD19" s="9"/>
      <c r="DE19" s="9"/>
      <c r="DF19" s="9"/>
      <c r="DG19" s="9"/>
      <c r="DI19">
        <f t="shared" ca="1" si="62"/>
        <v>-3.633629277689554E-2</v>
      </c>
      <c r="DJ19">
        <f t="shared" ca="1" si="63"/>
        <v>-9.6394424409370627E-3</v>
      </c>
      <c r="DK19">
        <f t="shared" ca="1" si="64"/>
        <v>4.6056929722717577E-3</v>
      </c>
      <c r="DL19">
        <f t="shared" ca="1" si="65"/>
        <v>2.9999999999998916E-3</v>
      </c>
      <c r="DM19">
        <f t="shared" ca="1" si="66"/>
        <v>2.9999999999998916E-3</v>
      </c>
      <c r="DN19">
        <f t="shared" ca="1" si="67"/>
        <v>2.9999999999998916E-3</v>
      </c>
      <c r="DO19">
        <f ca="1">DO338</f>
        <v>0</v>
      </c>
      <c r="DP19">
        <f t="shared" ref="DP19:DT19" ca="1" si="117">DP338</f>
        <v>0</v>
      </c>
      <c r="DQ19">
        <f t="shared" ca="1" si="117"/>
        <v>0</v>
      </c>
      <c r="DR19">
        <f t="shared" ca="1" si="117"/>
        <v>0</v>
      </c>
      <c r="DS19">
        <f t="shared" ca="1" si="117"/>
        <v>0</v>
      </c>
      <c r="DT19">
        <f t="shared" ca="1" si="117"/>
        <v>0</v>
      </c>
      <c r="DU19">
        <f t="shared" si="105"/>
        <v>0</v>
      </c>
      <c r="DV19">
        <f t="shared" si="106"/>
        <v>0</v>
      </c>
      <c r="DW19">
        <f t="shared" si="107"/>
        <v>0</v>
      </c>
      <c r="DX19">
        <f t="shared" si="108"/>
        <v>0</v>
      </c>
      <c r="DY19">
        <f t="shared" si="109"/>
        <v>0</v>
      </c>
      <c r="DZ19">
        <f t="shared" si="110"/>
        <v>0</v>
      </c>
      <c r="EA19">
        <f t="shared" ca="1" si="37"/>
        <v>1.8371258708054328</v>
      </c>
      <c r="EB19">
        <f t="shared" ca="1" si="38"/>
        <v>1.5924062203702793</v>
      </c>
      <c r="EC19">
        <f t="shared" ca="1" si="39"/>
        <v>1.770770535189913</v>
      </c>
      <c r="ED19">
        <f t="shared" ca="1" si="40"/>
        <v>1.8780763064511961</v>
      </c>
      <c r="EE19">
        <f t="shared" ca="1" si="41"/>
        <v>1.6657036684860254</v>
      </c>
      <c r="EF19">
        <f t="shared" ca="1" si="42"/>
        <v>1.7145551896891531</v>
      </c>
      <c r="EG19">
        <f t="shared" ca="1" si="43"/>
        <v>5.5113776124162985</v>
      </c>
      <c r="EH19">
        <f t="shared" ca="1" si="44"/>
        <v>4.7772186611108376</v>
      </c>
      <c r="EI19">
        <f t="shared" ca="1" si="45"/>
        <v>5.3123116055697395</v>
      </c>
      <c r="EJ19">
        <f t="shared" ca="1" si="46"/>
        <v>5.6342289193535882</v>
      </c>
      <c r="EK19">
        <f t="shared" ca="1" si="47"/>
        <v>4.9971110054580761</v>
      </c>
      <c r="EL19">
        <f t="shared" ca="1" si="48"/>
        <v>5.1436655690674593</v>
      </c>
    </row>
    <row r="20" spans="1:154" x14ac:dyDescent="0.25">
      <c r="A20" s="1">
        <v>13</v>
      </c>
      <c r="B20" s="8">
        <f t="shared" ca="1" si="70"/>
        <v>110558.23490507093</v>
      </c>
      <c r="C20" s="9">
        <f t="shared" ca="1" si="49"/>
        <v>-2.3976485939018188E-2</v>
      </c>
      <c r="D20" s="1">
        <v>13</v>
      </c>
      <c r="E20" s="8">
        <f t="shared" ca="1" si="71"/>
        <v>95831.006341883403</v>
      </c>
      <c r="F20" s="9">
        <f t="shared" ca="1" si="50"/>
        <v>-2.3163909260050186E-2</v>
      </c>
      <c r="G20" s="1">
        <v>13</v>
      </c>
      <c r="H20" s="8">
        <f t="shared" ca="1" si="72"/>
        <v>101491.45189691347</v>
      </c>
      <c r="I20" s="9">
        <f t="shared" ca="1" si="51"/>
        <v>-2.1349877881691459E-2</v>
      </c>
      <c r="J20" s="1">
        <v>13</v>
      </c>
      <c r="K20" s="8">
        <f t="shared" ca="1" si="73"/>
        <v>118340.1073495754</v>
      </c>
      <c r="L20" s="9">
        <f t="shared" ca="1" si="52"/>
        <v>0</v>
      </c>
      <c r="M20" s="1">
        <v>13</v>
      </c>
      <c r="N20" s="8">
        <f t="shared" ca="1" si="74"/>
        <v>100242.046769489</v>
      </c>
      <c r="O20" s="9">
        <f t="shared" ca="1" si="53"/>
        <v>-8.7206048376650917E-3</v>
      </c>
      <c r="P20" s="1">
        <v>13</v>
      </c>
      <c r="Q20" s="8">
        <f t="shared" ca="1" si="75"/>
        <v>103181.93131549322</v>
      </c>
      <c r="R20" s="9">
        <f t="shared" ca="1" si="54"/>
        <v>0</v>
      </c>
      <c r="S20" s="1">
        <v>13</v>
      </c>
      <c r="T20" s="8">
        <f t="shared" si="76"/>
        <v>60000</v>
      </c>
      <c r="U20" s="9">
        <f t="shared" ca="1" si="14"/>
        <v>2.1531849229945395E-2</v>
      </c>
      <c r="V20" s="1">
        <v>13</v>
      </c>
      <c r="W20" s="8">
        <f t="shared" si="77"/>
        <v>60000</v>
      </c>
      <c r="X20" s="9">
        <f t="shared" ca="1" si="15"/>
        <v>0</v>
      </c>
      <c r="Y20" s="1">
        <v>13</v>
      </c>
      <c r="Z20" s="8">
        <f t="shared" si="78"/>
        <v>60000</v>
      </c>
      <c r="AA20" s="9">
        <f t="shared" ca="1" si="16"/>
        <v>-4.7186421606707836E-2</v>
      </c>
      <c r="AB20" s="1">
        <v>13</v>
      </c>
      <c r="AC20" s="8">
        <f t="shared" si="79"/>
        <v>60000</v>
      </c>
      <c r="AD20" s="9">
        <f t="shared" ca="1" si="17"/>
        <v>3.066656188514217E-2</v>
      </c>
      <c r="AE20" s="1">
        <v>13</v>
      </c>
      <c r="AF20" s="8">
        <f t="shared" si="80"/>
        <v>60000</v>
      </c>
      <c r="AG20" s="9">
        <f t="shared" ca="1" si="18"/>
        <v>-2.6137966916183659E-2</v>
      </c>
      <c r="AH20" s="1">
        <v>13</v>
      </c>
      <c r="AI20" s="8">
        <f t="shared" si="81"/>
        <v>60000</v>
      </c>
      <c r="AJ20" s="9">
        <f t="shared" ca="1" si="19"/>
        <v>0</v>
      </c>
      <c r="AK20" s="1">
        <v>13</v>
      </c>
      <c r="AL20" s="8">
        <f t="shared" si="82"/>
        <v>20000</v>
      </c>
      <c r="AM20" s="9">
        <f t="shared" ca="1" si="20"/>
        <v>-2.4816573740277848E-3</v>
      </c>
      <c r="AN20" s="1">
        <v>13</v>
      </c>
      <c r="AO20" s="8">
        <f t="shared" si="83"/>
        <v>20000</v>
      </c>
      <c r="AP20" s="9">
        <f t="shared" ca="1" si="21"/>
        <v>1.445118876052387E-2</v>
      </c>
      <c r="AQ20" s="1">
        <v>13</v>
      </c>
      <c r="AR20" s="8">
        <f t="shared" si="84"/>
        <v>20000</v>
      </c>
      <c r="AS20" s="9">
        <f t="shared" ca="1" si="22"/>
        <v>-7.5879340664015199E-3</v>
      </c>
      <c r="AT20" s="1">
        <v>13</v>
      </c>
      <c r="AU20" s="8">
        <f t="shared" si="85"/>
        <v>20000</v>
      </c>
      <c r="AV20" s="9">
        <f t="shared" ca="1" si="23"/>
        <v>-4.4729504250204583E-2</v>
      </c>
      <c r="AW20" s="1">
        <v>13</v>
      </c>
      <c r="AX20" s="8">
        <f t="shared" si="86"/>
        <v>20000</v>
      </c>
      <c r="AY20" s="9">
        <f t="shared" ca="1" si="24"/>
        <v>-4.8058701888574779E-2</v>
      </c>
      <c r="AZ20" s="1">
        <v>13</v>
      </c>
      <c r="BA20" s="8">
        <f t="shared" si="87"/>
        <v>20000</v>
      </c>
      <c r="BB20" s="9">
        <f t="shared" ca="1" si="25"/>
        <v>-1.3281461334566237E-2</v>
      </c>
      <c r="BC20" s="1">
        <v>13</v>
      </c>
      <c r="BD20" s="8">
        <f t="shared" si="88"/>
        <v>20000</v>
      </c>
      <c r="BE20" s="9">
        <f t="shared" ca="1" si="55"/>
        <v>1.191418126995027E-2</v>
      </c>
      <c r="BF20" s="1">
        <v>13</v>
      </c>
      <c r="BG20" s="8">
        <f t="shared" si="89"/>
        <v>20000</v>
      </c>
      <c r="BH20" s="9">
        <f t="shared" ca="1" si="26"/>
        <v>-1.0411400927886878E-2</v>
      </c>
      <c r="BI20" s="1">
        <v>13</v>
      </c>
      <c r="BJ20" s="8">
        <f t="shared" si="90"/>
        <v>20000</v>
      </c>
      <c r="BK20" s="9">
        <f t="shared" ca="1" si="27"/>
        <v>4.7895845630226801E-2</v>
      </c>
      <c r="BL20" s="1">
        <v>13</v>
      </c>
      <c r="BM20" s="8">
        <f t="shared" si="91"/>
        <v>20000</v>
      </c>
      <c r="BN20" s="9">
        <f t="shared" ca="1" si="28"/>
        <v>4.2589771807618922E-2</v>
      </c>
      <c r="BO20" s="1">
        <v>13</v>
      </c>
      <c r="BP20" s="8">
        <f t="shared" si="92"/>
        <v>20000</v>
      </c>
      <c r="BQ20" s="9">
        <f t="shared" ca="1" si="29"/>
        <v>0</v>
      </c>
      <c r="BR20" s="1">
        <v>13</v>
      </c>
      <c r="BS20" s="8">
        <f t="shared" si="93"/>
        <v>20000</v>
      </c>
      <c r="BT20" s="9">
        <f t="shared" ca="1" si="30"/>
        <v>0</v>
      </c>
      <c r="BU20" s="1">
        <v>13</v>
      </c>
      <c r="BV20" s="8">
        <f t="shared" si="94"/>
        <v>5000</v>
      </c>
      <c r="BW20" s="9">
        <f t="shared" ca="1" si="31"/>
        <v>0</v>
      </c>
      <c r="BX20" s="1">
        <v>13</v>
      </c>
      <c r="BY20" s="8">
        <f t="shared" si="95"/>
        <v>5000</v>
      </c>
      <c r="BZ20" s="9">
        <f t="shared" ca="1" si="32"/>
        <v>-3.6559267226384641E-3</v>
      </c>
      <c r="CA20" s="1">
        <v>13</v>
      </c>
      <c r="CB20" s="8">
        <f t="shared" si="96"/>
        <v>5000</v>
      </c>
      <c r="CC20" s="9">
        <f t="shared" ca="1" si="33"/>
        <v>0</v>
      </c>
      <c r="CD20" s="1">
        <v>13</v>
      </c>
      <c r="CE20" s="8">
        <f t="shared" si="97"/>
        <v>5000</v>
      </c>
      <c r="CF20" s="9">
        <f t="shared" ca="1" si="34"/>
        <v>-2.4324932639259028E-2</v>
      </c>
      <c r="CG20" s="1">
        <v>13</v>
      </c>
      <c r="CH20" s="8">
        <f t="shared" si="98"/>
        <v>5000</v>
      </c>
      <c r="CI20" s="9">
        <f t="shared" ca="1" si="35"/>
        <v>4.7227518351199635E-2</v>
      </c>
      <c r="CJ20" s="1">
        <v>13</v>
      </c>
      <c r="CK20" s="8">
        <f t="shared" si="99"/>
        <v>5000</v>
      </c>
      <c r="CL20" s="9">
        <f t="shared" ca="1" si="36"/>
        <v>0</v>
      </c>
      <c r="CM20" s="1">
        <v>13</v>
      </c>
      <c r="CN20" s="8">
        <f t="shared" si="56"/>
        <v>15000</v>
      </c>
      <c r="CO20" s="1">
        <v>13</v>
      </c>
      <c r="CP20" s="8">
        <f t="shared" si="57"/>
        <v>15000</v>
      </c>
      <c r="CQ20" s="1">
        <v>13</v>
      </c>
      <c r="CR20" s="8">
        <f t="shared" si="58"/>
        <v>15000</v>
      </c>
      <c r="CS20" s="1">
        <v>13</v>
      </c>
      <c r="CT20" s="8">
        <f t="shared" si="59"/>
        <v>15000</v>
      </c>
      <c r="CU20" s="1">
        <v>13</v>
      </c>
      <c r="CV20" s="8">
        <f t="shared" si="60"/>
        <v>15000</v>
      </c>
      <c r="CW20" s="1">
        <v>13</v>
      </c>
      <c r="CX20" s="8">
        <f t="shared" si="61"/>
        <v>15000</v>
      </c>
      <c r="CY20" s="9"/>
      <c r="CZ20" s="9"/>
      <c r="DA20" s="9"/>
      <c r="DB20" s="9"/>
      <c r="DC20" s="9"/>
      <c r="DD20" s="9"/>
      <c r="DE20" s="9"/>
      <c r="DF20" s="9"/>
      <c r="DG20" s="9"/>
      <c r="DI20">
        <f t="shared" ca="1" si="62"/>
        <v>2.9999999999998916E-3</v>
      </c>
      <c r="DJ20">
        <f t="shared" ca="1" si="63"/>
        <v>2.9999999999998916E-3</v>
      </c>
      <c r="DK20">
        <f t="shared" ca="1" si="64"/>
        <v>-4.4752459640132192E-2</v>
      </c>
      <c r="DL20">
        <f t="shared" ca="1" si="65"/>
        <v>5.0189023586500792E-2</v>
      </c>
      <c r="DM20">
        <f t="shared" ca="1" si="66"/>
        <v>2.9999999999998916E-3</v>
      </c>
      <c r="DN20">
        <f t="shared" ca="1" si="67"/>
        <v>2.9999999999998916E-3</v>
      </c>
      <c r="DO20">
        <f t="shared" ref="DO20:DO83" si="118">T20/T19-1</f>
        <v>0</v>
      </c>
      <c r="DP20">
        <f t="shared" ref="DP20:DP83" si="119">W20/W19-1</f>
        <v>0</v>
      </c>
      <c r="DQ20">
        <f t="shared" ref="DQ20:DQ83" si="120">Z20/Z19-1</f>
        <v>0</v>
      </c>
      <c r="DR20">
        <f t="shared" ref="DR20:DR83" si="121">AC20/AC19-1</f>
        <v>0</v>
      </c>
      <c r="DS20">
        <f t="shared" ref="DS20:DS83" si="122">AF20/AF19-1</f>
        <v>0</v>
      </c>
      <c r="DT20">
        <f t="shared" ref="DT20:DT83" si="123">AI20/AI19-1</f>
        <v>0</v>
      </c>
      <c r="DU20">
        <f t="shared" si="105"/>
        <v>0</v>
      </c>
      <c r="DV20">
        <f t="shared" si="106"/>
        <v>0</v>
      </c>
      <c r="DW20">
        <f t="shared" si="107"/>
        <v>0</v>
      </c>
      <c r="DX20">
        <f t="shared" si="108"/>
        <v>0</v>
      </c>
      <c r="DY20">
        <f t="shared" si="109"/>
        <v>0</v>
      </c>
      <c r="DZ20">
        <f t="shared" si="110"/>
        <v>0</v>
      </c>
      <c r="EA20">
        <f t="shared" ca="1" si="37"/>
        <v>1.8426372484178488</v>
      </c>
      <c r="EB20">
        <f t="shared" ca="1" si="38"/>
        <v>1.5971834390313902</v>
      </c>
      <c r="EC20">
        <f t="shared" ca="1" si="39"/>
        <v>1.6915241982818912</v>
      </c>
      <c r="ED20">
        <f t="shared" ca="1" si="40"/>
        <v>1.9723351224929233</v>
      </c>
      <c r="EE20">
        <f t="shared" ca="1" si="41"/>
        <v>1.6707007794914832</v>
      </c>
      <c r="EF20">
        <f t="shared" ca="1" si="42"/>
        <v>1.7196988552582202</v>
      </c>
      <c r="EG20">
        <f t="shared" ca="1" si="43"/>
        <v>5.5279117452535464</v>
      </c>
      <c r="EH20">
        <f t="shared" ca="1" si="44"/>
        <v>4.7915503170941705</v>
      </c>
      <c r="EI20">
        <f t="shared" ca="1" si="45"/>
        <v>5.074572594845673</v>
      </c>
      <c r="EJ20">
        <f t="shared" ca="1" si="46"/>
        <v>5.9170053674787697</v>
      </c>
      <c r="EK20">
        <f t="shared" ca="1" si="47"/>
        <v>5.0121023384744499</v>
      </c>
      <c r="EL20">
        <f t="shared" ca="1" si="48"/>
        <v>5.1590965657746608</v>
      </c>
    </row>
    <row r="21" spans="1:154" x14ac:dyDescent="0.25">
      <c r="A21" s="1">
        <v>14</v>
      </c>
      <c r="B21" s="8">
        <f t="shared" ca="1" si="70"/>
        <v>108239.11164514205</v>
      </c>
      <c r="C21" s="9">
        <f t="shared" ca="1" si="49"/>
        <v>-3.7200339227649676E-2</v>
      </c>
      <c r="D21" s="1">
        <v>14</v>
      </c>
      <c r="E21" s="8">
        <f t="shared" ca="1" si="71"/>
        <v>93898.67862570638</v>
      </c>
      <c r="F21" s="9">
        <f t="shared" ca="1" si="50"/>
        <v>2.7409562582622577E-2</v>
      </c>
      <c r="G21" s="1">
        <v>14</v>
      </c>
      <c r="H21" s="8">
        <f t="shared" ca="1" si="72"/>
        <v>99629.096148569544</v>
      </c>
      <c r="I21" s="9">
        <f t="shared" ca="1" si="51"/>
        <v>3.7623837908953947E-2</v>
      </c>
      <c r="J21" s="1">
        <v>14</v>
      </c>
      <c r="K21" s="8">
        <f t="shared" ca="1" si="73"/>
        <v>118695.12767162411</v>
      </c>
      <c r="L21" s="9">
        <f t="shared" ca="1" si="52"/>
        <v>-2.8374731178008639E-2</v>
      </c>
      <c r="M21" s="1">
        <v>14</v>
      </c>
      <c r="N21" s="8">
        <f t="shared" ca="1" si="74"/>
        <v>99668.601631801997</v>
      </c>
      <c r="O21" s="9">
        <f t="shared" ca="1" si="53"/>
        <v>-3.6989787937661216E-2</v>
      </c>
      <c r="P21" s="1">
        <v>14</v>
      </c>
      <c r="Q21" s="8">
        <f t="shared" ca="1" si="75"/>
        <v>103491.47710943969</v>
      </c>
      <c r="R21" s="9">
        <f t="shared" ca="1" si="54"/>
        <v>3.3102754071780011E-2</v>
      </c>
      <c r="S21" s="1">
        <v>14</v>
      </c>
      <c r="T21" s="8">
        <f t="shared" si="76"/>
        <v>60000</v>
      </c>
      <c r="U21" s="9">
        <f t="shared" ca="1" si="14"/>
        <v>0</v>
      </c>
      <c r="V21" s="1">
        <v>14</v>
      </c>
      <c r="W21" s="8">
        <f t="shared" si="77"/>
        <v>60000</v>
      </c>
      <c r="X21" s="9">
        <f t="shared" ca="1" si="15"/>
        <v>2.9011261896544911E-2</v>
      </c>
      <c r="Y21" s="1">
        <v>14</v>
      </c>
      <c r="Z21" s="8">
        <f t="shared" si="78"/>
        <v>60000</v>
      </c>
      <c r="AA21" s="9">
        <f t="shared" ca="1" si="16"/>
        <v>4.7396488104320261E-2</v>
      </c>
      <c r="AB21" s="1">
        <v>14</v>
      </c>
      <c r="AC21" s="8">
        <f t="shared" si="79"/>
        <v>60000</v>
      </c>
      <c r="AD21" s="9">
        <f t="shared" ca="1" si="17"/>
        <v>0</v>
      </c>
      <c r="AE21" s="1">
        <v>14</v>
      </c>
      <c r="AF21" s="8">
        <f t="shared" si="80"/>
        <v>60000</v>
      </c>
      <c r="AG21" s="9">
        <f t="shared" ca="1" si="18"/>
        <v>0</v>
      </c>
      <c r="AH21" s="1">
        <v>14</v>
      </c>
      <c r="AI21" s="8">
        <f t="shared" si="81"/>
        <v>60000</v>
      </c>
      <c r="AJ21" s="9">
        <f t="shared" ca="1" si="19"/>
        <v>0</v>
      </c>
      <c r="AK21" s="1">
        <v>14</v>
      </c>
      <c r="AL21" s="8">
        <f t="shared" si="82"/>
        <v>20000</v>
      </c>
      <c r="AM21" s="9">
        <f t="shared" ca="1" si="20"/>
        <v>0</v>
      </c>
      <c r="AN21" s="1">
        <v>14</v>
      </c>
      <c r="AO21" s="8">
        <f t="shared" si="83"/>
        <v>20000</v>
      </c>
      <c r="AP21" s="9">
        <f t="shared" ca="1" si="21"/>
        <v>-1.1903065251987106E-2</v>
      </c>
      <c r="AQ21" s="1">
        <v>14</v>
      </c>
      <c r="AR21" s="8">
        <f t="shared" si="84"/>
        <v>20000</v>
      </c>
      <c r="AS21" s="9">
        <f t="shared" ca="1" si="22"/>
        <v>-3.247090363724555E-2</v>
      </c>
      <c r="AT21" s="1">
        <v>14</v>
      </c>
      <c r="AU21" s="8">
        <f t="shared" si="85"/>
        <v>20000</v>
      </c>
      <c r="AV21" s="9">
        <f t="shared" ca="1" si="23"/>
        <v>2.0499780832534516E-2</v>
      </c>
      <c r="AW21" s="1">
        <v>14</v>
      </c>
      <c r="AX21" s="8">
        <f t="shared" si="86"/>
        <v>20000</v>
      </c>
      <c r="AY21" s="9">
        <f t="shared" ca="1" si="24"/>
        <v>-4.2073019338033653E-2</v>
      </c>
      <c r="AZ21" s="1">
        <v>14</v>
      </c>
      <c r="BA21" s="8">
        <f t="shared" si="87"/>
        <v>20000</v>
      </c>
      <c r="BB21" s="9">
        <f t="shared" ca="1" si="25"/>
        <v>-3.3484085811891037E-2</v>
      </c>
      <c r="BC21" s="1">
        <v>14</v>
      </c>
      <c r="BD21" s="8">
        <f t="shared" si="88"/>
        <v>20000</v>
      </c>
      <c r="BE21" s="9">
        <f t="shared" ca="1" si="55"/>
        <v>-2.5257492747155871E-2</v>
      </c>
      <c r="BF21" s="1">
        <v>14</v>
      </c>
      <c r="BG21" s="8">
        <f t="shared" si="89"/>
        <v>20000</v>
      </c>
      <c r="BH21" s="9">
        <f t="shared" ca="1" si="26"/>
        <v>-3.5135415331775478E-2</v>
      </c>
      <c r="BI21" s="1">
        <v>14</v>
      </c>
      <c r="BJ21" s="8">
        <f t="shared" si="90"/>
        <v>20000</v>
      </c>
      <c r="BK21" s="9">
        <f t="shared" ca="1" si="27"/>
        <v>8.6620802301689611E-3</v>
      </c>
      <c r="BL21" s="1">
        <v>14</v>
      </c>
      <c r="BM21" s="8">
        <f t="shared" si="91"/>
        <v>20000</v>
      </c>
      <c r="BN21" s="9">
        <f t="shared" ca="1" si="28"/>
        <v>-3.9530020707265037E-2</v>
      </c>
      <c r="BO21" s="1">
        <v>14</v>
      </c>
      <c r="BP21" s="8">
        <f t="shared" si="92"/>
        <v>20000</v>
      </c>
      <c r="BQ21" s="9">
        <f t="shared" ca="1" si="29"/>
        <v>0</v>
      </c>
      <c r="BR21" s="1">
        <v>14</v>
      </c>
      <c r="BS21" s="8">
        <f t="shared" si="93"/>
        <v>20000</v>
      </c>
      <c r="BT21" s="9">
        <f t="shared" ca="1" si="30"/>
        <v>0</v>
      </c>
      <c r="BU21" s="1">
        <v>14</v>
      </c>
      <c r="BV21" s="8">
        <f t="shared" si="94"/>
        <v>5000</v>
      </c>
      <c r="BW21" s="9">
        <f t="shared" ca="1" si="31"/>
        <v>-4.7709214682360584E-2</v>
      </c>
      <c r="BX21" s="1">
        <v>14</v>
      </c>
      <c r="BY21" s="8">
        <f t="shared" si="95"/>
        <v>5000</v>
      </c>
      <c r="BZ21" s="9">
        <f t="shared" ca="1" si="32"/>
        <v>0</v>
      </c>
      <c r="CA21" s="1">
        <v>14</v>
      </c>
      <c r="CB21" s="8">
        <f t="shared" si="96"/>
        <v>5000</v>
      </c>
      <c r="CC21" s="9">
        <f t="shared" ca="1" si="33"/>
        <v>4.1500382664647666E-2</v>
      </c>
      <c r="CD21" s="1">
        <v>14</v>
      </c>
      <c r="CE21" s="8">
        <f t="shared" si="97"/>
        <v>5000</v>
      </c>
      <c r="CF21" s="9">
        <f t="shared" ca="1" si="34"/>
        <v>-3.9101674899225336E-2</v>
      </c>
      <c r="CG21" s="1">
        <v>14</v>
      </c>
      <c r="CH21" s="8">
        <f t="shared" si="98"/>
        <v>5000</v>
      </c>
      <c r="CI21" s="9">
        <f t="shared" ca="1" si="35"/>
        <v>-8.1408074773150329E-3</v>
      </c>
      <c r="CJ21" s="1">
        <v>14</v>
      </c>
      <c r="CK21" s="8">
        <f t="shared" si="99"/>
        <v>5000</v>
      </c>
      <c r="CL21" s="9">
        <f t="shared" ca="1" si="36"/>
        <v>-3.6071094572323839E-2</v>
      </c>
      <c r="CM21" s="1">
        <v>14</v>
      </c>
      <c r="CN21" s="8">
        <f t="shared" si="56"/>
        <v>15000</v>
      </c>
      <c r="CO21" s="1">
        <v>14</v>
      </c>
      <c r="CP21" s="8">
        <f t="shared" si="57"/>
        <v>15000</v>
      </c>
      <c r="CQ21" s="1">
        <v>14</v>
      </c>
      <c r="CR21" s="8">
        <f t="shared" si="58"/>
        <v>15000</v>
      </c>
      <c r="CS21" s="1">
        <v>14</v>
      </c>
      <c r="CT21" s="8">
        <f t="shared" si="59"/>
        <v>15000</v>
      </c>
      <c r="CU21" s="1">
        <v>14</v>
      </c>
      <c r="CV21" s="8">
        <f t="shared" si="60"/>
        <v>15000</v>
      </c>
      <c r="CW21" s="1">
        <v>14</v>
      </c>
      <c r="CX21" s="8">
        <f t="shared" si="61"/>
        <v>15000</v>
      </c>
      <c r="CY21" s="9"/>
      <c r="CZ21" s="9"/>
      <c r="DA21" s="9"/>
      <c r="DB21" s="9"/>
      <c r="DC21" s="9"/>
      <c r="DD21" s="9"/>
      <c r="DE21" s="9"/>
      <c r="DF21" s="9"/>
      <c r="DG21" s="9"/>
      <c r="DI21">
        <f t="shared" ca="1" si="62"/>
        <v>-2.097648593901813E-2</v>
      </c>
      <c r="DJ21">
        <f t="shared" ca="1" si="63"/>
        <v>-2.0163909260050072E-2</v>
      </c>
      <c r="DK21">
        <f t="shared" ca="1" si="64"/>
        <v>-1.8349877881691401E-2</v>
      </c>
      <c r="DL21">
        <f t="shared" ca="1" si="65"/>
        <v>2.9999999999998916E-3</v>
      </c>
      <c r="DM21">
        <f t="shared" ca="1" si="66"/>
        <v>-5.720604837665233E-3</v>
      </c>
      <c r="DN21">
        <f t="shared" ca="1" si="67"/>
        <v>2.9999999999998916E-3</v>
      </c>
      <c r="DO21">
        <f t="shared" si="118"/>
        <v>0</v>
      </c>
      <c r="DP21">
        <f t="shared" si="119"/>
        <v>0</v>
      </c>
      <c r="DQ21">
        <f t="shared" si="120"/>
        <v>0</v>
      </c>
      <c r="DR21">
        <f t="shared" si="121"/>
        <v>0</v>
      </c>
      <c r="DS21">
        <f t="shared" si="122"/>
        <v>0</v>
      </c>
      <c r="DT21">
        <f t="shared" si="123"/>
        <v>0</v>
      </c>
      <c r="DU21">
        <f t="shared" si="105"/>
        <v>0</v>
      </c>
      <c r="DV21">
        <f t="shared" si="106"/>
        <v>0</v>
      </c>
      <c r="DW21">
        <f t="shared" si="107"/>
        <v>0</v>
      </c>
      <c r="DX21">
        <f t="shared" si="108"/>
        <v>0</v>
      </c>
      <c r="DY21">
        <f t="shared" si="109"/>
        <v>0</v>
      </c>
      <c r="DZ21">
        <f t="shared" si="110"/>
        <v>0</v>
      </c>
      <c r="EA21">
        <f t="shared" ca="1" si="37"/>
        <v>1.8039851940857008</v>
      </c>
      <c r="EB21">
        <f t="shared" ca="1" si="38"/>
        <v>1.5649779770951062</v>
      </c>
      <c r="EC21">
        <f t="shared" ca="1" si="39"/>
        <v>1.6604849358094924</v>
      </c>
      <c r="ED21">
        <f t="shared" ca="1" si="40"/>
        <v>1.9782521278604019</v>
      </c>
      <c r="EE21">
        <f t="shared" ca="1" si="41"/>
        <v>1.6611433605300332</v>
      </c>
      <c r="EF21">
        <f t="shared" ca="1" si="42"/>
        <v>1.7248579518239948</v>
      </c>
      <c r="EG21">
        <f t="shared" ca="1" si="43"/>
        <v>5.4119555822571028</v>
      </c>
      <c r="EH21">
        <f t="shared" ca="1" si="44"/>
        <v>4.6949339312853189</v>
      </c>
      <c r="EI21">
        <f t="shared" ca="1" si="45"/>
        <v>4.9814548074284772</v>
      </c>
      <c r="EJ21">
        <f t="shared" ca="1" si="46"/>
        <v>5.9347563835812052</v>
      </c>
      <c r="EK21">
        <f t="shared" ca="1" si="47"/>
        <v>4.9834300815901003</v>
      </c>
      <c r="EL21">
        <f t="shared" ca="1" si="48"/>
        <v>5.1745738554719845</v>
      </c>
    </row>
    <row r="22" spans="1:154" x14ac:dyDescent="0.25">
      <c r="A22" s="1">
        <v>15</v>
      </c>
      <c r="B22" s="8">
        <f t="shared" ca="1" si="70"/>
        <v>104537.29730917876</v>
      </c>
      <c r="C22" s="9">
        <f t="shared" ca="1" si="49"/>
        <v>3.1733793279520141E-3</v>
      </c>
      <c r="D22" s="1">
        <v>15</v>
      </c>
      <c r="E22" s="8">
        <f t="shared" ca="1" si="71"/>
        <v>96754.096369800347</v>
      </c>
      <c r="F22" s="9">
        <f t="shared" ca="1" si="50"/>
        <v>0</v>
      </c>
      <c r="G22" s="1">
        <v>15</v>
      </c>
      <c r="H22" s="8">
        <f t="shared" ca="1" si="72"/>
        <v>103676.41240152461</v>
      </c>
      <c r="I22" s="9">
        <f t="shared" ca="1" si="51"/>
        <v>-4.7470536709151526E-3</v>
      </c>
      <c r="J22" s="1">
        <v>15</v>
      </c>
      <c r="K22" s="8">
        <f t="shared" ca="1" si="73"/>
        <v>115683.27071481723</v>
      </c>
      <c r="L22" s="9">
        <f t="shared" ca="1" si="52"/>
        <v>-1.5499933808165667E-2</v>
      </c>
      <c r="M22" s="1">
        <v>15</v>
      </c>
      <c r="N22" s="8">
        <f t="shared" ca="1" si="74"/>
        <v>96280.886998293819</v>
      </c>
      <c r="O22" s="9">
        <f t="shared" ca="1" si="53"/>
        <v>0</v>
      </c>
      <c r="P22" s="1">
        <v>15</v>
      </c>
      <c r="Q22" s="8">
        <f t="shared" ca="1" si="75"/>
        <v>107227.80445604703</v>
      </c>
      <c r="R22" s="9">
        <f t="shared" ca="1" si="54"/>
        <v>0</v>
      </c>
      <c r="S22" s="1">
        <v>15</v>
      </c>
      <c r="T22" s="8">
        <f t="shared" si="76"/>
        <v>60000</v>
      </c>
      <c r="U22" s="9">
        <f t="shared" ca="1" si="14"/>
        <v>4.4161227782145158E-2</v>
      </c>
      <c r="V22" s="1">
        <v>15</v>
      </c>
      <c r="W22" s="8">
        <f t="shared" si="77"/>
        <v>60000</v>
      </c>
      <c r="X22" s="9">
        <f t="shared" ca="1" si="15"/>
        <v>0</v>
      </c>
      <c r="Y22" s="1">
        <v>15</v>
      </c>
      <c r="Z22" s="8">
        <f t="shared" si="78"/>
        <v>60000</v>
      </c>
      <c r="AA22" s="9">
        <f t="shared" ca="1" si="16"/>
        <v>-3.3286252968100366E-2</v>
      </c>
      <c r="AB22" s="1">
        <v>15</v>
      </c>
      <c r="AC22" s="8">
        <f t="shared" si="79"/>
        <v>60000</v>
      </c>
      <c r="AD22" s="9">
        <f t="shared" ca="1" si="17"/>
        <v>0</v>
      </c>
      <c r="AE22" s="1">
        <v>15</v>
      </c>
      <c r="AF22" s="8">
        <f t="shared" si="80"/>
        <v>60000</v>
      </c>
      <c r="AG22" s="9">
        <f t="shared" ca="1" si="18"/>
        <v>0</v>
      </c>
      <c r="AH22" s="1">
        <v>15</v>
      </c>
      <c r="AI22" s="8">
        <f t="shared" si="81"/>
        <v>60000</v>
      </c>
      <c r="AJ22" s="9">
        <f t="shared" ca="1" si="19"/>
        <v>0</v>
      </c>
      <c r="AK22" s="1">
        <v>15</v>
      </c>
      <c r="AL22" s="8">
        <f t="shared" si="82"/>
        <v>20000</v>
      </c>
      <c r="AM22" s="9">
        <f t="shared" ca="1" si="20"/>
        <v>2.9478539767535838E-2</v>
      </c>
      <c r="AN22" s="1">
        <v>15</v>
      </c>
      <c r="AO22" s="8">
        <f t="shared" si="83"/>
        <v>20000</v>
      </c>
      <c r="AP22" s="9">
        <f t="shared" ca="1" si="21"/>
        <v>3.326709114385068E-2</v>
      </c>
      <c r="AQ22" s="1">
        <v>15</v>
      </c>
      <c r="AR22" s="8">
        <f t="shared" si="84"/>
        <v>20000</v>
      </c>
      <c r="AS22" s="9">
        <f t="shared" ca="1" si="22"/>
        <v>0</v>
      </c>
      <c r="AT22" s="1">
        <v>15</v>
      </c>
      <c r="AU22" s="8">
        <f t="shared" si="85"/>
        <v>20000</v>
      </c>
      <c r="AV22" s="9">
        <f t="shared" ca="1" si="23"/>
        <v>6.9556053877752773E-3</v>
      </c>
      <c r="AW22" s="1">
        <v>15</v>
      </c>
      <c r="AX22" s="8">
        <f t="shared" si="86"/>
        <v>20000</v>
      </c>
      <c r="AY22" s="9">
        <f t="shared" ca="1" si="24"/>
        <v>2.4146905711087071E-2</v>
      </c>
      <c r="AZ22" s="1">
        <v>15</v>
      </c>
      <c r="BA22" s="8">
        <f t="shared" si="87"/>
        <v>20000</v>
      </c>
      <c r="BB22" s="9">
        <f t="shared" ca="1" si="25"/>
        <v>0</v>
      </c>
      <c r="BC22" s="1">
        <v>15</v>
      </c>
      <c r="BD22" s="8">
        <f t="shared" si="88"/>
        <v>20000</v>
      </c>
      <c r="BE22" s="9">
        <f t="shared" ca="1" si="55"/>
        <v>3.0609372245334889E-4</v>
      </c>
      <c r="BF22" s="1">
        <v>15</v>
      </c>
      <c r="BG22" s="8">
        <f t="shared" si="89"/>
        <v>20000</v>
      </c>
      <c r="BH22" s="9">
        <f t="shared" ca="1" si="26"/>
        <v>-4.2872113690373422E-2</v>
      </c>
      <c r="BI22" s="1">
        <v>15</v>
      </c>
      <c r="BJ22" s="8">
        <f t="shared" si="90"/>
        <v>20000</v>
      </c>
      <c r="BK22" s="9">
        <f t="shared" ca="1" si="27"/>
        <v>1.5172987537595984E-2</v>
      </c>
      <c r="BL22" s="1">
        <v>15</v>
      </c>
      <c r="BM22" s="8">
        <f t="shared" si="91"/>
        <v>20000</v>
      </c>
      <c r="BN22" s="9">
        <f t="shared" ca="1" si="28"/>
        <v>-1.5044487900665461E-2</v>
      </c>
      <c r="BO22" s="1">
        <v>15</v>
      </c>
      <c r="BP22" s="8">
        <f t="shared" si="92"/>
        <v>20000</v>
      </c>
      <c r="BQ22" s="9">
        <f t="shared" ca="1" si="29"/>
        <v>3.8609505898526686E-2</v>
      </c>
      <c r="BR22" s="1">
        <v>15</v>
      </c>
      <c r="BS22" s="8">
        <f t="shared" si="93"/>
        <v>20000</v>
      </c>
      <c r="BT22" s="9">
        <f t="shared" ca="1" si="30"/>
        <v>-3.0740130884724853E-2</v>
      </c>
      <c r="BU22" s="1">
        <v>15</v>
      </c>
      <c r="BV22" s="8">
        <f t="shared" si="94"/>
        <v>5000</v>
      </c>
      <c r="BW22" s="9">
        <f t="shared" ca="1" si="31"/>
        <v>-3.6501705580830344E-2</v>
      </c>
      <c r="BX22" s="1">
        <v>15</v>
      </c>
      <c r="BY22" s="8">
        <f t="shared" si="95"/>
        <v>5000</v>
      </c>
      <c r="BZ22" s="9">
        <f t="shared" ca="1" si="32"/>
        <v>0</v>
      </c>
      <c r="CA22" s="1">
        <v>15</v>
      </c>
      <c r="CB22" s="8">
        <f t="shared" si="96"/>
        <v>5000</v>
      </c>
      <c r="CC22" s="9">
        <f t="shared" ca="1" si="33"/>
        <v>4.4684190670624679E-3</v>
      </c>
      <c r="CD22" s="1">
        <v>15</v>
      </c>
      <c r="CE22" s="8">
        <f t="shared" si="97"/>
        <v>5000</v>
      </c>
      <c r="CF22" s="9">
        <f t="shared" ca="1" si="34"/>
        <v>0</v>
      </c>
      <c r="CG22" s="1">
        <v>15</v>
      </c>
      <c r="CH22" s="8">
        <f t="shared" si="98"/>
        <v>5000</v>
      </c>
      <c r="CI22" s="9">
        <f t="shared" ca="1" si="35"/>
        <v>-6.9122613709760757E-3</v>
      </c>
      <c r="CJ22" s="1">
        <v>15</v>
      </c>
      <c r="CK22" s="8">
        <f t="shared" si="99"/>
        <v>5000</v>
      </c>
      <c r="CL22" s="9">
        <f t="shared" ca="1" si="36"/>
        <v>-3.7571506272235829E-2</v>
      </c>
      <c r="CM22" s="1">
        <v>15</v>
      </c>
      <c r="CN22" s="8">
        <f t="shared" si="56"/>
        <v>15000</v>
      </c>
      <c r="CO22" s="1">
        <v>15</v>
      </c>
      <c r="CP22" s="8">
        <f t="shared" si="57"/>
        <v>15000</v>
      </c>
      <c r="CQ22" s="1">
        <v>15</v>
      </c>
      <c r="CR22" s="8">
        <f t="shared" si="58"/>
        <v>15000</v>
      </c>
      <c r="CS22" s="1">
        <v>15</v>
      </c>
      <c r="CT22" s="8">
        <f t="shared" si="59"/>
        <v>15000</v>
      </c>
      <c r="CU22" s="1">
        <v>15</v>
      </c>
      <c r="CV22" s="8">
        <f t="shared" si="60"/>
        <v>15000</v>
      </c>
      <c r="CW22" s="1">
        <v>15</v>
      </c>
      <c r="CX22" s="8">
        <f t="shared" si="61"/>
        <v>15000</v>
      </c>
      <c r="CY22" s="9"/>
      <c r="CZ22" s="9"/>
      <c r="DA22" s="9"/>
      <c r="DB22" s="9"/>
      <c r="DC22" s="9"/>
      <c r="DD22" s="9"/>
      <c r="DE22" s="9"/>
      <c r="DF22" s="9"/>
      <c r="DG22" s="9"/>
      <c r="DI22">
        <f t="shared" ca="1" si="62"/>
        <v>-3.4200339227649645E-2</v>
      </c>
      <c r="DJ22">
        <f t="shared" ca="1" si="63"/>
        <v>3.0409562582622396E-2</v>
      </c>
      <c r="DK22">
        <f t="shared" ca="1" si="64"/>
        <v>4.0623837908953853E-2</v>
      </c>
      <c r="DL22">
        <f t="shared" ca="1" si="65"/>
        <v>-2.5374731178008703E-2</v>
      </c>
      <c r="DM22">
        <f t="shared" ca="1" si="66"/>
        <v>-3.3989787937661164E-2</v>
      </c>
      <c r="DN22">
        <f t="shared" ca="1" si="67"/>
        <v>3.6102754071779986E-2</v>
      </c>
      <c r="DO22">
        <f t="shared" si="118"/>
        <v>0</v>
      </c>
      <c r="DP22">
        <f t="shared" si="119"/>
        <v>0</v>
      </c>
      <c r="DQ22">
        <f t="shared" si="120"/>
        <v>0</v>
      </c>
      <c r="DR22">
        <f t="shared" si="121"/>
        <v>0</v>
      </c>
      <c r="DS22">
        <f t="shared" si="122"/>
        <v>0</v>
      </c>
      <c r="DT22">
        <f t="shared" si="123"/>
        <v>0</v>
      </c>
      <c r="DU22">
        <f t="shared" si="105"/>
        <v>0</v>
      </c>
      <c r="DV22">
        <f t="shared" si="106"/>
        <v>0</v>
      </c>
      <c r="DW22">
        <f t="shared" si="107"/>
        <v>0</v>
      </c>
      <c r="DX22">
        <f t="shared" si="108"/>
        <v>0</v>
      </c>
      <c r="DY22">
        <f t="shared" si="109"/>
        <v>0</v>
      </c>
      <c r="DZ22">
        <f t="shared" si="110"/>
        <v>0</v>
      </c>
      <c r="EA22">
        <f t="shared" ca="1" si="37"/>
        <v>1.7422882884863127</v>
      </c>
      <c r="EB22">
        <f t="shared" ca="1" si="38"/>
        <v>1.6125682728300057</v>
      </c>
      <c r="EC22">
        <f t="shared" ca="1" si="39"/>
        <v>1.7279402066920768</v>
      </c>
      <c r="ED22">
        <f t="shared" ca="1" si="40"/>
        <v>1.9280545119136205</v>
      </c>
      <c r="EE22">
        <f t="shared" ca="1" si="41"/>
        <v>1.6046814499715636</v>
      </c>
      <c r="EF22">
        <f t="shared" ca="1" si="42"/>
        <v>1.7871300742674505</v>
      </c>
      <c r="EG22">
        <f t="shared" ca="1" si="43"/>
        <v>5.2268648654589382</v>
      </c>
      <c r="EH22">
        <f t="shared" ca="1" si="44"/>
        <v>4.8377048184900175</v>
      </c>
      <c r="EI22">
        <f t="shared" ca="1" si="45"/>
        <v>5.1838206200762302</v>
      </c>
      <c r="EJ22">
        <f t="shared" ca="1" si="46"/>
        <v>5.7841635357408618</v>
      </c>
      <c r="EK22">
        <f t="shared" ca="1" si="47"/>
        <v>4.814044349914691</v>
      </c>
      <c r="EL22">
        <f t="shared" ca="1" si="48"/>
        <v>5.3613902228023518</v>
      </c>
    </row>
    <row r="23" spans="1:154" x14ac:dyDescent="0.25">
      <c r="A23" s="1">
        <v>16</v>
      </c>
      <c r="B23" s="8">
        <f t="shared" ca="1" si="70"/>
        <v>105182.64569938721</v>
      </c>
      <c r="C23" s="9">
        <f t="shared" ca="1" si="49"/>
        <v>6.8943305344253969E-3</v>
      </c>
      <c r="D23" s="1">
        <v>16</v>
      </c>
      <c r="E23" s="8">
        <f t="shared" ca="1" si="71"/>
        <v>97044.358658909739</v>
      </c>
      <c r="F23" s="9">
        <f t="shared" ca="1" si="50"/>
        <v>-3.0930125672841476E-2</v>
      </c>
      <c r="G23" s="1">
        <v>16</v>
      </c>
      <c r="H23" s="8">
        <f t="shared" ca="1" si="72"/>
        <v>103495.28414465122</v>
      </c>
      <c r="I23" s="9">
        <f t="shared" ca="1" si="51"/>
        <v>2.4339391207575275E-2</v>
      </c>
      <c r="J23" s="1">
        <v>16</v>
      </c>
      <c r="K23" s="8">
        <f t="shared" ca="1" si="73"/>
        <v>114237.23748816992</v>
      </c>
      <c r="L23" s="9">
        <f t="shared" ca="1" si="52"/>
        <v>-2.3349601274651743E-2</v>
      </c>
      <c r="M23" s="1">
        <v>16</v>
      </c>
      <c r="N23" s="8">
        <f t="shared" ca="1" si="74"/>
        <v>96569.729659288685</v>
      </c>
      <c r="O23" s="9">
        <f t="shared" ca="1" si="53"/>
        <v>0</v>
      </c>
      <c r="P23" s="1">
        <v>16</v>
      </c>
      <c r="Q23" s="8">
        <f t="shared" ca="1" si="75"/>
        <v>107549.48786941516</v>
      </c>
      <c r="R23" s="9">
        <f t="shared" ca="1" si="54"/>
        <v>1.4461210565443639E-3</v>
      </c>
      <c r="S23" s="1">
        <v>16</v>
      </c>
      <c r="T23" s="8">
        <f t="shared" si="76"/>
        <v>60000</v>
      </c>
      <c r="U23" s="9">
        <f t="shared" ca="1" si="14"/>
        <v>0</v>
      </c>
      <c r="V23" s="1">
        <v>16</v>
      </c>
      <c r="W23" s="8">
        <f t="shared" si="77"/>
        <v>60000</v>
      </c>
      <c r="X23" s="9">
        <f t="shared" ca="1" si="15"/>
        <v>1.5127302252278247E-2</v>
      </c>
      <c r="Y23" s="1">
        <v>16</v>
      </c>
      <c r="Z23" s="8">
        <f t="shared" si="78"/>
        <v>60000</v>
      </c>
      <c r="AA23" s="9">
        <f t="shared" ca="1" si="16"/>
        <v>0</v>
      </c>
      <c r="AB23" s="1">
        <v>16</v>
      </c>
      <c r="AC23" s="8">
        <f t="shared" si="79"/>
        <v>60000</v>
      </c>
      <c r="AD23" s="9">
        <f t="shared" ca="1" si="17"/>
        <v>-2.9330134323068274E-2</v>
      </c>
      <c r="AE23" s="1">
        <v>16</v>
      </c>
      <c r="AF23" s="8">
        <f t="shared" si="80"/>
        <v>60000</v>
      </c>
      <c r="AG23" s="9">
        <f t="shared" ca="1" si="18"/>
        <v>0</v>
      </c>
      <c r="AH23" s="1">
        <v>16</v>
      </c>
      <c r="AI23" s="8">
        <f t="shared" si="81"/>
        <v>60000</v>
      </c>
      <c r="AJ23" s="9">
        <f t="shared" ca="1" si="19"/>
        <v>-1.797151452558271E-2</v>
      </c>
      <c r="AK23" s="1">
        <v>16</v>
      </c>
      <c r="AL23" s="8">
        <f t="shared" si="82"/>
        <v>20000</v>
      </c>
      <c r="AM23" s="9">
        <f t="shared" ca="1" si="20"/>
        <v>-7.1275926237369175E-3</v>
      </c>
      <c r="AN23" s="1">
        <v>16</v>
      </c>
      <c r="AO23" s="8">
        <f t="shared" si="83"/>
        <v>20000</v>
      </c>
      <c r="AP23" s="9">
        <f t="shared" ca="1" si="21"/>
        <v>-2.6328668651357471E-3</v>
      </c>
      <c r="AQ23" s="1">
        <v>16</v>
      </c>
      <c r="AR23" s="8">
        <f t="shared" si="84"/>
        <v>20000</v>
      </c>
      <c r="AS23" s="9">
        <f t="shared" ca="1" si="22"/>
        <v>2.2097434398949359E-2</v>
      </c>
      <c r="AT23" s="1">
        <v>16</v>
      </c>
      <c r="AU23" s="8">
        <f t="shared" si="85"/>
        <v>20000</v>
      </c>
      <c r="AV23" s="9">
        <f t="shared" ca="1" si="23"/>
        <v>0</v>
      </c>
      <c r="AW23" s="1">
        <v>16</v>
      </c>
      <c r="AX23" s="8">
        <f t="shared" si="86"/>
        <v>20000</v>
      </c>
      <c r="AY23" s="9">
        <f t="shared" ca="1" si="24"/>
        <v>-1.7498388203768329E-2</v>
      </c>
      <c r="AZ23" s="1">
        <v>16</v>
      </c>
      <c r="BA23" s="8">
        <f t="shared" si="87"/>
        <v>20000</v>
      </c>
      <c r="BB23" s="9">
        <f t="shared" ca="1" si="25"/>
        <v>-4.9939645569893887E-2</v>
      </c>
      <c r="BC23" s="1">
        <v>16</v>
      </c>
      <c r="BD23" s="8">
        <f t="shared" si="88"/>
        <v>20000</v>
      </c>
      <c r="BE23" s="9">
        <f t="shared" ca="1" si="55"/>
        <v>0</v>
      </c>
      <c r="BF23" s="1">
        <v>16</v>
      </c>
      <c r="BG23" s="8">
        <f t="shared" si="89"/>
        <v>20000</v>
      </c>
      <c r="BH23" s="9">
        <f t="shared" ca="1" si="26"/>
        <v>-8.8827465992774423E-3</v>
      </c>
      <c r="BI23" s="1">
        <v>16</v>
      </c>
      <c r="BJ23" s="8">
        <f t="shared" si="90"/>
        <v>20000</v>
      </c>
      <c r="BK23" s="9">
        <f t="shared" ca="1" si="27"/>
        <v>3.0409999421837766E-2</v>
      </c>
      <c r="BL23" s="1">
        <v>16</v>
      </c>
      <c r="BM23" s="8">
        <f t="shared" si="91"/>
        <v>20000</v>
      </c>
      <c r="BN23" s="9">
        <f t="shared" ca="1" si="28"/>
        <v>-3.5318470251373656E-2</v>
      </c>
      <c r="BO23" s="1">
        <v>16</v>
      </c>
      <c r="BP23" s="8">
        <f t="shared" si="92"/>
        <v>20000</v>
      </c>
      <c r="BQ23" s="9">
        <f t="shared" ca="1" si="29"/>
        <v>2.8887672363534025E-2</v>
      </c>
      <c r="BR23" s="1">
        <v>16</v>
      </c>
      <c r="BS23" s="8">
        <f t="shared" si="93"/>
        <v>20000</v>
      </c>
      <c r="BT23" s="9">
        <f t="shared" ca="1" si="30"/>
        <v>1.3631940168665852E-2</v>
      </c>
      <c r="BU23" s="1">
        <v>16</v>
      </c>
      <c r="BV23" s="8">
        <f t="shared" si="94"/>
        <v>5000</v>
      </c>
      <c r="BW23" s="9">
        <f t="shared" ca="1" si="31"/>
        <v>3.3713205660700261E-2</v>
      </c>
      <c r="BX23" s="1">
        <v>16</v>
      </c>
      <c r="BY23" s="8">
        <f t="shared" si="95"/>
        <v>5000</v>
      </c>
      <c r="BZ23" s="9">
        <f t="shared" ca="1" si="32"/>
        <v>2.3390073478622583E-2</v>
      </c>
      <c r="CA23" s="1">
        <v>16</v>
      </c>
      <c r="CB23" s="8">
        <f t="shared" si="96"/>
        <v>5000</v>
      </c>
      <c r="CC23" s="9">
        <f t="shared" ca="1" si="33"/>
        <v>0</v>
      </c>
      <c r="CD23" s="1">
        <v>16</v>
      </c>
      <c r="CE23" s="8">
        <f t="shared" si="97"/>
        <v>5000</v>
      </c>
      <c r="CF23" s="9">
        <f t="shared" ca="1" si="34"/>
        <v>-5.2120337745008467E-3</v>
      </c>
      <c r="CG23" s="1">
        <v>16</v>
      </c>
      <c r="CH23" s="8">
        <f t="shared" si="98"/>
        <v>5000</v>
      </c>
      <c r="CI23" s="9">
        <f t="shared" ca="1" si="35"/>
        <v>3.7543404434002142E-2</v>
      </c>
      <c r="CJ23" s="1">
        <v>16</v>
      </c>
      <c r="CK23" s="8">
        <f t="shared" si="99"/>
        <v>5000</v>
      </c>
      <c r="CL23" s="9">
        <f t="shared" ca="1" si="36"/>
        <v>4.0895108112754014E-2</v>
      </c>
      <c r="CM23" s="1">
        <v>16</v>
      </c>
      <c r="CN23" s="8">
        <f t="shared" si="56"/>
        <v>15000</v>
      </c>
      <c r="CO23" s="1">
        <v>16</v>
      </c>
      <c r="CP23" s="8">
        <f t="shared" si="57"/>
        <v>15000</v>
      </c>
      <c r="CQ23" s="1">
        <v>16</v>
      </c>
      <c r="CR23" s="8">
        <f t="shared" si="58"/>
        <v>15000</v>
      </c>
      <c r="CS23" s="1">
        <v>16</v>
      </c>
      <c r="CT23" s="8">
        <f t="shared" si="59"/>
        <v>15000</v>
      </c>
      <c r="CU23" s="1">
        <v>16</v>
      </c>
      <c r="CV23" s="8">
        <f t="shared" si="60"/>
        <v>15000</v>
      </c>
      <c r="CW23" s="1">
        <v>16</v>
      </c>
      <c r="CX23" s="8">
        <f t="shared" si="61"/>
        <v>15000</v>
      </c>
      <c r="CY23" s="9"/>
      <c r="CZ23" s="9"/>
      <c r="DA23" s="9"/>
      <c r="DB23" s="9"/>
      <c r="DC23" s="9"/>
      <c r="DD23" s="9"/>
      <c r="DE23" s="9"/>
      <c r="DF23" s="9"/>
      <c r="DG23" s="9"/>
      <c r="DI23">
        <f t="shared" ca="1" si="62"/>
        <v>6.1733793279519222E-3</v>
      </c>
      <c r="DJ23">
        <f t="shared" ca="1" si="63"/>
        <v>2.9999999999998916E-3</v>
      </c>
      <c r="DK23">
        <f t="shared" ca="1" si="64"/>
        <v>-1.7470536709150997E-3</v>
      </c>
      <c r="DL23">
        <f t="shared" ca="1" si="65"/>
        <v>-1.2499933808165609E-2</v>
      </c>
      <c r="DM23">
        <f t="shared" ca="1" si="66"/>
        <v>2.9999999999998916E-3</v>
      </c>
      <c r="DN23">
        <f t="shared" ca="1" si="67"/>
        <v>2.9999999999998916E-3</v>
      </c>
      <c r="DO23">
        <f t="shared" si="118"/>
        <v>0</v>
      </c>
      <c r="DP23">
        <f t="shared" si="119"/>
        <v>0</v>
      </c>
      <c r="DQ23">
        <f t="shared" si="120"/>
        <v>0</v>
      </c>
      <c r="DR23">
        <f t="shared" si="121"/>
        <v>0</v>
      </c>
      <c r="DS23">
        <f t="shared" si="122"/>
        <v>0</v>
      </c>
      <c r="DT23">
        <f t="shared" si="123"/>
        <v>0</v>
      </c>
      <c r="DU23">
        <f t="shared" si="105"/>
        <v>0</v>
      </c>
      <c r="DV23">
        <f t="shared" si="106"/>
        <v>0</v>
      </c>
      <c r="DW23">
        <f t="shared" si="107"/>
        <v>0</v>
      </c>
      <c r="DX23">
        <f t="shared" si="108"/>
        <v>0</v>
      </c>
      <c r="DY23">
        <f t="shared" si="109"/>
        <v>0</v>
      </c>
      <c r="DZ23">
        <f t="shared" si="110"/>
        <v>0</v>
      </c>
      <c r="EA23">
        <f t="shared" ca="1" si="37"/>
        <v>1.753044094989787</v>
      </c>
      <c r="EB23">
        <f t="shared" ca="1" si="38"/>
        <v>1.6174059776484957</v>
      </c>
      <c r="EC23">
        <f t="shared" ca="1" si="39"/>
        <v>1.7249214024108537</v>
      </c>
      <c r="ED23">
        <f t="shared" ca="1" si="40"/>
        <v>1.9039539581361653</v>
      </c>
      <c r="EE23">
        <f t="shared" ca="1" si="41"/>
        <v>1.6094954943214781</v>
      </c>
      <c r="EF23">
        <f t="shared" ca="1" si="42"/>
        <v>1.7924914644902525</v>
      </c>
      <c r="EG23">
        <f t="shared" ca="1" si="43"/>
        <v>5.2591322849693602</v>
      </c>
      <c r="EH23">
        <f t="shared" ca="1" si="44"/>
        <v>4.8522179329454866</v>
      </c>
      <c r="EI23">
        <f t="shared" ca="1" si="45"/>
        <v>5.1747642072325606</v>
      </c>
      <c r="EJ23">
        <f t="shared" ca="1" si="46"/>
        <v>5.7118618744084957</v>
      </c>
      <c r="EK23">
        <f t="shared" ca="1" si="47"/>
        <v>4.8284864829644345</v>
      </c>
      <c r="EL23">
        <f t="shared" ca="1" si="48"/>
        <v>5.3774743934707576</v>
      </c>
    </row>
    <row r="24" spans="1:154" x14ac:dyDescent="0.25">
      <c r="A24" s="1">
        <v>17</v>
      </c>
      <c r="B24" s="8">
        <f t="shared" ca="1" si="70"/>
        <v>106223.35756242229</v>
      </c>
      <c r="C24" s="9">
        <f t="shared" ca="1" si="49"/>
        <v>-4.7678321592479068E-2</v>
      </c>
      <c r="D24" s="1">
        <v>17</v>
      </c>
      <c r="E24" s="8">
        <f t="shared" ca="1" si="71"/>
        <v>94333.89752572609</v>
      </c>
      <c r="F24" s="9">
        <f t="shared" ca="1" si="50"/>
        <v>0</v>
      </c>
      <c r="G24" s="1">
        <v>17</v>
      </c>
      <c r="H24" s="8">
        <f t="shared" ca="1" si="72"/>
        <v>106324.78220602099</v>
      </c>
      <c r="I24" s="9">
        <f t="shared" ca="1" si="51"/>
        <v>-3.3705461977887957E-2</v>
      </c>
      <c r="J24" s="1">
        <v>17</v>
      </c>
      <c r="K24" s="8">
        <f t="shared" ca="1" si="73"/>
        <v>111912.55525456797</v>
      </c>
      <c r="L24" s="9">
        <f t="shared" ca="1" si="52"/>
        <v>0</v>
      </c>
      <c r="M24" s="1">
        <v>17</v>
      </c>
      <c r="N24" s="8">
        <f t="shared" ca="1" si="74"/>
        <v>96859.438848266538</v>
      </c>
      <c r="O24" s="9">
        <f t="shared" ca="1" si="53"/>
        <v>0</v>
      </c>
      <c r="P24" s="1">
        <v>17</v>
      </c>
      <c r="Q24" s="8">
        <f t="shared" ca="1" si="75"/>
        <v>108027.66591205192</v>
      </c>
      <c r="R24" s="9">
        <f t="shared" ca="1" si="54"/>
        <v>-1.1820478598321466E-2</v>
      </c>
      <c r="S24" s="1">
        <v>17</v>
      </c>
      <c r="T24" s="8">
        <f t="shared" si="76"/>
        <v>60000</v>
      </c>
      <c r="U24" s="9">
        <f t="shared" ca="1" si="14"/>
        <v>-2.7812323096129684E-2</v>
      </c>
      <c r="V24" s="1">
        <v>17</v>
      </c>
      <c r="W24" s="8">
        <f t="shared" si="77"/>
        <v>60000</v>
      </c>
      <c r="X24" s="9">
        <f t="shared" ca="1" si="15"/>
        <v>-4.4501891703923026E-2</v>
      </c>
      <c r="Y24" s="1">
        <v>17</v>
      </c>
      <c r="Z24" s="8">
        <f t="shared" si="78"/>
        <v>60000</v>
      </c>
      <c r="AA24" s="9">
        <f t="shared" ca="1" si="16"/>
        <v>2.9055869576109696E-2</v>
      </c>
      <c r="AB24" s="1">
        <v>17</v>
      </c>
      <c r="AC24" s="8">
        <f t="shared" si="79"/>
        <v>60000</v>
      </c>
      <c r="AD24" s="9">
        <f t="shared" ca="1" si="17"/>
        <v>-1.7043174873689625E-2</v>
      </c>
      <c r="AE24" s="1">
        <v>17</v>
      </c>
      <c r="AF24" s="8">
        <f t="shared" si="80"/>
        <v>60000</v>
      </c>
      <c r="AG24" s="9">
        <f t="shared" ca="1" si="18"/>
        <v>-2.7890456618505546E-2</v>
      </c>
      <c r="AH24" s="1">
        <v>17</v>
      </c>
      <c r="AI24" s="8">
        <f t="shared" si="81"/>
        <v>60000</v>
      </c>
      <c r="AJ24" s="9">
        <f t="shared" ca="1" si="19"/>
        <v>-7.0820053615914483E-3</v>
      </c>
      <c r="AK24" s="1">
        <v>17</v>
      </c>
      <c r="AL24" s="8">
        <f t="shared" si="82"/>
        <v>20000</v>
      </c>
      <c r="AM24" s="9">
        <f t="shared" ca="1" si="20"/>
        <v>0</v>
      </c>
      <c r="AN24" s="1">
        <v>17</v>
      </c>
      <c r="AO24" s="8">
        <f t="shared" si="83"/>
        <v>20000</v>
      </c>
      <c r="AP24" s="9">
        <f t="shared" ca="1" si="21"/>
        <v>4.5583901495651835E-2</v>
      </c>
      <c r="AQ24" s="1">
        <v>17</v>
      </c>
      <c r="AR24" s="8">
        <f t="shared" si="84"/>
        <v>20000</v>
      </c>
      <c r="AS24" s="9">
        <f t="shared" ca="1" si="22"/>
        <v>0</v>
      </c>
      <c r="AT24" s="1">
        <v>17</v>
      </c>
      <c r="AU24" s="8">
        <f t="shared" si="85"/>
        <v>20000</v>
      </c>
      <c r="AV24" s="9">
        <f t="shared" ca="1" si="23"/>
        <v>0</v>
      </c>
      <c r="AW24" s="1">
        <v>17</v>
      </c>
      <c r="AX24" s="8">
        <f t="shared" si="86"/>
        <v>20000</v>
      </c>
      <c r="AY24" s="9">
        <f t="shared" ca="1" si="24"/>
        <v>4.8634790612793986E-2</v>
      </c>
      <c r="AZ24" s="1">
        <v>17</v>
      </c>
      <c r="BA24" s="8">
        <f t="shared" si="87"/>
        <v>20000</v>
      </c>
      <c r="BB24" s="9">
        <f t="shared" ca="1" si="25"/>
        <v>3.6831692083569678E-2</v>
      </c>
      <c r="BC24" s="1">
        <v>17</v>
      </c>
      <c r="BD24" s="8">
        <f t="shared" si="88"/>
        <v>20000</v>
      </c>
      <c r="BE24" s="9">
        <f t="shared" ca="1" si="55"/>
        <v>0</v>
      </c>
      <c r="BF24" s="1">
        <v>17</v>
      </c>
      <c r="BG24" s="8">
        <f t="shared" si="89"/>
        <v>20000</v>
      </c>
      <c r="BH24" s="9">
        <f t="shared" ca="1" si="26"/>
        <v>0</v>
      </c>
      <c r="BI24" s="1">
        <v>17</v>
      </c>
      <c r="BJ24" s="8">
        <f t="shared" si="90"/>
        <v>20000</v>
      </c>
      <c r="BK24" s="9">
        <f t="shared" ca="1" si="27"/>
        <v>4.3855881857476312E-2</v>
      </c>
      <c r="BL24" s="1">
        <v>17</v>
      </c>
      <c r="BM24" s="8">
        <f t="shared" si="91"/>
        <v>20000</v>
      </c>
      <c r="BN24" s="9">
        <f t="shared" ca="1" si="28"/>
        <v>1.6439724250383415E-2</v>
      </c>
      <c r="BO24" s="1">
        <v>17</v>
      </c>
      <c r="BP24" s="8">
        <f t="shared" si="92"/>
        <v>20000</v>
      </c>
      <c r="BQ24" s="9">
        <f t="shared" ca="1" si="29"/>
        <v>0</v>
      </c>
      <c r="BR24" s="1">
        <v>17</v>
      </c>
      <c r="BS24" s="8">
        <f t="shared" si="93"/>
        <v>20000</v>
      </c>
      <c r="BT24" s="9">
        <f t="shared" ca="1" si="30"/>
        <v>3.0127150027032534E-3</v>
      </c>
      <c r="BU24" s="1">
        <v>17</v>
      </c>
      <c r="BV24" s="8">
        <f t="shared" si="94"/>
        <v>5000</v>
      </c>
      <c r="BW24" s="9">
        <f t="shared" ca="1" si="31"/>
        <v>9.6199394103771221E-3</v>
      </c>
      <c r="BX24" s="1">
        <v>17</v>
      </c>
      <c r="BY24" s="8">
        <f t="shared" si="95"/>
        <v>5000</v>
      </c>
      <c r="BZ24" s="9">
        <f t="shared" ca="1" si="32"/>
        <v>2.7601020736165494E-3</v>
      </c>
      <c r="CA24" s="1">
        <v>17</v>
      </c>
      <c r="CB24" s="8">
        <f t="shared" si="96"/>
        <v>5000</v>
      </c>
      <c r="CC24" s="9">
        <f t="shared" ca="1" si="33"/>
        <v>-4.9048623141084234E-2</v>
      </c>
      <c r="CD24" s="1">
        <v>17</v>
      </c>
      <c r="CE24" s="8">
        <f t="shared" si="97"/>
        <v>5000</v>
      </c>
      <c r="CF24" s="9">
        <f t="shared" ca="1" si="34"/>
        <v>2.5779900999401268E-2</v>
      </c>
      <c r="CG24" s="1">
        <v>17</v>
      </c>
      <c r="CH24" s="8">
        <f t="shared" si="98"/>
        <v>5000</v>
      </c>
      <c r="CI24" s="9">
        <f t="shared" ca="1" si="35"/>
        <v>3.8463662892330587E-2</v>
      </c>
      <c r="CJ24" s="1">
        <v>17</v>
      </c>
      <c r="CK24" s="8">
        <f t="shared" si="99"/>
        <v>5000</v>
      </c>
      <c r="CL24" s="9">
        <f t="shared" ca="1" si="36"/>
        <v>-4.999712000822619E-2</v>
      </c>
      <c r="CM24" s="1">
        <v>17</v>
      </c>
      <c r="CN24" s="8">
        <f t="shared" si="56"/>
        <v>15000</v>
      </c>
      <c r="CO24" s="1">
        <v>17</v>
      </c>
      <c r="CP24" s="8">
        <f t="shared" si="57"/>
        <v>15000</v>
      </c>
      <c r="CQ24" s="1">
        <v>17</v>
      </c>
      <c r="CR24" s="8">
        <f t="shared" si="58"/>
        <v>15000</v>
      </c>
      <c r="CS24" s="1">
        <v>17</v>
      </c>
      <c r="CT24" s="8">
        <f t="shared" si="59"/>
        <v>15000</v>
      </c>
      <c r="CU24" s="1">
        <v>17</v>
      </c>
      <c r="CV24" s="8">
        <f t="shared" si="60"/>
        <v>15000</v>
      </c>
      <c r="CW24" s="1">
        <v>17</v>
      </c>
      <c r="CX24" s="8">
        <f t="shared" si="61"/>
        <v>15000</v>
      </c>
      <c r="CY24" s="9"/>
      <c r="CZ24" s="9"/>
      <c r="DA24" s="9"/>
      <c r="DB24" s="9"/>
      <c r="DC24" s="9"/>
      <c r="DD24" s="9"/>
      <c r="DE24" s="9"/>
      <c r="DF24" s="9"/>
      <c r="DG24" s="9"/>
      <c r="DI24">
        <f t="shared" ca="1" si="62"/>
        <v>9.894330534425233E-3</v>
      </c>
      <c r="DJ24">
        <f t="shared" ca="1" si="63"/>
        <v>-2.7930125672841477E-2</v>
      </c>
      <c r="DK24">
        <f t="shared" ca="1" si="64"/>
        <v>2.7339391207575225E-2</v>
      </c>
      <c r="DL24">
        <f t="shared" ca="1" si="65"/>
        <v>-2.0349601274651685E-2</v>
      </c>
      <c r="DM24">
        <f t="shared" ca="1" si="66"/>
        <v>2.9999999999998916E-3</v>
      </c>
      <c r="DN24">
        <f t="shared" ca="1" si="67"/>
        <v>4.4461210565442943E-3</v>
      </c>
      <c r="DO24">
        <f t="shared" si="118"/>
        <v>0</v>
      </c>
      <c r="DP24">
        <f t="shared" si="119"/>
        <v>0</v>
      </c>
      <c r="DQ24">
        <f t="shared" si="120"/>
        <v>0</v>
      </c>
      <c r="DR24">
        <f t="shared" si="121"/>
        <v>0</v>
      </c>
      <c r="DS24">
        <f t="shared" si="122"/>
        <v>0</v>
      </c>
      <c r="DT24">
        <f t="shared" si="123"/>
        <v>0</v>
      </c>
      <c r="DU24">
        <f t="shared" si="105"/>
        <v>0</v>
      </c>
      <c r="DV24">
        <f t="shared" si="106"/>
        <v>0</v>
      </c>
      <c r="DW24">
        <f t="shared" si="107"/>
        <v>0</v>
      </c>
      <c r="DX24">
        <f t="shared" si="108"/>
        <v>0</v>
      </c>
      <c r="DY24">
        <f t="shared" si="109"/>
        <v>0</v>
      </c>
      <c r="DZ24">
        <f t="shared" si="110"/>
        <v>0</v>
      </c>
      <c r="EA24">
        <f t="shared" ca="1" si="37"/>
        <v>1.7703892927070382</v>
      </c>
      <c r="EB24">
        <f t="shared" ca="1" si="38"/>
        <v>1.5722316254287683</v>
      </c>
      <c r="EC24">
        <f t="shared" ca="1" si="39"/>
        <v>1.772079703433683</v>
      </c>
      <c r="ED24">
        <f t="shared" ca="1" si="40"/>
        <v>1.8652092542427994</v>
      </c>
      <c r="EE24">
        <f t="shared" ca="1" si="41"/>
        <v>1.6143239808044423</v>
      </c>
      <c r="EF24">
        <f t="shared" ca="1" si="42"/>
        <v>1.8004610985341987</v>
      </c>
      <c r="EG24">
        <f t="shared" ca="1" si="43"/>
        <v>5.3111678781211147</v>
      </c>
      <c r="EH24">
        <f t="shared" ca="1" si="44"/>
        <v>4.7166948762863043</v>
      </c>
      <c r="EI24">
        <f t="shared" ca="1" si="45"/>
        <v>5.3162391103010496</v>
      </c>
      <c r="EJ24">
        <f t="shared" ca="1" si="46"/>
        <v>5.5956277627283981</v>
      </c>
      <c r="EK24">
        <f t="shared" ca="1" si="47"/>
        <v>4.8429719424133273</v>
      </c>
      <c r="EL24">
        <f t="shared" ca="1" si="48"/>
        <v>5.4013832956025958</v>
      </c>
    </row>
    <row r="25" spans="1:154" x14ac:dyDescent="0.25">
      <c r="A25" s="1">
        <v>18</v>
      </c>
      <c r="B25" s="8">
        <f t="shared" ca="1" si="70"/>
        <v>101477.47623261549</v>
      </c>
      <c r="C25" s="9">
        <f t="shared" ca="1" si="49"/>
        <v>-9.4731344628527509E-4</v>
      </c>
      <c r="D25" s="1">
        <v>18</v>
      </c>
      <c r="E25" s="8">
        <f t="shared" ca="1" si="71"/>
        <v>94616.899218303253</v>
      </c>
      <c r="F25" s="9">
        <f t="shared" ca="1" si="50"/>
        <v>2.0520935390183501E-2</v>
      </c>
      <c r="G25" s="1">
        <v>18</v>
      </c>
      <c r="H25" s="8">
        <f t="shared" ca="1" si="72"/>
        <v>103060.03064868679</v>
      </c>
      <c r="I25" s="9">
        <f t="shared" ca="1" si="51"/>
        <v>0</v>
      </c>
      <c r="J25" s="1">
        <v>18</v>
      </c>
      <c r="K25" s="8">
        <f t="shared" ca="1" si="73"/>
        <v>112248.29292033166</v>
      </c>
      <c r="L25" s="9">
        <f t="shared" ca="1" si="52"/>
        <v>3.0264982846024076E-2</v>
      </c>
      <c r="M25" s="1">
        <v>18</v>
      </c>
      <c r="N25" s="8">
        <f t="shared" ca="1" si="74"/>
        <v>97150.017164811332</v>
      </c>
      <c r="O25" s="9">
        <f t="shared" ca="1" si="53"/>
        <v>2.1878448586759948E-2</v>
      </c>
      <c r="P25" s="1">
        <v>18</v>
      </c>
      <c r="Q25" s="8">
        <f t="shared" ca="1" si="75"/>
        <v>107074.81019684805</v>
      </c>
      <c r="R25" s="9">
        <f t="shared" ca="1" si="54"/>
        <v>0</v>
      </c>
      <c r="S25" s="1">
        <v>18</v>
      </c>
      <c r="T25" s="8">
        <f t="shared" si="76"/>
        <v>60000</v>
      </c>
      <c r="U25" s="9">
        <f t="shared" ca="1" si="14"/>
        <v>0</v>
      </c>
      <c r="V25" s="1">
        <v>18</v>
      </c>
      <c r="W25" s="8">
        <f t="shared" si="77"/>
        <v>60000</v>
      </c>
      <c r="X25" s="9">
        <f t="shared" ca="1" si="15"/>
        <v>0</v>
      </c>
      <c r="Y25" s="1">
        <v>18</v>
      </c>
      <c r="Z25" s="8">
        <f t="shared" si="78"/>
        <v>60000</v>
      </c>
      <c r="AA25" s="9">
        <f t="shared" ca="1" si="16"/>
        <v>-4.868019555637533E-2</v>
      </c>
      <c r="AB25" s="1">
        <v>18</v>
      </c>
      <c r="AC25" s="8">
        <f t="shared" si="79"/>
        <v>60000</v>
      </c>
      <c r="AD25" s="9">
        <f t="shared" ca="1" si="17"/>
        <v>0</v>
      </c>
      <c r="AE25" s="1">
        <v>18</v>
      </c>
      <c r="AF25" s="8">
        <f t="shared" si="80"/>
        <v>60000</v>
      </c>
      <c r="AG25" s="9">
        <f t="shared" ca="1" si="18"/>
        <v>4.9023704732368424E-2</v>
      </c>
      <c r="AH25" s="1">
        <v>18</v>
      </c>
      <c r="AI25" s="8">
        <f t="shared" si="81"/>
        <v>60000</v>
      </c>
      <c r="AJ25" s="9">
        <f t="shared" ca="1" si="19"/>
        <v>4.120699118974426E-2</v>
      </c>
      <c r="AK25" s="1">
        <v>18</v>
      </c>
      <c r="AL25" s="8">
        <f t="shared" si="82"/>
        <v>20000</v>
      </c>
      <c r="AM25" s="9">
        <f t="shared" ca="1" si="20"/>
        <v>1.4449787098836892E-2</v>
      </c>
      <c r="AN25" s="1">
        <v>18</v>
      </c>
      <c r="AO25" s="8">
        <f t="shared" si="83"/>
        <v>20000</v>
      </c>
      <c r="AP25" s="9">
        <f t="shared" ca="1" si="21"/>
        <v>2.2130750319408324E-2</v>
      </c>
      <c r="AQ25" s="1">
        <v>18</v>
      </c>
      <c r="AR25" s="8">
        <f t="shared" si="84"/>
        <v>20000</v>
      </c>
      <c r="AS25" s="9">
        <f t="shared" ca="1" si="22"/>
        <v>0</v>
      </c>
      <c r="AT25" s="1">
        <v>18</v>
      </c>
      <c r="AU25" s="8">
        <f t="shared" si="85"/>
        <v>20000</v>
      </c>
      <c r="AV25" s="9">
        <f t="shared" ca="1" si="23"/>
        <v>-2.9419812091892629E-2</v>
      </c>
      <c r="AW25" s="1">
        <v>18</v>
      </c>
      <c r="AX25" s="8">
        <f t="shared" si="86"/>
        <v>20000</v>
      </c>
      <c r="AY25" s="9">
        <f t="shared" ca="1" si="24"/>
        <v>2.140791911749769E-2</v>
      </c>
      <c r="AZ25" s="1">
        <v>18</v>
      </c>
      <c r="BA25" s="8">
        <f t="shared" si="87"/>
        <v>20000</v>
      </c>
      <c r="BB25" s="9">
        <f t="shared" ca="1" si="25"/>
        <v>1.1964584781880611E-2</v>
      </c>
      <c r="BC25" s="1">
        <v>18</v>
      </c>
      <c r="BD25" s="8">
        <f t="shared" si="88"/>
        <v>20000</v>
      </c>
      <c r="BE25" s="9">
        <f t="shared" ca="1" si="55"/>
        <v>3.7131782275131588E-4</v>
      </c>
      <c r="BF25" s="1">
        <v>18</v>
      </c>
      <c r="BG25" s="8">
        <f t="shared" si="89"/>
        <v>20000</v>
      </c>
      <c r="BH25" s="9">
        <f t="shared" ca="1" si="26"/>
        <v>-1.5958490437336891E-2</v>
      </c>
      <c r="BI25" s="1">
        <v>18</v>
      </c>
      <c r="BJ25" s="8">
        <f t="shared" si="90"/>
        <v>20000</v>
      </c>
      <c r="BK25" s="9">
        <f t="shared" ca="1" si="27"/>
        <v>4.1077273789532832E-2</v>
      </c>
      <c r="BL25" s="1">
        <v>18</v>
      </c>
      <c r="BM25" s="8">
        <f t="shared" si="91"/>
        <v>20000</v>
      </c>
      <c r="BN25" s="9">
        <f t="shared" ca="1" si="28"/>
        <v>-3.2746444297405419E-3</v>
      </c>
      <c r="BO25" s="1">
        <v>18</v>
      </c>
      <c r="BP25" s="8">
        <f t="shared" si="92"/>
        <v>20000</v>
      </c>
      <c r="BQ25" s="9">
        <f t="shared" ca="1" si="29"/>
        <v>2.3228016787208428E-2</v>
      </c>
      <c r="BR25" s="1">
        <v>18</v>
      </c>
      <c r="BS25" s="8">
        <f t="shared" si="93"/>
        <v>20000</v>
      </c>
      <c r="BT25" s="9">
        <f t="shared" ca="1" si="30"/>
        <v>-4.6908759864448993E-2</v>
      </c>
      <c r="BU25" s="1">
        <v>18</v>
      </c>
      <c r="BV25" s="8">
        <f t="shared" si="94"/>
        <v>5000</v>
      </c>
      <c r="BW25" s="9">
        <f t="shared" ca="1" si="31"/>
        <v>0</v>
      </c>
      <c r="BX25" s="1">
        <v>18</v>
      </c>
      <c r="BY25" s="8">
        <f t="shared" si="95"/>
        <v>5000</v>
      </c>
      <c r="BZ25" s="9">
        <f t="shared" ca="1" si="32"/>
        <v>6.804122284552034E-3</v>
      </c>
      <c r="CA25" s="1">
        <v>18</v>
      </c>
      <c r="CB25" s="8">
        <f t="shared" si="96"/>
        <v>5000</v>
      </c>
      <c r="CC25" s="9">
        <f t="shared" ca="1" si="33"/>
        <v>1.3274993299436412E-2</v>
      </c>
      <c r="CD25" s="1">
        <v>18</v>
      </c>
      <c r="CE25" s="8">
        <f t="shared" si="97"/>
        <v>5000</v>
      </c>
      <c r="CF25" s="9">
        <f t="shared" ca="1" si="34"/>
        <v>4.8365278840776849E-2</v>
      </c>
      <c r="CG25" s="1">
        <v>18</v>
      </c>
      <c r="CH25" s="8">
        <f t="shared" si="98"/>
        <v>5000</v>
      </c>
      <c r="CI25" s="9">
        <f t="shared" ca="1" si="35"/>
        <v>3.8143642302895284E-2</v>
      </c>
      <c r="CJ25" s="1">
        <v>18</v>
      </c>
      <c r="CK25" s="8">
        <f t="shared" si="99"/>
        <v>5000</v>
      </c>
      <c r="CL25" s="9">
        <f t="shared" ca="1" si="36"/>
        <v>0</v>
      </c>
      <c r="CM25" s="1">
        <v>18</v>
      </c>
      <c r="CN25" s="8">
        <f t="shared" si="56"/>
        <v>15000</v>
      </c>
      <c r="CO25" s="1">
        <v>18</v>
      </c>
      <c r="CP25" s="8">
        <f t="shared" si="57"/>
        <v>15000</v>
      </c>
      <c r="CQ25" s="1">
        <v>18</v>
      </c>
      <c r="CR25" s="8">
        <f t="shared" si="58"/>
        <v>15000</v>
      </c>
      <c r="CS25" s="1">
        <v>18</v>
      </c>
      <c r="CT25" s="8">
        <f t="shared" si="59"/>
        <v>15000</v>
      </c>
      <c r="CU25" s="1">
        <v>18</v>
      </c>
      <c r="CV25" s="8">
        <f t="shared" si="60"/>
        <v>15000</v>
      </c>
      <c r="CW25" s="1">
        <v>18</v>
      </c>
      <c r="CX25" s="8">
        <f t="shared" si="61"/>
        <v>15000</v>
      </c>
      <c r="CY25" s="9"/>
      <c r="CZ25" s="9"/>
      <c r="DA25" s="9"/>
      <c r="DB25" s="9"/>
      <c r="DC25" s="9"/>
      <c r="DD25" s="9"/>
      <c r="DE25" s="9"/>
      <c r="DF25" s="9"/>
      <c r="DG25" s="9"/>
      <c r="DI25">
        <f t="shared" ca="1" si="62"/>
        <v>-4.4678321592479087E-2</v>
      </c>
      <c r="DJ25">
        <f t="shared" ca="1" si="63"/>
        <v>2.9999999999998916E-3</v>
      </c>
      <c r="DK25">
        <f t="shared" ca="1" si="64"/>
        <v>-3.0705461977887927E-2</v>
      </c>
      <c r="DL25">
        <f t="shared" ca="1" si="65"/>
        <v>2.9999999999998916E-3</v>
      </c>
      <c r="DM25">
        <f t="shared" ca="1" si="66"/>
        <v>2.9999999999998916E-3</v>
      </c>
      <c r="DN25">
        <f t="shared" ca="1" si="67"/>
        <v>-8.8204785983214684E-3</v>
      </c>
      <c r="DO25">
        <f t="shared" si="118"/>
        <v>0</v>
      </c>
      <c r="DP25">
        <f t="shared" si="119"/>
        <v>0</v>
      </c>
      <c r="DQ25">
        <f t="shared" si="120"/>
        <v>0</v>
      </c>
      <c r="DR25">
        <f t="shared" si="121"/>
        <v>0</v>
      </c>
      <c r="DS25">
        <f t="shared" si="122"/>
        <v>0</v>
      </c>
      <c r="DT25">
        <f t="shared" si="123"/>
        <v>0</v>
      </c>
      <c r="DU25">
        <f t="shared" si="105"/>
        <v>0</v>
      </c>
      <c r="DV25">
        <f t="shared" si="106"/>
        <v>0</v>
      </c>
      <c r="DW25">
        <f t="shared" si="107"/>
        <v>0</v>
      </c>
      <c r="DX25">
        <f t="shared" si="108"/>
        <v>0</v>
      </c>
      <c r="DY25">
        <f t="shared" si="109"/>
        <v>0</v>
      </c>
      <c r="DZ25">
        <f t="shared" si="110"/>
        <v>0</v>
      </c>
      <c r="EA25">
        <f t="shared" ca="1" si="37"/>
        <v>1.6912912705435914</v>
      </c>
      <c r="EB25">
        <f t="shared" ca="1" si="38"/>
        <v>1.5769483203050543</v>
      </c>
      <c r="EC25">
        <f t="shared" ca="1" si="39"/>
        <v>1.7176671774781131</v>
      </c>
      <c r="ED25">
        <f t="shared" ca="1" si="40"/>
        <v>1.8708048820055276</v>
      </c>
      <c r="EE25">
        <f t="shared" ca="1" si="41"/>
        <v>1.6191669527468555</v>
      </c>
      <c r="EF25">
        <f t="shared" ca="1" si="42"/>
        <v>1.7845801699474675</v>
      </c>
      <c r="EG25">
        <f t="shared" ca="1" si="43"/>
        <v>5.073873811630774</v>
      </c>
      <c r="EH25">
        <f t="shared" ca="1" si="44"/>
        <v>4.7308449609151628</v>
      </c>
      <c r="EI25">
        <f t="shared" ca="1" si="45"/>
        <v>5.1530015324343399</v>
      </c>
      <c r="EJ25">
        <f t="shared" ca="1" si="46"/>
        <v>5.6124146460165827</v>
      </c>
      <c r="EK25">
        <f t="shared" ca="1" si="47"/>
        <v>4.8575008582405665</v>
      </c>
      <c r="EL25">
        <f t="shared" ca="1" si="48"/>
        <v>5.3537405098424022</v>
      </c>
    </row>
    <row r="26" spans="1:154" x14ac:dyDescent="0.25">
      <c r="A26" s="1">
        <v>19</v>
      </c>
      <c r="B26" s="8">
        <f t="shared" ca="1" si="70"/>
        <v>101685.77768358309</v>
      </c>
      <c r="C26" s="9">
        <f t="shared" ca="1" si="49"/>
        <v>-4.7565578314117708E-2</v>
      </c>
      <c r="D26" s="1">
        <v>19</v>
      </c>
      <c r="E26" s="8">
        <f t="shared" ca="1" si="71"/>
        <v>96842.377191636449</v>
      </c>
      <c r="F26" s="9">
        <f t="shared" ca="1" si="50"/>
        <v>1.3608804040161094E-2</v>
      </c>
      <c r="G26" s="1">
        <v>19</v>
      </c>
      <c r="H26" s="8">
        <f t="shared" ca="1" si="72"/>
        <v>103369.21074063284</v>
      </c>
      <c r="I26" s="9">
        <f t="shared" ca="1" si="51"/>
        <v>-1.2949559159690982E-2</v>
      </c>
      <c r="J26" s="1">
        <v>19</v>
      </c>
      <c r="K26" s="8">
        <f t="shared" ca="1" si="73"/>
        <v>115982.23045882196</v>
      </c>
      <c r="L26" s="9">
        <f t="shared" ca="1" si="52"/>
        <v>-1.0795649838695243E-2</v>
      </c>
      <c r="M26" s="1">
        <v>19</v>
      </c>
      <c r="N26" s="8">
        <f t="shared" ca="1" si="74"/>
        <v>99566.958872048941</v>
      </c>
      <c r="O26" s="9">
        <f t="shared" ca="1" si="53"/>
        <v>0</v>
      </c>
      <c r="P26" s="1">
        <v>19</v>
      </c>
      <c r="Q26" s="8">
        <f t="shared" ca="1" si="75"/>
        <v>107396.03462743858</v>
      </c>
      <c r="R26" s="9">
        <f t="shared" ca="1" si="54"/>
        <v>0</v>
      </c>
      <c r="S26" s="1">
        <v>19</v>
      </c>
      <c r="T26" s="8">
        <f t="shared" si="76"/>
        <v>60000</v>
      </c>
      <c r="U26" s="9">
        <f t="shared" ca="1" si="14"/>
        <v>4.0251688377115166E-2</v>
      </c>
      <c r="V26" s="1">
        <v>19</v>
      </c>
      <c r="W26" s="8">
        <f t="shared" si="77"/>
        <v>60000</v>
      </c>
      <c r="X26" s="9">
        <f t="shared" ca="1" si="15"/>
        <v>-4.3948533136724206E-2</v>
      </c>
      <c r="Y26" s="1">
        <v>19</v>
      </c>
      <c r="Z26" s="8">
        <f t="shared" si="78"/>
        <v>60000</v>
      </c>
      <c r="AA26" s="9">
        <f t="shared" ca="1" si="16"/>
        <v>0</v>
      </c>
      <c r="AB26" s="1">
        <v>19</v>
      </c>
      <c r="AC26" s="8">
        <f t="shared" si="79"/>
        <v>60000</v>
      </c>
      <c r="AD26" s="9">
        <f t="shared" ca="1" si="17"/>
        <v>-4.2917581729777108E-3</v>
      </c>
      <c r="AE26" s="1">
        <v>19</v>
      </c>
      <c r="AF26" s="8">
        <f t="shared" si="80"/>
        <v>60000</v>
      </c>
      <c r="AG26" s="9">
        <f t="shared" ca="1" si="18"/>
        <v>0</v>
      </c>
      <c r="AH26" s="1">
        <v>19</v>
      </c>
      <c r="AI26" s="8">
        <f t="shared" si="81"/>
        <v>60000</v>
      </c>
      <c r="AJ26" s="9">
        <f t="shared" ca="1" si="19"/>
        <v>4.6788499422290603E-2</v>
      </c>
      <c r="AK26" s="1">
        <v>19</v>
      </c>
      <c r="AL26" s="8">
        <f t="shared" si="82"/>
        <v>20000</v>
      </c>
      <c r="AM26" s="9">
        <f t="shared" ca="1" si="20"/>
        <v>0</v>
      </c>
      <c r="AN26" s="1">
        <v>19</v>
      </c>
      <c r="AO26" s="8">
        <f t="shared" si="83"/>
        <v>20000</v>
      </c>
      <c r="AP26" s="9">
        <f t="shared" ca="1" si="21"/>
        <v>0</v>
      </c>
      <c r="AQ26" s="1">
        <v>19</v>
      </c>
      <c r="AR26" s="8">
        <f t="shared" si="84"/>
        <v>20000</v>
      </c>
      <c r="AS26" s="9">
        <f t="shared" ca="1" si="22"/>
        <v>-3.1871093597031851E-2</v>
      </c>
      <c r="AT26" s="1">
        <v>19</v>
      </c>
      <c r="AU26" s="8">
        <f t="shared" si="85"/>
        <v>20000</v>
      </c>
      <c r="AV26" s="9">
        <f t="shared" ca="1" si="23"/>
        <v>-2.4258244465427182E-3</v>
      </c>
      <c r="AW26" s="1">
        <v>19</v>
      </c>
      <c r="AX26" s="8">
        <f t="shared" si="86"/>
        <v>20000</v>
      </c>
      <c r="AY26" s="9">
        <f t="shared" ca="1" si="24"/>
        <v>-3.1192906258383692E-2</v>
      </c>
      <c r="AZ26" s="1">
        <v>19</v>
      </c>
      <c r="BA26" s="8">
        <f t="shared" si="87"/>
        <v>20000</v>
      </c>
      <c r="BB26" s="9">
        <f t="shared" ca="1" si="25"/>
        <v>-4.8241414012601375E-2</v>
      </c>
      <c r="BC26" s="1">
        <v>19</v>
      </c>
      <c r="BD26" s="8">
        <f t="shared" si="88"/>
        <v>20000</v>
      </c>
      <c r="BE26" s="9">
        <f t="shared" ca="1" si="55"/>
        <v>-4.7519844618374045E-2</v>
      </c>
      <c r="BF26" s="1">
        <v>19</v>
      </c>
      <c r="BG26" s="8">
        <f t="shared" si="89"/>
        <v>20000</v>
      </c>
      <c r="BH26" s="9">
        <f t="shared" ca="1" si="26"/>
        <v>0</v>
      </c>
      <c r="BI26" s="1">
        <v>19</v>
      </c>
      <c r="BJ26" s="8">
        <f t="shared" si="90"/>
        <v>20000</v>
      </c>
      <c r="BK26" s="9">
        <f t="shared" ca="1" si="27"/>
        <v>-4.6232168211498229E-3</v>
      </c>
      <c r="BL26" s="1">
        <v>19</v>
      </c>
      <c r="BM26" s="8">
        <f t="shared" si="91"/>
        <v>20000</v>
      </c>
      <c r="BN26" s="9">
        <f t="shared" ca="1" si="28"/>
        <v>-3.343981642690131E-2</v>
      </c>
      <c r="BO26" s="1">
        <v>19</v>
      </c>
      <c r="BP26" s="8">
        <f t="shared" si="92"/>
        <v>20000</v>
      </c>
      <c r="BQ26" s="9">
        <f t="shared" ca="1" si="29"/>
        <v>4.3812518059965999E-2</v>
      </c>
      <c r="BR26" s="1">
        <v>19</v>
      </c>
      <c r="BS26" s="8">
        <f t="shared" si="93"/>
        <v>20000</v>
      </c>
      <c r="BT26" s="9">
        <f t="shared" ca="1" si="30"/>
        <v>0</v>
      </c>
      <c r="BU26" s="1">
        <v>19</v>
      </c>
      <c r="BV26" s="8">
        <f t="shared" si="94"/>
        <v>5000</v>
      </c>
      <c r="BW26" s="9">
        <f t="shared" ca="1" si="31"/>
        <v>-3.6961778918571005E-2</v>
      </c>
      <c r="BX26" s="1">
        <v>19</v>
      </c>
      <c r="BY26" s="8">
        <f t="shared" si="95"/>
        <v>5000</v>
      </c>
      <c r="BZ26" s="9">
        <f t="shared" ca="1" si="32"/>
        <v>1.7202723651899123E-3</v>
      </c>
      <c r="CA26" s="1">
        <v>19</v>
      </c>
      <c r="CB26" s="8">
        <f t="shared" si="96"/>
        <v>5000</v>
      </c>
      <c r="CC26" s="9">
        <f t="shared" ca="1" si="33"/>
        <v>-1.6992365500391904E-3</v>
      </c>
      <c r="CD26" s="1">
        <v>19</v>
      </c>
      <c r="CE26" s="8">
        <f t="shared" si="97"/>
        <v>5000</v>
      </c>
      <c r="CF26" s="9">
        <f t="shared" ca="1" si="34"/>
        <v>1.4755200274822683E-2</v>
      </c>
      <c r="CG26" s="1">
        <v>19</v>
      </c>
      <c r="CH26" s="8">
        <f t="shared" si="98"/>
        <v>5000</v>
      </c>
      <c r="CI26" s="9">
        <f t="shared" ca="1" si="35"/>
        <v>-4.383703767150629E-2</v>
      </c>
      <c r="CJ26" s="1">
        <v>19</v>
      </c>
      <c r="CK26" s="8">
        <f t="shared" si="99"/>
        <v>5000</v>
      </c>
      <c r="CL26" s="9">
        <f t="shared" ca="1" si="36"/>
        <v>0</v>
      </c>
      <c r="CM26" s="1">
        <v>19</v>
      </c>
      <c r="CN26" s="8">
        <f t="shared" si="56"/>
        <v>15000</v>
      </c>
      <c r="CO26" s="1">
        <v>19</v>
      </c>
      <c r="CP26" s="8">
        <f t="shared" si="57"/>
        <v>15000</v>
      </c>
      <c r="CQ26" s="1">
        <v>19</v>
      </c>
      <c r="CR26" s="8">
        <f t="shared" si="58"/>
        <v>15000</v>
      </c>
      <c r="CS26" s="1">
        <v>19</v>
      </c>
      <c r="CT26" s="8">
        <f t="shared" si="59"/>
        <v>15000</v>
      </c>
      <c r="CU26" s="1">
        <v>19</v>
      </c>
      <c r="CV26" s="8">
        <f t="shared" si="60"/>
        <v>15000</v>
      </c>
      <c r="CW26" s="1">
        <v>19</v>
      </c>
      <c r="CX26" s="8">
        <f t="shared" si="61"/>
        <v>15000</v>
      </c>
      <c r="CY26" s="9"/>
      <c r="CZ26" s="9"/>
      <c r="DA26" s="9"/>
      <c r="DB26" s="9"/>
      <c r="DC26" s="9"/>
      <c r="DD26" s="9"/>
      <c r="DE26" s="9"/>
      <c r="DF26" s="9"/>
      <c r="DG26" s="9"/>
      <c r="DI26">
        <f t="shared" ca="1" si="62"/>
        <v>2.052686553714711E-3</v>
      </c>
      <c r="DJ26">
        <f t="shared" ca="1" si="63"/>
        <v>2.3520935390183295E-2</v>
      </c>
      <c r="DK26">
        <f t="shared" ca="1" si="64"/>
        <v>2.9999999999998916E-3</v>
      </c>
      <c r="DL26">
        <f t="shared" ca="1" si="65"/>
        <v>3.3264982846023861E-2</v>
      </c>
      <c r="DM26">
        <f t="shared" ca="1" si="66"/>
        <v>2.4878448586759916E-2</v>
      </c>
      <c r="DN26">
        <f t="shared" ca="1" si="67"/>
        <v>2.9999999999998916E-3</v>
      </c>
      <c r="DO26">
        <f t="shared" si="118"/>
        <v>0</v>
      </c>
      <c r="DP26">
        <f t="shared" si="119"/>
        <v>0</v>
      </c>
      <c r="DQ26">
        <f t="shared" si="120"/>
        <v>0</v>
      </c>
      <c r="DR26">
        <f t="shared" si="121"/>
        <v>0</v>
      </c>
      <c r="DS26">
        <f t="shared" si="122"/>
        <v>0</v>
      </c>
      <c r="DT26">
        <f t="shared" si="123"/>
        <v>0</v>
      </c>
      <c r="DU26">
        <f t="shared" si="105"/>
        <v>0</v>
      </c>
      <c r="DV26">
        <f t="shared" si="106"/>
        <v>0</v>
      </c>
      <c r="DW26">
        <f t="shared" si="107"/>
        <v>0</v>
      </c>
      <c r="DX26">
        <f t="shared" si="108"/>
        <v>0</v>
      </c>
      <c r="DY26">
        <f t="shared" si="109"/>
        <v>0</v>
      </c>
      <c r="DZ26">
        <f t="shared" si="110"/>
        <v>0</v>
      </c>
      <c r="EA26">
        <f t="shared" ca="1" si="37"/>
        <v>1.6947629613930515</v>
      </c>
      <c r="EB26">
        <f t="shared" ca="1" si="38"/>
        <v>1.6140396198606075</v>
      </c>
      <c r="EC26">
        <f t="shared" ca="1" si="39"/>
        <v>1.7228201790105473</v>
      </c>
      <c r="ED26">
        <f t="shared" ca="1" si="40"/>
        <v>1.9330371743136994</v>
      </c>
      <c r="EE26">
        <f t="shared" ca="1" si="41"/>
        <v>1.6594493145341491</v>
      </c>
      <c r="EF26">
        <f t="shared" ca="1" si="42"/>
        <v>1.7899339104573098</v>
      </c>
      <c r="EG26">
        <f t="shared" ca="1" si="43"/>
        <v>5.0842888841791547</v>
      </c>
      <c r="EH26">
        <f t="shared" ca="1" si="44"/>
        <v>4.8421188595818228</v>
      </c>
      <c r="EI26">
        <f t="shared" ca="1" si="45"/>
        <v>5.1684605370316419</v>
      </c>
      <c r="EJ26">
        <f t="shared" ca="1" si="46"/>
        <v>5.7991115229410974</v>
      </c>
      <c r="EK26">
        <f t="shared" ca="1" si="47"/>
        <v>4.9783479436024471</v>
      </c>
      <c r="EL26">
        <f t="shared" ca="1" si="48"/>
        <v>5.3698017313719291</v>
      </c>
    </row>
    <row r="27" spans="1:154" x14ac:dyDescent="0.25">
      <c r="A27" s="1">
        <v>20</v>
      </c>
      <c r="B27" s="8">
        <f t="shared" ca="1" si="70"/>
        <v>97154.092194793411</v>
      </c>
      <c r="C27" s="9">
        <f t="shared" ca="1" si="49"/>
        <v>0</v>
      </c>
      <c r="D27" s="1">
        <v>20</v>
      </c>
      <c r="E27" s="8">
        <f t="shared" ca="1" si="71"/>
        <v>98450.81325719571</v>
      </c>
      <c r="F27" s="9">
        <f t="shared" ca="1" si="50"/>
        <v>-9.4731455910908712E-3</v>
      </c>
      <c r="G27" s="1">
        <v>20</v>
      </c>
      <c r="H27" s="8">
        <f t="shared" ca="1" si="72"/>
        <v>102340.73266307835</v>
      </c>
      <c r="I27" s="9">
        <f t="shared" ca="1" si="51"/>
        <v>3.1182537310758277E-2</v>
      </c>
      <c r="J27" s="1">
        <v>20</v>
      </c>
      <c r="K27" s="8">
        <f t="shared" ca="1" si="73"/>
        <v>115078.07360265413</v>
      </c>
      <c r="L27" s="9">
        <f t="shared" ca="1" si="52"/>
        <v>0</v>
      </c>
      <c r="M27" s="1">
        <v>20</v>
      </c>
      <c r="N27" s="8">
        <f t="shared" ca="1" si="74"/>
        <v>99865.659748665072</v>
      </c>
      <c r="O27" s="9">
        <f t="shared" ca="1" si="53"/>
        <v>4.5560794678190686E-2</v>
      </c>
      <c r="P27" s="1">
        <v>20</v>
      </c>
      <c r="Q27" s="8">
        <f t="shared" ca="1" si="75"/>
        <v>107718.22273132089</v>
      </c>
      <c r="R27" s="9">
        <f t="shared" ca="1" si="54"/>
        <v>-1.414252443484142E-2</v>
      </c>
      <c r="S27" s="1">
        <v>20</v>
      </c>
      <c r="T27" s="8">
        <f t="shared" si="76"/>
        <v>60000</v>
      </c>
      <c r="U27" s="9">
        <f t="shared" ca="1" si="14"/>
        <v>0</v>
      </c>
      <c r="V27" s="1">
        <v>20</v>
      </c>
      <c r="W27" s="8">
        <f t="shared" si="77"/>
        <v>60000</v>
      </c>
      <c r="X27" s="9">
        <f t="shared" ca="1" si="15"/>
        <v>3.2929512769668504E-2</v>
      </c>
      <c r="Y27" s="1">
        <v>20</v>
      </c>
      <c r="Z27" s="8">
        <f t="shared" si="78"/>
        <v>60000</v>
      </c>
      <c r="AA27" s="9">
        <f t="shared" ca="1" si="16"/>
        <v>-4.8987356817134967E-2</v>
      </c>
      <c r="AB27" s="1">
        <v>20</v>
      </c>
      <c r="AC27" s="8">
        <f t="shared" si="79"/>
        <v>60000</v>
      </c>
      <c r="AD27" s="9">
        <f t="shared" ca="1" si="17"/>
        <v>2.8885859099707541E-2</v>
      </c>
      <c r="AE27" s="1">
        <v>20</v>
      </c>
      <c r="AF27" s="8">
        <f t="shared" si="80"/>
        <v>60000</v>
      </c>
      <c r="AG27" s="9">
        <f t="shared" ca="1" si="18"/>
        <v>3.838930644254062E-2</v>
      </c>
      <c r="AH27" s="1">
        <v>20</v>
      </c>
      <c r="AI27" s="8">
        <f t="shared" si="81"/>
        <v>60000</v>
      </c>
      <c r="AJ27" s="9">
        <f t="shared" ca="1" si="19"/>
        <v>-4.3324061322752405E-2</v>
      </c>
      <c r="AK27" s="1">
        <v>20</v>
      </c>
      <c r="AL27" s="8">
        <f t="shared" si="82"/>
        <v>20000</v>
      </c>
      <c r="AM27" s="9">
        <f t="shared" ca="1" si="20"/>
        <v>0</v>
      </c>
      <c r="AN27" s="1">
        <v>20</v>
      </c>
      <c r="AO27" s="8">
        <f t="shared" si="83"/>
        <v>20000</v>
      </c>
      <c r="AP27" s="9">
        <f t="shared" ca="1" si="21"/>
        <v>0</v>
      </c>
      <c r="AQ27" s="1">
        <v>20</v>
      </c>
      <c r="AR27" s="8">
        <f t="shared" si="84"/>
        <v>20000</v>
      </c>
      <c r="AS27" s="9">
        <f t="shared" ca="1" si="22"/>
        <v>4.3395286200580675E-2</v>
      </c>
      <c r="AT27" s="1">
        <v>20</v>
      </c>
      <c r="AU27" s="8">
        <f t="shared" si="85"/>
        <v>20000</v>
      </c>
      <c r="AV27" s="9">
        <f t="shared" ca="1" si="23"/>
        <v>4.4021407367589575E-2</v>
      </c>
      <c r="AW27" s="1">
        <v>20</v>
      </c>
      <c r="AX27" s="8">
        <f t="shared" si="86"/>
        <v>20000</v>
      </c>
      <c r="AY27" s="9">
        <f t="shared" ca="1" si="24"/>
        <v>-8.3975098286941836E-3</v>
      </c>
      <c r="AZ27" s="1">
        <v>20</v>
      </c>
      <c r="BA27" s="8">
        <f t="shared" si="87"/>
        <v>20000</v>
      </c>
      <c r="BB27" s="9">
        <f t="shared" ca="1" si="25"/>
        <v>0</v>
      </c>
      <c r="BC27" s="1">
        <v>20</v>
      </c>
      <c r="BD27" s="8">
        <f t="shared" si="88"/>
        <v>20000</v>
      </c>
      <c r="BE27" s="9">
        <f t="shared" ca="1" si="55"/>
        <v>-7.1909884591504943E-3</v>
      </c>
      <c r="BF27" s="1">
        <v>20</v>
      </c>
      <c r="BG27" s="8">
        <f t="shared" si="89"/>
        <v>20000</v>
      </c>
      <c r="BH27" s="9">
        <f t="shared" ca="1" si="26"/>
        <v>4.9469223517582449E-2</v>
      </c>
      <c r="BI27" s="1">
        <v>20</v>
      </c>
      <c r="BJ27" s="8">
        <f t="shared" si="90"/>
        <v>20000</v>
      </c>
      <c r="BK27" s="9">
        <f t="shared" ca="1" si="27"/>
        <v>-4.5448669009838946E-2</v>
      </c>
      <c r="BL27" s="1">
        <v>20</v>
      </c>
      <c r="BM27" s="8">
        <f t="shared" si="91"/>
        <v>20000</v>
      </c>
      <c r="BN27" s="9">
        <f t="shared" ca="1" si="28"/>
        <v>0</v>
      </c>
      <c r="BO27" s="1">
        <v>20</v>
      </c>
      <c r="BP27" s="8">
        <f t="shared" si="92"/>
        <v>20000</v>
      </c>
      <c r="BQ27" s="9">
        <f t="shared" ca="1" si="29"/>
        <v>0</v>
      </c>
      <c r="BR27" s="1">
        <v>20</v>
      </c>
      <c r="BS27" s="8">
        <f t="shared" si="93"/>
        <v>20000</v>
      </c>
      <c r="BT27" s="9">
        <f t="shared" ca="1" si="30"/>
        <v>-2.0046396436377074E-2</v>
      </c>
      <c r="BU27" s="1">
        <v>20</v>
      </c>
      <c r="BV27" s="8">
        <f t="shared" si="94"/>
        <v>5000</v>
      </c>
      <c r="BW27" s="9">
        <f t="shared" ca="1" si="31"/>
        <v>-3.299293782150179E-2</v>
      </c>
      <c r="BX27" s="1">
        <v>20</v>
      </c>
      <c r="BY27" s="8">
        <f t="shared" si="95"/>
        <v>5000</v>
      </c>
      <c r="BZ27" s="9">
        <f t="shared" ca="1" si="32"/>
        <v>-2.065173861246157E-2</v>
      </c>
      <c r="CA27" s="1">
        <v>20</v>
      </c>
      <c r="CB27" s="8">
        <f t="shared" si="96"/>
        <v>5000</v>
      </c>
      <c r="CC27" s="9">
        <f t="shared" ca="1" si="33"/>
        <v>0</v>
      </c>
      <c r="CD27" s="1">
        <v>20</v>
      </c>
      <c r="CE27" s="8">
        <f t="shared" si="97"/>
        <v>5000</v>
      </c>
      <c r="CF27" s="9">
        <f t="shared" ca="1" si="34"/>
        <v>0</v>
      </c>
      <c r="CG27" s="1">
        <v>20</v>
      </c>
      <c r="CH27" s="8">
        <f t="shared" si="98"/>
        <v>5000</v>
      </c>
      <c r="CI27" s="9">
        <f t="shared" ca="1" si="35"/>
        <v>0</v>
      </c>
      <c r="CJ27" s="1">
        <v>20</v>
      </c>
      <c r="CK27" s="8">
        <f t="shared" si="99"/>
        <v>5000</v>
      </c>
      <c r="CL27" s="9">
        <f t="shared" ca="1" si="36"/>
        <v>0</v>
      </c>
      <c r="CM27" s="1">
        <v>20</v>
      </c>
      <c r="CN27" s="8">
        <f t="shared" si="56"/>
        <v>15000</v>
      </c>
      <c r="CO27" s="1">
        <v>20</v>
      </c>
      <c r="CP27" s="8">
        <f t="shared" si="57"/>
        <v>15000</v>
      </c>
      <c r="CQ27" s="1">
        <v>20</v>
      </c>
      <c r="CR27" s="8">
        <f t="shared" si="58"/>
        <v>15000</v>
      </c>
      <c r="CS27" s="1">
        <v>20</v>
      </c>
      <c r="CT27" s="8">
        <f t="shared" si="59"/>
        <v>15000</v>
      </c>
      <c r="CU27" s="1">
        <v>20</v>
      </c>
      <c r="CV27" s="8">
        <f t="shared" si="60"/>
        <v>15000</v>
      </c>
      <c r="CW27" s="1">
        <v>20</v>
      </c>
      <c r="CX27" s="8">
        <f t="shared" si="61"/>
        <v>15000</v>
      </c>
      <c r="CY27" s="9"/>
      <c r="CZ27" s="9"/>
      <c r="DA27" s="9"/>
      <c r="DB27" s="9"/>
      <c r="DC27" s="9"/>
      <c r="DD27" s="9"/>
      <c r="DE27" s="9"/>
      <c r="DF27" s="9"/>
      <c r="DG27" s="9"/>
      <c r="DI27">
        <f t="shared" ca="1" si="62"/>
        <v>-4.4565578314117671E-2</v>
      </c>
      <c r="DJ27">
        <f t="shared" ca="1" si="63"/>
        <v>1.6608804040161074E-2</v>
      </c>
      <c r="DK27">
        <f t="shared" ca="1" si="64"/>
        <v>-9.9495591596909794E-3</v>
      </c>
      <c r="DL27">
        <f t="shared" ca="1" si="65"/>
        <v>-7.7956498386951845E-3</v>
      </c>
      <c r="DM27">
        <f t="shared" ca="1" si="66"/>
        <v>2.9999999999998916E-3</v>
      </c>
      <c r="DN27">
        <f t="shared" ca="1" si="67"/>
        <v>2.9999999999998916E-3</v>
      </c>
      <c r="DO27">
        <f t="shared" si="118"/>
        <v>0</v>
      </c>
      <c r="DP27">
        <f t="shared" si="119"/>
        <v>0</v>
      </c>
      <c r="DQ27">
        <f t="shared" si="120"/>
        <v>0</v>
      </c>
      <c r="DR27">
        <f t="shared" si="121"/>
        <v>0</v>
      </c>
      <c r="DS27">
        <f t="shared" si="122"/>
        <v>0</v>
      </c>
      <c r="DT27">
        <f t="shared" si="123"/>
        <v>0</v>
      </c>
      <c r="DU27">
        <f t="shared" si="105"/>
        <v>0</v>
      </c>
      <c r="DV27">
        <f t="shared" si="106"/>
        <v>0</v>
      </c>
      <c r="DW27">
        <f t="shared" si="107"/>
        <v>0</v>
      </c>
      <c r="DX27">
        <f t="shared" si="108"/>
        <v>0</v>
      </c>
      <c r="DY27">
        <f t="shared" si="109"/>
        <v>0</v>
      </c>
      <c r="DZ27">
        <f t="shared" si="110"/>
        <v>0</v>
      </c>
      <c r="EA27">
        <f t="shared" ca="1" si="37"/>
        <v>1.6192348699132235</v>
      </c>
      <c r="EB27">
        <f t="shared" ca="1" si="38"/>
        <v>1.6408468876199285</v>
      </c>
      <c r="EC27">
        <f t="shared" ca="1" si="39"/>
        <v>1.7056788777179726</v>
      </c>
      <c r="ED27">
        <f t="shared" ca="1" si="40"/>
        <v>1.9179678933775688</v>
      </c>
      <c r="EE27">
        <f t="shared" ca="1" si="41"/>
        <v>1.6644276624777512</v>
      </c>
      <c r="EF27">
        <f t="shared" ca="1" si="42"/>
        <v>1.7953037121886815</v>
      </c>
      <c r="EG27">
        <f t="shared" ca="1" si="43"/>
        <v>4.8577046097396703</v>
      </c>
      <c r="EH27">
        <f t="shared" ca="1" si="44"/>
        <v>4.9225406628597854</v>
      </c>
      <c r="EI27">
        <f t="shared" ca="1" si="45"/>
        <v>5.1170366331539174</v>
      </c>
      <c r="EJ27">
        <f t="shared" ca="1" si="46"/>
        <v>5.7539036801327059</v>
      </c>
      <c r="EK27">
        <f t="shared" ca="1" si="47"/>
        <v>4.9932829874332532</v>
      </c>
      <c r="EL27">
        <f t="shared" ca="1" si="48"/>
        <v>5.3859111365660439</v>
      </c>
      <c r="ES27">
        <f t="shared" ref="ES27:ES90" ca="1" si="124">AVERAGE(B8:B27)/AVERAGE(Q8:Q27) - 1</f>
        <v>4.5407511016761104E-2</v>
      </c>
      <c r="ET27">
        <f t="shared" ref="ET27:ET90" ca="1" si="125">AVERAGE(E8:E27)/AVERAGE(Q8:Q27) - 1</f>
        <v>-5.8318688547220443E-2</v>
      </c>
      <c r="EU27">
        <f t="shared" ref="EU27:EU90" ca="1" si="126">AVERAGE(H8:H27)/AVERAGE(Q8:Q27) - 1</f>
        <v>7.255193815873584E-3</v>
      </c>
      <c r="EV27">
        <f t="shared" ref="EV27:EV90" ca="1" si="127">AVERAGE(K8:K27)/AVERAGE(Q8:Q27) - 1</f>
        <v>6.2728022030859698E-2</v>
      </c>
      <c r="EW27">
        <f t="shared" ref="EW27:EW90" ca="1" si="128">AVERAGE(N8:N27)/AVERAGE(Q8:Q27) - 1</f>
        <v>-3.5887526072253095E-2</v>
      </c>
      <c r="EX27">
        <f t="shared" ref="EX27:EX90" ca="1" si="129">AVERAGE(Q8:Q27)/AVERAGE(Q8:Q27) - 1</f>
        <v>0</v>
      </c>
    </row>
    <row r="28" spans="1:154" x14ac:dyDescent="0.25">
      <c r="A28" s="1">
        <v>21</v>
      </c>
      <c r="B28" s="8">
        <f t="shared" ca="1" si="70"/>
        <v>97445.554471377778</v>
      </c>
      <c r="C28" s="9">
        <f t="shared" ca="1" si="49"/>
        <v>-2.505409869739187E-2</v>
      </c>
      <c r="D28" s="1">
        <v>21</v>
      </c>
      <c r="E28" s="8">
        <f t="shared" ca="1" si="71"/>
        <v>97813.526809420582</v>
      </c>
      <c r="F28" s="9">
        <f t="shared" ca="1" si="50"/>
        <v>1.5889963426864679E-2</v>
      </c>
      <c r="G28" s="1">
        <v>21</v>
      </c>
      <c r="H28" s="8">
        <f t="shared" ca="1" si="72"/>
        <v>105838.99857574436</v>
      </c>
      <c r="I28" s="9">
        <f t="shared" ca="1" si="51"/>
        <v>0</v>
      </c>
      <c r="J28" s="1">
        <v>21</v>
      </c>
      <c r="K28" s="8">
        <f t="shared" ca="1" si="73"/>
        <v>115423.30782346208</v>
      </c>
      <c r="L28" s="9">
        <f t="shared" ca="1" si="52"/>
        <v>-1.7031815805445773E-3</v>
      </c>
      <c r="M28" s="1">
        <v>21</v>
      </c>
      <c r="N28" s="8">
        <f t="shared" ca="1" si="74"/>
        <v>104715.21554712203</v>
      </c>
      <c r="O28" s="9">
        <f t="shared" ca="1" si="53"/>
        <v>-2.2525275590591743E-2</v>
      </c>
      <c r="P28" s="1">
        <v>21</v>
      </c>
      <c r="Q28" s="8">
        <f t="shared" ca="1" si="75"/>
        <v>106517.96980245945</v>
      </c>
      <c r="R28" s="9">
        <f t="shared" ca="1" si="54"/>
        <v>0</v>
      </c>
      <c r="S28" s="1">
        <v>21</v>
      </c>
      <c r="T28" s="8">
        <f t="shared" si="76"/>
        <v>60000</v>
      </c>
      <c r="U28" s="9">
        <f t="shared" ca="1" si="14"/>
        <v>0</v>
      </c>
      <c r="V28" s="1">
        <v>21</v>
      </c>
      <c r="W28" s="8">
        <f t="shared" si="77"/>
        <v>60000</v>
      </c>
      <c r="X28" s="9">
        <f t="shared" ca="1" si="15"/>
        <v>-4.0997421823129411E-2</v>
      </c>
      <c r="Y28" s="1">
        <v>21</v>
      </c>
      <c r="Z28" s="8">
        <f t="shared" si="78"/>
        <v>60000</v>
      </c>
      <c r="AA28" s="9">
        <f t="shared" ca="1" si="16"/>
        <v>-8.212679830611469E-4</v>
      </c>
      <c r="AB28" s="1">
        <v>21</v>
      </c>
      <c r="AC28" s="8">
        <f t="shared" si="79"/>
        <v>60000</v>
      </c>
      <c r="AD28" s="9">
        <f t="shared" ca="1" si="17"/>
        <v>-6.0732009873078977E-3</v>
      </c>
      <c r="AE28" s="1">
        <v>21</v>
      </c>
      <c r="AF28" s="8">
        <f t="shared" si="80"/>
        <v>60000</v>
      </c>
      <c r="AG28" s="9">
        <f t="shared" ca="1" si="18"/>
        <v>-2.0949904937400621E-2</v>
      </c>
      <c r="AH28" s="1">
        <v>21</v>
      </c>
      <c r="AI28" s="8">
        <f t="shared" si="81"/>
        <v>60000</v>
      </c>
      <c r="AJ28" s="9">
        <f t="shared" ca="1" si="19"/>
        <v>-3.635627591460177E-2</v>
      </c>
      <c r="AK28" s="1">
        <v>21</v>
      </c>
      <c r="AL28" s="8">
        <f t="shared" si="82"/>
        <v>20000</v>
      </c>
      <c r="AM28" s="9">
        <f t="shared" ca="1" si="20"/>
        <v>-4.358869723514236E-3</v>
      </c>
      <c r="AN28" s="1">
        <v>21</v>
      </c>
      <c r="AO28" s="8">
        <f t="shared" si="83"/>
        <v>20000</v>
      </c>
      <c r="AP28" s="9">
        <f t="shared" ca="1" si="21"/>
        <v>-3.3330343166093825E-2</v>
      </c>
      <c r="AQ28" s="1">
        <v>21</v>
      </c>
      <c r="AR28" s="8">
        <f t="shared" si="84"/>
        <v>20000</v>
      </c>
      <c r="AS28" s="9">
        <f t="shared" ca="1" si="22"/>
        <v>0</v>
      </c>
      <c r="AT28" s="1">
        <v>21</v>
      </c>
      <c r="AU28" s="8">
        <f t="shared" si="85"/>
        <v>20000</v>
      </c>
      <c r="AV28" s="9">
        <f t="shared" ca="1" si="23"/>
        <v>-3.3444930162510683E-2</v>
      </c>
      <c r="AW28" s="1">
        <v>21</v>
      </c>
      <c r="AX28" s="8">
        <f t="shared" si="86"/>
        <v>20000</v>
      </c>
      <c r="AY28" s="9">
        <f t="shared" ca="1" si="24"/>
        <v>0</v>
      </c>
      <c r="AZ28" s="1">
        <v>21</v>
      </c>
      <c r="BA28" s="8">
        <f t="shared" si="87"/>
        <v>20000</v>
      </c>
      <c r="BB28" s="9">
        <f t="shared" ca="1" si="25"/>
        <v>5.3451379874117633E-3</v>
      </c>
      <c r="BC28" s="1">
        <v>21</v>
      </c>
      <c r="BD28" s="8">
        <f t="shared" si="88"/>
        <v>20000</v>
      </c>
      <c r="BE28" s="9">
        <f t="shared" ca="1" si="55"/>
        <v>0</v>
      </c>
      <c r="BF28" s="1">
        <v>21</v>
      </c>
      <c r="BG28" s="8">
        <f t="shared" si="89"/>
        <v>20000</v>
      </c>
      <c r="BH28" s="9">
        <f t="shared" ca="1" si="26"/>
        <v>1.5719539763834302E-2</v>
      </c>
      <c r="BI28" s="1">
        <v>21</v>
      </c>
      <c r="BJ28" s="8">
        <f t="shared" si="90"/>
        <v>20000</v>
      </c>
      <c r="BK28" s="9">
        <f t="shared" ca="1" si="27"/>
        <v>0</v>
      </c>
      <c r="BL28" s="1">
        <v>21</v>
      </c>
      <c r="BM28" s="8">
        <f t="shared" si="91"/>
        <v>20000</v>
      </c>
      <c r="BN28" s="9">
        <f t="shared" ca="1" si="28"/>
        <v>0</v>
      </c>
      <c r="BO28" s="1">
        <v>21</v>
      </c>
      <c r="BP28" s="8">
        <f t="shared" si="92"/>
        <v>20000</v>
      </c>
      <c r="BQ28" s="9">
        <f t="shared" ca="1" si="29"/>
        <v>-3.6010757055343554E-2</v>
      </c>
      <c r="BR28" s="1">
        <v>21</v>
      </c>
      <c r="BS28" s="8">
        <f t="shared" si="93"/>
        <v>20000</v>
      </c>
      <c r="BT28" s="9">
        <f t="shared" ca="1" si="30"/>
        <v>0</v>
      </c>
      <c r="BU28" s="1">
        <v>21</v>
      </c>
      <c r="BV28" s="8">
        <f t="shared" si="94"/>
        <v>5000</v>
      </c>
      <c r="BW28" s="9">
        <f t="shared" ca="1" si="31"/>
        <v>-8.7130640703749051E-3</v>
      </c>
      <c r="BX28" s="1">
        <v>21</v>
      </c>
      <c r="BY28" s="8">
        <f t="shared" si="95"/>
        <v>5000</v>
      </c>
      <c r="BZ28" s="9">
        <f t="shared" ca="1" si="32"/>
        <v>0</v>
      </c>
      <c r="CA28" s="1">
        <v>21</v>
      </c>
      <c r="CB28" s="8">
        <f t="shared" si="96"/>
        <v>5000</v>
      </c>
      <c r="CC28" s="9">
        <f t="shared" ca="1" si="33"/>
        <v>4.6616313300965944E-3</v>
      </c>
      <c r="CD28" s="1">
        <v>21</v>
      </c>
      <c r="CE28" s="8">
        <f t="shared" si="97"/>
        <v>5000</v>
      </c>
      <c r="CF28" s="9">
        <f t="shared" ca="1" si="34"/>
        <v>0</v>
      </c>
      <c r="CG28" s="1">
        <v>21</v>
      </c>
      <c r="CH28" s="8">
        <f t="shared" si="98"/>
        <v>5000</v>
      </c>
      <c r="CI28" s="9">
        <f t="shared" ca="1" si="35"/>
        <v>0</v>
      </c>
      <c r="CJ28" s="1">
        <v>21</v>
      </c>
      <c r="CK28" s="8">
        <f t="shared" si="99"/>
        <v>5000</v>
      </c>
      <c r="CL28" s="9">
        <f t="shared" ca="1" si="36"/>
        <v>-4.5012526158904817E-2</v>
      </c>
      <c r="CM28" s="1">
        <v>21</v>
      </c>
      <c r="CN28" s="8">
        <f t="shared" si="56"/>
        <v>15000</v>
      </c>
      <c r="CO28" s="1">
        <v>21</v>
      </c>
      <c r="CP28" s="8">
        <f t="shared" si="57"/>
        <v>15000</v>
      </c>
      <c r="CQ28" s="1">
        <v>21</v>
      </c>
      <c r="CR28" s="8">
        <f t="shared" si="58"/>
        <v>15000</v>
      </c>
      <c r="CS28" s="1">
        <v>21</v>
      </c>
      <c r="CT28" s="8">
        <f t="shared" si="59"/>
        <v>15000</v>
      </c>
      <c r="CU28" s="1">
        <v>21</v>
      </c>
      <c r="CV28" s="8">
        <f t="shared" si="60"/>
        <v>15000</v>
      </c>
      <c r="CW28" s="1">
        <v>21</v>
      </c>
      <c r="CX28" s="8">
        <f t="shared" si="61"/>
        <v>15000</v>
      </c>
      <c r="CY28" s="9"/>
      <c r="CZ28" s="9"/>
      <c r="DA28" s="9"/>
      <c r="DB28" s="9"/>
      <c r="DC28" s="9"/>
      <c r="DD28" s="9"/>
      <c r="DE28" s="9"/>
      <c r="DF28" s="9"/>
      <c r="DG28" s="9"/>
      <c r="DI28">
        <f t="shared" ca="1" si="62"/>
        <v>2.9999999999998916E-3</v>
      </c>
      <c r="DJ28">
        <f t="shared" ca="1" si="63"/>
        <v>-6.4731455910909119E-3</v>
      </c>
      <c r="DK28">
        <f t="shared" ca="1" si="64"/>
        <v>3.4182537310758265E-2</v>
      </c>
      <c r="DL28">
        <f t="shared" ca="1" si="65"/>
        <v>2.9999999999998916E-3</v>
      </c>
      <c r="DM28">
        <f t="shared" ca="1" si="66"/>
        <v>4.8560794678190522E-2</v>
      </c>
      <c r="DN28">
        <f t="shared" ca="1" si="67"/>
        <v>-1.1142524434841428E-2</v>
      </c>
      <c r="DO28">
        <f t="shared" si="118"/>
        <v>0</v>
      </c>
      <c r="DP28">
        <f t="shared" si="119"/>
        <v>0</v>
      </c>
      <c r="DQ28">
        <f t="shared" si="120"/>
        <v>0</v>
      </c>
      <c r="DR28">
        <f t="shared" si="121"/>
        <v>0</v>
      </c>
      <c r="DS28">
        <f t="shared" si="122"/>
        <v>0</v>
      </c>
      <c r="DT28">
        <f t="shared" si="123"/>
        <v>0</v>
      </c>
      <c r="DU28">
        <f t="shared" si="105"/>
        <v>0</v>
      </c>
      <c r="DV28">
        <f t="shared" si="106"/>
        <v>0</v>
      </c>
      <c r="DW28">
        <f t="shared" si="107"/>
        <v>0</v>
      </c>
      <c r="DX28">
        <f t="shared" si="108"/>
        <v>0</v>
      </c>
      <c r="DY28">
        <f t="shared" si="109"/>
        <v>0</v>
      </c>
      <c r="DZ28">
        <f t="shared" si="110"/>
        <v>0</v>
      </c>
      <c r="EA28">
        <f t="shared" ca="1" si="37"/>
        <v>1.6240925745229631</v>
      </c>
      <c r="EB28">
        <f t="shared" ca="1" si="38"/>
        <v>1.6302254468236763</v>
      </c>
      <c r="EC28">
        <f t="shared" ca="1" si="39"/>
        <v>1.7639833095957393</v>
      </c>
      <c r="ED28">
        <f t="shared" ca="1" si="40"/>
        <v>1.9237217970577012</v>
      </c>
      <c r="EE28">
        <f t="shared" ca="1" si="41"/>
        <v>1.7452535924520338</v>
      </c>
      <c r="EF28">
        <f t="shared" ca="1" si="42"/>
        <v>1.7752994967076576</v>
      </c>
      <c r="EG28">
        <f t="shared" ca="1" si="43"/>
        <v>4.8722777235688888</v>
      </c>
      <c r="EH28">
        <f t="shared" ca="1" si="44"/>
        <v>4.8906763404710292</v>
      </c>
      <c r="EI28">
        <f t="shared" ca="1" si="45"/>
        <v>5.2919499287872185</v>
      </c>
      <c r="EJ28">
        <f t="shared" ca="1" si="46"/>
        <v>5.7711653911731036</v>
      </c>
      <c r="EK28">
        <f t="shared" ca="1" si="47"/>
        <v>5.2357607773561012</v>
      </c>
      <c r="EL28">
        <f t="shared" ca="1" si="48"/>
        <v>5.3258984901229729</v>
      </c>
      <c r="EM28">
        <f t="shared" ref="EM28:EM91" ca="1" si="130">SLOPE(DI9:DI28,DN9:DN28)</f>
        <v>-0.56332954415586356</v>
      </c>
      <c r="EN28">
        <f t="shared" ref="EN28:EN91" ca="1" si="131">SLOPE(DJ9:DJ28,DN9:DN28)</f>
        <v>0.38837657423900612</v>
      </c>
      <c r="EO28">
        <f t="shared" ref="EO28:EO91" ca="1" si="132">SLOPE(DK9:DK28,DN9:DN28)</f>
        <v>0.27117267295448111</v>
      </c>
      <c r="EP28">
        <f t="shared" ref="EP28:EP91" ca="1" si="133">SLOPE(DL9:DL28,DN9:DN28)</f>
        <v>-0.32671717622950319</v>
      </c>
      <c r="EQ28">
        <f t="shared" ref="EQ28:EQ91" ca="1" si="134">SLOPE(DM9:DM28,DN9:DN28)</f>
        <v>-0.82377828607869596</v>
      </c>
      <c r="ER28">
        <f t="shared" ref="ER28:ER91" ca="1" si="135">SLOPE(DN9:DN28,DN9:DN28)</f>
        <v>1</v>
      </c>
      <c r="ES28">
        <f t="shared" ca="1" si="124"/>
        <v>4.0868548198670362E-2</v>
      </c>
      <c r="ET28">
        <f t="shared" ca="1" si="125"/>
        <v>-6.2351807888346933E-2</v>
      </c>
      <c r="EU28">
        <f t="shared" ca="1" si="126"/>
        <v>6.9033220159040454E-3</v>
      </c>
      <c r="EV28">
        <f t="shared" ca="1" si="127"/>
        <v>6.6844550211477394E-2</v>
      </c>
      <c r="EW28">
        <f t="shared" ca="1" si="128"/>
        <v>-3.6647626362233843E-2</v>
      </c>
      <c r="EX28">
        <f t="shared" ca="1" si="129"/>
        <v>0</v>
      </c>
    </row>
    <row r="29" spans="1:154" x14ac:dyDescent="0.25">
      <c r="A29" s="1">
        <v>22</v>
      </c>
      <c r="B29" s="8">
        <f t="shared" ca="1" si="70"/>
        <v>95296.480595443936</v>
      </c>
      <c r="C29" s="9">
        <f t="shared" ca="1" si="49"/>
        <v>2.0145212424810294E-2</v>
      </c>
      <c r="D29" s="1">
        <v>22</v>
      </c>
      <c r="E29" s="8">
        <f t="shared" ca="1" si="71"/>
        <v>99661.220753503178</v>
      </c>
      <c r="F29" s="9">
        <f t="shared" ca="1" si="50"/>
        <v>-2.0580113775753684E-2</v>
      </c>
      <c r="G29" s="1">
        <v>22</v>
      </c>
      <c r="H29" s="8">
        <f t="shared" ca="1" si="72"/>
        <v>106156.51557147158</v>
      </c>
      <c r="I29" s="9">
        <f t="shared" ca="1" si="51"/>
        <v>0</v>
      </c>
      <c r="J29" s="1">
        <v>22</v>
      </c>
      <c r="K29" s="8">
        <f t="shared" ca="1" si="73"/>
        <v>115572.990895082</v>
      </c>
      <c r="L29" s="9">
        <f t="shared" ca="1" si="52"/>
        <v>2.1152848277430927E-2</v>
      </c>
      <c r="M29" s="1">
        <v>22</v>
      </c>
      <c r="N29" s="8">
        <f t="shared" ca="1" si="74"/>
        <v>102670.62210503627</v>
      </c>
      <c r="O29" s="9">
        <f t="shared" ca="1" si="53"/>
        <v>0</v>
      </c>
      <c r="P29" s="1">
        <v>22</v>
      </c>
      <c r="Q29" s="8">
        <f t="shared" ca="1" si="75"/>
        <v>106837.52371186682</v>
      </c>
      <c r="R29" s="9">
        <f t="shared" ca="1" si="54"/>
        <v>1.0423924920866857E-3</v>
      </c>
      <c r="S29" s="1">
        <v>22</v>
      </c>
      <c r="T29" s="8">
        <f t="shared" si="76"/>
        <v>60000</v>
      </c>
      <c r="U29" s="9">
        <f t="shared" ca="1" si="14"/>
        <v>0</v>
      </c>
      <c r="V29" s="1">
        <v>22</v>
      </c>
      <c r="W29" s="8">
        <f t="shared" si="77"/>
        <v>60000</v>
      </c>
      <c r="X29" s="9">
        <f t="shared" ca="1" si="15"/>
        <v>-7.2685707780289713E-3</v>
      </c>
      <c r="Y29" s="1">
        <v>22</v>
      </c>
      <c r="Z29" s="8">
        <f t="shared" si="78"/>
        <v>60000</v>
      </c>
      <c r="AA29" s="9">
        <f t="shared" ca="1" si="16"/>
        <v>0</v>
      </c>
      <c r="AB29" s="1">
        <v>22</v>
      </c>
      <c r="AC29" s="8">
        <f t="shared" si="79"/>
        <v>60000</v>
      </c>
      <c r="AD29" s="9">
        <f t="shared" ca="1" si="17"/>
        <v>-2.9745199535188213E-2</v>
      </c>
      <c r="AE29" s="1">
        <v>22</v>
      </c>
      <c r="AF29" s="8">
        <f t="shared" si="80"/>
        <v>60000</v>
      </c>
      <c r="AG29" s="9">
        <f t="shared" ca="1" si="18"/>
        <v>-3.8384392707392738E-2</v>
      </c>
      <c r="AH29" s="1">
        <v>22</v>
      </c>
      <c r="AI29" s="8">
        <f t="shared" si="81"/>
        <v>60000</v>
      </c>
      <c r="AJ29" s="9">
        <f t="shared" ca="1" si="19"/>
        <v>0</v>
      </c>
      <c r="AK29" s="1">
        <v>22</v>
      </c>
      <c r="AL29" s="8">
        <f t="shared" si="82"/>
        <v>20000</v>
      </c>
      <c r="AM29" s="9">
        <f t="shared" ca="1" si="20"/>
        <v>3.4534643262586172E-2</v>
      </c>
      <c r="AN29" s="1">
        <v>22</v>
      </c>
      <c r="AO29" s="8">
        <f t="shared" si="83"/>
        <v>20000</v>
      </c>
      <c r="AP29" s="9">
        <f t="shared" ca="1" si="21"/>
        <v>2.402154558127037E-2</v>
      </c>
      <c r="AQ29" s="1">
        <v>22</v>
      </c>
      <c r="AR29" s="8">
        <f t="shared" si="84"/>
        <v>20000</v>
      </c>
      <c r="AS29" s="9">
        <f t="shared" ca="1" si="22"/>
        <v>-2.5482620604778718E-2</v>
      </c>
      <c r="AT29" s="1">
        <v>22</v>
      </c>
      <c r="AU29" s="8">
        <f t="shared" si="85"/>
        <v>20000</v>
      </c>
      <c r="AV29" s="9">
        <f t="shared" ca="1" si="23"/>
        <v>-4.3430070052407045E-2</v>
      </c>
      <c r="AW29" s="1">
        <v>22</v>
      </c>
      <c r="AX29" s="8">
        <f t="shared" si="86"/>
        <v>20000</v>
      </c>
      <c r="AY29" s="9">
        <f t="shared" ca="1" si="24"/>
        <v>0</v>
      </c>
      <c r="AZ29" s="1">
        <v>22</v>
      </c>
      <c r="BA29" s="8">
        <f t="shared" si="87"/>
        <v>20000</v>
      </c>
      <c r="BB29" s="9">
        <f t="shared" ca="1" si="25"/>
        <v>0</v>
      </c>
      <c r="BC29" s="1">
        <v>22</v>
      </c>
      <c r="BD29" s="8">
        <f t="shared" si="88"/>
        <v>20000</v>
      </c>
      <c r="BE29" s="9">
        <f t="shared" ca="1" si="55"/>
        <v>-3.5042341582155086E-2</v>
      </c>
      <c r="BF29" s="1">
        <v>22</v>
      </c>
      <c r="BG29" s="8">
        <f t="shared" si="89"/>
        <v>20000</v>
      </c>
      <c r="BH29" s="9">
        <f t="shared" ca="1" si="26"/>
        <v>5.7758634488136347E-3</v>
      </c>
      <c r="BI29" s="1">
        <v>22</v>
      </c>
      <c r="BJ29" s="8">
        <f t="shared" si="90"/>
        <v>20000</v>
      </c>
      <c r="BK29" s="9">
        <f t="shared" ca="1" si="27"/>
        <v>2.4032447806030463E-2</v>
      </c>
      <c r="BL29" s="1">
        <v>22</v>
      </c>
      <c r="BM29" s="8">
        <f t="shared" si="91"/>
        <v>20000</v>
      </c>
      <c r="BN29" s="9">
        <f t="shared" ca="1" si="28"/>
        <v>-2.0931964827999174E-2</v>
      </c>
      <c r="BO29" s="1">
        <v>22</v>
      </c>
      <c r="BP29" s="8">
        <f t="shared" si="92"/>
        <v>20000</v>
      </c>
      <c r="BQ29" s="9">
        <f t="shared" ca="1" si="29"/>
        <v>-2.2302771322835757E-3</v>
      </c>
      <c r="BR29" s="1">
        <v>22</v>
      </c>
      <c r="BS29" s="8">
        <f t="shared" si="93"/>
        <v>20000</v>
      </c>
      <c r="BT29" s="9">
        <f t="shared" ca="1" si="30"/>
        <v>0</v>
      </c>
      <c r="BU29" s="1">
        <v>22</v>
      </c>
      <c r="BV29" s="8">
        <f t="shared" si="94"/>
        <v>5000</v>
      </c>
      <c r="BW29" s="9">
        <f t="shared" ca="1" si="31"/>
        <v>4.1507517766305999E-2</v>
      </c>
      <c r="BX29" s="1">
        <v>22</v>
      </c>
      <c r="BY29" s="8">
        <f t="shared" si="95"/>
        <v>5000</v>
      </c>
      <c r="BZ29" s="9">
        <f t="shared" ca="1" si="32"/>
        <v>-3.7025892467986286E-2</v>
      </c>
      <c r="CA29" s="1">
        <v>22</v>
      </c>
      <c r="CB29" s="8">
        <f t="shared" si="96"/>
        <v>5000</v>
      </c>
      <c r="CC29" s="9">
        <f t="shared" ca="1" si="33"/>
        <v>4.0286451358400033E-2</v>
      </c>
      <c r="CD29" s="1">
        <v>22</v>
      </c>
      <c r="CE29" s="8">
        <f t="shared" si="97"/>
        <v>5000</v>
      </c>
      <c r="CF29" s="9">
        <f t="shared" ca="1" si="34"/>
        <v>-7.7616617326057014E-3</v>
      </c>
      <c r="CG29" s="1">
        <v>22</v>
      </c>
      <c r="CH29" s="8">
        <f t="shared" si="98"/>
        <v>5000</v>
      </c>
      <c r="CI29" s="9">
        <f t="shared" ca="1" si="35"/>
        <v>-1.7240109976481639E-2</v>
      </c>
      <c r="CJ29" s="1">
        <v>22</v>
      </c>
      <c r="CK29" s="8">
        <f t="shared" si="99"/>
        <v>5000</v>
      </c>
      <c r="CL29" s="9">
        <f t="shared" ca="1" si="36"/>
        <v>-4.5952728589958303E-2</v>
      </c>
      <c r="CM29" s="1">
        <v>22</v>
      </c>
      <c r="CN29" s="8">
        <f t="shared" si="56"/>
        <v>15000</v>
      </c>
      <c r="CO29" s="1">
        <v>22</v>
      </c>
      <c r="CP29" s="8">
        <f t="shared" si="57"/>
        <v>15000</v>
      </c>
      <c r="CQ29" s="1">
        <v>22</v>
      </c>
      <c r="CR29" s="8">
        <f t="shared" si="58"/>
        <v>15000</v>
      </c>
      <c r="CS29" s="1">
        <v>22</v>
      </c>
      <c r="CT29" s="8">
        <f t="shared" si="59"/>
        <v>15000</v>
      </c>
      <c r="CU29" s="1">
        <v>22</v>
      </c>
      <c r="CV29" s="8">
        <f t="shared" si="60"/>
        <v>15000</v>
      </c>
      <c r="CW29" s="1">
        <v>22</v>
      </c>
      <c r="CX29" s="8">
        <f t="shared" si="61"/>
        <v>15000</v>
      </c>
      <c r="CY29" s="9"/>
      <c r="CZ29" s="9"/>
      <c r="DA29" s="9"/>
      <c r="DB29" s="9"/>
      <c r="DC29" s="9"/>
      <c r="DD29" s="9"/>
      <c r="DE29" s="9"/>
      <c r="DF29" s="9"/>
      <c r="DG29" s="9"/>
      <c r="DI29">
        <f t="shared" ca="1" si="62"/>
        <v>-2.2054098697391833E-2</v>
      </c>
      <c r="DJ29">
        <f t="shared" ca="1" si="63"/>
        <v>1.8889963426864664E-2</v>
      </c>
      <c r="DK29">
        <f t="shared" ca="1" si="64"/>
        <v>2.9999999999998916E-3</v>
      </c>
      <c r="DL29">
        <f t="shared" ca="1" si="65"/>
        <v>1.2968184194552812E-3</v>
      </c>
      <c r="DM29">
        <f t="shared" ca="1" si="66"/>
        <v>-1.9525275590591695E-2</v>
      </c>
      <c r="DN29">
        <f t="shared" ca="1" si="67"/>
        <v>2.9999999999998916E-3</v>
      </c>
      <c r="DO29">
        <f t="shared" si="118"/>
        <v>0</v>
      </c>
      <c r="DP29">
        <f t="shared" si="119"/>
        <v>0</v>
      </c>
      <c r="DQ29">
        <f t="shared" si="120"/>
        <v>0</v>
      </c>
      <c r="DR29">
        <f t="shared" si="121"/>
        <v>0</v>
      </c>
      <c r="DS29">
        <f t="shared" si="122"/>
        <v>0</v>
      </c>
      <c r="DT29">
        <f t="shared" si="123"/>
        <v>0</v>
      </c>
      <c r="DU29">
        <f t="shared" si="105"/>
        <v>0</v>
      </c>
      <c r="DV29">
        <f t="shared" si="106"/>
        <v>0</v>
      </c>
      <c r="DW29">
        <f t="shared" si="107"/>
        <v>0</v>
      </c>
      <c r="DX29">
        <f t="shared" si="108"/>
        <v>0</v>
      </c>
      <c r="DY29">
        <f t="shared" si="109"/>
        <v>0</v>
      </c>
      <c r="DZ29">
        <f t="shared" si="110"/>
        <v>0</v>
      </c>
      <c r="EA29">
        <f t="shared" ca="1" si="37"/>
        <v>1.5882746765907323</v>
      </c>
      <c r="EB29">
        <f t="shared" ca="1" si="38"/>
        <v>1.6610203458917197</v>
      </c>
      <c r="EC29">
        <f t="shared" ca="1" si="39"/>
        <v>1.7692752595245262</v>
      </c>
      <c r="ED29">
        <f t="shared" ca="1" si="40"/>
        <v>1.9262165149180333</v>
      </c>
      <c r="EE29">
        <f t="shared" ca="1" si="41"/>
        <v>1.7111770350839377</v>
      </c>
      <c r="EF29">
        <f t="shared" ca="1" si="42"/>
        <v>1.7806253951977802</v>
      </c>
      <c r="EG29">
        <f t="shared" ca="1" si="43"/>
        <v>4.7648240297721971</v>
      </c>
      <c r="EH29">
        <f t="shared" ca="1" si="44"/>
        <v>4.9830610376751592</v>
      </c>
      <c r="EI29">
        <f t="shared" ca="1" si="45"/>
        <v>5.3078257785735792</v>
      </c>
      <c r="EJ29">
        <f t="shared" ca="1" si="46"/>
        <v>5.7786495447541002</v>
      </c>
      <c r="EK29">
        <f t="shared" ca="1" si="47"/>
        <v>5.1335311052518131</v>
      </c>
      <c r="EL29">
        <f t="shared" ca="1" si="48"/>
        <v>5.3418761855933408</v>
      </c>
      <c r="EM29">
        <f t="shared" ca="1" si="130"/>
        <v>-0.56086471817462469</v>
      </c>
      <c r="EN29">
        <f t="shared" ca="1" si="131"/>
        <v>0.38250698621245582</v>
      </c>
      <c r="EO29">
        <f t="shared" ca="1" si="132"/>
        <v>0.26851723551953144</v>
      </c>
      <c r="EP29">
        <f t="shared" ca="1" si="133"/>
        <v>-0.3258379679937029</v>
      </c>
      <c r="EQ29">
        <f t="shared" ca="1" si="134"/>
        <v>-0.82156224609334894</v>
      </c>
      <c r="ER29">
        <f t="shared" ca="1" si="135"/>
        <v>1</v>
      </c>
      <c r="ES29">
        <f t="shared" ca="1" si="124"/>
        <v>3.5165550179301563E-2</v>
      </c>
      <c r="ET29">
        <f t="shared" ca="1" si="125"/>
        <v>-6.350679820280547E-2</v>
      </c>
      <c r="EU29">
        <f t="shared" ca="1" si="126"/>
        <v>7.8562287874814896E-3</v>
      </c>
      <c r="EV29">
        <f t="shared" ca="1" si="127"/>
        <v>7.0503085438369473E-2</v>
      </c>
      <c r="EW29">
        <f t="shared" ca="1" si="128"/>
        <v>-3.8544396254848068E-2</v>
      </c>
      <c r="EX29">
        <f t="shared" ca="1" si="129"/>
        <v>0</v>
      </c>
    </row>
    <row r="30" spans="1:154" x14ac:dyDescent="0.25">
      <c r="A30" s="1">
        <v>23</v>
      </c>
      <c r="B30" s="8">
        <f t="shared" ca="1" si="70"/>
        <v>97502.137882162278</v>
      </c>
      <c r="C30" s="9">
        <f t="shared" ca="1" si="49"/>
        <v>4.5440166646360483E-2</v>
      </c>
      <c r="D30" s="1">
        <v>23</v>
      </c>
      <c r="E30" s="8">
        <f t="shared" ca="1" si="71"/>
        <v>97909.165153626091</v>
      </c>
      <c r="F30" s="9">
        <f t="shared" ca="1" si="50"/>
        <v>-1.2648145952644558E-2</v>
      </c>
      <c r="G30" s="1">
        <v>23</v>
      </c>
      <c r="H30" s="8">
        <f t="shared" ca="1" si="72"/>
        <v>106474.98511818598</v>
      </c>
      <c r="I30" s="9">
        <f t="shared" ca="1" si="51"/>
        <v>0</v>
      </c>
      <c r="J30" s="1">
        <v>23</v>
      </c>
      <c r="K30" s="8">
        <f t="shared" ca="1" si="73"/>
        <v>118364.40780913981</v>
      </c>
      <c r="L30" s="9">
        <f t="shared" ca="1" si="52"/>
        <v>0</v>
      </c>
      <c r="M30" s="1">
        <v>23</v>
      </c>
      <c r="N30" s="8">
        <f t="shared" ca="1" si="74"/>
        <v>102978.63397135136</v>
      </c>
      <c r="O30" s="9">
        <f t="shared" ca="1" si="53"/>
        <v>3.0201595649141051E-2</v>
      </c>
      <c r="P30" s="1">
        <v>23</v>
      </c>
      <c r="Q30" s="8">
        <f t="shared" ca="1" si="75"/>
        <v>107269.40291559277</v>
      </c>
      <c r="R30" s="9">
        <f t="shared" ca="1" si="54"/>
        <v>0</v>
      </c>
      <c r="S30" s="1">
        <v>23</v>
      </c>
      <c r="T30" s="8">
        <f t="shared" si="76"/>
        <v>60000</v>
      </c>
      <c r="U30" s="9">
        <f t="shared" ca="1" si="14"/>
        <v>-4.0648773057520259E-2</v>
      </c>
      <c r="V30" s="1">
        <v>23</v>
      </c>
      <c r="W30" s="8">
        <f t="shared" si="77"/>
        <v>60000</v>
      </c>
      <c r="X30" s="9">
        <f t="shared" ca="1" si="15"/>
        <v>-1.1367788681308833E-3</v>
      </c>
      <c r="Y30" s="1">
        <v>23</v>
      </c>
      <c r="Z30" s="8">
        <f t="shared" si="78"/>
        <v>60000</v>
      </c>
      <c r="AA30" s="9">
        <f t="shared" ca="1" si="16"/>
        <v>3.7082651622851973E-2</v>
      </c>
      <c r="AB30" s="1">
        <v>23</v>
      </c>
      <c r="AC30" s="8">
        <f t="shared" si="79"/>
        <v>60000</v>
      </c>
      <c r="AD30" s="9">
        <f t="shared" ca="1" si="17"/>
        <v>0</v>
      </c>
      <c r="AE30" s="1">
        <v>23</v>
      </c>
      <c r="AF30" s="8">
        <f t="shared" si="80"/>
        <v>60000</v>
      </c>
      <c r="AG30" s="9">
        <f t="shared" ca="1" si="18"/>
        <v>0</v>
      </c>
      <c r="AH30" s="1">
        <v>23</v>
      </c>
      <c r="AI30" s="8">
        <f t="shared" si="81"/>
        <v>60000</v>
      </c>
      <c r="AJ30" s="9">
        <f t="shared" ca="1" si="19"/>
        <v>0</v>
      </c>
      <c r="AK30" s="1">
        <v>23</v>
      </c>
      <c r="AL30" s="8">
        <f t="shared" si="82"/>
        <v>20000</v>
      </c>
      <c r="AM30" s="9">
        <f t="shared" ca="1" si="20"/>
        <v>0</v>
      </c>
      <c r="AN30" s="1">
        <v>23</v>
      </c>
      <c r="AO30" s="8">
        <f t="shared" si="83"/>
        <v>20000</v>
      </c>
      <c r="AP30" s="9">
        <f t="shared" ca="1" si="21"/>
        <v>-4.3845633710601732E-2</v>
      </c>
      <c r="AQ30" s="1">
        <v>23</v>
      </c>
      <c r="AR30" s="8">
        <f t="shared" si="84"/>
        <v>20000</v>
      </c>
      <c r="AS30" s="9">
        <f t="shared" ca="1" si="22"/>
        <v>-5.6087616441450666E-3</v>
      </c>
      <c r="AT30" s="1">
        <v>23</v>
      </c>
      <c r="AU30" s="8">
        <f t="shared" si="85"/>
        <v>20000</v>
      </c>
      <c r="AV30" s="9">
        <f t="shared" ca="1" si="23"/>
        <v>0</v>
      </c>
      <c r="AW30" s="1">
        <v>23</v>
      </c>
      <c r="AX30" s="8">
        <f t="shared" si="86"/>
        <v>20000</v>
      </c>
      <c r="AY30" s="9">
        <f t="shared" ca="1" si="24"/>
        <v>-4.2244399729858231E-2</v>
      </c>
      <c r="AZ30" s="1">
        <v>23</v>
      </c>
      <c r="BA30" s="8">
        <f t="shared" si="87"/>
        <v>20000</v>
      </c>
      <c r="BB30" s="9">
        <f t="shared" ca="1" si="25"/>
        <v>3.8956682965222894E-2</v>
      </c>
      <c r="BC30" s="1">
        <v>23</v>
      </c>
      <c r="BD30" s="8">
        <f t="shared" si="88"/>
        <v>20000</v>
      </c>
      <c r="BE30" s="9">
        <f t="shared" ca="1" si="55"/>
        <v>4.5224950231790267E-2</v>
      </c>
      <c r="BF30" s="1">
        <v>23</v>
      </c>
      <c r="BG30" s="8">
        <f t="shared" si="89"/>
        <v>20000</v>
      </c>
      <c r="BH30" s="9">
        <f t="shared" ca="1" si="26"/>
        <v>-3.1462710439271423E-2</v>
      </c>
      <c r="BI30" s="1">
        <v>23</v>
      </c>
      <c r="BJ30" s="8">
        <f t="shared" si="90"/>
        <v>20000</v>
      </c>
      <c r="BK30" s="9">
        <f t="shared" ca="1" si="27"/>
        <v>-8.1403546095713594E-3</v>
      </c>
      <c r="BL30" s="1">
        <v>23</v>
      </c>
      <c r="BM30" s="8">
        <f t="shared" si="91"/>
        <v>20000</v>
      </c>
      <c r="BN30" s="9">
        <f t="shared" ca="1" si="28"/>
        <v>2.2286371561658649E-2</v>
      </c>
      <c r="BO30" s="1">
        <v>23</v>
      </c>
      <c r="BP30" s="8">
        <f t="shared" si="92"/>
        <v>20000</v>
      </c>
      <c r="BQ30" s="9">
        <f t="shared" ca="1" si="29"/>
        <v>0</v>
      </c>
      <c r="BR30" s="1">
        <v>23</v>
      </c>
      <c r="BS30" s="8">
        <f t="shared" si="93"/>
        <v>20000</v>
      </c>
      <c r="BT30" s="9">
        <f t="shared" ca="1" si="30"/>
        <v>1.8017201664665656E-2</v>
      </c>
      <c r="BU30" s="1">
        <v>23</v>
      </c>
      <c r="BV30" s="8">
        <f t="shared" si="94"/>
        <v>5000</v>
      </c>
      <c r="BW30" s="9">
        <f t="shared" ca="1" si="31"/>
        <v>2.867637934399522E-2</v>
      </c>
      <c r="BX30" s="1">
        <v>23</v>
      </c>
      <c r="BY30" s="8">
        <f t="shared" si="95"/>
        <v>5000</v>
      </c>
      <c r="BZ30" s="9">
        <f t="shared" ca="1" si="32"/>
        <v>-3.0321383199199883E-2</v>
      </c>
      <c r="CA30" s="1">
        <v>23</v>
      </c>
      <c r="CB30" s="8">
        <f t="shared" si="96"/>
        <v>5000</v>
      </c>
      <c r="CC30" s="9">
        <f t="shared" ca="1" si="33"/>
        <v>2.0947995703513814E-2</v>
      </c>
      <c r="CD30" s="1">
        <v>23</v>
      </c>
      <c r="CE30" s="8">
        <f t="shared" si="97"/>
        <v>5000</v>
      </c>
      <c r="CF30" s="9">
        <f t="shared" ca="1" si="34"/>
        <v>-3.6898471235390119E-2</v>
      </c>
      <c r="CG30" s="1">
        <v>23</v>
      </c>
      <c r="CH30" s="8">
        <f t="shared" si="98"/>
        <v>5000</v>
      </c>
      <c r="CI30" s="9">
        <f t="shared" ca="1" si="35"/>
        <v>-3.0233616577671055E-2</v>
      </c>
      <c r="CJ30" s="1">
        <v>23</v>
      </c>
      <c r="CK30" s="8">
        <f t="shared" si="99"/>
        <v>5000</v>
      </c>
      <c r="CL30" s="9">
        <f t="shared" ca="1" si="36"/>
        <v>0</v>
      </c>
      <c r="CM30" s="1">
        <v>23</v>
      </c>
      <c r="CN30" s="8">
        <f t="shared" si="56"/>
        <v>15000</v>
      </c>
      <c r="CO30" s="1">
        <v>23</v>
      </c>
      <c r="CP30" s="8">
        <f t="shared" si="57"/>
        <v>15000</v>
      </c>
      <c r="CQ30" s="1">
        <v>23</v>
      </c>
      <c r="CR30" s="8">
        <f t="shared" si="58"/>
        <v>15000</v>
      </c>
      <c r="CS30" s="1">
        <v>23</v>
      </c>
      <c r="CT30" s="8">
        <f t="shared" si="59"/>
        <v>15000</v>
      </c>
      <c r="CU30" s="1">
        <v>23</v>
      </c>
      <c r="CV30" s="8">
        <f t="shared" si="60"/>
        <v>15000</v>
      </c>
      <c r="CW30" s="1">
        <v>23</v>
      </c>
      <c r="CX30" s="8">
        <f t="shared" si="61"/>
        <v>15000</v>
      </c>
      <c r="CY30" s="9"/>
      <c r="CZ30" s="9"/>
      <c r="DA30" s="9"/>
      <c r="DB30" s="9"/>
      <c r="DC30" s="9"/>
      <c r="DD30" s="9"/>
      <c r="DE30" s="9"/>
      <c r="DF30" s="9"/>
      <c r="DG30" s="9"/>
      <c r="DI30">
        <f t="shared" ca="1" si="62"/>
        <v>2.3145212424810158E-2</v>
      </c>
      <c r="DJ30">
        <f t="shared" ca="1" si="63"/>
        <v>-1.7580113775753636E-2</v>
      </c>
      <c r="DK30">
        <f t="shared" ca="1" si="64"/>
        <v>2.9999999999998916E-3</v>
      </c>
      <c r="DL30">
        <f t="shared" ca="1" si="65"/>
        <v>2.4152848277430916E-2</v>
      </c>
      <c r="DM30">
        <f t="shared" ca="1" si="66"/>
        <v>2.9999999999998916E-3</v>
      </c>
      <c r="DN30">
        <f t="shared" ca="1" si="67"/>
        <v>4.0423924920864884E-3</v>
      </c>
      <c r="DO30">
        <f t="shared" si="118"/>
        <v>0</v>
      </c>
      <c r="DP30">
        <f t="shared" si="119"/>
        <v>0</v>
      </c>
      <c r="DQ30">
        <f t="shared" si="120"/>
        <v>0</v>
      </c>
      <c r="DR30">
        <f t="shared" si="121"/>
        <v>0</v>
      </c>
      <c r="DS30">
        <f t="shared" si="122"/>
        <v>0</v>
      </c>
      <c r="DT30">
        <f t="shared" si="123"/>
        <v>0</v>
      </c>
      <c r="DU30">
        <f t="shared" si="105"/>
        <v>0</v>
      </c>
      <c r="DV30">
        <f t="shared" si="106"/>
        <v>0</v>
      </c>
      <c r="DW30">
        <f t="shared" si="107"/>
        <v>0</v>
      </c>
      <c r="DX30">
        <f t="shared" si="108"/>
        <v>0</v>
      </c>
      <c r="DY30">
        <f t="shared" si="109"/>
        <v>0</v>
      </c>
      <c r="DZ30">
        <f t="shared" si="110"/>
        <v>0</v>
      </c>
      <c r="EA30">
        <f t="shared" ca="1" si="37"/>
        <v>1.6250356313693712</v>
      </c>
      <c r="EB30">
        <f t="shared" ca="1" si="38"/>
        <v>1.6318194192271016</v>
      </c>
      <c r="EC30">
        <f t="shared" ca="1" si="39"/>
        <v>1.7745830853030997</v>
      </c>
      <c r="ED30">
        <f t="shared" ca="1" si="40"/>
        <v>1.9727401301523302</v>
      </c>
      <c r="EE30">
        <f t="shared" ca="1" si="41"/>
        <v>1.7163105661891893</v>
      </c>
      <c r="EF30">
        <f t="shared" ca="1" si="42"/>
        <v>1.7878233819265461</v>
      </c>
      <c r="EG30">
        <f t="shared" ca="1" si="43"/>
        <v>4.8751068941081135</v>
      </c>
      <c r="EH30">
        <f t="shared" ca="1" si="44"/>
        <v>4.8954582576813044</v>
      </c>
      <c r="EI30">
        <f t="shared" ca="1" si="45"/>
        <v>5.3237492559092994</v>
      </c>
      <c r="EJ30">
        <f t="shared" ca="1" si="46"/>
        <v>5.918220390456991</v>
      </c>
      <c r="EK30">
        <f t="shared" ca="1" si="47"/>
        <v>5.1489316985675684</v>
      </c>
      <c r="EL30">
        <f t="shared" ca="1" si="48"/>
        <v>5.3634701457796385</v>
      </c>
      <c r="EM30">
        <f t="shared" ca="1" si="130"/>
        <v>-0.54538005833785141</v>
      </c>
      <c r="EN30">
        <f t="shared" ca="1" si="131"/>
        <v>0.37561018007929609</v>
      </c>
      <c r="EO30">
        <f t="shared" ca="1" si="132"/>
        <v>0.27304806200195553</v>
      </c>
      <c r="EP30">
        <f t="shared" ca="1" si="133"/>
        <v>-0.32020567393002802</v>
      </c>
      <c r="EQ30">
        <f t="shared" ca="1" si="134"/>
        <v>-0.82055510911703422</v>
      </c>
      <c r="ER30">
        <f t="shared" ca="1" si="135"/>
        <v>1</v>
      </c>
      <c r="ES30">
        <f t="shared" ca="1" si="124"/>
        <v>2.8064306292256092E-2</v>
      </c>
      <c r="ET30">
        <f t="shared" ca="1" si="125"/>
        <v>-6.5695504518497594E-2</v>
      </c>
      <c r="EU30">
        <f t="shared" ca="1" si="126"/>
        <v>6.6888432418295007E-3</v>
      </c>
      <c r="EV30">
        <f t="shared" ca="1" si="127"/>
        <v>7.5268794425204177E-2</v>
      </c>
      <c r="EW30">
        <f t="shared" ca="1" si="128"/>
        <v>-4.048630871754888E-2</v>
      </c>
      <c r="EX30">
        <f t="shared" ca="1" si="129"/>
        <v>0</v>
      </c>
    </row>
    <row r="31" spans="1:154" x14ac:dyDescent="0.25">
      <c r="A31" s="1">
        <v>24</v>
      </c>
      <c r="B31" s="8">
        <f t="shared" ca="1" si="70"/>
        <v>102225.15768955062</v>
      </c>
      <c r="C31" s="9">
        <f t="shared" ca="1" si="49"/>
        <v>0</v>
      </c>
      <c r="D31" s="1">
        <v>24</v>
      </c>
      <c r="E31" s="8">
        <f t="shared" ca="1" si="71"/>
        <v>96964.523238122332</v>
      </c>
      <c r="F31" s="9">
        <f t="shared" ca="1" si="50"/>
        <v>-1.2253649736426342E-3</v>
      </c>
      <c r="G31" s="1">
        <v>24</v>
      </c>
      <c r="H31" s="8">
        <f t="shared" ca="1" si="72"/>
        <v>106794.41007354054</v>
      </c>
      <c r="I31" s="9">
        <f t="shared" ca="1" si="51"/>
        <v>0</v>
      </c>
      <c r="J31" s="1">
        <v>24</v>
      </c>
      <c r="K31" s="8">
        <f t="shared" ca="1" si="73"/>
        <v>118719.50103256722</v>
      </c>
      <c r="L31" s="9">
        <f t="shared" ca="1" si="52"/>
        <v>-4.1843802732088292E-2</v>
      </c>
      <c r="M31" s="1">
        <v>24</v>
      </c>
      <c r="N31" s="8">
        <f t="shared" ca="1" si="74"/>
        <v>106397.68893696906</v>
      </c>
      <c r="O31" s="9">
        <f t="shared" ca="1" si="53"/>
        <v>2.2763139829731591E-2</v>
      </c>
      <c r="P31" s="1">
        <v>24</v>
      </c>
      <c r="Q31" s="8">
        <f t="shared" ca="1" si="75"/>
        <v>107591.21112433953</v>
      </c>
      <c r="R31" s="9">
        <f t="shared" ca="1" si="54"/>
        <v>-2.1830015837859897E-2</v>
      </c>
      <c r="S31" s="1">
        <v>24</v>
      </c>
      <c r="T31" s="8">
        <f t="shared" si="76"/>
        <v>60000</v>
      </c>
      <c r="U31" s="9">
        <f t="shared" ca="1" si="14"/>
        <v>-2.4884285657688073E-2</v>
      </c>
      <c r="V31" s="1">
        <v>24</v>
      </c>
      <c r="W31" s="8">
        <f t="shared" si="77"/>
        <v>60000</v>
      </c>
      <c r="X31" s="9">
        <f t="shared" ca="1" si="15"/>
        <v>-4.6183432550140791E-2</v>
      </c>
      <c r="Y31" s="1">
        <v>24</v>
      </c>
      <c r="Z31" s="8">
        <f t="shared" si="78"/>
        <v>60000</v>
      </c>
      <c r="AA31" s="9">
        <f t="shared" ca="1" si="16"/>
        <v>4.9273423109427457E-2</v>
      </c>
      <c r="AB31" s="1">
        <v>24</v>
      </c>
      <c r="AC31" s="8">
        <f t="shared" si="79"/>
        <v>60000</v>
      </c>
      <c r="AD31" s="9">
        <f t="shared" ca="1" si="17"/>
        <v>-4.2561363064228905E-2</v>
      </c>
      <c r="AE31" s="1">
        <v>24</v>
      </c>
      <c r="AF31" s="8">
        <f t="shared" si="80"/>
        <v>60000</v>
      </c>
      <c r="AG31" s="9">
        <f t="shared" ca="1" si="18"/>
        <v>-4.2007990594941778E-2</v>
      </c>
      <c r="AH31" s="1">
        <v>24</v>
      </c>
      <c r="AI31" s="8">
        <f t="shared" si="81"/>
        <v>60000</v>
      </c>
      <c r="AJ31" s="9">
        <f t="shared" ca="1" si="19"/>
        <v>6.6501393893183772E-3</v>
      </c>
      <c r="AK31" s="1">
        <v>24</v>
      </c>
      <c r="AL31" s="8">
        <f t="shared" si="82"/>
        <v>20000</v>
      </c>
      <c r="AM31" s="9">
        <f t="shared" ca="1" si="20"/>
        <v>0</v>
      </c>
      <c r="AN31" s="1">
        <v>24</v>
      </c>
      <c r="AO31" s="8">
        <f t="shared" si="83"/>
        <v>20000</v>
      </c>
      <c r="AP31" s="9">
        <f t="shared" ca="1" si="21"/>
        <v>-1.5307514047197109E-2</v>
      </c>
      <c r="AQ31" s="1">
        <v>24</v>
      </c>
      <c r="AR31" s="8">
        <f t="shared" si="84"/>
        <v>20000</v>
      </c>
      <c r="AS31" s="9">
        <f t="shared" ca="1" si="22"/>
        <v>-1.6702346632244985E-2</v>
      </c>
      <c r="AT31" s="1">
        <v>24</v>
      </c>
      <c r="AU31" s="8">
        <f t="shared" si="85"/>
        <v>20000</v>
      </c>
      <c r="AV31" s="9">
        <f t="shared" ca="1" si="23"/>
        <v>0</v>
      </c>
      <c r="AW31" s="1">
        <v>24</v>
      </c>
      <c r="AX31" s="8">
        <f t="shared" si="86"/>
        <v>20000</v>
      </c>
      <c r="AY31" s="9">
        <f t="shared" ca="1" si="24"/>
        <v>-9.5182867783817626E-3</v>
      </c>
      <c r="AZ31" s="1">
        <v>24</v>
      </c>
      <c r="BA31" s="8">
        <f t="shared" si="87"/>
        <v>20000</v>
      </c>
      <c r="BB31" s="9">
        <f t="shared" ca="1" si="25"/>
        <v>0</v>
      </c>
      <c r="BC31" s="1">
        <v>24</v>
      </c>
      <c r="BD31" s="8">
        <f t="shared" si="88"/>
        <v>20000</v>
      </c>
      <c r="BE31" s="9">
        <f t="shared" ca="1" si="55"/>
        <v>0</v>
      </c>
      <c r="BF31" s="1">
        <v>24</v>
      </c>
      <c r="BG31" s="8">
        <f t="shared" si="89"/>
        <v>20000</v>
      </c>
      <c r="BH31" s="9">
        <f t="shared" ca="1" si="26"/>
        <v>0</v>
      </c>
      <c r="BI31" s="1">
        <v>24</v>
      </c>
      <c r="BJ31" s="8">
        <f t="shared" si="90"/>
        <v>20000</v>
      </c>
      <c r="BK31" s="9">
        <f t="shared" ca="1" si="27"/>
        <v>3.6888988878560701E-2</v>
      </c>
      <c r="BL31" s="1">
        <v>24</v>
      </c>
      <c r="BM31" s="8">
        <f t="shared" si="91"/>
        <v>20000</v>
      </c>
      <c r="BN31" s="9">
        <f t="shared" ca="1" si="28"/>
        <v>0</v>
      </c>
      <c r="BO31" s="1">
        <v>24</v>
      </c>
      <c r="BP31" s="8">
        <f t="shared" si="92"/>
        <v>20000</v>
      </c>
      <c r="BQ31" s="9">
        <f t="shared" ca="1" si="29"/>
        <v>0</v>
      </c>
      <c r="BR31" s="1">
        <v>24</v>
      </c>
      <c r="BS31" s="8">
        <f t="shared" si="93"/>
        <v>20000</v>
      </c>
      <c r="BT31" s="9">
        <f t="shared" ca="1" si="30"/>
        <v>-3.3825191479084714E-2</v>
      </c>
      <c r="BU31" s="1">
        <v>24</v>
      </c>
      <c r="BV31" s="8">
        <f t="shared" si="94"/>
        <v>5000</v>
      </c>
      <c r="BW31" s="9">
        <f t="shared" ca="1" si="31"/>
        <v>0</v>
      </c>
      <c r="BX31" s="1">
        <v>24</v>
      </c>
      <c r="BY31" s="8">
        <f t="shared" si="95"/>
        <v>5000</v>
      </c>
      <c r="BZ31" s="9">
        <f t="shared" ca="1" si="32"/>
        <v>0</v>
      </c>
      <c r="CA31" s="1">
        <v>24</v>
      </c>
      <c r="CB31" s="8">
        <f t="shared" si="96"/>
        <v>5000</v>
      </c>
      <c r="CC31" s="9">
        <f t="shared" ca="1" si="33"/>
        <v>-6.7239495396503148E-3</v>
      </c>
      <c r="CD31" s="1">
        <v>24</v>
      </c>
      <c r="CE31" s="8">
        <f t="shared" si="97"/>
        <v>5000</v>
      </c>
      <c r="CF31" s="9">
        <f t="shared" ca="1" si="34"/>
        <v>0</v>
      </c>
      <c r="CG31" s="1">
        <v>24</v>
      </c>
      <c r="CH31" s="8">
        <f t="shared" si="98"/>
        <v>5000</v>
      </c>
      <c r="CI31" s="9">
        <f t="shared" ca="1" si="35"/>
        <v>1.8705402745953271E-2</v>
      </c>
      <c r="CJ31" s="1">
        <v>24</v>
      </c>
      <c r="CK31" s="8">
        <f t="shared" si="99"/>
        <v>5000</v>
      </c>
      <c r="CL31" s="9">
        <f t="shared" ca="1" si="36"/>
        <v>-1.6835157214441728E-2</v>
      </c>
      <c r="CM31" s="1">
        <v>24</v>
      </c>
      <c r="CN31" s="8">
        <f t="shared" si="56"/>
        <v>15000</v>
      </c>
      <c r="CO31" s="1">
        <v>24</v>
      </c>
      <c r="CP31" s="8">
        <f t="shared" si="57"/>
        <v>15000</v>
      </c>
      <c r="CQ31" s="1">
        <v>24</v>
      </c>
      <c r="CR31" s="8">
        <f t="shared" si="58"/>
        <v>15000</v>
      </c>
      <c r="CS31" s="1">
        <v>24</v>
      </c>
      <c r="CT31" s="8">
        <f t="shared" si="59"/>
        <v>15000</v>
      </c>
      <c r="CU31" s="1">
        <v>24</v>
      </c>
      <c r="CV31" s="8">
        <f t="shared" si="60"/>
        <v>15000</v>
      </c>
      <c r="CW31" s="1">
        <v>24</v>
      </c>
      <c r="CX31" s="8">
        <f t="shared" si="61"/>
        <v>15000</v>
      </c>
      <c r="CY31" s="9"/>
      <c r="CZ31" s="9"/>
      <c r="DA31" s="9"/>
      <c r="DB31" s="9"/>
      <c r="DC31" s="9"/>
      <c r="DD31" s="9"/>
      <c r="DE31" s="9"/>
      <c r="DF31" s="9"/>
      <c r="DG31" s="9"/>
      <c r="DI31">
        <f t="shared" ca="1" si="62"/>
        <v>4.8440166646360305E-2</v>
      </c>
      <c r="DJ31">
        <f t="shared" ca="1" si="63"/>
        <v>-9.6481459526445157E-3</v>
      </c>
      <c r="DK31">
        <f t="shared" ca="1" si="64"/>
        <v>2.9999999999998916E-3</v>
      </c>
      <c r="DL31">
        <f t="shared" ca="1" si="65"/>
        <v>2.9999999999998916E-3</v>
      </c>
      <c r="DM31">
        <f t="shared" ca="1" si="66"/>
        <v>3.3201595649140936E-2</v>
      </c>
      <c r="DN31">
        <f t="shared" ca="1" si="67"/>
        <v>2.9999999999998916E-3</v>
      </c>
      <c r="DO31">
        <f t="shared" si="118"/>
        <v>0</v>
      </c>
      <c r="DP31">
        <f t="shared" si="119"/>
        <v>0</v>
      </c>
      <c r="DQ31">
        <f t="shared" si="120"/>
        <v>0</v>
      </c>
      <c r="DR31">
        <f t="shared" si="121"/>
        <v>0</v>
      </c>
      <c r="DS31">
        <f t="shared" si="122"/>
        <v>0</v>
      </c>
      <c r="DT31">
        <f t="shared" si="123"/>
        <v>0</v>
      </c>
      <c r="DU31">
        <f t="shared" si="105"/>
        <v>0</v>
      </c>
      <c r="DV31">
        <f t="shared" si="106"/>
        <v>0</v>
      </c>
      <c r="DW31">
        <f t="shared" si="107"/>
        <v>0</v>
      </c>
      <c r="DX31">
        <f t="shared" si="108"/>
        <v>0</v>
      </c>
      <c r="DY31">
        <f t="shared" si="109"/>
        <v>0</v>
      </c>
      <c r="DZ31">
        <f t="shared" si="110"/>
        <v>0</v>
      </c>
      <c r="EA31">
        <f t="shared" ca="1" si="37"/>
        <v>1.7037526281591768</v>
      </c>
      <c r="EB31">
        <f t="shared" ca="1" si="38"/>
        <v>1.6160753873020388</v>
      </c>
      <c r="EC31">
        <f t="shared" ca="1" si="39"/>
        <v>1.779906834559009</v>
      </c>
      <c r="ED31">
        <f t="shared" ca="1" si="40"/>
        <v>1.978658350542787</v>
      </c>
      <c r="EE31">
        <f t="shared" ca="1" si="41"/>
        <v>1.773294815616151</v>
      </c>
      <c r="EF31">
        <f t="shared" ca="1" si="42"/>
        <v>1.7931868520723255</v>
      </c>
      <c r="EG31">
        <f t="shared" ca="1" si="43"/>
        <v>5.1112578844775305</v>
      </c>
      <c r="EH31">
        <f t="shared" ca="1" si="44"/>
        <v>4.8482261619061164</v>
      </c>
      <c r="EI31">
        <f t="shared" ca="1" si="45"/>
        <v>5.339720503677027</v>
      </c>
      <c r="EJ31">
        <f t="shared" ca="1" si="46"/>
        <v>5.9359750516283611</v>
      </c>
      <c r="EK31">
        <f t="shared" ca="1" si="47"/>
        <v>5.3198844468484534</v>
      </c>
      <c r="EL31">
        <f t="shared" ca="1" si="48"/>
        <v>5.379560556216977</v>
      </c>
      <c r="EM31">
        <f t="shared" ca="1" si="130"/>
        <v>-0.41314734067092634</v>
      </c>
      <c r="EN31">
        <f t="shared" ca="1" si="131"/>
        <v>0.50183331800884112</v>
      </c>
      <c r="EO31">
        <f t="shared" ca="1" si="132"/>
        <v>0.34870941154811103</v>
      </c>
      <c r="EP31">
        <f t="shared" ca="1" si="133"/>
        <v>-0.45892867425979089</v>
      </c>
      <c r="EQ31">
        <f t="shared" ca="1" si="134"/>
        <v>-1.0299593081485618</v>
      </c>
      <c r="ER31">
        <f t="shared" ca="1" si="135"/>
        <v>1</v>
      </c>
      <c r="ES31">
        <f t="shared" ca="1" si="124"/>
        <v>2.1179280354437724E-2</v>
      </c>
      <c r="ET31">
        <f t="shared" ca="1" si="125"/>
        <v>-6.9382424460915471E-2</v>
      </c>
      <c r="EU31">
        <f t="shared" ca="1" si="126"/>
        <v>4.5415996296200856E-3</v>
      </c>
      <c r="EV31">
        <f t="shared" ca="1" si="127"/>
        <v>7.8961413672137715E-2</v>
      </c>
      <c r="EW31">
        <f t="shared" ca="1" si="128"/>
        <v>-4.1867508507435591E-2</v>
      </c>
      <c r="EX31">
        <f t="shared" ca="1" si="129"/>
        <v>0</v>
      </c>
    </row>
    <row r="32" spans="1:154" x14ac:dyDescent="0.25">
      <c r="A32" s="1">
        <v>25</v>
      </c>
      <c r="B32" s="8">
        <f t="shared" ca="1" si="70"/>
        <v>102531.83316261925</v>
      </c>
      <c r="C32" s="9">
        <f t="shared" ca="1" si="49"/>
        <v>0</v>
      </c>
      <c r="D32" s="1">
        <v>25</v>
      </c>
      <c r="E32" s="8">
        <f t="shared" ca="1" si="71"/>
        <v>97136.599877374727</v>
      </c>
      <c r="F32" s="9">
        <f t="shared" ca="1" si="50"/>
        <v>-3.256189789258352E-2</v>
      </c>
      <c r="G32" s="1">
        <v>25</v>
      </c>
      <c r="H32" s="8">
        <f t="shared" ca="1" si="72"/>
        <v>107114.79330376115</v>
      </c>
      <c r="I32" s="9">
        <f t="shared" ca="1" si="51"/>
        <v>0</v>
      </c>
      <c r="J32" s="1">
        <v>25</v>
      </c>
      <c r="K32" s="8">
        <f t="shared" ca="1" si="73"/>
        <v>114107.98415400622</v>
      </c>
      <c r="L32" s="9">
        <f t="shared" ca="1" si="52"/>
        <v>1.0107476815722738E-2</v>
      </c>
      <c r="M32" s="1">
        <v>25</v>
      </c>
      <c r="N32" s="8">
        <f t="shared" ca="1" si="74"/>
        <v>109138.82747461248</v>
      </c>
      <c r="O32" s="9">
        <f t="shared" ca="1" si="53"/>
        <v>3.6000240259169765E-2</v>
      </c>
      <c r="P32" s="1">
        <v>25</v>
      </c>
      <c r="Q32" s="8">
        <f t="shared" ca="1" si="75"/>
        <v>105565.2669148537</v>
      </c>
      <c r="R32" s="9">
        <f t="shared" ca="1" si="54"/>
        <v>1.8166217953966831E-2</v>
      </c>
      <c r="S32" s="1">
        <v>25</v>
      </c>
      <c r="T32" s="8">
        <f t="shared" si="76"/>
        <v>60000</v>
      </c>
      <c r="U32" s="9">
        <f t="shared" ca="1" si="14"/>
        <v>0</v>
      </c>
      <c r="V32" s="1">
        <v>25</v>
      </c>
      <c r="W32" s="8">
        <f t="shared" si="77"/>
        <v>60000</v>
      </c>
      <c r="X32" s="9">
        <f t="shared" ca="1" si="15"/>
        <v>-4.0773677610380981E-3</v>
      </c>
      <c r="Y32" s="1">
        <v>25</v>
      </c>
      <c r="Z32" s="8">
        <f t="shared" si="78"/>
        <v>60000</v>
      </c>
      <c r="AA32" s="9">
        <f t="shared" ca="1" si="16"/>
        <v>-1.9642891112288542E-2</v>
      </c>
      <c r="AB32" s="1">
        <v>25</v>
      </c>
      <c r="AC32" s="8">
        <f t="shared" si="79"/>
        <v>60000</v>
      </c>
      <c r="AD32" s="9">
        <f t="shared" ca="1" si="17"/>
        <v>0</v>
      </c>
      <c r="AE32" s="1">
        <v>25</v>
      </c>
      <c r="AF32" s="8">
        <f t="shared" si="80"/>
        <v>60000</v>
      </c>
      <c r="AG32" s="9">
        <f t="shared" ca="1" si="18"/>
        <v>-8.7184660113153508E-3</v>
      </c>
      <c r="AH32" s="1">
        <v>25</v>
      </c>
      <c r="AI32" s="8">
        <f t="shared" si="81"/>
        <v>60000</v>
      </c>
      <c r="AJ32" s="9">
        <f t="shared" ca="1" si="19"/>
        <v>4.6679579247700574E-2</v>
      </c>
      <c r="AK32" s="1">
        <v>25</v>
      </c>
      <c r="AL32" s="8">
        <f t="shared" si="82"/>
        <v>20000</v>
      </c>
      <c r="AM32" s="9">
        <f t="shared" ca="1" si="20"/>
        <v>-1.0430674268572099E-2</v>
      </c>
      <c r="AN32" s="1">
        <v>25</v>
      </c>
      <c r="AO32" s="8">
        <f t="shared" si="83"/>
        <v>20000</v>
      </c>
      <c r="AP32" s="9">
        <f t="shared" ca="1" si="21"/>
        <v>0</v>
      </c>
      <c r="AQ32" s="1">
        <v>25</v>
      </c>
      <c r="AR32" s="8">
        <f t="shared" si="84"/>
        <v>20000</v>
      </c>
      <c r="AS32" s="9">
        <f t="shared" ca="1" si="22"/>
        <v>3.4300088256259187E-2</v>
      </c>
      <c r="AT32" s="1">
        <v>25</v>
      </c>
      <c r="AU32" s="8">
        <f t="shared" si="85"/>
        <v>20000</v>
      </c>
      <c r="AV32" s="9">
        <f t="shared" ca="1" si="23"/>
        <v>-4.7556131984830635E-2</v>
      </c>
      <c r="AW32" s="1">
        <v>25</v>
      </c>
      <c r="AX32" s="8">
        <f t="shared" si="86"/>
        <v>20000</v>
      </c>
      <c r="AY32" s="9">
        <f t="shared" ca="1" si="24"/>
        <v>0</v>
      </c>
      <c r="AZ32" s="1">
        <v>25</v>
      </c>
      <c r="BA32" s="8">
        <f t="shared" si="87"/>
        <v>20000</v>
      </c>
      <c r="BB32" s="9">
        <f t="shared" ca="1" si="25"/>
        <v>-3.7188615638207495E-2</v>
      </c>
      <c r="BC32" s="1">
        <v>25</v>
      </c>
      <c r="BD32" s="8">
        <f t="shared" si="88"/>
        <v>20000</v>
      </c>
      <c r="BE32" s="9">
        <f t="shared" ca="1" si="55"/>
        <v>0</v>
      </c>
      <c r="BF32" s="1">
        <v>25</v>
      </c>
      <c r="BG32" s="8">
        <f t="shared" si="89"/>
        <v>20000</v>
      </c>
      <c r="BH32" s="9">
        <f t="shared" ca="1" si="26"/>
        <v>-4.2325859302670132E-2</v>
      </c>
      <c r="BI32" s="1">
        <v>25</v>
      </c>
      <c r="BJ32" s="8">
        <f t="shared" si="90"/>
        <v>20000</v>
      </c>
      <c r="BK32" s="9">
        <f t="shared" ca="1" si="27"/>
        <v>-1.2812750996595563E-2</v>
      </c>
      <c r="BL32" s="1">
        <v>25</v>
      </c>
      <c r="BM32" s="8">
        <f t="shared" si="91"/>
        <v>20000</v>
      </c>
      <c r="BN32" s="9">
        <f t="shared" ca="1" si="28"/>
        <v>4.4109089266694095E-2</v>
      </c>
      <c r="BO32" s="1">
        <v>25</v>
      </c>
      <c r="BP32" s="8">
        <f t="shared" si="92"/>
        <v>20000</v>
      </c>
      <c r="BQ32" s="9">
        <f t="shared" ca="1" si="29"/>
        <v>-4.7727486263743818E-2</v>
      </c>
      <c r="BR32" s="1">
        <v>25</v>
      </c>
      <c r="BS32" s="8">
        <f t="shared" si="93"/>
        <v>20000</v>
      </c>
      <c r="BT32" s="9">
        <f t="shared" ca="1" si="30"/>
        <v>0</v>
      </c>
      <c r="BU32" s="1">
        <v>25</v>
      </c>
      <c r="BV32" s="8">
        <f t="shared" si="94"/>
        <v>5000</v>
      </c>
      <c r="BW32" s="9">
        <f t="shared" ca="1" si="31"/>
        <v>0</v>
      </c>
      <c r="BX32" s="1">
        <v>25</v>
      </c>
      <c r="BY32" s="8">
        <f t="shared" si="95"/>
        <v>5000</v>
      </c>
      <c r="BZ32" s="9">
        <f t="shared" ca="1" si="32"/>
        <v>1.7060620994907998E-2</v>
      </c>
      <c r="CA32" s="1">
        <v>25</v>
      </c>
      <c r="CB32" s="8">
        <f t="shared" si="96"/>
        <v>5000</v>
      </c>
      <c r="CC32" s="9">
        <f t="shared" ca="1" si="33"/>
        <v>1.9139363777655401E-2</v>
      </c>
      <c r="CD32" s="1">
        <v>25</v>
      </c>
      <c r="CE32" s="8">
        <f t="shared" si="97"/>
        <v>5000</v>
      </c>
      <c r="CF32" s="9">
        <f t="shared" ca="1" si="34"/>
        <v>4.0116698927303587E-2</v>
      </c>
      <c r="CG32" s="1">
        <v>25</v>
      </c>
      <c r="CH32" s="8">
        <f t="shared" si="98"/>
        <v>5000</v>
      </c>
      <c r="CI32" s="9">
        <f t="shared" ca="1" si="35"/>
        <v>0</v>
      </c>
      <c r="CJ32" s="1">
        <v>25</v>
      </c>
      <c r="CK32" s="8">
        <f t="shared" si="99"/>
        <v>5000</v>
      </c>
      <c r="CL32" s="9">
        <f t="shared" ca="1" si="36"/>
        <v>0</v>
      </c>
      <c r="CM32" s="1">
        <v>25</v>
      </c>
      <c r="CN32" s="8">
        <f t="shared" si="56"/>
        <v>15000</v>
      </c>
      <c r="CO32" s="1">
        <v>25</v>
      </c>
      <c r="CP32" s="8">
        <f t="shared" si="57"/>
        <v>15000</v>
      </c>
      <c r="CQ32" s="1">
        <v>25</v>
      </c>
      <c r="CR32" s="8">
        <f t="shared" si="58"/>
        <v>15000</v>
      </c>
      <c r="CS32" s="1">
        <v>25</v>
      </c>
      <c r="CT32" s="8">
        <f t="shared" si="59"/>
        <v>15000</v>
      </c>
      <c r="CU32" s="1">
        <v>25</v>
      </c>
      <c r="CV32" s="8">
        <f t="shared" si="60"/>
        <v>15000</v>
      </c>
      <c r="CW32" s="1">
        <v>25</v>
      </c>
      <c r="CX32" s="8">
        <f t="shared" si="61"/>
        <v>15000</v>
      </c>
      <c r="CY32" s="9"/>
      <c r="CZ32" s="9"/>
      <c r="DA32" s="9"/>
      <c r="DB32" s="9"/>
      <c r="DC32" s="9"/>
      <c r="DD32" s="9"/>
      <c r="DE32" s="9"/>
      <c r="DF32" s="9"/>
      <c r="DG32" s="9"/>
      <c r="DI32">
        <f t="shared" ca="1" si="62"/>
        <v>2.9999999999998916E-3</v>
      </c>
      <c r="DJ32">
        <f t="shared" ca="1" si="63"/>
        <v>1.7746350263572186E-3</v>
      </c>
      <c r="DK32">
        <f t="shared" ca="1" si="64"/>
        <v>2.9999999999998916E-3</v>
      </c>
      <c r="DL32">
        <f t="shared" ca="1" si="65"/>
        <v>-3.8843802732088317E-2</v>
      </c>
      <c r="DM32">
        <f t="shared" ca="1" si="66"/>
        <v>2.5763139829731552E-2</v>
      </c>
      <c r="DN32">
        <f t="shared" ca="1" si="67"/>
        <v>-1.8830015837859926E-2</v>
      </c>
      <c r="DO32">
        <f t="shared" si="118"/>
        <v>0</v>
      </c>
      <c r="DP32">
        <f t="shared" si="119"/>
        <v>0</v>
      </c>
      <c r="DQ32">
        <f t="shared" si="120"/>
        <v>0</v>
      </c>
      <c r="DR32">
        <f t="shared" si="121"/>
        <v>0</v>
      </c>
      <c r="DS32">
        <f t="shared" si="122"/>
        <v>0</v>
      </c>
      <c r="DT32">
        <f t="shared" si="123"/>
        <v>0</v>
      </c>
      <c r="DU32">
        <f t="shared" si="105"/>
        <v>0</v>
      </c>
      <c r="DV32">
        <f t="shared" si="106"/>
        <v>0</v>
      </c>
      <c r="DW32">
        <f t="shared" si="107"/>
        <v>0</v>
      </c>
      <c r="DX32">
        <f t="shared" si="108"/>
        <v>0</v>
      </c>
      <c r="DY32">
        <f t="shared" si="109"/>
        <v>0</v>
      </c>
      <c r="DZ32">
        <f t="shared" si="110"/>
        <v>0</v>
      </c>
      <c r="EA32">
        <f t="shared" ca="1" si="37"/>
        <v>1.7088638860436542</v>
      </c>
      <c r="EB32">
        <f t="shared" ca="1" si="38"/>
        <v>1.6189433312895787</v>
      </c>
      <c r="EC32">
        <f t="shared" ca="1" si="39"/>
        <v>1.7852465550626859</v>
      </c>
      <c r="ED32">
        <f t="shared" ca="1" si="40"/>
        <v>1.9017997359001035</v>
      </c>
      <c r="EE32">
        <f t="shared" ca="1" si="41"/>
        <v>1.818980457910208</v>
      </c>
      <c r="EF32">
        <f t="shared" ca="1" si="42"/>
        <v>1.7594211152475616</v>
      </c>
      <c r="EG32">
        <f t="shared" ca="1" si="43"/>
        <v>5.1265916581309625</v>
      </c>
      <c r="EH32">
        <f t="shared" ca="1" si="44"/>
        <v>4.856829993868736</v>
      </c>
      <c r="EI32">
        <f t="shared" ca="1" si="45"/>
        <v>5.3557396651880573</v>
      </c>
      <c r="EJ32">
        <f t="shared" ca="1" si="46"/>
        <v>5.7053992077003111</v>
      </c>
      <c r="EK32">
        <f t="shared" ca="1" si="47"/>
        <v>5.4569413737306238</v>
      </c>
      <c r="EL32">
        <f t="shared" ca="1" si="48"/>
        <v>5.2782633457426851</v>
      </c>
      <c r="EM32">
        <f t="shared" ca="1" si="130"/>
        <v>-0.24052507773930898</v>
      </c>
      <c r="EN32">
        <f t="shared" ca="1" si="131"/>
        <v>0.33715115280030761</v>
      </c>
      <c r="EO32">
        <f t="shared" ca="1" si="132"/>
        <v>0.41941331065657428</v>
      </c>
      <c r="EP32">
        <f t="shared" ca="1" si="133"/>
        <v>0.20430830141059403</v>
      </c>
      <c r="EQ32">
        <f t="shared" ca="1" si="134"/>
        <v>-1.1249540335554447</v>
      </c>
      <c r="ER32">
        <f t="shared" ca="1" si="135"/>
        <v>1</v>
      </c>
      <c r="ES32">
        <f t="shared" ca="1" si="124"/>
        <v>1.3162108925304006E-2</v>
      </c>
      <c r="ET32">
        <f t="shared" ca="1" si="125"/>
        <v>-7.1552329511167967E-2</v>
      </c>
      <c r="EU32">
        <f t="shared" ca="1" si="126"/>
        <v>9.4710592546820571E-4</v>
      </c>
      <c r="EV32">
        <f t="shared" ca="1" si="127"/>
        <v>7.9424893763764937E-2</v>
      </c>
      <c r="EW32">
        <f t="shared" ca="1" si="128"/>
        <v>-4.0105841729851877E-2</v>
      </c>
      <c r="EX32">
        <f t="shared" ca="1" si="129"/>
        <v>0</v>
      </c>
    </row>
    <row r="33" spans="1:154" x14ac:dyDescent="0.25">
      <c r="A33" s="1">
        <v>26</v>
      </c>
      <c r="B33" s="8">
        <f t="shared" ca="1" si="70"/>
        <v>102839.42866210709</v>
      </c>
      <c r="C33" s="9">
        <f t="shared" ca="1" si="49"/>
        <v>2.7100089858301504E-2</v>
      </c>
      <c r="D33" s="1">
        <v>26</v>
      </c>
      <c r="E33" s="8">
        <f t="shared" ca="1" si="71"/>
        <v>94265.057630167037</v>
      </c>
      <c r="F33" s="9">
        <f t="shared" ca="1" si="50"/>
        <v>-4.0944413239264073E-2</v>
      </c>
      <c r="G33" s="1">
        <v>26</v>
      </c>
      <c r="H33" s="8">
        <f t="shared" ca="1" si="72"/>
        <v>107436.13768367242</v>
      </c>
      <c r="I33" s="9">
        <f t="shared" ca="1" si="51"/>
        <v>0</v>
      </c>
      <c r="J33" s="1">
        <v>26</v>
      </c>
      <c r="K33" s="8">
        <f t="shared" ca="1" si="73"/>
        <v>115603.65191079371</v>
      </c>
      <c r="L33" s="9">
        <f t="shared" ca="1" si="52"/>
        <v>0</v>
      </c>
      <c r="M33" s="1">
        <v>26</v>
      </c>
      <c r="N33" s="8">
        <f t="shared" ca="1" si="74"/>
        <v>113395.26796772642</v>
      </c>
      <c r="O33" s="9">
        <f t="shared" ca="1" si="53"/>
        <v>1.7099197805063731E-2</v>
      </c>
      <c r="P33" s="1">
        <v>26</v>
      </c>
      <c r="Q33" s="8">
        <f t="shared" ca="1" si="75"/>
        <v>107799.68436274216</v>
      </c>
      <c r="R33" s="9">
        <f t="shared" ca="1" si="54"/>
        <v>0</v>
      </c>
      <c r="S33" s="1">
        <v>26</v>
      </c>
      <c r="T33" s="8">
        <f t="shared" si="76"/>
        <v>60000</v>
      </c>
      <c r="U33" s="9">
        <f t="shared" ca="1" si="14"/>
        <v>-2.9576622869033783E-2</v>
      </c>
      <c r="V33" s="1">
        <v>26</v>
      </c>
      <c r="W33" s="8">
        <f t="shared" si="77"/>
        <v>60000</v>
      </c>
      <c r="X33" s="9">
        <f t="shared" ca="1" si="15"/>
        <v>1.0566729678456462E-2</v>
      </c>
      <c r="Y33" s="1">
        <v>26</v>
      </c>
      <c r="Z33" s="8">
        <f t="shared" si="78"/>
        <v>60000</v>
      </c>
      <c r="AA33" s="9">
        <f t="shared" ca="1" si="16"/>
        <v>-2.8234130693539007E-2</v>
      </c>
      <c r="AB33" s="1">
        <v>26</v>
      </c>
      <c r="AC33" s="8">
        <f t="shared" si="79"/>
        <v>60000</v>
      </c>
      <c r="AD33" s="9">
        <f t="shared" ca="1" si="17"/>
        <v>1.4690113825232533E-2</v>
      </c>
      <c r="AE33" s="1">
        <v>26</v>
      </c>
      <c r="AF33" s="8">
        <f t="shared" si="80"/>
        <v>60000</v>
      </c>
      <c r="AG33" s="9">
        <f t="shared" ca="1" si="18"/>
        <v>-3.80712980659082E-3</v>
      </c>
      <c r="AH33" s="1">
        <v>26</v>
      </c>
      <c r="AI33" s="8">
        <f t="shared" si="81"/>
        <v>60000</v>
      </c>
      <c r="AJ33" s="9">
        <f t="shared" ca="1" si="19"/>
        <v>-4.7601766083641667E-2</v>
      </c>
      <c r="AK33" s="1">
        <v>26</v>
      </c>
      <c r="AL33" s="8">
        <f t="shared" si="82"/>
        <v>20000</v>
      </c>
      <c r="AM33" s="9">
        <f t="shared" ca="1" si="20"/>
        <v>3.1130853541245121E-3</v>
      </c>
      <c r="AN33" s="1">
        <v>26</v>
      </c>
      <c r="AO33" s="8">
        <f t="shared" si="83"/>
        <v>20000</v>
      </c>
      <c r="AP33" s="9">
        <f t="shared" ca="1" si="21"/>
        <v>-1.8344099003277076E-2</v>
      </c>
      <c r="AQ33" s="1">
        <v>26</v>
      </c>
      <c r="AR33" s="8">
        <f t="shared" si="84"/>
        <v>20000</v>
      </c>
      <c r="AS33" s="9">
        <f t="shared" ca="1" si="22"/>
        <v>-4.3171295641894335E-2</v>
      </c>
      <c r="AT33" s="1">
        <v>26</v>
      </c>
      <c r="AU33" s="8">
        <f t="shared" si="85"/>
        <v>20000</v>
      </c>
      <c r="AV33" s="9">
        <f t="shared" ca="1" si="23"/>
        <v>0</v>
      </c>
      <c r="AW33" s="1">
        <v>26</v>
      </c>
      <c r="AX33" s="8">
        <f t="shared" si="86"/>
        <v>20000</v>
      </c>
      <c r="AY33" s="9">
        <f t="shared" ca="1" si="24"/>
        <v>-2.9787447786433066E-2</v>
      </c>
      <c r="AZ33" s="1">
        <v>26</v>
      </c>
      <c r="BA33" s="8">
        <f t="shared" si="87"/>
        <v>20000</v>
      </c>
      <c r="BB33" s="9">
        <f t="shared" ca="1" si="25"/>
        <v>-1.2128734684183469E-2</v>
      </c>
      <c r="BC33" s="1">
        <v>26</v>
      </c>
      <c r="BD33" s="8">
        <f t="shared" si="88"/>
        <v>20000</v>
      </c>
      <c r="BE33" s="9">
        <f t="shared" ca="1" si="55"/>
        <v>0</v>
      </c>
      <c r="BF33" s="1">
        <v>26</v>
      </c>
      <c r="BG33" s="8">
        <f t="shared" si="89"/>
        <v>20000</v>
      </c>
      <c r="BH33" s="9">
        <f t="shared" ca="1" si="26"/>
        <v>-4.3965222617420065E-2</v>
      </c>
      <c r="BI33" s="1">
        <v>26</v>
      </c>
      <c r="BJ33" s="8">
        <f t="shared" si="90"/>
        <v>20000</v>
      </c>
      <c r="BK33" s="9">
        <f t="shared" ca="1" si="27"/>
        <v>2.3417233450680332E-2</v>
      </c>
      <c r="BL33" s="1">
        <v>26</v>
      </c>
      <c r="BM33" s="8">
        <f t="shared" si="91"/>
        <v>20000</v>
      </c>
      <c r="BN33" s="9">
        <f t="shared" ca="1" si="28"/>
        <v>1.0746108699525515E-2</v>
      </c>
      <c r="BO33" s="1">
        <v>26</v>
      </c>
      <c r="BP33" s="8">
        <f t="shared" si="92"/>
        <v>20000</v>
      </c>
      <c r="BQ33" s="9">
        <f t="shared" ca="1" si="29"/>
        <v>0</v>
      </c>
      <c r="BR33" s="1">
        <v>26</v>
      </c>
      <c r="BS33" s="8">
        <f t="shared" si="93"/>
        <v>20000</v>
      </c>
      <c r="BT33" s="9">
        <f t="shared" ca="1" si="30"/>
        <v>4.3074801262089582E-2</v>
      </c>
      <c r="BU33" s="1">
        <v>26</v>
      </c>
      <c r="BV33" s="8">
        <f t="shared" si="94"/>
        <v>5000</v>
      </c>
      <c r="BW33" s="9">
        <f t="shared" ca="1" si="31"/>
        <v>9.1375297649947118E-3</v>
      </c>
      <c r="BX33" s="1">
        <v>26</v>
      </c>
      <c r="BY33" s="8">
        <f t="shared" si="95"/>
        <v>5000</v>
      </c>
      <c r="BZ33" s="9">
        <f t="shared" ca="1" si="32"/>
        <v>0</v>
      </c>
      <c r="CA33" s="1">
        <v>26</v>
      </c>
      <c r="CB33" s="8">
        <f t="shared" si="96"/>
        <v>5000</v>
      </c>
      <c r="CC33" s="9">
        <f t="shared" ca="1" si="33"/>
        <v>-2.0129659004776937E-2</v>
      </c>
      <c r="CD33" s="1">
        <v>26</v>
      </c>
      <c r="CE33" s="8">
        <f t="shared" si="97"/>
        <v>5000</v>
      </c>
      <c r="CF33" s="9">
        <f t="shared" ca="1" si="34"/>
        <v>0</v>
      </c>
      <c r="CG33" s="1">
        <v>26</v>
      </c>
      <c r="CH33" s="8">
        <f t="shared" si="98"/>
        <v>5000</v>
      </c>
      <c r="CI33" s="9">
        <f t="shared" ca="1" si="35"/>
        <v>3.7976934800286646E-2</v>
      </c>
      <c r="CJ33" s="1">
        <v>26</v>
      </c>
      <c r="CK33" s="8">
        <f t="shared" si="99"/>
        <v>5000</v>
      </c>
      <c r="CL33" s="9">
        <f t="shared" ca="1" si="36"/>
        <v>-4.1583025964126878E-2</v>
      </c>
      <c r="CM33" s="1">
        <v>26</v>
      </c>
      <c r="CN33" s="8">
        <f t="shared" si="56"/>
        <v>15000</v>
      </c>
      <c r="CO33" s="1">
        <v>26</v>
      </c>
      <c r="CP33" s="8">
        <f t="shared" si="57"/>
        <v>15000</v>
      </c>
      <c r="CQ33" s="1">
        <v>26</v>
      </c>
      <c r="CR33" s="8">
        <f t="shared" si="58"/>
        <v>15000</v>
      </c>
      <c r="CS33" s="1">
        <v>26</v>
      </c>
      <c r="CT33" s="8">
        <f t="shared" si="59"/>
        <v>15000</v>
      </c>
      <c r="CU33" s="1">
        <v>26</v>
      </c>
      <c r="CV33" s="8">
        <f t="shared" si="60"/>
        <v>15000</v>
      </c>
      <c r="CW33" s="1">
        <v>26</v>
      </c>
      <c r="CX33" s="8">
        <f t="shared" si="61"/>
        <v>15000</v>
      </c>
      <c r="CY33" s="9"/>
      <c r="CZ33" s="9"/>
      <c r="DA33" s="9"/>
      <c r="DB33" s="9"/>
      <c r="DC33" s="9"/>
      <c r="DD33" s="9"/>
      <c r="DE33" s="9"/>
      <c r="DF33" s="9"/>
      <c r="DG33" s="9"/>
      <c r="DI33">
        <f t="shared" ca="1" si="62"/>
        <v>2.9999999999998916E-3</v>
      </c>
      <c r="DJ33">
        <f t="shared" ca="1" si="63"/>
        <v>-2.9561897892583455E-2</v>
      </c>
      <c r="DK33">
        <f t="shared" ca="1" si="64"/>
        <v>2.9999999999998916E-3</v>
      </c>
      <c r="DL33">
        <f t="shared" ca="1" si="65"/>
        <v>1.3107476815722663E-2</v>
      </c>
      <c r="DM33">
        <f t="shared" ca="1" si="66"/>
        <v>3.9000240259169594E-2</v>
      </c>
      <c r="DN33">
        <f t="shared" ca="1" si="67"/>
        <v>2.1166217953966671E-2</v>
      </c>
      <c r="DO33">
        <f t="shared" si="118"/>
        <v>0</v>
      </c>
      <c r="DP33">
        <f t="shared" si="119"/>
        <v>0</v>
      </c>
      <c r="DQ33">
        <f t="shared" si="120"/>
        <v>0</v>
      </c>
      <c r="DR33">
        <f t="shared" si="121"/>
        <v>0</v>
      </c>
      <c r="DS33">
        <f t="shared" si="122"/>
        <v>0</v>
      </c>
      <c r="DT33">
        <f t="shared" si="123"/>
        <v>0</v>
      </c>
      <c r="DU33">
        <f t="shared" si="105"/>
        <v>0</v>
      </c>
      <c r="DV33">
        <f t="shared" si="106"/>
        <v>0</v>
      </c>
      <c r="DW33">
        <f t="shared" si="107"/>
        <v>0</v>
      </c>
      <c r="DX33">
        <f t="shared" si="108"/>
        <v>0</v>
      </c>
      <c r="DY33">
        <f t="shared" si="109"/>
        <v>0</v>
      </c>
      <c r="DZ33">
        <f t="shared" si="110"/>
        <v>0</v>
      </c>
      <c r="EA33">
        <f t="shared" ca="1" si="37"/>
        <v>1.7139904777017849</v>
      </c>
      <c r="EB33">
        <f t="shared" ca="1" si="38"/>
        <v>1.5710842938361174</v>
      </c>
      <c r="EC33">
        <f t="shared" ca="1" si="39"/>
        <v>1.7906022947278737</v>
      </c>
      <c r="ED33">
        <f t="shared" ca="1" si="40"/>
        <v>1.9267275318465618</v>
      </c>
      <c r="EE33">
        <f t="shared" ca="1" si="41"/>
        <v>1.8899211327954404</v>
      </c>
      <c r="EF33">
        <f t="shared" ca="1" si="42"/>
        <v>1.7966614060457027</v>
      </c>
      <c r="EG33">
        <f t="shared" ca="1" si="43"/>
        <v>5.141971433105355</v>
      </c>
      <c r="EH33">
        <f t="shared" ca="1" si="44"/>
        <v>4.7132528815083514</v>
      </c>
      <c r="EI33">
        <f t="shared" ca="1" si="45"/>
        <v>5.3718068841836208</v>
      </c>
      <c r="EJ33">
        <f t="shared" ca="1" si="46"/>
        <v>5.7801825955396851</v>
      </c>
      <c r="EK33">
        <f t="shared" ca="1" si="47"/>
        <v>5.6697633983863209</v>
      </c>
      <c r="EL33">
        <f t="shared" ca="1" si="48"/>
        <v>5.3899842181371085</v>
      </c>
      <c r="EM33">
        <f t="shared" ca="1" si="130"/>
        <v>-0.15837951201623393</v>
      </c>
      <c r="EN33">
        <f t="shared" ca="1" si="131"/>
        <v>0.13514271467333266</v>
      </c>
      <c r="EO33">
        <f t="shared" ca="1" si="132"/>
        <v>0.37173097576240771</v>
      </c>
      <c r="EP33">
        <f t="shared" ca="1" si="133"/>
        <v>0.23758619102154344</v>
      </c>
      <c r="EQ33">
        <f t="shared" ca="1" si="134"/>
        <v>-0.7717082580410215</v>
      </c>
      <c r="ER33">
        <f t="shared" ca="1" si="135"/>
        <v>1</v>
      </c>
      <c r="ES33">
        <f t="shared" ca="1" si="124"/>
        <v>4.2225001650082472E-3</v>
      </c>
      <c r="ET33">
        <f t="shared" ca="1" si="125"/>
        <v>-7.8162229665716065E-2</v>
      </c>
      <c r="EU33">
        <f t="shared" ca="1" si="126"/>
        <v>-2.3636254770613707E-3</v>
      </c>
      <c r="EV33">
        <f t="shared" ca="1" si="127"/>
        <v>7.9486210924232692E-2</v>
      </c>
      <c r="EW33">
        <f t="shared" ca="1" si="128"/>
        <v>-3.7392857747780006E-2</v>
      </c>
      <c r="EX33">
        <f t="shared" ca="1" si="129"/>
        <v>0</v>
      </c>
    </row>
    <row r="34" spans="1:154" x14ac:dyDescent="0.25">
      <c r="A34" s="1">
        <v>27</v>
      </c>
      <c r="B34" s="8">
        <f t="shared" ca="1" si="70"/>
        <v>105934.90470581291</v>
      </c>
      <c r="C34" s="9">
        <f t="shared" ca="1" si="49"/>
        <v>-4.4953555389865257E-2</v>
      </c>
      <c r="D34" s="1">
        <v>27</v>
      </c>
      <c r="E34" s="8">
        <f t="shared" ca="1" si="71"/>
        <v>90688.225329424939</v>
      </c>
      <c r="F34" s="9">
        <f t="shared" ca="1" si="50"/>
        <v>3.9585819052453362E-2</v>
      </c>
      <c r="G34" s="1">
        <v>27</v>
      </c>
      <c r="H34" s="8">
        <f t="shared" ca="1" si="72"/>
        <v>107758.44609672343</v>
      </c>
      <c r="I34" s="9">
        <f t="shared" ca="1" si="51"/>
        <v>0</v>
      </c>
      <c r="J34" s="1">
        <v>27</v>
      </c>
      <c r="K34" s="8">
        <f t="shared" ca="1" si="73"/>
        <v>115950.46286652607</v>
      </c>
      <c r="L34" s="9">
        <f t="shared" ca="1" si="52"/>
        <v>2.6419351663412707E-2</v>
      </c>
      <c r="M34" s="1">
        <v>27</v>
      </c>
      <c r="N34" s="8">
        <f t="shared" ca="1" si="74"/>
        <v>115674.42188876795</v>
      </c>
      <c r="O34" s="9">
        <f t="shared" ca="1" si="53"/>
        <v>0</v>
      </c>
      <c r="P34" s="1">
        <v>27</v>
      </c>
      <c r="Q34" s="8">
        <f t="shared" ca="1" si="75"/>
        <v>108123.08341583038</v>
      </c>
      <c r="R34" s="9">
        <f t="shared" ca="1" si="54"/>
        <v>-1.4471654922601336E-2</v>
      </c>
      <c r="S34" s="1">
        <v>27</v>
      </c>
      <c r="T34" s="8">
        <f t="shared" si="76"/>
        <v>60000</v>
      </c>
      <c r="U34" s="9">
        <f t="shared" ca="1" si="14"/>
        <v>0</v>
      </c>
      <c r="V34" s="1">
        <v>27</v>
      </c>
      <c r="W34" s="8">
        <f t="shared" si="77"/>
        <v>60000</v>
      </c>
      <c r="X34" s="9">
        <f t="shared" ca="1" si="15"/>
        <v>1.1657482896572098E-2</v>
      </c>
      <c r="Y34" s="1">
        <v>27</v>
      </c>
      <c r="Z34" s="8">
        <f t="shared" si="78"/>
        <v>60000</v>
      </c>
      <c r="AA34" s="9">
        <f t="shared" ca="1" si="16"/>
        <v>-3.4145178448924236E-2</v>
      </c>
      <c r="AB34" s="1">
        <v>27</v>
      </c>
      <c r="AC34" s="8">
        <f t="shared" si="79"/>
        <v>60000</v>
      </c>
      <c r="AD34" s="9">
        <f t="shared" ca="1" si="17"/>
        <v>5.0226193947956969E-3</v>
      </c>
      <c r="AE34" s="1">
        <v>27</v>
      </c>
      <c r="AF34" s="8">
        <f t="shared" si="80"/>
        <v>60000</v>
      </c>
      <c r="AG34" s="9">
        <f t="shared" ca="1" si="18"/>
        <v>0</v>
      </c>
      <c r="AH34" s="1">
        <v>27</v>
      </c>
      <c r="AI34" s="8">
        <f t="shared" si="81"/>
        <v>60000</v>
      </c>
      <c r="AJ34" s="9">
        <f t="shared" ca="1" si="19"/>
        <v>-1.2245064285540876E-2</v>
      </c>
      <c r="AK34" s="1">
        <v>27</v>
      </c>
      <c r="AL34" s="8">
        <f t="shared" si="82"/>
        <v>20000</v>
      </c>
      <c r="AM34" s="9">
        <f t="shared" ca="1" si="20"/>
        <v>0</v>
      </c>
      <c r="AN34" s="1">
        <v>27</v>
      </c>
      <c r="AO34" s="8">
        <f t="shared" si="83"/>
        <v>20000</v>
      </c>
      <c r="AP34" s="9">
        <f t="shared" ca="1" si="21"/>
        <v>0</v>
      </c>
      <c r="AQ34" s="1">
        <v>27</v>
      </c>
      <c r="AR34" s="8">
        <f t="shared" si="84"/>
        <v>20000</v>
      </c>
      <c r="AS34" s="9">
        <f t="shared" ca="1" si="22"/>
        <v>3.7787697935145639E-3</v>
      </c>
      <c r="AT34" s="1">
        <v>27</v>
      </c>
      <c r="AU34" s="8">
        <f t="shared" si="85"/>
        <v>20000</v>
      </c>
      <c r="AV34" s="9">
        <f t="shared" ca="1" si="23"/>
        <v>2.9940340970769443E-2</v>
      </c>
      <c r="AW34" s="1">
        <v>27</v>
      </c>
      <c r="AX34" s="8">
        <f t="shared" si="86"/>
        <v>20000</v>
      </c>
      <c r="AY34" s="9">
        <f t="shared" ca="1" si="24"/>
        <v>2.5156150000966521E-2</v>
      </c>
      <c r="AZ34" s="1">
        <v>27</v>
      </c>
      <c r="BA34" s="8">
        <f t="shared" si="87"/>
        <v>20000</v>
      </c>
      <c r="BB34" s="9">
        <f t="shared" ca="1" si="25"/>
        <v>0</v>
      </c>
      <c r="BC34" s="1">
        <v>27</v>
      </c>
      <c r="BD34" s="8">
        <f t="shared" si="88"/>
        <v>20000</v>
      </c>
      <c r="BE34" s="9">
        <f t="shared" ca="1" si="55"/>
        <v>-2.7586204542399753E-2</v>
      </c>
      <c r="BF34" s="1">
        <v>27</v>
      </c>
      <c r="BG34" s="8">
        <f t="shared" si="89"/>
        <v>20000</v>
      </c>
      <c r="BH34" s="9">
        <f t="shared" ca="1" si="26"/>
        <v>-3.7396530710839891E-2</v>
      </c>
      <c r="BI34" s="1">
        <v>27</v>
      </c>
      <c r="BJ34" s="8">
        <f t="shared" si="90"/>
        <v>20000</v>
      </c>
      <c r="BK34" s="9">
        <f t="shared" ca="1" si="27"/>
        <v>3.6894099151530628E-2</v>
      </c>
      <c r="BL34" s="1">
        <v>27</v>
      </c>
      <c r="BM34" s="8">
        <f t="shared" si="91"/>
        <v>20000</v>
      </c>
      <c r="BN34" s="9">
        <f t="shared" ca="1" si="28"/>
        <v>1.5926251389027462E-2</v>
      </c>
      <c r="BO34" s="1">
        <v>27</v>
      </c>
      <c r="BP34" s="8">
        <f t="shared" si="92"/>
        <v>20000</v>
      </c>
      <c r="BQ34" s="9">
        <f t="shared" ca="1" si="29"/>
        <v>1.4295983268767782E-2</v>
      </c>
      <c r="BR34" s="1">
        <v>27</v>
      </c>
      <c r="BS34" s="8">
        <f t="shared" si="93"/>
        <v>20000</v>
      </c>
      <c r="BT34" s="9">
        <f t="shared" ca="1" si="30"/>
        <v>-4.7444023960572903E-3</v>
      </c>
      <c r="BU34" s="1">
        <v>27</v>
      </c>
      <c r="BV34" s="8">
        <f t="shared" si="94"/>
        <v>5000</v>
      </c>
      <c r="BW34" s="9">
        <f t="shared" ca="1" si="31"/>
        <v>0</v>
      </c>
      <c r="BX34" s="1">
        <v>27</v>
      </c>
      <c r="BY34" s="8">
        <f t="shared" si="95"/>
        <v>5000</v>
      </c>
      <c r="BZ34" s="9">
        <f t="shared" ca="1" si="32"/>
        <v>-2.0776992395239786E-2</v>
      </c>
      <c r="CA34" s="1">
        <v>27</v>
      </c>
      <c r="CB34" s="8">
        <f t="shared" si="96"/>
        <v>5000</v>
      </c>
      <c r="CC34" s="9">
        <f t="shared" ca="1" si="33"/>
        <v>0</v>
      </c>
      <c r="CD34" s="1">
        <v>27</v>
      </c>
      <c r="CE34" s="8">
        <f t="shared" si="97"/>
        <v>5000</v>
      </c>
      <c r="CF34" s="9">
        <f t="shared" ca="1" si="34"/>
        <v>1.3207401128927883E-2</v>
      </c>
      <c r="CG34" s="1">
        <v>27</v>
      </c>
      <c r="CH34" s="8">
        <f t="shared" si="98"/>
        <v>5000</v>
      </c>
      <c r="CI34" s="9">
        <f t="shared" ca="1" si="35"/>
        <v>0</v>
      </c>
      <c r="CJ34" s="1">
        <v>27</v>
      </c>
      <c r="CK34" s="8">
        <f t="shared" si="99"/>
        <v>5000</v>
      </c>
      <c r="CL34" s="9">
        <f t="shared" ca="1" si="36"/>
        <v>-3.8441542904238298E-2</v>
      </c>
      <c r="CM34" s="1">
        <v>27</v>
      </c>
      <c r="CN34" s="8">
        <f t="shared" si="56"/>
        <v>15000</v>
      </c>
      <c r="CO34" s="1">
        <v>27</v>
      </c>
      <c r="CP34" s="8">
        <f t="shared" si="57"/>
        <v>15000</v>
      </c>
      <c r="CQ34" s="1">
        <v>27</v>
      </c>
      <c r="CR34" s="8">
        <f t="shared" si="58"/>
        <v>15000</v>
      </c>
      <c r="CS34" s="1">
        <v>27</v>
      </c>
      <c r="CT34" s="8">
        <f t="shared" si="59"/>
        <v>15000</v>
      </c>
      <c r="CU34" s="1">
        <v>27</v>
      </c>
      <c r="CV34" s="8">
        <f t="shared" si="60"/>
        <v>15000</v>
      </c>
      <c r="CW34" s="1">
        <v>27</v>
      </c>
      <c r="CX34" s="8">
        <f t="shared" si="61"/>
        <v>15000</v>
      </c>
      <c r="CY34" s="9"/>
      <c r="CZ34" s="9"/>
      <c r="DA34" s="9"/>
      <c r="DB34" s="9"/>
      <c r="DC34" s="9"/>
      <c r="DD34" s="9"/>
      <c r="DE34" s="9"/>
      <c r="DF34" s="9"/>
      <c r="DG34" s="9"/>
      <c r="DI34">
        <f t="shared" ca="1" si="62"/>
        <v>3.0100089858301482E-2</v>
      </c>
      <c r="DJ34">
        <f t="shared" ca="1" si="63"/>
        <v>-3.7944413239264008E-2</v>
      </c>
      <c r="DK34">
        <f t="shared" ca="1" si="64"/>
        <v>2.9999999999998916E-3</v>
      </c>
      <c r="DL34">
        <f t="shared" ca="1" si="65"/>
        <v>2.9999999999998916E-3</v>
      </c>
      <c r="DM34">
        <f t="shared" ca="1" si="66"/>
        <v>2.0099197805063529E-2</v>
      </c>
      <c r="DN34">
        <f t="shared" ca="1" si="67"/>
        <v>2.9999999999998916E-3</v>
      </c>
      <c r="DO34">
        <f t="shared" si="118"/>
        <v>0</v>
      </c>
      <c r="DP34">
        <f t="shared" si="119"/>
        <v>0</v>
      </c>
      <c r="DQ34">
        <f t="shared" si="120"/>
        <v>0</v>
      </c>
      <c r="DR34">
        <f t="shared" si="121"/>
        <v>0</v>
      </c>
      <c r="DS34">
        <f t="shared" si="122"/>
        <v>0</v>
      </c>
      <c r="DT34">
        <f t="shared" si="123"/>
        <v>0</v>
      </c>
      <c r="DU34">
        <f t="shared" si="105"/>
        <v>0</v>
      </c>
      <c r="DV34">
        <f t="shared" si="106"/>
        <v>0</v>
      </c>
      <c r="DW34">
        <f t="shared" si="107"/>
        <v>0</v>
      </c>
      <c r="DX34">
        <f t="shared" si="108"/>
        <v>0</v>
      </c>
      <c r="DY34">
        <f t="shared" si="109"/>
        <v>0</v>
      </c>
      <c r="DZ34">
        <f t="shared" si="110"/>
        <v>0</v>
      </c>
      <c r="EA34">
        <f t="shared" ca="1" si="37"/>
        <v>1.7655817450968818</v>
      </c>
      <c r="EB34">
        <f t="shared" ca="1" si="38"/>
        <v>1.5114704221570823</v>
      </c>
      <c r="EC34">
        <f t="shared" ca="1" si="39"/>
        <v>1.7959741016120572</v>
      </c>
      <c r="ED34">
        <f t="shared" ca="1" si="40"/>
        <v>1.9325077144421012</v>
      </c>
      <c r="EE34">
        <f t="shared" ca="1" si="41"/>
        <v>1.9279070314794657</v>
      </c>
      <c r="EF34">
        <f t="shared" ca="1" si="42"/>
        <v>1.8020513902638395</v>
      </c>
      <c r="EG34">
        <f t="shared" ca="1" si="43"/>
        <v>5.2967452352906452</v>
      </c>
      <c r="EH34">
        <f t="shared" ca="1" si="44"/>
        <v>4.5344112664712473</v>
      </c>
      <c r="EI34">
        <f t="shared" ca="1" si="45"/>
        <v>5.387922304836172</v>
      </c>
      <c r="EJ34">
        <f t="shared" ca="1" si="46"/>
        <v>5.7975231433263037</v>
      </c>
      <c r="EK34">
        <f t="shared" ca="1" si="47"/>
        <v>5.7837210944383974</v>
      </c>
      <c r="EL34">
        <f t="shared" ca="1" si="48"/>
        <v>5.4061541707915186</v>
      </c>
      <c r="EM34">
        <f t="shared" ca="1" si="130"/>
        <v>-0.20952036565615589</v>
      </c>
      <c r="EN34">
        <f t="shared" ca="1" si="131"/>
        <v>0.12911000272985634</v>
      </c>
      <c r="EO34">
        <f t="shared" ca="1" si="132"/>
        <v>0.48861125517113418</v>
      </c>
      <c r="EP34">
        <f t="shared" ca="1" si="133"/>
        <v>0.25623716711837208</v>
      </c>
      <c r="EQ34">
        <f t="shared" ca="1" si="134"/>
        <v>-0.70424725583591341</v>
      </c>
      <c r="ER34">
        <f t="shared" ca="1" si="135"/>
        <v>1</v>
      </c>
      <c r="ES34">
        <f t="shared" ca="1" si="124"/>
        <v>-2.8122092997783232E-3</v>
      </c>
      <c r="ET34">
        <f t="shared" ca="1" si="125"/>
        <v>-8.6073310732602826E-2</v>
      </c>
      <c r="EU34">
        <f t="shared" ca="1" si="126"/>
        <v>-3.8823823884205355E-3</v>
      </c>
      <c r="EV34">
        <f t="shared" ca="1" si="127"/>
        <v>8.0126115852420465E-2</v>
      </c>
      <c r="EW34">
        <f t="shared" ca="1" si="128"/>
        <v>-3.2316821114696026E-2</v>
      </c>
      <c r="EX34">
        <f t="shared" ca="1" si="129"/>
        <v>0</v>
      </c>
    </row>
    <row r="35" spans="1:154" x14ac:dyDescent="0.25">
      <c r="A35" s="1">
        <v>28</v>
      </c>
      <c r="B35" s="8">
        <f t="shared" ca="1" si="70"/>
        <v>101490.55881351749</v>
      </c>
      <c r="C35" s="9">
        <f t="shared" ca="1" si="49"/>
        <v>1.9582718669634326E-2</v>
      </c>
      <c r="D35" s="1">
        <v>28</v>
      </c>
      <c r="E35" s="8">
        <f t="shared" ca="1" si="71"/>
        <v>94550.257683491945</v>
      </c>
      <c r="F35" s="9">
        <f t="shared" ca="1" si="50"/>
        <v>0</v>
      </c>
      <c r="G35" s="1">
        <v>28</v>
      </c>
      <c r="H35" s="8">
        <f t="shared" ca="1" si="72"/>
        <v>108081.72143501359</v>
      </c>
      <c r="I35" s="9">
        <f t="shared" ca="1" si="51"/>
        <v>-3.2972580135314712E-2</v>
      </c>
      <c r="J35" s="1">
        <v>28</v>
      </c>
      <c r="K35" s="8">
        <f t="shared" ca="1" si="73"/>
        <v>119361.65030913187</v>
      </c>
      <c r="L35" s="9">
        <f t="shared" ca="1" si="52"/>
        <v>1.355469857056087E-2</v>
      </c>
      <c r="M35" s="1">
        <v>28</v>
      </c>
      <c r="N35" s="8">
        <f t="shared" ca="1" si="74"/>
        <v>116021.44515443423</v>
      </c>
      <c r="O35" s="9">
        <f t="shared" ca="1" si="53"/>
        <v>4.4912662764118864E-2</v>
      </c>
      <c r="P35" s="1">
        <v>28</v>
      </c>
      <c r="Q35" s="8">
        <f t="shared" ca="1" si="75"/>
        <v>106882.73271371632</v>
      </c>
      <c r="R35" s="9">
        <f t="shared" ca="1" si="54"/>
        <v>0</v>
      </c>
      <c r="S35" s="1">
        <v>28</v>
      </c>
      <c r="T35" s="8">
        <f t="shared" si="76"/>
        <v>60000</v>
      </c>
      <c r="U35" s="9">
        <f t="shared" ca="1" si="14"/>
        <v>-2.565407270742083E-2</v>
      </c>
      <c r="V35" s="1">
        <v>28</v>
      </c>
      <c r="W35" s="8">
        <f t="shared" si="77"/>
        <v>60000</v>
      </c>
      <c r="X35" s="9">
        <f t="shared" ca="1" si="15"/>
        <v>0</v>
      </c>
      <c r="Y35" s="1">
        <v>28</v>
      </c>
      <c r="Z35" s="8">
        <f t="shared" si="78"/>
        <v>60000</v>
      </c>
      <c r="AA35" s="9">
        <f t="shared" ca="1" si="16"/>
        <v>-3.7347282705287241E-2</v>
      </c>
      <c r="AB35" s="1">
        <v>28</v>
      </c>
      <c r="AC35" s="8">
        <f t="shared" si="79"/>
        <v>60000</v>
      </c>
      <c r="AD35" s="9">
        <f t="shared" ca="1" si="17"/>
        <v>0</v>
      </c>
      <c r="AE35" s="1">
        <v>28</v>
      </c>
      <c r="AF35" s="8">
        <f t="shared" si="80"/>
        <v>60000</v>
      </c>
      <c r="AG35" s="9">
        <f t="shared" ca="1" si="18"/>
        <v>-4.0101969975198944E-2</v>
      </c>
      <c r="AH35" s="1">
        <v>28</v>
      </c>
      <c r="AI35" s="8">
        <f t="shared" si="81"/>
        <v>60000</v>
      </c>
      <c r="AJ35" s="9">
        <f t="shared" ca="1" si="19"/>
        <v>0</v>
      </c>
      <c r="AK35" s="1">
        <v>28</v>
      </c>
      <c r="AL35" s="8">
        <f t="shared" si="82"/>
        <v>20000</v>
      </c>
      <c r="AM35" s="9">
        <f t="shared" ca="1" si="20"/>
        <v>0</v>
      </c>
      <c r="AN35" s="1">
        <v>28</v>
      </c>
      <c r="AO35" s="8">
        <f t="shared" si="83"/>
        <v>20000</v>
      </c>
      <c r="AP35" s="9">
        <f t="shared" ca="1" si="21"/>
        <v>3.9857939512875452E-2</v>
      </c>
      <c r="AQ35" s="1">
        <v>28</v>
      </c>
      <c r="AR35" s="8">
        <f t="shared" si="84"/>
        <v>20000</v>
      </c>
      <c r="AS35" s="9">
        <f t="shared" ca="1" si="22"/>
        <v>-4.7448114899831424E-3</v>
      </c>
      <c r="AT35" s="1">
        <v>28</v>
      </c>
      <c r="AU35" s="8">
        <f t="shared" si="85"/>
        <v>20000</v>
      </c>
      <c r="AV35" s="9">
        <f t="shared" ca="1" si="23"/>
        <v>2.1051155653429229E-2</v>
      </c>
      <c r="AW35" s="1">
        <v>28</v>
      </c>
      <c r="AX35" s="8">
        <f t="shared" si="86"/>
        <v>20000</v>
      </c>
      <c r="AY35" s="9">
        <f t="shared" ca="1" si="24"/>
        <v>0</v>
      </c>
      <c r="AZ35" s="1">
        <v>28</v>
      </c>
      <c r="BA35" s="8">
        <f t="shared" si="87"/>
        <v>20000</v>
      </c>
      <c r="BB35" s="9">
        <f t="shared" ca="1" si="25"/>
        <v>3.1704977561930366E-2</v>
      </c>
      <c r="BC35" s="1">
        <v>28</v>
      </c>
      <c r="BD35" s="8">
        <f t="shared" si="88"/>
        <v>20000</v>
      </c>
      <c r="BE35" s="9">
        <f t="shared" ca="1" si="55"/>
        <v>0</v>
      </c>
      <c r="BF35" s="1">
        <v>28</v>
      </c>
      <c r="BG35" s="8">
        <f t="shared" si="89"/>
        <v>20000</v>
      </c>
      <c r="BH35" s="9">
        <f t="shared" ca="1" si="26"/>
        <v>0</v>
      </c>
      <c r="BI35" s="1">
        <v>28</v>
      </c>
      <c r="BJ35" s="8">
        <f t="shared" si="90"/>
        <v>20000</v>
      </c>
      <c r="BK35" s="9">
        <f t="shared" ca="1" si="27"/>
        <v>-3.0699954122435872E-3</v>
      </c>
      <c r="BL35" s="1">
        <v>28</v>
      </c>
      <c r="BM35" s="8">
        <f t="shared" si="91"/>
        <v>20000</v>
      </c>
      <c r="BN35" s="9">
        <f t="shared" ca="1" si="28"/>
        <v>-4.9424581121539357E-2</v>
      </c>
      <c r="BO35" s="1">
        <v>28</v>
      </c>
      <c r="BP35" s="8">
        <f t="shared" si="92"/>
        <v>20000</v>
      </c>
      <c r="BQ35" s="9">
        <f t="shared" ca="1" si="29"/>
        <v>2.813828508461811E-2</v>
      </c>
      <c r="BR35" s="1">
        <v>28</v>
      </c>
      <c r="BS35" s="8">
        <f t="shared" si="93"/>
        <v>20000</v>
      </c>
      <c r="BT35" s="9">
        <f t="shared" ca="1" si="30"/>
        <v>0</v>
      </c>
      <c r="BU35" s="1">
        <v>28</v>
      </c>
      <c r="BV35" s="8">
        <f t="shared" si="94"/>
        <v>5000</v>
      </c>
      <c r="BW35" s="9">
        <f t="shared" ca="1" si="31"/>
        <v>0</v>
      </c>
      <c r="BX35" s="1">
        <v>28</v>
      </c>
      <c r="BY35" s="8">
        <f t="shared" si="95"/>
        <v>5000</v>
      </c>
      <c r="BZ35" s="9">
        <f t="shared" ca="1" si="32"/>
        <v>0</v>
      </c>
      <c r="CA35" s="1">
        <v>28</v>
      </c>
      <c r="CB35" s="8">
        <f t="shared" si="96"/>
        <v>5000</v>
      </c>
      <c r="CC35" s="9">
        <f t="shared" ca="1" si="33"/>
        <v>0</v>
      </c>
      <c r="CD35" s="1">
        <v>28</v>
      </c>
      <c r="CE35" s="8">
        <f t="shared" si="97"/>
        <v>5000</v>
      </c>
      <c r="CF35" s="9">
        <f t="shared" ca="1" si="34"/>
        <v>2.6436300120269565E-2</v>
      </c>
      <c r="CG35" s="1">
        <v>28</v>
      </c>
      <c r="CH35" s="8">
        <f t="shared" si="98"/>
        <v>5000</v>
      </c>
      <c r="CI35" s="9">
        <f t="shared" ca="1" si="35"/>
        <v>-2.1960087500174176E-2</v>
      </c>
      <c r="CJ35" s="1">
        <v>28</v>
      </c>
      <c r="CK35" s="8">
        <f t="shared" si="99"/>
        <v>5000</v>
      </c>
      <c r="CL35" s="9">
        <f t="shared" ca="1" si="36"/>
        <v>0</v>
      </c>
      <c r="CM35" s="1">
        <v>28</v>
      </c>
      <c r="CN35" s="8">
        <f t="shared" si="56"/>
        <v>15000</v>
      </c>
      <c r="CO35" s="1">
        <v>28</v>
      </c>
      <c r="CP35" s="8">
        <f t="shared" si="57"/>
        <v>15000</v>
      </c>
      <c r="CQ35" s="1">
        <v>28</v>
      </c>
      <c r="CR35" s="8">
        <f t="shared" si="58"/>
        <v>15000</v>
      </c>
      <c r="CS35" s="1">
        <v>28</v>
      </c>
      <c r="CT35" s="8">
        <f t="shared" si="59"/>
        <v>15000</v>
      </c>
      <c r="CU35" s="1">
        <v>28</v>
      </c>
      <c r="CV35" s="8">
        <f t="shared" si="60"/>
        <v>15000</v>
      </c>
      <c r="CW35" s="1">
        <v>28</v>
      </c>
      <c r="CX35" s="8">
        <f t="shared" si="61"/>
        <v>15000</v>
      </c>
      <c r="CY35" s="9"/>
      <c r="CZ35" s="9"/>
      <c r="DA35" s="9"/>
      <c r="DB35" s="9"/>
      <c r="DC35" s="9"/>
      <c r="DD35" s="9"/>
      <c r="DE35" s="9"/>
      <c r="DF35" s="9"/>
      <c r="DG35" s="9"/>
      <c r="DI35">
        <f t="shared" ca="1" si="62"/>
        <v>-4.1953555389865227E-2</v>
      </c>
      <c r="DJ35">
        <f t="shared" ca="1" si="63"/>
        <v>4.2585819052453289E-2</v>
      </c>
      <c r="DK35">
        <f t="shared" ca="1" si="64"/>
        <v>2.9999999999998916E-3</v>
      </c>
      <c r="DL35">
        <f t="shared" ca="1" si="65"/>
        <v>2.9419351663412696E-2</v>
      </c>
      <c r="DM35">
        <f t="shared" ca="1" si="66"/>
        <v>2.9999999999998916E-3</v>
      </c>
      <c r="DN35">
        <f t="shared" ca="1" si="67"/>
        <v>-1.1471654922601382E-2</v>
      </c>
      <c r="DO35">
        <f t="shared" si="118"/>
        <v>0</v>
      </c>
      <c r="DP35">
        <f t="shared" si="119"/>
        <v>0</v>
      </c>
      <c r="DQ35">
        <f t="shared" si="120"/>
        <v>0</v>
      </c>
      <c r="DR35">
        <f t="shared" si="121"/>
        <v>0</v>
      </c>
      <c r="DS35">
        <f t="shared" si="122"/>
        <v>0</v>
      </c>
      <c r="DT35">
        <f t="shared" si="123"/>
        <v>0</v>
      </c>
      <c r="DU35">
        <f t="shared" si="105"/>
        <v>0</v>
      </c>
      <c r="DV35">
        <f t="shared" si="106"/>
        <v>0</v>
      </c>
      <c r="DW35">
        <f t="shared" si="107"/>
        <v>0</v>
      </c>
      <c r="DX35">
        <f t="shared" si="108"/>
        <v>0</v>
      </c>
      <c r="DY35">
        <f t="shared" si="109"/>
        <v>0</v>
      </c>
      <c r="DZ35">
        <f t="shared" si="110"/>
        <v>0</v>
      </c>
      <c r="EA35">
        <f t="shared" ca="1" si="37"/>
        <v>1.6915093135586248</v>
      </c>
      <c r="EB35">
        <f t="shared" ca="1" si="38"/>
        <v>1.5758376280581992</v>
      </c>
      <c r="EC35">
        <f t="shared" ca="1" si="39"/>
        <v>1.8013620239168933</v>
      </c>
      <c r="ED35">
        <f t="shared" ca="1" si="40"/>
        <v>1.9893608384855312</v>
      </c>
      <c r="EE35">
        <f t="shared" ca="1" si="41"/>
        <v>1.9336907525739038</v>
      </c>
      <c r="EF35">
        <f t="shared" ca="1" si="42"/>
        <v>1.7813788785619387</v>
      </c>
      <c r="EG35">
        <f t="shared" ca="1" si="43"/>
        <v>5.0745279406758748</v>
      </c>
      <c r="EH35">
        <f t="shared" ca="1" si="44"/>
        <v>4.7275128841745975</v>
      </c>
      <c r="EI35">
        <f t="shared" ca="1" si="45"/>
        <v>5.4040860717506796</v>
      </c>
      <c r="EJ35">
        <f t="shared" ca="1" si="46"/>
        <v>5.9680825154565937</v>
      </c>
      <c r="EK35">
        <f t="shared" ca="1" si="47"/>
        <v>5.8010722577217111</v>
      </c>
      <c r="EL35">
        <f t="shared" ca="1" si="48"/>
        <v>5.3441366356858158</v>
      </c>
      <c r="EM35">
        <f t="shared" ca="1" si="130"/>
        <v>3.0647521514976957E-2</v>
      </c>
      <c r="EN35">
        <f t="shared" ca="1" si="131"/>
        <v>-0.14140143968175201</v>
      </c>
      <c r="EO35">
        <f t="shared" ca="1" si="132"/>
        <v>0.47590968854385879</v>
      </c>
      <c r="EP35">
        <f t="shared" ca="1" si="133"/>
        <v>9.5551991871529698E-2</v>
      </c>
      <c r="EQ35">
        <f t="shared" ca="1" si="134"/>
        <v>-0.60192236025616541</v>
      </c>
      <c r="ER35">
        <f t="shared" ca="1" si="135"/>
        <v>1</v>
      </c>
      <c r="ES35">
        <f t="shared" ca="1" si="124"/>
        <v>-1.1401100277994902E-2</v>
      </c>
      <c r="ET35">
        <f t="shared" ca="1" si="125"/>
        <v>-9.1644918603903669E-2</v>
      </c>
      <c r="EU35">
        <f t="shared" ca="1" si="126"/>
        <v>-7.0639991866890961E-3</v>
      </c>
      <c r="EV35">
        <f t="shared" ca="1" si="127"/>
        <v>8.2934877565784992E-2</v>
      </c>
      <c r="EW35">
        <f t="shared" ca="1" si="128"/>
        <v>-2.7594887673637269E-2</v>
      </c>
      <c r="EX35">
        <f t="shared" ca="1" si="129"/>
        <v>0</v>
      </c>
    </row>
    <row r="36" spans="1:154" x14ac:dyDescent="0.25">
      <c r="A36" s="1">
        <v>29</v>
      </c>
      <c r="B36" s="8">
        <f t="shared" ca="1" si="70"/>
        <v>103782.49155082711</v>
      </c>
      <c r="C36" s="9">
        <f t="shared" ca="1" si="49"/>
        <v>1.2787875952983252E-2</v>
      </c>
      <c r="D36" s="1">
        <v>29</v>
      </c>
      <c r="E36" s="8">
        <f t="shared" ca="1" si="71"/>
        <v>94833.908456542413</v>
      </c>
      <c r="F36" s="9">
        <f t="shared" ca="1" si="50"/>
        <v>2.1389374879807705E-2</v>
      </c>
      <c r="G36" s="1">
        <v>29</v>
      </c>
      <c r="H36" s="8">
        <f t="shared" ca="1" si="72"/>
        <v>104842.23337813989</v>
      </c>
      <c r="I36" s="9">
        <f t="shared" ca="1" si="51"/>
        <v>-2.9993608157497267E-2</v>
      </c>
      <c r="J36" s="1">
        <v>29</v>
      </c>
      <c r="K36" s="8">
        <f t="shared" ca="1" si="73"/>
        <v>121337.64645088422</v>
      </c>
      <c r="L36" s="9">
        <f t="shared" ca="1" si="52"/>
        <v>0</v>
      </c>
      <c r="M36" s="1">
        <v>29</v>
      </c>
      <c r="N36" s="8">
        <f t="shared" ca="1" si="74"/>
        <v>121580.34152952433</v>
      </c>
      <c r="O36" s="9">
        <f t="shared" ca="1" si="53"/>
        <v>1.0303058101496915E-2</v>
      </c>
      <c r="P36" s="1">
        <v>29</v>
      </c>
      <c r="Q36" s="8">
        <f t="shared" ca="1" si="75"/>
        <v>107203.38091185746</v>
      </c>
      <c r="R36" s="9">
        <f t="shared" ca="1" si="54"/>
        <v>-3.4571170669789987E-3</v>
      </c>
      <c r="S36" s="1">
        <v>29</v>
      </c>
      <c r="T36" s="8">
        <f t="shared" si="76"/>
        <v>60000</v>
      </c>
      <c r="U36" s="9">
        <f t="shared" ca="1" si="14"/>
        <v>0</v>
      </c>
      <c r="V36" s="1">
        <v>29</v>
      </c>
      <c r="W36" s="8">
        <f t="shared" si="77"/>
        <v>60000</v>
      </c>
      <c r="X36" s="9">
        <f t="shared" ca="1" si="15"/>
        <v>-3.8082290567339139E-2</v>
      </c>
      <c r="Y36" s="1">
        <v>29</v>
      </c>
      <c r="Z36" s="8">
        <f t="shared" si="78"/>
        <v>60000</v>
      </c>
      <c r="AA36" s="9">
        <f t="shared" ca="1" si="16"/>
        <v>-1.3081865175737523E-2</v>
      </c>
      <c r="AB36" s="1">
        <v>29</v>
      </c>
      <c r="AC36" s="8">
        <f t="shared" si="79"/>
        <v>60000</v>
      </c>
      <c r="AD36" s="9">
        <f t="shared" ca="1" si="17"/>
        <v>-2.3436567494163035E-2</v>
      </c>
      <c r="AE36" s="1">
        <v>29</v>
      </c>
      <c r="AF36" s="8">
        <f t="shared" si="80"/>
        <v>60000</v>
      </c>
      <c r="AG36" s="9">
        <f t="shared" ca="1" si="18"/>
        <v>-4.1706922622139195E-2</v>
      </c>
      <c r="AH36" s="1">
        <v>29</v>
      </c>
      <c r="AI36" s="8">
        <f t="shared" si="81"/>
        <v>60000</v>
      </c>
      <c r="AJ36" s="9">
        <f t="shared" ca="1" si="19"/>
        <v>-2.9120223010097607E-2</v>
      </c>
      <c r="AK36" s="1">
        <v>29</v>
      </c>
      <c r="AL36" s="8">
        <f t="shared" si="82"/>
        <v>20000</v>
      </c>
      <c r="AM36" s="9">
        <f t="shared" ca="1" si="20"/>
        <v>0</v>
      </c>
      <c r="AN36" s="1">
        <v>29</v>
      </c>
      <c r="AO36" s="8">
        <f t="shared" si="83"/>
        <v>20000</v>
      </c>
      <c r="AP36" s="9">
        <f t="shared" ca="1" si="21"/>
        <v>-1.2485822191490898E-2</v>
      </c>
      <c r="AQ36" s="1">
        <v>29</v>
      </c>
      <c r="AR36" s="8">
        <f t="shared" si="84"/>
        <v>20000</v>
      </c>
      <c r="AS36" s="9">
        <f t="shared" ca="1" si="22"/>
        <v>0</v>
      </c>
      <c r="AT36" s="1">
        <v>29</v>
      </c>
      <c r="AU36" s="8">
        <f t="shared" si="85"/>
        <v>20000</v>
      </c>
      <c r="AV36" s="9">
        <f t="shared" ca="1" si="23"/>
        <v>6.2618926313987022E-3</v>
      </c>
      <c r="AW36" s="1">
        <v>29</v>
      </c>
      <c r="AX36" s="8">
        <f t="shared" si="86"/>
        <v>20000</v>
      </c>
      <c r="AY36" s="9">
        <f t="shared" ca="1" si="24"/>
        <v>-3.6445545765610397E-2</v>
      </c>
      <c r="AZ36" s="1">
        <v>29</v>
      </c>
      <c r="BA36" s="8">
        <f t="shared" si="87"/>
        <v>20000</v>
      </c>
      <c r="BB36" s="9">
        <f t="shared" ca="1" si="25"/>
        <v>1.020661094176481E-2</v>
      </c>
      <c r="BC36" s="1">
        <v>29</v>
      </c>
      <c r="BD36" s="8">
        <f t="shared" si="88"/>
        <v>20000</v>
      </c>
      <c r="BE36" s="9">
        <f t="shared" ca="1" si="55"/>
        <v>3.2772947626363041E-2</v>
      </c>
      <c r="BF36" s="1">
        <v>29</v>
      </c>
      <c r="BG36" s="8">
        <f t="shared" si="89"/>
        <v>20000</v>
      </c>
      <c r="BH36" s="9">
        <f t="shared" ca="1" si="26"/>
        <v>-9.7907047556158259E-3</v>
      </c>
      <c r="BI36" s="1">
        <v>29</v>
      </c>
      <c r="BJ36" s="8">
        <f t="shared" si="90"/>
        <v>20000</v>
      </c>
      <c r="BK36" s="9">
        <f t="shared" ca="1" si="27"/>
        <v>0</v>
      </c>
      <c r="BL36" s="1">
        <v>29</v>
      </c>
      <c r="BM36" s="8">
        <f t="shared" si="91"/>
        <v>20000</v>
      </c>
      <c r="BN36" s="9">
        <f t="shared" ca="1" si="28"/>
        <v>0</v>
      </c>
      <c r="BO36" s="1">
        <v>29</v>
      </c>
      <c r="BP36" s="8">
        <f t="shared" si="92"/>
        <v>20000</v>
      </c>
      <c r="BQ36" s="9">
        <f t="shared" ca="1" si="29"/>
        <v>2.6245225636510831E-3</v>
      </c>
      <c r="BR36" s="1">
        <v>29</v>
      </c>
      <c r="BS36" s="8">
        <f t="shared" si="93"/>
        <v>20000</v>
      </c>
      <c r="BT36" s="9">
        <f t="shared" ca="1" si="30"/>
        <v>0</v>
      </c>
      <c r="BU36" s="1">
        <v>29</v>
      </c>
      <c r="BV36" s="8">
        <f t="shared" si="94"/>
        <v>5000</v>
      </c>
      <c r="BW36" s="9">
        <f t="shared" ca="1" si="31"/>
        <v>1.6260413907226184E-2</v>
      </c>
      <c r="BX36" s="1">
        <v>29</v>
      </c>
      <c r="BY36" s="8">
        <f t="shared" si="95"/>
        <v>5000</v>
      </c>
      <c r="BZ36" s="9">
        <f t="shared" ca="1" si="32"/>
        <v>0</v>
      </c>
      <c r="CA36" s="1">
        <v>29</v>
      </c>
      <c r="CB36" s="8">
        <f t="shared" si="96"/>
        <v>5000</v>
      </c>
      <c r="CC36" s="9">
        <f t="shared" ca="1" si="33"/>
        <v>-3.1891518584649045E-2</v>
      </c>
      <c r="CD36" s="1">
        <v>29</v>
      </c>
      <c r="CE36" s="8">
        <f t="shared" si="97"/>
        <v>5000</v>
      </c>
      <c r="CF36" s="9">
        <f t="shared" ca="1" si="34"/>
        <v>0</v>
      </c>
      <c r="CG36" s="1">
        <v>29</v>
      </c>
      <c r="CH36" s="8">
        <f t="shared" si="98"/>
        <v>5000</v>
      </c>
      <c r="CI36" s="9">
        <f t="shared" ca="1" si="35"/>
        <v>-1.6708226091428975E-2</v>
      </c>
      <c r="CJ36" s="1">
        <v>29</v>
      </c>
      <c r="CK36" s="8">
        <f t="shared" si="99"/>
        <v>5000</v>
      </c>
      <c r="CL36" s="9">
        <f t="shared" ca="1" si="36"/>
        <v>0</v>
      </c>
      <c r="CM36" s="1">
        <v>29</v>
      </c>
      <c r="CN36" s="8">
        <f t="shared" si="56"/>
        <v>15000</v>
      </c>
      <c r="CO36" s="1">
        <v>29</v>
      </c>
      <c r="CP36" s="8">
        <f t="shared" si="57"/>
        <v>15000</v>
      </c>
      <c r="CQ36" s="1">
        <v>29</v>
      </c>
      <c r="CR36" s="8">
        <f t="shared" si="58"/>
        <v>15000</v>
      </c>
      <c r="CS36" s="1">
        <v>29</v>
      </c>
      <c r="CT36" s="8">
        <f t="shared" si="59"/>
        <v>15000</v>
      </c>
      <c r="CU36" s="1">
        <v>29</v>
      </c>
      <c r="CV36" s="8">
        <f t="shared" si="60"/>
        <v>15000</v>
      </c>
      <c r="CW36" s="1">
        <v>29</v>
      </c>
      <c r="CX36" s="8">
        <f t="shared" si="61"/>
        <v>15000</v>
      </c>
      <c r="CY36" s="9"/>
      <c r="CZ36" s="9"/>
      <c r="DA36" s="9"/>
      <c r="DB36" s="9"/>
      <c r="DC36" s="9"/>
      <c r="DD36" s="9"/>
      <c r="DE36" s="9"/>
      <c r="DF36" s="9"/>
      <c r="DG36" s="9"/>
      <c r="DI36">
        <f t="shared" ca="1" si="62"/>
        <v>2.2582718669634128E-2</v>
      </c>
      <c r="DJ36">
        <f t="shared" ca="1" si="63"/>
        <v>2.9999999999998916E-3</v>
      </c>
      <c r="DK36">
        <f t="shared" ca="1" si="64"/>
        <v>-2.9972580135314675E-2</v>
      </c>
      <c r="DL36">
        <f t="shared" ca="1" si="65"/>
        <v>1.6554698570560689E-2</v>
      </c>
      <c r="DM36">
        <f t="shared" ca="1" si="66"/>
        <v>4.7912662764118652E-2</v>
      </c>
      <c r="DN36">
        <f t="shared" ca="1" si="67"/>
        <v>2.9999999999998916E-3</v>
      </c>
      <c r="DO36">
        <f t="shared" si="118"/>
        <v>0</v>
      </c>
      <c r="DP36">
        <f t="shared" si="119"/>
        <v>0</v>
      </c>
      <c r="DQ36">
        <f t="shared" si="120"/>
        <v>0</v>
      </c>
      <c r="DR36">
        <f t="shared" si="121"/>
        <v>0</v>
      </c>
      <c r="DS36">
        <f t="shared" si="122"/>
        <v>0</v>
      </c>
      <c r="DT36">
        <f t="shared" si="123"/>
        <v>0</v>
      </c>
      <c r="DU36">
        <f t="shared" si="105"/>
        <v>0</v>
      </c>
      <c r="DV36">
        <f t="shared" si="106"/>
        <v>0</v>
      </c>
      <c r="DW36">
        <f t="shared" si="107"/>
        <v>0</v>
      </c>
      <c r="DX36">
        <f t="shared" si="108"/>
        <v>0</v>
      </c>
      <c r="DY36">
        <f t="shared" si="109"/>
        <v>0</v>
      </c>
      <c r="DZ36">
        <f t="shared" si="110"/>
        <v>0</v>
      </c>
      <c r="EA36">
        <f t="shared" ca="1" si="37"/>
        <v>1.7297081925137852</v>
      </c>
      <c r="EB36">
        <f t="shared" ca="1" si="38"/>
        <v>1.5805651409423735</v>
      </c>
      <c r="EC36">
        <f t="shared" ca="1" si="39"/>
        <v>1.7473705563023316</v>
      </c>
      <c r="ED36">
        <f t="shared" ca="1" si="40"/>
        <v>2.0222941075147371</v>
      </c>
      <c r="EE36">
        <f t="shared" ca="1" si="41"/>
        <v>2.0263390254920721</v>
      </c>
      <c r="EF36">
        <f t="shared" ca="1" si="42"/>
        <v>1.7867230151976243</v>
      </c>
      <c r="EG36">
        <f t="shared" ca="1" si="43"/>
        <v>5.1891245775413557</v>
      </c>
      <c r="EH36">
        <f t="shared" ca="1" si="44"/>
        <v>4.7416954228271209</v>
      </c>
      <c r="EI36">
        <f t="shared" ca="1" si="45"/>
        <v>5.2421116689069942</v>
      </c>
      <c r="EJ36">
        <f t="shared" ca="1" si="46"/>
        <v>6.0668823225442106</v>
      </c>
      <c r="EK36">
        <f t="shared" ca="1" si="47"/>
        <v>6.0790170764762168</v>
      </c>
      <c r="EL36">
        <f t="shared" ca="1" si="48"/>
        <v>5.3601690455928725</v>
      </c>
      <c r="EM36">
        <f t="shared" ca="1" si="130"/>
        <v>2.8860754033817056E-2</v>
      </c>
      <c r="EN36">
        <f t="shared" ca="1" si="131"/>
        <v>-0.14413975630353867</v>
      </c>
      <c r="EO36">
        <f t="shared" ca="1" si="132"/>
        <v>0.47599150690074798</v>
      </c>
      <c r="EP36">
        <f t="shared" ca="1" si="133"/>
        <v>9.1859803521461642E-2</v>
      </c>
      <c r="EQ36">
        <f t="shared" ca="1" si="134"/>
        <v>-0.60602028387305662</v>
      </c>
      <c r="ER36">
        <f t="shared" ca="1" si="135"/>
        <v>1</v>
      </c>
      <c r="ES36">
        <f t="shared" ca="1" si="124"/>
        <v>-1.9026309361209304E-2</v>
      </c>
      <c r="ET36">
        <f t="shared" ca="1" si="125"/>
        <v>-9.5780250873133466E-2</v>
      </c>
      <c r="EU36">
        <f t="shared" ca="1" si="126"/>
        <v>-1.0278113285577484E-2</v>
      </c>
      <c r="EV36">
        <f t="shared" ca="1" si="127"/>
        <v>8.7844323929610724E-2</v>
      </c>
      <c r="EW36">
        <f t="shared" ca="1" si="128"/>
        <v>-2.0433837774988417E-2</v>
      </c>
      <c r="EX36">
        <f t="shared" ca="1" si="129"/>
        <v>0</v>
      </c>
    </row>
    <row r="37" spans="1:154" x14ac:dyDescent="0.25">
      <c r="A37" s="1">
        <v>30</v>
      </c>
      <c r="B37" s="8">
        <f t="shared" ca="1" si="70"/>
        <v>105420.99665352309</v>
      </c>
      <c r="C37" s="9">
        <f t="shared" ca="1" si="49"/>
        <v>0</v>
      </c>
      <c r="D37" s="1">
        <v>30</v>
      </c>
      <c r="E37" s="8">
        <f t="shared" ca="1" si="71"/>
        <v>97146.848201206391</v>
      </c>
      <c r="F37" s="9">
        <f t="shared" ca="1" si="50"/>
        <v>-8.4813876809276493E-3</v>
      </c>
      <c r="G37" s="1">
        <v>30</v>
      </c>
      <c r="H37" s="8">
        <f t="shared" ca="1" si="72"/>
        <v>102012.1632119735</v>
      </c>
      <c r="I37" s="9">
        <f t="shared" ca="1" si="51"/>
        <v>0</v>
      </c>
      <c r="J37" s="1">
        <v>30</v>
      </c>
      <c r="K37" s="8">
        <f t="shared" ca="1" si="73"/>
        <v>121701.65939023686</v>
      </c>
      <c r="L37" s="9">
        <f t="shared" ca="1" si="52"/>
        <v>0</v>
      </c>
      <c r="M37" s="1">
        <v>30</v>
      </c>
      <c r="N37" s="8">
        <f t="shared" ca="1" si="74"/>
        <v>123197.73187689141</v>
      </c>
      <c r="O37" s="9">
        <f t="shared" ca="1" si="53"/>
        <v>1.1378800091651592E-2</v>
      </c>
      <c r="P37" s="1">
        <v>30</v>
      </c>
      <c r="Q37" s="8">
        <f t="shared" ca="1" si="75"/>
        <v>107154.37641680479</v>
      </c>
      <c r="R37" s="9">
        <f t="shared" ca="1" si="54"/>
        <v>-4.4179593181309894E-2</v>
      </c>
      <c r="S37" s="1">
        <v>30</v>
      </c>
      <c r="T37" s="8">
        <f t="shared" si="76"/>
        <v>60000</v>
      </c>
      <c r="U37" s="9">
        <f t="shared" ca="1" si="14"/>
        <v>0</v>
      </c>
      <c r="V37" s="1">
        <v>30</v>
      </c>
      <c r="W37" s="8">
        <f t="shared" si="77"/>
        <v>60000</v>
      </c>
      <c r="X37" s="9">
        <f t="shared" ca="1" si="15"/>
        <v>-3.3394989341314414E-2</v>
      </c>
      <c r="Y37" s="1">
        <v>30</v>
      </c>
      <c r="Z37" s="8">
        <f t="shared" si="78"/>
        <v>60000</v>
      </c>
      <c r="AA37" s="9">
        <f t="shared" ca="1" si="16"/>
        <v>4.6275419090021509E-2</v>
      </c>
      <c r="AB37" s="1">
        <v>30</v>
      </c>
      <c r="AC37" s="8">
        <f t="shared" si="79"/>
        <v>60000</v>
      </c>
      <c r="AD37" s="9">
        <f t="shared" ca="1" si="17"/>
        <v>0</v>
      </c>
      <c r="AE37" s="1">
        <v>30</v>
      </c>
      <c r="AF37" s="8">
        <f t="shared" si="80"/>
        <v>60000</v>
      </c>
      <c r="AG37" s="9">
        <f t="shared" ca="1" si="18"/>
        <v>0</v>
      </c>
      <c r="AH37" s="1">
        <v>30</v>
      </c>
      <c r="AI37" s="8">
        <f t="shared" si="81"/>
        <v>60000</v>
      </c>
      <c r="AJ37" s="9">
        <f t="shared" ca="1" si="19"/>
        <v>4.4687331819566495E-2</v>
      </c>
      <c r="AK37" s="1">
        <v>30</v>
      </c>
      <c r="AL37" s="8">
        <f t="shared" si="82"/>
        <v>20000</v>
      </c>
      <c r="AM37" s="9">
        <f t="shared" ca="1" si="20"/>
        <v>0</v>
      </c>
      <c r="AN37" s="1">
        <v>30</v>
      </c>
      <c r="AO37" s="8">
        <f t="shared" si="83"/>
        <v>20000</v>
      </c>
      <c r="AP37" s="9">
        <f t="shared" ca="1" si="21"/>
        <v>0</v>
      </c>
      <c r="AQ37" s="1">
        <v>30</v>
      </c>
      <c r="AR37" s="8">
        <f t="shared" si="84"/>
        <v>20000</v>
      </c>
      <c r="AS37" s="9">
        <f t="shared" ca="1" si="22"/>
        <v>0</v>
      </c>
      <c r="AT37" s="1">
        <v>30</v>
      </c>
      <c r="AU37" s="8">
        <f t="shared" si="85"/>
        <v>20000</v>
      </c>
      <c r="AV37" s="9">
        <f t="shared" ca="1" si="23"/>
        <v>0</v>
      </c>
      <c r="AW37" s="1">
        <v>30</v>
      </c>
      <c r="AX37" s="8">
        <f t="shared" si="86"/>
        <v>20000</v>
      </c>
      <c r="AY37" s="9">
        <f t="shared" ca="1" si="24"/>
        <v>0</v>
      </c>
      <c r="AZ37" s="1">
        <v>30</v>
      </c>
      <c r="BA37" s="8">
        <f t="shared" si="87"/>
        <v>20000</v>
      </c>
      <c r="BB37" s="9">
        <f t="shared" ca="1" si="25"/>
        <v>0</v>
      </c>
      <c r="BC37" s="1">
        <v>30</v>
      </c>
      <c r="BD37" s="8">
        <f t="shared" si="88"/>
        <v>20000</v>
      </c>
      <c r="BE37" s="9">
        <f t="shared" ca="1" si="55"/>
        <v>0</v>
      </c>
      <c r="BF37" s="1">
        <v>30</v>
      </c>
      <c r="BG37" s="8">
        <f t="shared" si="89"/>
        <v>20000</v>
      </c>
      <c r="BH37" s="9">
        <f t="shared" ca="1" si="26"/>
        <v>0</v>
      </c>
      <c r="BI37" s="1">
        <v>30</v>
      </c>
      <c r="BJ37" s="8">
        <f t="shared" si="90"/>
        <v>20000</v>
      </c>
      <c r="BK37" s="9">
        <f t="shared" ca="1" si="27"/>
        <v>0</v>
      </c>
      <c r="BL37" s="1">
        <v>30</v>
      </c>
      <c r="BM37" s="8">
        <f t="shared" si="91"/>
        <v>20000</v>
      </c>
      <c r="BN37" s="9">
        <f t="shared" ca="1" si="28"/>
        <v>-3.2411590207646612E-2</v>
      </c>
      <c r="BO37" s="1">
        <v>30</v>
      </c>
      <c r="BP37" s="8">
        <f t="shared" si="92"/>
        <v>20000</v>
      </c>
      <c r="BQ37" s="9">
        <f t="shared" ca="1" si="29"/>
        <v>0</v>
      </c>
      <c r="BR37" s="1">
        <v>30</v>
      </c>
      <c r="BS37" s="8">
        <f t="shared" si="93"/>
        <v>20000</v>
      </c>
      <c r="BT37" s="9">
        <f t="shared" ca="1" si="30"/>
        <v>0</v>
      </c>
      <c r="BU37" s="1">
        <v>30</v>
      </c>
      <c r="BV37" s="8">
        <f t="shared" si="94"/>
        <v>5000</v>
      </c>
      <c r="BW37" s="9">
        <f t="shared" ca="1" si="31"/>
        <v>-1.1146543608324051E-2</v>
      </c>
      <c r="BX37" s="1">
        <v>30</v>
      </c>
      <c r="BY37" s="8">
        <f t="shared" si="95"/>
        <v>5000</v>
      </c>
      <c r="BZ37" s="9">
        <f t="shared" ca="1" si="32"/>
        <v>2.4494699145830225E-2</v>
      </c>
      <c r="CA37" s="1">
        <v>30</v>
      </c>
      <c r="CB37" s="8">
        <f t="shared" si="96"/>
        <v>5000</v>
      </c>
      <c r="CC37" s="9">
        <f t="shared" ca="1" si="33"/>
        <v>0</v>
      </c>
      <c r="CD37" s="1">
        <v>30</v>
      </c>
      <c r="CE37" s="8">
        <f t="shared" si="97"/>
        <v>5000</v>
      </c>
      <c r="CF37" s="9">
        <f t="shared" ca="1" si="34"/>
        <v>-9.2839601778595682E-3</v>
      </c>
      <c r="CG37" s="1">
        <v>30</v>
      </c>
      <c r="CH37" s="8">
        <f t="shared" si="98"/>
        <v>5000</v>
      </c>
      <c r="CI37" s="9">
        <f t="shared" ca="1" si="35"/>
        <v>0</v>
      </c>
      <c r="CJ37" s="1">
        <v>30</v>
      </c>
      <c r="CK37" s="8">
        <f t="shared" si="99"/>
        <v>5000</v>
      </c>
      <c r="CL37" s="9">
        <f t="shared" ca="1" si="36"/>
        <v>-7.3358858330679457E-3</v>
      </c>
      <c r="CM37" s="1">
        <v>30</v>
      </c>
      <c r="CN37" s="8">
        <f t="shared" si="56"/>
        <v>15000</v>
      </c>
      <c r="CO37" s="1">
        <v>30</v>
      </c>
      <c r="CP37" s="8">
        <f t="shared" si="57"/>
        <v>15000</v>
      </c>
      <c r="CQ37" s="1">
        <v>30</v>
      </c>
      <c r="CR37" s="8">
        <f t="shared" si="58"/>
        <v>15000</v>
      </c>
      <c r="CS37" s="1">
        <v>30</v>
      </c>
      <c r="CT37" s="8">
        <f t="shared" si="59"/>
        <v>15000</v>
      </c>
      <c r="CU37" s="1">
        <v>30</v>
      </c>
      <c r="CV37" s="8">
        <f t="shared" si="60"/>
        <v>15000</v>
      </c>
      <c r="CW37" s="1">
        <v>30</v>
      </c>
      <c r="CX37" s="8">
        <f t="shared" si="61"/>
        <v>15000</v>
      </c>
      <c r="CY37" s="9"/>
      <c r="CZ37" s="9"/>
      <c r="DA37" s="9"/>
      <c r="DB37" s="9"/>
      <c r="DC37" s="9"/>
      <c r="DD37" s="9"/>
      <c r="DE37" s="9"/>
      <c r="DF37" s="9"/>
      <c r="DG37" s="9"/>
      <c r="DI37">
        <f t="shared" ca="1" si="62"/>
        <v>1.5787875952983255E-2</v>
      </c>
      <c r="DJ37">
        <f t="shared" ca="1" si="63"/>
        <v>2.4389374879807635E-2</v>
      </c>
      <c r="DK37">
        <f t="shared" ca="1" si="64"/>
        <v>-2.6993608157497295E-2</v>
      </c>
      <c r="DL37">
        <f t="shared" ca="1" si="65"/>
        <v>2.9999999999998916E-3</v>
      </c>
      <c r="DM37">
        <f t="shared" ca="1" si="66"/>
        <v>1.330305810149679E-2</v>
      </c>
      <c r="DN37">
        <f t="shared" ca="1" si="67"/>
        <v>-4.5711706697904031E-4</v>
      </c>
      <c r="DO37">
        <f t="shared" si="118"/>
        <v>0</v>
      </c>
      <c r="DP37">
        <f t="shared" si="119"/>
        <v>0</v>
      </c>
      <c r="DQ37">
        <f t="shared" si="120"/>
        <v>0</v>
      </c>
      <c r="DR37">
        <f t="shared" si="121"/>
        <v>0</v>
      </c>
      <c r="DS37">
        <f t="shared" si="122"/>
        <v>0</v>
      </c>
      <c r="DT37">
        <f t="shared" si="123"/>
        <v>0</v>
      </c>
      <c r="DU37">
        <f t="shared" si="105"/>
        <v>0</v>
      </c>
      <c r="DV37">
        <f t="shared" si="106"/>
        <v>0</v>
      </c>
      <c r="DW37">
        <f t="shared" si="107"/>
        <v>0</v>
      </c>
      <c r="DX37">
        <f t="shared" si="108"/>
        <v>0</v>
      </c>
      <c r="DY37">
        <f t="shared" si="109"/>
        <v>0</v>
      </c>
      <c r="DZ37">
        <f t="shared" si="110"/>
        <v>0</v>
      </c>
      <c r="EA37">
        <f t="shared" ca="1" si="37"/>
        <v>1.7570166108920515</v>
      </c>
      <c r="EB37">
        <f t="shared" ca="1" si="38"/>
        <v>1.6191141366867732</v>
      </c>
      <c r="EC37">
        <f t="shared" ca="1" si="39"/>
        <v>1.7002027201995584</v>
      </c>
      <c r="ED37">
        <f t="shared" ca="1" si="40"/>
        <v>2.0283609898372812</v>
      </c>
      <c r="EE37">
        <f t="shared" ca="1" si="41"/>
        <v>2.0532955312815235</v>
      </c>
      <c r="EF37">
        <f t="shared" ca="1" si="42"/>
        <v>1.7859062736134133</v>
      </c>
      <c r="EG37">
        <f t="shared" ca="1" si="43"/>
        <v>5.2710498326761543</v>
      </c>
      <c r="EH37">
        <f t="shared" ca="1" si="44"/>
        <v>4.8573424100603191</v>
      </c>
      <c r="EI37">
        <f t="shared" ca="1" si="45"/>
        <v>5.1006081605986751</v>
      </c>
      <c r="EJ37">
        <f t="shared" ca="1" si="46"/>
        <v>6.0850829695118431</v>
      </c>
      <c r="EK37">
        <f t="shared" ca="1" si="47"/>
        <v>6.1598865938445702</v>
      </c>
      <c r="EL37">
        <f t="shared" ca="1" si="48"/>
        <v>5.3577188208402395</v>
      </c>
      <c r="EM37">
        <f t="shared" ca="1" si="130"/>
        <v>-4.4423357159505648E-2</v>
      </c>
      <c r="EN37">
        <f t="shared" ca="1" si="131"/>
        <v>-0.10727647510503481</v>
      </c>
      <c r="EO37">
        <f t="shared" ca="1" si="132"/>
        <v>0.52396389360953888</v>
      </c>
      <c r="EP37">
        <f t="shared" ca="1" si="133"/>
        <v>-8.0432519674498798E-2</v>
      </c>
      <c r="EQ37">
        <f t="shared" ca="1" si="134"/>
        <v>-0.67638891136446866</v>
      </c>
      <c r="ER37">
        <f t="shared" ca="1" si="135"/>
        <v>1</v>
      </c>
      <c r="ES37">
        <f t="shared" ca="1" si="124"/>
        <v>-2.5334010378124439E-2</v>
      </c>
      <c r="ET37">
        <f t="shared" ca="1" si="125"/>
        <v>-9.7408768694037695E-2</v>
      </c>
      <c r="EU37">
        <f t="shared" ca="1" si="126"/>
        <v>-1.4167055738795953E-2</v>
      </c>
      <c r="EV37">
        <f t="shared" ca="1" si="127"/>
        <v>9.1774718057501925E-2</v>
      </c>
      <c r="EW37">
        <f t="shared" ca="1" si="128"/>
        <v>-1.2448924404897865E-2</v>
      </c>
      <c r="EX37">
        <f t="shared" ca="1" si="129"/>
        <v>0</v>
      </c>
    </row>
    <row r="38" spans="1:154" x14ac:dyDescent="0.25">
      <c r="A38" s="1">
        <v>31</v>
      </c>
      <c r="B38" s="8">
        <f t="shared" ca="1" si="70"/>
        <v>105737.25964348365</v>
      </c>
      <c r="C38" s="9">
        <f t="shared" ca="1" si="49"/>
        <v>0</v>
      </c>
      <c r="D38" s="1">
        <v>31</v>
      </c>
      <c r="E38" s="8">
        <f t="shared" ca="1" si="71"/>
        <v>96614.348664235353</v>
      </c>
      <c r="F38" s="9">
        <f t="shared" ca="1" si="50"/>
        <v>1.4781360118811893E-2</v>
      </c>
      <c r="G38" s="1">
        <v>31</v>
      </c>
      <c r="H38" s="8">
        <f t="shared" ca="1" si="72"/>
        <v>102318.19970160941</v>
      </c>
      <c r="I38" s="9">
        <f t="shared" ca="1" si="51"/>
        <v>-4.7664423442666443E-2</v>
      </c>
      <c r="J38" s="1">
        <v>31</v>
      </c>
      <c r="K38" s="8">
        <f t="shared" ca="1" si="73"/>
        <v>122066.76436840756</v>
      </c>
      <c r="L38" s="9">
        <f t="shared" ca="1" si="52"/>
        <v>0</v>
      </c>
      <c r="M38" s="1">
        <v>31</v>
      </c>
      <c r="N38" s="8">
        <f t="shared" ca="1" si="74"/>
        <v>124969.1674352941</v>
      </c>
      <c r="O38" s="9">
        <f t="shared" ca="1" si="53"/>
        <v>0</v>
      </c>
      <c r="P38" s="1">
        <v>31</v>
      </c>
      <c r="Q38" s="8">
        <f t="shared" ca="1" si="75"/>
        <v>102741.80278836383</v>
      </c>
      <c r="R38" s="9">
        <f t="shared" ca="1" si="54"/>
        <v>4.5712009590557573E-2</v>
      </c>
      <c r="S38" s="1">
        <v>31</v>
      </c>
      <c r="T38" s="8">
        <f t="shared" si="76"/>
        <v>60000</v>
      </c>
      <c r="U38" s="9">
        <f t="shared" ca="1" si="14"/>
        <v>2.0644217886623156E-2</v>
      </c>
      <c r="V38" s="1">
        <v>31</v>
      </c>
      <c r="W38" s="8">
        <f t="shared" si="77"/>
        <v>60000</v>
      </c>
      <c r="X38" s="9">
        <f t="shared" ca="1" si="15"/>
        <v>0</v>
      </c>
      <c r="Y38" s="1">
        <v>31</v>
      </c>
      <c r="Z38" s="8">
        <f t="shared" si="78"/>
        <v>60000</v>
      </c>
      <c r="AA38" s="9">
        <f t="shared" ca="1" si="16"/>
        <v>0</v>
      </c>
      <c r="AB38" s="1">
        <v>31</v>
      </c>
      <c r="AC38" s="8">
        <f t="shared" si="79"/>
        <v>60000</v>
      </c>
      <c r="AD38" s="9">
        <f t="shared" ca="1" si="17"/>
        <v>3.4213450225699341E-2</v>
      </c>
      <c r="AE38" s="1">
        <v>31</v>
      </c>
      <c r="AF38" s="8">
        <f t="shared" si="80"/>
        <v>60000</v>
      </c>
      <c r="AG38" s="9">
        <f t="shared" ca="1" si="18"/>
        <v>1.9124166772582486E-2</v>
      </c>
      <c r="AH38" s="1">
        <v>31</v>
      </c>
      <c r="AI38" s="8">
        <f t="shared" si="81"/>
        <v>60000</v>
      </c>
      <c r="AJ38" s="9">
        <f t="shared" ca="1" si="19"/>
        <v>7.4365511853286608E-3</v>
      </c>
      <c r="AK38" s="1">
        <v>31</v>
      </c>
      <c r="AL38" s="8">
        <f t="shared" si="82"/>
        <v>20000</v>
      </c>
      <c r="AM38" s="9">
        <f t="shared" ca="1" si="20"/>
        <v>-3.8927510856201275E-2</v>
      </c>
      <c r="AN38" s="1">
        <v>31</v>
      </c>
      <c r="AO38" s="8">
        <f t="shared" si="83"/>
        <v>20000</v>
      </c>
      <c r="AP38" s="9">
        <f t="shared" ca="1" si="21"/>
        <v>4.8935400609989084E-2</v>
      </c>
      <c r="AQ38" s="1">
        <v>31</v>
      </c>
      <c r="AR38" s="8">
        <f t="shared" si="84"/>
        <v>20000</v>
      </c>
      <c r="AS38" s="9">
        <f t="shared" ca="1" si="22"/>
        <v>-3.086728160485306E-2</v>
      </c>
      <c r="AT38" s="1">
        <v>31</v>
      </c>
      <c r="AU38" s="8">
        <f t="shared" si="85"/>
        <v>20000</v>
      </c>
      <c r="AV38" s="9">
        <f t="shared" ca="1" si="23"/>
        <v>-9.5633166065460969E-3</v>
      </c>
      <c r="AW38" s="1">
        <v>31</v>
      </c>
      <c r="AX38" s="8">
        <f t="shared" si="86"/>
        <v>20000</v>
      </c>
      <c r="AY38" s="9">
        <f t="shared" ca="1" si="24"/>
        <v>-2.1968826882815446E-2</v>
      </c>
      <c r="AZ38" s="1">
        <v>31</v>
      </c>
      <c r="BA38" s="8">
        <f t="shared" si="87"/>
        <v>20000</v>
      </c>
      <c r="BB38" s="9">
        <f t="shared" ca="1" si="25"/>
        <v>4.5029449621644652E-2</v>
      </c>
      <c r="BC38" s="1">
        <v>31</v>
      </c>
      <c r="BD38" s="8">
        <f t="shared" si="88"/>
        <v>20000</v>
      </c>
      <c r="BE38" s="9">
        <f t="shared" ca="1" si="55"/>
        <v>0</v>
      </c>
      <c r="BF38" s="1">
        <v>31</v>
      </c>
      <c r="BG38" s="8">
        <f t="shared" si="89"/>
        <v>20000</v>
      </c>
      <c r="BH38" s="9">
        <f t="shared" ca="1" si="26"/>
        <v>2.2402932314414495E-2</v>
      </c>
      <c r="BI38" s="1">
        <v>31</v>
      </c>
      <c r="BJ38" s="8">
        <f t="shared" si="90"/>
        <v>20000</v>
      </c>
      <c r="BK38" s="9">
        <f t="shared" ca="1" si="27"/>
        <v>-4.281182315818461E-2</v>
      </c>
      <c r="BL38" s="1">
        <v>31</v>
      </c>
      <c r="BM38" s="8">
        <f t="shared" si="91"/>
        <v>20000</v>
      </c>
      <c r="BN38" s="9">
        <f t="shared" ca="1" si="28"/>
        <v>3.5764893344492246E-2</v>
      </c>
      <c r="BO38" s="1">
        <v>31</v>
      </c>
      <c r="BP38" s="8">
        <f t="shared" si="92"/>
        <v>20000</v>
      </c>
      <c r="BQ38" s="9">
        <f t="shared" ca="1" si="29"/>
        <v>0</v>
      </c>
      <c r="BR38" s="1">
        <v>31</v>
      </c>
      <c r="BS38" s="8">
        <f t="shared" si="93"/>
        <v>20000</v>
      </c>
      <c r="BT38" s="9">
        <f t="shared" ca="1" si="30"/>
        <v>0</v>
      </c>
      <c r="BU38" s="1">
        <v>31</v>
      </c>
      <c r="BV38" s="8">
        <f t="shared" si="94"/>
        <v>5000</v>
      </c>
      <c r="BW38" s="9">
        <f t="shared" ca="1" si="31"/>
        <v>0</v>
      </c>
      <c r="BX38" s="1">
        <v>31</v>
      </c>
      <c r="BY38" s="8">
        <f t="shared" si="95"/>
        <v>5000</v>
      </c>
      <c r="BZ38" s="9">
        <f t="shared" ca="1" si="32"/>
        <v>-3.2838454378155156E-2</v>
      </c>
      <c r="CA38" s="1">
        <v>31</v>
      </c>
      <c r="CB38" s="8">
        <f t="shared" si="96"/>
        <v>5000</v>
      </c>
      <c r="CC38" s="9">
        <f t="shared" ca="1" si="33"/>
        <v>3.5286297964940649E-2</v>
      </c>
      <c r="CD38" s="1">
        <v>31</v>
      </c>
      <c r="CE38" s="8">
        <f t="shared" si="97"/>
        <v>5000</v>
      </c>
      <c r="CF38" s="9">
        <f t="shared" ca="1" si="34"/>
        <v>-3.8444844628062871E-2</v>
      </c>
      <c r="CG38" s="1">
        <v>31</v>
      </c>
      <c r="CH38" s="8">
        <f t="shared" si="98"/>
        <v>5000</v>
      </c>
      <c r="CI38" s="9">
        <f t="shared" ca="1" si="35"/>
        <v>0</v>
      </c>
      <c r="CJ38" s="1">
        <v>31</v>
      </c>
      <c r="CK38" s="8">
        <f t="shared" si="99"/>
        <v>5000</v>
      </c>
      <c r="CL38" s="9">
        <f t="shared" ca="1" si="36"/>
        <v>0</v>
      </c>
      <c r="CM38" s="1">
        <v>31</v>
      </c>
      <c r="CN38" s="8">
        <f t="shared" si="56"/>
        <v>15000</v>
      </c>
      <c r="CO38" s="1">
        <v>31</v>
      </c>
      <c r="CP38" s="8">
        <f t="shared" si="57"/>
        <v>15000</v>
      </c>
      <c r="CQ38" s="1">
        <v>31</v>
      </c>
      <c r="CR38" s="8">
        <f t="shared" si="58"/>
        <v>15000</v>
      </c>
      <c r="CS38" s="1">
        <v>31</v>
      </c>
      <c r="CT38" s="8">
        <f t="shared" si="59"/>
        <v>15000</v>
      </c>
      <c r="CU38" s="1">
        <v>31</v>
      </c>
      <c r="CV38" s="8">
        <f t="shared" si="60"/>
        <v>15000</v>
      </c>
      <c r="CW38" s="1">
        <v>31</v>
      </c>
      <c r="CX38" s="8">
        <f t="shared" si="61"/>
        <v>15000</v>
      </c>
      <c r="CY38" s="9"/>
      <c r="CZ38" s="9"/>
      <c r="DA38" s="9"/>
      <c r="DB38" s="9"/>
      <c r="DC38" s="9"/>
      <c r="DD38" s="9"/>
      <c r="DE38" s="9"/>
      <c r="DF38" s="9"/>
      <c r="DG38" s="9"/>
      <c r="DI38">
        <f t="shared" ca="1" si="62"/>
        <v>2.9999999999998916E-3</v>
      </c>
      <c r="DJ38">
        <f t="shared" ca="1" si="63"/>
        <v>-5.4813876809276518E-3</v>
      </c>
      <c r="DK38">
        <f t="shared" ca="1" si="64"/>
        <v>2.9999999999998916E-3</v>
      </c>
      <c r="DL38">
        <f t="shared" ca="1" si="65"/>
        <v>2.9999999999998916E-3</v>
      </c>
      <c r="DM38">
        <f t="shared" ca="1" si="66"/>
        <v>1.4378800091651378E-2</v>
      </c>
      <c r="DN38">
        <f t="shared" ca="1" si="67"/>
        <v>-4.1179593181309815E-2</v>
      </c>
      <c r="DO38">
        <f t="shared" si="118"/>
        <v>0</v>
      </c>
      <c r="DP38">
        <f t="shared" si="119"/>
        <v>0</v>
      </c>
      <c r="DQ38">
        <f t="shared" si="120"/>
        <v>0</v>
      </c>
      <c r="DR38">
        <f t="shared" si="121"/>
        <v>0</v>
      </c>
      <c r="DS38">
        <f t="shared" si="122"/>
        <v>0</v>
      </c>
      <c r="DT38">
        <f t="shared" si="123"/>
        <v>0</v>
      </c>
      <c r="DU38" s="35">
        <f t="shared" si="105"/>
        <v>0</v>
      </c>
      <c r="DV38" s="35">
        <f t="shared" si="106"/>
        <v>0</v>
      </c>
      <c r="DW38" s="35">
        <f t="shared" si="107"/>
        <v>0</v>
      </c>
      <c r="DX38" s="35">
        <f t="shared" si="108"/>
        <v>0</v>
      </c>
      <c r="DY38" s="35">
        <f t="shared" si="109"/>
        <v>0</v>
      </c>
      <c r="DZ38" s="35">
        <f t="shared" si="110"/>
        <v>0</v>
      </c>
      <c r="EA38">
        <f t="shared" ca="1" si="37"/>
        <v>1.7622876607247273</v>
      </c>
      <c r="EB38">
        <f t="shared" ca="1" si="38"/>
        <v>1.6102391444039226</v>
      </c>
      <c r="EC38">
        <f t="shared" ca="1" si="39"/>
        <v>1.7053033283601569</v>
      </c>
      <c r="ED38">
        <f t="shared" ca="1" si="40"/>
        <v>2.0344460728067926</v>
      </c>
      <c r="EE38">
        <f t="shared" ca="1" si="41"/>
        <v>2.0828194572549017</v>
      </c>
      <c r="EF38">
        <f t="shared" ca="1" si="42"/>
        <v>1.7123633798060638</v>
      </c>
      <c r="EG38">
        <f t="shared" ca="1" si="43"/>
        <v>5.2868629821741822</v>
      </c>
      <c r="EH38">
        <f t="shared" ca="1" si="44"/>
        <v>4.8307174332117677</v>
      </c>
      <c r="EI38">
        <f t="shared" ca="1" si="45"/>
        <v>5.1159099850804708</v>
      </c>
      <c r="EJ38">
        <f t="shared" ca="1" si="46"/>
        <v>6.1033382184203777</v>
      </c>
      <c r="EK38">
        <f t="shared" ca="1" si="47"/>
        <v>6.2484583717647055</v>
      </c>
      <c r="EL38">
        <f t="shared" ca="1" si="48"/>
        <v>5.1370901394181914</v>
      </c>
      <c r="EM38">
        <f t="shared" ca="1" si="130"/>
        <v>-9.3862025151270775E-2</v>
      </c>
      <c r="EN38">
        <f t="shared" ca="1" si="131"/>
        <v>-3.2945167727777645E-3</v>
      </c>
      <c r="EO38">
        <f t="shared" ca="1" si="132"/>
        <v>0.25645072724751211</v>
      </c>
      <c r="EP38">
        <f t="shared" ca="1" si="133"/>
        <v>-3.7581351982660376E-2</v>
      </c>
      <c r="EQ38">
        <f t="shared" ca="1" si="134"/>
        <v>-0.41484867108580192</v>
      </c>
      <c r="ER38">
        <f t="shared" ca="1" si="135"/>
        <v>1</v>
      </c>
      <c r="ES38">
        <f t="shared" ca="1" si="124"/>
        <v>-2.9477506882937821E-2</v>
      </c>
      <c r="ET38">
        <f t="shared" ca="1" si="125"/>
        <v>-9.7417700681420971E-2</v>
      </c>
      <c r="EU38">
        <f t="shared" ca="1" si="126"/>
        <v>-1.5865478964406488E-2</v>
      </c>
      <c r="EV38">
        <f t="shared" ca="1" si="127"/>
        <v>9.6251153091089892E-2</v>
      </c>
      <c r="EW38">
        <f t="shared" ca="1" si="128"/>
        <v>-6.3069253154002247E-4</v>
      </c>
      <c r="EX38">
        <f t="shared" ca="1" si="129"/>
        <v>0</v>
      </c>
    </row>
    <row r="39" spans="1:154" x14ac:dyDescent="0.25">
      <c r="A39" s="1">
        <v>32</v>
      </c>
      <c r="B39" s="8">
        <f t="shared" ca="1" si="70"/>
        <v>106054.47142241409</v>
      </c>
      <c r="C39" s="9">
        <f t="shared" ca="1" si="49"/>
        <v>-3.7109154591664015E-2</v>
      </c>
      <c r="D39" s="1">
        <v>32</v>
      </c>
      <c r="E39" s="8">
        <f t="shared" ca="1" si="71"/>
        <v>98332.283190478556</v>
      </c>
      <c r="F39" s="9">
        <f t="shared" ca="1" si="50"/>
        <v>-1.0907498201005062E-3</v>
      </c>
      <c r="G39" s="1">
        <v>32</v>
      </c>
      <c r="H39" s="8">
        <f t="shared" ca="1" si="72"/>
        <v>97748.216304245419</v>
      </c>
      <c r="I39" s="9">
        <f t="shared" ca="1" si="51"/>
        <v>-3.1690631939452783E-2</v>
      </c>
      <c r="J39" s="1">
        <v>32</v>
      </c>
      <c r="K39" s="8">
        <f t="shared" ca="1" si="73"/>
        <v>122432.96466151277</v>
      </c>
      <c r="L39" s="9">
        <f t="shared" ca="1" si="52"/>
        <v>3.0726512640612449E-2</v>
      </c>
      <c r="M39" s="1">
        <v>32</v>
      </c>
      <c r="N39" s="8">
        <f t="shared" ca="1" si="74"/>
        <v>125344.07493759997</v>
      </c>
      <c r="O39" s="9">
        <f t="shared" ca="1" si="53"/>
        <v>-2.3763107767948918E-2</v>
      </c>
      <c r="P39" s="1">
        <v>32</v>
      </c>
      <c r="Q39" s="8">
        <f t="shared" ca="1" si="75"/>
        <v>107746.56247114178</v>
      </c>
      <c r="R39" s="9">
        <f t="shared" ca="1" si="54"/>
        <v>1.3708171925436625E-2</v>
      </c>
      <c r="S39" s="1">
        <v>32</v>
      </c>
      <c r="T39" s="8">
        <f t="shared" si="76"/>
        <v>60000</v>
      </c>
      <c r="U39" s="9">
        <f t="shared" ca="1" si="14"/>
        <v>-2.0995607724049715E-2</v>
      </c>
      <c r="V39" s="1">
        <v>32</v>
      </c>
      <c r="W39" s="8">
        <f t="shared" si="77"/>
        <v>60000</v>
      </c>
      <c r="X39" s="9">
        <f t="shared" ca="1" si="15"/>
        <v>0</v>
      </c>
      <c r="Y39" s="1">
        <v>32</v>
      </c>
      <c r="Z39" s="8">
        <f t="shared" si="78"/>
        <v>60000</v>
      </c>
      <c r="AA39" s="9">
        <f t="shared" ca="1" si="16"/>
        <v>1.5269352756768974E-2</v>
      </c>
      <c r="AB39" s="1">
        <v>32</v>
      </c>
      <c r="AC39" s="8">
        <f t="shared" si="79"/>
        <v>60000</v>
      </c>
      <c r="AD39" s="9">
        <f t="shared" ca="1" si="17"/>
        <v>-4.4987168622356175E-2</v>
      </c>
      <c r="AE39" s="1">
        <v>32</v>
      </c>
      <c r="AF39" s="8">
        <f t="shared" si="80"/>
        <v>60000</v>
      </c>
      <c r="AG39" s="9">
        <f t="shared" ca="1" si="18"/>
        <v>-1.4258610040642146E-2</v>
      </c>
      <c r="AH39" s="1">
        <v>32</v>
      </c>
      <c r="AI39" s="8">
        <f t="shared" si="81"/>
        <v>60000</v>
      </c>
      <c r="AJ39" s="9">
        <f t="shared" ca="1" si="19"/>
        <v>0</v>
      </c>
      <c r="AK39" s="1">
        <v>32</v>
      </c>
      <c r="AL39" s="8">
        <f t="shared" si="82"/>
        <v>20000</v>
      </c>
      <c r="AM39" s="9">
        <f t="shared" ca="1" si="20"/>
        <v>0</v>
      </c>
      <c r="AN39" s="1">
        <v>32</v>
      </c>
      <c r="AO39" s="8">
        <f t="shared" si="83"/>
        <v>20000</v>
      </c>
      <c r="AP39" s="9">
        <f t="shared" ca="1" si="21"/>
        <v>4.9023482355224073E-2</v>
      </c>
      <c r="AQ39" s="1">
        <v>32</v>
      </c>
      <c r="AR39" s="8">
        <f t="shared" si="84"/>
        <v>20000</v>
      </c>
      <c r="AS39" s="9">
        <f t="shared" ca="1" si="22"/>
        <v>2.3724677234270589E-2</v>
      </c>
      <c r="AT39" s="1">
        <v>32</v>
      </c>
      <c r="AU39" s="8">
        <f t="shared" si="85"/>
        <v>20000</v>
      </c>
      <c r="AV39" s="9">
        <f t="shared" ca="1" si="23"/>
        <v>0</v>
      </c>
      <c r="AW39" s="1">
        <v>32</v>
      </c>
      <c r="AX39" s="8">
        <f t="shared" si="86"/>
        <v>20000</v>
      </c>
      <c r="AY39" s="9">
        <f t="shared" ca="1" si="24"/>
        <v>1.2438263687301577E-2</v>
      </c>
      <c r="AZ39" s="1">
        <v>32</v>
      </c>
      <c r="BA39" s="8">
        <f t="shared" si="87"/>
        <v>20000</v>
      </c>
      <c r="BB39" s="9">
        <f t="shared" ca="1" si="25"/>
        <v>1.6326513737195181E-2</v>
      </c>
      <c r="BC39" s="1">
        <v>32</v>
      </c>
      <c r="BD39" s="8">
        <f t="shared" si="88"/>
        <v>20000</v>
      </c>
      <c r="BE39" s="9">
        <f t="shared" ca="1" si="55"/>
        <v>0</v>
      </c>
      <c r="BF39" s="1">
        <v>32</v>
      </c>
      <c r="BG39" s="8">
        <f t="shared" si="89"/>
        <v>20000</v>
      </c>
      <c r="BH39" s="9">
        <f t="shared" ca="1" si="26"/>
        <v>-8.6191457075847477E-3</v>
      </c>
      <c r="BI39" s="1">
        <v>32</v>
      </c>
      <c r="BJ39" s="8">
        <f t="shared" si="90"/>
        <v>20000</v>
      </c>
      <c r="BK39" s="9">
        <f t="shared" ca="1" si="27"/>
        <v>2.6860553177031385E-2</v>
      </c>
      <c r="BL39" s="1">
        <v>32</v>
      </c>
      <c r="BM39" s="8">
        <f t="shared" si="91"/>
        <v>20000</v>
      </c>
      <c r="BN39" s="9">
        <f t="shared" ca="1" si="28"/>
        <v>4.9863550704832088E-2</v>
      </c>
      <c r="BO39" s="1">
        <v>32</v>
      </c>
      <c r="BP39" s="8">
        <f t="shared" si="92"/>
        <v>20000</v>
      </c>
      <c r="BQ39" s="9">
        <f t="shared" ca="1" si="29"/>
        <v>-4.6707037932848278E-2</v>
      </c>
      <c r="BR39" s="1">
        <v>32</v>
      </c>
      <c r="BS39" s="8">
        <f t="shared" si="93"/>
        <v>20000</v>
      </c>
      <c r="BT39" s="9">
        <f t="shared" ca="1" si="30"/>
        <v>-3.5719636599174175E-2</v>
      </c>
      <c r="BU39" s="1">
        <v>32</v>
      </c>
      <c r="BV39" s="8">
        <f t="shared" si="94"/>
        <v>5000</v>
      </c>
      <c r="BW39" s="9">
        <f t="shared" ca="1" si="31"/>
        <v>0</v>
      </c>
      <c r="BX39" s="1">
        <v>32</v>
      </c>
      <c r="BY39" s="8">
        <f t="shared" si="95"/>
        <v>5000</v>
      </c>
      <c r="BZ39" s="9">
        <f t="shared" ca="1" si="32"/>
        <v>2.2383921512636597E-2</v>
      </c>
      <c r="CA39" s="1">
        <v>32</v>
      </c>
      <c r="CB39" s="8">
        <f t="shared" si="96"/>
        <v>5000</v>
      </c>
      <c r="CC39" s="9">
        <f t="shared" ca="1" si="33"/>
        <v>-2.1839904030028202E-2</v>
      </c>
      <c r="CD39" s="1">
        <v>32</v>
      </c>
      <c r="CE39" s="8">
        <f t="shared" si="97"/>
        <v>5000</v>
      </c>
      <c r="CF39" s="9">
        <f t="shared" ca="1" si="34"/>
        <v>0</v>
      </c>
      <c r="CG39" s="1">
        <v>32</v>
      </c>
      <c r="CH39" s="8">
        <f t="shared" si="98"/>
        <v>5000</v>
      </c>
      <c r="CI39" s="9">
        <f t="shared" ca="1" si="35"/>
        <v>1.7781821608373573E-2</v>
      </c>
      <c r="CJ39" s="1">
        <v>32</v>
      </c>
      <c r="CK39" s="8">
        <f t="shared" si="99"/>
        <v>5000</v>
      </c>
      <c r="CL39" s="9">
        <f t="shared" ca="1" si="36"/>
        <v>4.2462979960112827E-2</v>
      </c>
      <c r="CM39" s="1">
        <v>32</v>
      </c>
      <c r="CN39" s="8">
        <f t="shared" si="56"/>
        <v>15000</v>
      </c>
      <c r="CO39" s="1">
        <v>32</v>
      </c>
      <c r="CP39" s="8">
        <f t="shared" si="57"/>
        <v>15000</v>
      </c>
      <c r="CQ39" s="1">
        <v>32</v>
      </c>
      <c r="CR39" s="8">
        <f t="shared" si="58"/>
        <v>15000</v>
      </c>
      <c r="CS39" s="1">
        <v>32</v>
      </c>
      <c r="CT39" s="8">
        <f t="shared" si="59"/>
        <v>15000</v>
      </c>
      <c r="CU39" s="1">
        <v>32</v>
      </c>
      <c r="CV39" s="8">
        <f t="shared" si="60"/>
        <v>15000</v>
      </c>
      <c r="CW39" s="1">
        <v>32</v>
      </c>
      <c r="CX39" s="8">
        <f t="shared" si="61"/>
        <v>15000</v>
      </c>
      <c r="CY39" s="9"/>
      <c r="CZ39" s="9"/>
      <c r="DA39" s="9"/>
      <c r="DB39" s="9"/>
      <c r="DC39" s="9"/>
      <c r="DD39" s="9"/>
      <c r="DE39" s="9"/>
      <c r="DF39" s="9"/>
      <c r="DG39" s="9"/>
      <c r="DI39">
        <f t="shared" ca="1" si="62"/>
        <v>2.9999999999998916E-3</v>
      </c>
      <c r="DJ39">
        <f t="shared" ca="1" si="63"/>
        <v>1.7781360118811707E-2</v>
      </c>
      <c r="DK39">
        <f t="shared" ca="1" si="64"/>
        <v>-4.4664423442666412E-2</v>
      </c>
      <c r="DL39">
        <f t="shared" ca="1" si="65"/>
        <v>2.9999999999998916E-3</v>
      </c>
      <c r="DM39">
        <f t="shared" ca="1" si="66"/>
        <v>2.9999999999998916E-3</v>
      </c>
      <c r="DN39">
        <f t="shared" ca="1" si="67"/>
        <v>4.8712009590557548E-2</v>
      </c>
      <c r="DO39">
        <f t="shared" si="118"/>
        <v>0</v>
      </c>
      <c r="DP39">
        <f t="shared" si="119"/>
        <v>0</v>
      </c>
      <c r="DQ39">
        <f t="shared" si="120"/>
        <v>0</v>
      </c>
      <c r="DR39">
        <f t="shared" si="121"/>
        <v>0</v>
      </c>
      <c r="DS39">
        <f t="shared" si="122"/>
        <v>0</v>
      </c>
      <c r="DT39">
        <f t="shared" si="123"/>
        <v>0</v>
      </c>
      <c r="DU39">
        <f t="shared" si="105"/>
        <v>0</v>
      </c>
      <c r="DV39">
        <f t="shared" si="106"/>
        <v>0</v>
      </c>
      <c r="DW39">
        <f t="shared" si="107"/>
        <v>0</v>
      </c>
      <c r="DX39">
        <f t="shared" si="108"/>
        <v>0</v>
      </c>
      <c r="DY39">
        <f t="shared" si="109"/>
        <v>0</v>
      </c>
      <c r="DZ39">
        <f t="shared" si="110"/>
        <v>0</v>
      </c>
      <c r="EA39">
        <f t="shared" ca="1" si="37"/>
        <v>1.7675745237069016</v>
      </c>
      <c r="EB39">
        <f t="shared" ca="1" si="38"/>
        <v>1.638871386507976</v>
      </c>
      <c r="EC39">
        <f t="shared" ca="1" si="39"/>
        <v>1.6291369384040904</v>
      </c>
      <c r="ED39">
        <f t="shared" ca="1" si="40"/>
        <v>2.0405494110252129</v>
      </c>
      <c r="EE39">
        <f t="shared" ca="1" si="41"/>
        <v>2.089067915626666</v>
      </c>
      <c r="EF39">
        <f t="shared" ca="1" si="42"/>
        <v>1.7957760411856962</v>
      </c>
      <c r="EG39">
        <f t="shared" ca="1" si="43"/>
        <v>5.3027235711207048</v>
      </c>
      <c r="EH39">
        <f t="shared" ca="1" si="44"/>
        <v>4.9166141595239274</v>
      </c>
      <c r="EI39">
        <f t="shared" ca="1" si="45"/>
        <v>4.8874108152122711</v>
      </c>
      <c r="EJ39">
        <f t="shared" ca="1" si="46"/>
        <v>6.1216482330756383</v>
      </c>
      <c r="EK39">
        <f t="shared" ca="1" si="47"/>
        <v>6.267203746879999</v>
      </c>
      <c r="EL39">
        <f t="shared" ca="1" si="48"/>
        <v>5.3873281235570891</v>
      </c>
      <c r="EM39">
        <f t="shared" ca="1" si="130"/>
        <v>-1.2096456988177434E-2</v>
      </c>
      <c r="EN39">
        <f t="shared" ca="1" si="131"/>
        <v>0.12301633216782017</v>
      </c>
      <c r="EO39">
        <f t="shared" ca="1" si="132"/>
        <v>-0.13979796108811793</v>
      </c>
      <c r="EP39">
        <f t="shared" ca="1" si="133"/>
        <v>-3.4158235897129033E-2</v>
      </c>
      <c r="EQ39">
        <f t="shared" ca="1" si="134"/>
        <v>-0.33223901813730866</v>
      </c>
      <c r="ER39">
        <f t="shared" ca="1" si="135"/>
        <v>1</v>
      </c>
      <c r="ES39">
        <f t="shared" ca="1" si="124"/>
        <v>-3.3651094066446618E-2</v>
      </c>
      <c r="ET39">
        <f t="shared" ca="1" si="125"/>
        <v>-9.8172751958676141E-2</v>
      </c>
      <c r="EU39">
        <f t="shared" ca="1" si="126"/>
        <v>-2.2097698618158135E-2</v>
      </c>
      <c r="EV39">
        <f t="shared" ca="1" si="127"/>
        <v>9.8316728195916525E-2</v>
      </c>
      <c r="EW39">
        <f t="shared" ca="1" si="128"/>
        <v>8.9945820012202748E-3</v>
      </c>
      <c r="EX39">
        <f t="shared" ca="1" si="129"/>
        <v>0</v>
      </c>
    </row>
    <row r="40" spans="1:154" x14ac:dyDescent="0.25">
      <c r="A40" s="1">
        <v>33</v>
      </c>
      <c r="B40" s="8">
        <f t="shared" ca="1" si="70"/>
        <v>102437.04306152977</v>
      </c>
      <c r="C40" s="9">
        <f t="shared" ca="1" si="49"/>
        <v>6.7437620291932454E-6</v>
      </c>
      <c r="D40" s="1">
        <v>33</v>
      </c>
      <c r="E40" s="8">
        <f t="shared" ca="1" si="71"/>
        <v>98520.024119849899</v>
      </c>
      <c r="F40" s="9">
        <f t="shared" ca="1" si="50"/>
        <v>0</v>
      </c>
      <c r="G40" s="1">
        <v>33</v>
      </c>
      <c r="H40" s="8">
        <f t="shared" ca="1" si="72"/>
        <v>94943.758207522304</v>
      </c>
      <c r="I40" s="9">
        <f t="shared" ca="1" si="51"/>
        <v>0</v>
      </c>
      <c r="J40" s="1">
        <v>33</v>
      </c>
      <c r="K40" s="8">
        <f t="shared" ca="1" si="73"/>
        <v>126562.20159179693</v>
      </c>
      <c r="L40" s="9">
        <f t="shared" ca="1" si="52"/>
        <v>-3.3698669763920323E-2</v>
      </c>
      <c r="M40" s="1">
        <v>33</v>
      </c>
      <c r="N40" s="8">
        <f t="shared" ca="1" si="74"/>
        <v>122741.54240159673</v>
      </c>
      <c r="O40" s="9">
        <f t="shared" ca="1" si="53"/>
        <v>3.4645564609732442E-2</v>
      </c>
      <c r="P40" s="1">
        <v>33</v>
      </c>
      <c r="Q40" s="8">
        <f t="shared" ca="1" si="75"/>
        <v>109546.81056128439</v>
      </c>
      <c r="R40" s="9">
        <f t="shared" ca="1" si="54"/>
        <v>2.0211570666155171E-2</v>
      </c>
      <c r="S40" s="1">
        <v>33</v>
      </c>
      <c r="T40" s="8">
        <f t="shared" si="76"/>
        <v>60000</v>
      </c>
      <c r="U40" s="9">
        <f t="shared" ca="1" si="14"/>
        <v>2.762889034181153E-2</v>
      </c>
      <c r="V40" s="1">
        <v>33</v>
      </c>
      <c r="W40" s="8">
        <f t="shared" si="77"/>
        <v>60000</v>
      </c>
      <c r="X40" s="9">
        <f t="shared" ca="1" si="15"/>
        <v>0</v>
      </c>
      <c r="Y40" s="1">
        <v>33</v>
      </c>
      <c r="Z40" s="8">
        <f t="shared" si="78"/>
        <v>60000</v>
      </c>
      <c r="AA40" s="9">
        <f t="shared" ca="1" si="16"/>
        <v>0</v>
      </c>
      <c r="AB40" s="1">
        <v>33</v>
      </c>
      <c r="AC40" s="8">
        <f t="shared" si="79"/>
        <v>60000</v>
      </c>
      <c r="AD40" s="9">
        <f t="shared" ca="1" si="17"/>
        <v>0</v>
      </c>
      <c r="AE40" s="1">
        <v>33</v>
      </c>
      <c r="AF40" s="8">
        <f t="shared" si="80"/>
        <v>60000</v>
      </c>
      <c r="AG40" s="9">
        <f t="shared" ca="1" si="18"/>
        <v>-4.9215599717777808E-2</v>
      </c>
      <c r="AH40" s="1">
        <v>33</v>
      </c>
      <c r="AI40" s="8">
        <f t="shared" si="81"/>
        <v>60000</v>
      </c>
      <c r="AJ40" s="9">
        <f t="shared" ca="1" si="19"/>
        <v>-2.7931087148096813E-2</v>
      </c>
      <c r="AK40" s="1">
        <v>33</v>
      </c>
      <c r="AL40" s="8">
        <f t="shared" si="82"/>
        <v>20000</v>
      </c>
      <c r="AM40" s="9">
        <f t="shared" ca="1" si="20"/>
        <v>1.9767036315851746E-2</v>
      </c>
      <c r="AN40" s="1">
        <v>33</v>
      </c>
      <c r="AO40" s="8">
        <f t="shared" si="83"/>
        <v>20000</v>
      </c>
      <c r="AP40" s="9">
        <f t="shared" ca="1" si="21"/>
        <v>0</v>
      </c>
      <c r="AQ40" s="1">
        <v>33</v>
      </c>
      <c r="AR40" s="8">
        <f t="shared" si="84"/>
        <v>20000</v>
      </c>
      <c r="AS40" s="9">
        <f t="shared" ca="1" si="22"/>
        <v>-1.9019608921937048E-3</v>
      </c>
      <c r="AT40" s="1">
        <v>33</v>
      </c>
      <c r="AU40" s="8">
        <f t="shared" si="85"/>
        <v>20000</v>
      </c>
      <c r="AV40" s="9">
        <f t="shared" ca="1" si="23"/>
        <v>0</v>
      </c>
      <c r="AW40" s="1">
        <v>33</v>
      </c>
      <c r="AX40" s="8">
        <f t="shared" si="86"/>
        <v>20000</v>
      </c>
      <c r="AY40" s="9">
        <f t="shared" ca="1" si="24"/>
        <v>0</v>
      </c>
      <c r="AZ40" s="1">
        <v>33</v>
      </c>
      <c r="BA40" s="8">
        <f t="shared" si="87"/>
        <v>20000</v>
      </c>
      <c r="BB40" s="9">
        <f t="shared" ca="1" si="25"/>
        <v>-3.1908793574471947E-2</v>
      </c>
      <c r="BC40" s="1">
        <v>33</v>
      </c>
      <c r="BD40" s="8">
        <f t="shared" si="88"/>
        <v>20000</v>
      </c>
      <c r="BE40" s="9">
        <f t="shared" ca="1" si="55"/>
        <v>-3.0570128126993036E-2</v>
      </c>
      <c r="BF40" s="1">
        <v>33</v>
      </c>
      <c r="BG40" s="8">
        <f t="shared" si="89"/>
        <v>20000</v>
      </c>
      <c r="BH40" s="9">
        <f t="shared" ca="1" si="26"/>
        <v>2.8773105802625876E-2</v>
      </c>
      <c r="BI40" s="1">
        <v>33</v>
      </c>
      <c r="BJ40" s="8">
        <f t="shared" si="90"/>
        <v>20000</v>
      </c>
      <c r="BK40" s="9">
        <f t="shared" ca="1" si="27"/>
        <v>0</v>
      </c>
      <c r="BL40" s="1">
        <v>33</v>
      </c>
      <c r="BM40" s="8">
        <f t="shared" si="91"/>
        <v>20000</v>
      </c>
      <c r="BN40" s="9">
        <f t="shared" ca="1" si="28"/>
        <v>2.3041670629622136E-2</v>
      </c>
      <c r="BO40" s="1">
        <v>33</v>
      </c>
      <c r="BP40" s="8">
        <f t="shared" si="92"/>
        <v>20000</v>
      </c>
      <c r="BQ40" s="9">
        <f t="shared" ca="1" si="29"/>
        <v>0</v>
      </c>
      <c r="BR40" s="1">
        <v>33</v>
      </c>
      <c r="BS40" s="8">
        <f t="shared" si="93"/>
        <v>20000</v>
      </c>
      <c r="BT40" s="9">
        <f t="shared" ca="1" si="30"/>
        <v>0</v>
      </c>
      <c r="BU40" s="1">
        <v>33</v>
      </c>
      <c r="BV40" s="8">
        <f t="shared" si="94"/>
        <v>5000</v>
      </c>
      <c r="BW40" s="9">
        <f t="shared" ca="1" si="31"/>
        <v>2.5061465228297431E-2</v>
      </c>
      <c r="BX40" s="1">
        <v>33</v>
      </c>
      <c r="BY40" s="8">
        <f t="shared" si="95"/>
        <v>5000</v>
      </c>
      <c r="BZ40" s="9">
        <f t="shared" ca="1" si="32"/>
        <v>-4.743967213112632E-2</v>
      </c>
      <c r="CA40" s="1">
        <v>33</v>
      </c>
      <c r="CB40" s="8">
        <f t="shared" si="96"/>
        <v>5000</v>
      </c>
      <c r="CC40" s="9">
        <f t="shared" ca="1" si="33"/>
        <v>1.0616427136493801E-3</v>
      </c>
      <c r="CD40" s="1">
        <v>33</v>
      </c>
      <c r="CE40" s="8">
        <f t="shared" si="97"/>
        <v>5000</v>
      </c>
      <c r="CF40" s="9">
        <f t="shared" ca="1" si="34"/>
        <v>5.0062180934201343E-3</v>
      </c>
      <c r="CG40" s="1">
        <v>33</v>
      </c>
      <c r="CH40" s="8">
        <f t="shared" si="98"/>
        <v>5000</v>
      </c>
      <c r="CI40" s="9">
        <f t="shared" ca="1" si="35"/>
        <v>1.4928337448252827E-2</v>
      </c>
      <c r="CJ40" s="1">
        <v>33</v>
      </c>
      <c r="CK40" s="8">
        <f t="shared" si="99"/>
        <v>5000</v>
      </c>
      <c r="CL40" s="9">
        <f t="shared" ca="1" si="36"/>
        <v>2.3353665441018802E-4</v>
      </c>
      <c r="CM40" s="1">
        <v>33</v>
      </c>
      <c r="CN40" s="8">
        <f t="shared" si="56"/>
        <v>15000</v>
      </c>
      <c r="CO40" s="1">
        <v>33</v>
      </c>
      <c r="CP40" s="8">
        <f t="shared" si="57"/>
        <v>15000</v>
      </c>
      <c r="CQ40" s="1">
        <v>33</v>
      </c>
      <c r="CR40" s="8">
        <f t="shared" si="58"/>
        <v>15000</v>
      </c>
      <c r="CS40" s="1">
        <v>33</v>
      </c>
      <c r="CT40" s="8">
        <f t="shared" si="59"/>
        <v>15000</v>
      </c>
      <c r="CU40" s="1">
        <v>33</v>
      </c>
      <c r="CV40" s="8">
        <f t="shared" si="60"/>
        <v>15000</v>
      </c>
      <c r="CW40" s="1">
        <v>33</v>
      </c>
      <c r="CX40" s="8">
        <f t="shared" si="61"/>
        <v>15000</v>
      </c>
      <c r="CY40" s="9"/>
      <c r="CZ40" s="9"/>
      <c r="DA40" s="9"/>
      <c r="DB40" s="9"/>
      <c r="DC40" s="9"/>
      <c r="DD40" s="9"/>
      <c r="DE40" s="9"/>
      <c r="DF40" s="9"/>
      <c r="DG40" s="9"/>
      <c r="DI40">
        <f t="shared" ca="1" si="62"/>
        <v>-3.410915459166397E-2</v>
      </c>
      <c r="DJ40">
        <f t="shared" ca="1" si="63"/>
        <v>1.9092501798994022E-3</v>
      </c>
      <c r="DK40">
        <f t="shared" ca="1" si="64"/>
        <v>-2.869063193945276E-2</v>
      </c>
      <c r="DL40">
        <f t="shared" ca="1" si="65"/>
        <v>3.3726512640612327E-2</v>
      </c>
      <c r="DM40">
        <f t="shared" ca="1" si="66"/>
        <v>-2.0763107767948874E-2</v>
      </c>
      <c r="DN40">
        <f t="shared" ca="1" si="67"/>
        <v>1.6708171925436499E-2</v>
      </c>
      <c r="DO40">
        <f t="shared" si="118"/>
        <v>0</v>
      </c>
      <c r="DP40">
        <f t="shared" si="119"/>
        <v>0</v>
      </c>
      <c r="DQ40">
        <f t="shared" si="120"/>
        <v>0</v>
      </c>
      <c r="DR40">
        <f t="shared" si="121"/>
        <v>0</v>
      </c>
      <c r="DS40">
        <f t="shared" si="122"/>
        <v>0</v>
      </c>
      <c r="DT40">
        <f t="shared" si="123"/>
        <v>0</v>
      </c>
      <c r="DU40">
        <f t="shared" si="105"/>
        <v>0</v>
      </c>
      <c r="DV40">
        <f t="shared" si="106"/>
        <v>0</v>
      </c>
      <c r="DW40">
        <f t="shared" si="107"/>
        <v>0</v>
      </c>
      <c r="DX40">
        <f t="shared" si="108"/>
        <v>0</v>
      </c>
      <c r="DY40">
        <f t="shared" si="109"/>
        <v>0</v>
      </c>
      <c r="DZ40">
        <f t="shared" si="110"/>
        <v>0</v>
      </c>
      <c r="EA40">
        <f t="shared" ca="1" si="37"/>
        <v>1.7072840510254961</v>
      </c>
      <c r="EB40">
        <f t="shared" ca="1" si="38"/>
        <v>1.6420004019974983</v>
      </c>
      <c r="EC40">
        <f t="shared" ca="1" si="39"/>
        <v>1.5823959701253718</v>
      </c>
      <c r="ED40">
        <f t="shared" ca="1" si="40"/>
        <v>2.1093700265299486</v>
      </c>
      <c r="EE40">
        <f t="shared" ca="1" si="41"/>
        <v>2.0456923733599455</v>
      </c>
      <c r="EF40">
        <f t="shared" ca="1" si="42"/>
        <v>1.8257801760214065</v>
      </c>
      <c r="EG40">
        <f t="shared" ca="1" si="43"/>
        <v>5.121852153076488</v>
      </c>
      <c r="EH40">
        <f t="shared" ca="1" si="44"/>
        <v>4.9260012059924954</v>
      </c>
      <c r="EI40">
        <f t="shared" ca="1" si="45"/>
        <v>4.7471879103761152</v>
      </c>
      <c r="EJ40">
        <f t="shared" ca="1" si="46"/>
        <v>6.3281100795898464</v>
      </c>
      <c r="EK40">
        <f t="shared" ca="1" si="47"/>
        <v>6.1370771200798364</v>
      </c>
      <c r="EL40">
        <f t="shared" ca="1" si="48"/>
        <v>5.4773405280642198</v>
      </c>
      <c r="EM40">
        <f t="shared" ca="1" si="130"/>
        <v>-7.7373192785110401E-2</v>
      </c>
      <c r="EN40">
        <f t="shared" ca="1" si="131"/>
        <v>0.120012973626766</v>
      </c>
      <c r="EO40">
        <f t="shared" ca="1" si="132"/>
        <v>-0.18692208667087495</v>
      </c>
      <c r="EP40">
        <f t="shared" ca="1" si="133"/>
        <v>2.7360897077512023E-2</v>
      </c>
      <c r="EQ40">
        <f t="shared" ca="1" si="134"/>
        <v>-0.38833535199603364</v>
      </c>
      <c r="ER40">
        <f t="shared" ca="1" si="135"/>
        <v>1</v>
      </c>
      <c r="ES40">
        <f t="shared" ca="1" si="124"/>
        <v>-4.0321866369060322E-2</v>
      </c>
      <c r="ET40">
        <f t="shared" ca="1" si="125"/>
        <v>-9.9598810956069372E-2</v>
      </c>
      <c r="EU40">
        <f t="shared" ca="1" si="126"/>
        <v>-2.8067378839716994E-2</v>
      </c>
      <c r="EV40">
        <f t="shared" ca="1" si="127"/>
        <v>9.8892311678052458E-2</v>
      </c>
      <c r="EW40">
        <f t="shared" ca="1" si="128"/>
        <v>1.6509247873693234E-2</v>
      </c>
      <c r="EX40">
        <f t="shared" ca="1" si="129"/>
        <v>0</v>
      </c>
    </row>
    <row r="41" spans="1:154" x14ac:dyDescent="0.25">
      <c r="A41" s="1">
        <v>34</v>
      </c>
      <c r="B41" s="8">
        <f t="shared" ca="1" si="70"/>
        <v>102745.04500175573</v>
      </c>
      <c r="C41" s="9">
        <f t="shared" ca="1" si="49"/>
        <v>0</v>
      </c>
      <c r="D41" s="1">
        <v>34</v>
      </c>
      <c r="E41" s="8">
        <f t="shared" ca="1" si="71"/>
        <v>98815.584192209441</v>
      </c>
      <c r="F41" s="9">
        <f t="shared" ca="1" si="50"/>
        <v>1.0472039621859703E-2</v>
      </c>
      <c r="G41" s="1">
        <v>34</v>
      </c>
      <c r="H41" s="8">
        <f t="shared" ca="1" si="72"/>
        <v>95228.58948214486</v>
      </c>
      <c r="I41" s="9">
        <f t="shared" ca="1" si="51"/>
        <v>0</v>
      </c>
      <c r="J41" s="1">
        <v>34</v>
      </c>
      <c r="K41" s="8">
        <f t="shared" ca="1" si="73"/>
        <v>122676.91036053564</v>
      </c>
      <c r="L41" s="9">
        <f t="shared" ca="1" si="52"/>
        <v>-3.2227587588642775E-2</v>
      </c>
      <c r="M41" s="1">
        <v>34</v>
      </c>
      <c r="N41" s="8">
        <f t="shared" ca="1" si="74"/>
        <v>127362.21706637423</v>
      </c>
      <c r="O41" s="9">
        <f t="shared" ca="1" si="53"/>
        <v>4.3758688865882189E-2</v>
      </c>
      <c r="P41" s="1">
        <v>34</v>
      </c>
      <c r="Q41" s="8">
        <f t="shared" ca="1" si="75"/>
        <v>112089.56409587956</v>
      </c>
      <c r="R41" s="9">
        <f t="shared" ca="1" si="54"/>
        <v>0</v>
      </c>
      <c r="S41" s="1">
        <v>34</v>
      </c>
      <c r="T41" s="8">
        <f t="shared" si="76"/>
        <v>60000</v>
      </c>
      <c r="U41" s="9">
        <f t="shared" ca="1" si="14"/>
        <v>0</v>
      </c>
      <c r="V41" s="1">
        <v>34</v>
      </c>
      <c r="W41" s="8">
        <f t="shared" si="77"/>
        <v>60000</v>
      </c>
      <c r="X41" s="9">
        <f t="shared" ca="1" si="15"/>
        <v>3.7417833524809478E-2</v>
      </c>
      <c r="Y41" s="1">
        <v>34</v>
      </c>
      <c r="Z41" s="8">
        <f t="shared" si="78"/>
        <v>60000</v>
      </c>
      <c r="AA41" s="9">
        <f t="shared" ca="1" si="16"/>
        <v>0</v>
      </c>
      <c r="AB41" s="1">
        <v>34</v>
      </c>
      <c r="AC41" s="8">
        <f t="shared" si="79"/>
        <v>60000</v>
      </c>
      <c r="AD41" s="9">
        <f t="shared" ca="1" si="17"/>
        <v>-3.7949860123379427E-2</v>
      </c>
      <c r="AE41" s="1">
        <v>34</v>
      </c>
      <c r="AF41" s="8">
        <f t="shared" si="80"/>
        <v>60000</v>
      </c>
      <c r="AG41" s="9">
        <f t="shared" ca="1" si="18"/>
        <v>0</v>
      </c>
      <c r="AH41" s="1">
        <v>34</v>
      </c>
      <c r="AI41" s="8">
        <f t="shared" si="81"/>
        <v>60000</v>
      </c>
      <c r="AJ41" s="9">
        <f t="shared" ca="1" si="19"/>
        <v>0</v>
      </c>
      <c r="AK41" s="1">
        <v>34</v>
      </c>
      <c r="AL41" s="8">
        <f t="shared" si="82"/>
        <v>20000</v>
      </c>
      <c r="AM41" s="9">
        <f t="shared" ca="1" si="20"/>
        <v>7.124072363442863E-3</v>
      </c>
      <c r="AN41" s="1">
        <v>34</v>
      </c>
      <c r="AO41" s="8">
        <f t="shared" si="83"/>
        <v>20000</v>
      </c>
      <c r="AP41" s="9">
        <f t="shared" ca="1" si="21"/>
        <v>3.4186774805642292E-2</v>
      </c>
      <c r="AQ41" s="1">
        <v>34</v>
      </c>
      <c r="AR41" s="8">
        <f t="shared" si="84"/>
        <v>20000</v>
      </c>
      <c r="AS41" s="9">
        <f t="shared" ca="1" si="22"/>
        <v>0</v>
      </c>
      <c r="AT41" s="1">
        <v>34</v>
      </c>
      <c r="AU41" s="8">
        <f t="shared" si="85"/>
        <v>20000</v>
      </c>
      <c r="AV41" s="9">
        <f t="shared" ca="1" si="23"/>
        <v>4.6107474332247989E-2</v>
      </c>
      <c r="AW41" s="1">
        <v>34</v>
      </c>
      <c r="AX41" s="8">
        <f t="shared" si="86"/>
        <v>20000</v>
      </c>
      <c r="AY41" s="9">
        <f t="shared" ca="1" si="24"/>
        <v>-4.3031031201105352E-2</v>
      </c>
      <c r="AZ41" s="1">
        <v>34</v>
      </c>
      <c r="BA41" s="8">
        <f t="shared" si="87"/>
        <v>20000</v>
      </c>
      <c r="BB41" s="9">
        <f t="shared" ca="1" si="25"/>
        <v>0</v>
      </c>
      <c r="BC41" s="1">
        <v>34</v>
      </c>
      <c r="BD41" s="8">
        <f t="shared" si="88"/>
        <v>20000</v>
      </c>
      <c r="BE41" s="9">
        <f t="shared" ca="1" si="55"/>
        <v>0</v>
      </c>
      <c r="BF41" s="1">
        <v>34</v>
      </c>
      <c r="BG41" s="8">
        <f t="shared" si="89"/>
        <v>20000</v>
      </c>
      <c r="BH41" s="9">
        <f t="shared" ca="1" si="26"/>
        <v>2.6338574675499174E-2</v>
      </c>
      <c r="BI41" s="1">
        <v>34</v>
      </c>
      <c r="BJ41" s="8">
        <f t="shared" si="90"/>
        <v>20000</v>
      </c>
      <c r="BK41" s="9">
        <f t="shared" ca="1" si="27"/>
        <v>2.1497409724281852E-2</v>
      </c>
      <c r="BL41" s="1">
        <v>34</v>
      </c>
      <c r="BM41" s="8">
        <f t="shared" si="91"/>
        <v>20000</v>
      </c>
      <c r="BN41" s="9">
        <f t="shared" ca="1" si="28"/>
        <v>0</v>
      </c>
      <c r="BO41" s="1">
        <v>34</v>
      </c>
      <c r="BP41" s="8">
        <f t="shared" si="92"/>
        <v>20000</v>
      </c>
      <c r="BQ41" s="9">
        <f t="shared" ca="1" si="29"/>
        <v>1.1292276941449575E-3</v>
      </c>
      <c r="BR41" s="1">
        <v>34</v>
      </c>
      <c r="BS41" s="8">
        <f t="shared" si="93"/>
        <v>20000</v>
      </c>
      <c r="BT41" s="9">
        <f t="shared" ca="1" si="30"/>
        <v>3.6857904346717457E-2</v>
      </c>
      <c r="BU41" s="1">
        <v>34</v>
      </c>
      <c r="BV41" s="8">
        <f t="shared" si="94"/>
        <v>5000</v>
      </c>
      <c r="BW41" s="9">
        <f t="shared" ca="1" si="31"/>
        <v>0</v>
      </c>
      <c r="BX41" s="1">
        <v>34</v>
      </c>
      <c r="BY41" s="8">
        <f t="shared" si="95"/>
        <v>5000</v>
      </c>
      <c r="BZ41" s="9">
        <f t="shared" ca="1" si="32"/>
        <v>-2.3557098728902593E-2</v>
      </c>
      <c r="CA41" s="1">
        <v>34</v>
      </c>
      <c r="CB41" s="8">
        <f t="shared" si="96"/>
        <v>5000</v>
      </c>
      <c r="CC41" s="9">
        <f t="shared" ca="1" si="33"/>
        <v>0</v>
      </c>
      <c r="CD41" s="1">
        <v>34</v>
      </c>
      <c r="CE41" s="8">
        <f t="shared" si="97"/>
        <v>5000</v>
      </c>
      <c r="CF41" s="9">
        <f t="shared" ca="1" si="34"/>
        <v>-3.9427287016570584E-2</v>
      </c>
      <c r="CG41" s="1">
        <v>34</v>
      </c>
      <c r="CH41" s="8">
        <f t="shared" si="98"/>
        <v>5000</v>
      </c>
      <c r="CI41" s="9">
        <f t="shared" ca="1" si="35"/>
        <v>-3.621192722107356E-2</v>
      </c>
      <c r="CJ41" s="1">
        <v>34</v>
      </c>
      <c r="CK41" s="8">
        <f t="shared" si="99"/>
        <v>5000</v>
      </c>
      <c r="CL41" s="9">
        <f t="shared" ca="1" si="36"/>
        <v>-4.3695045280546907E-2</v>
      </c>
      <c r="CM41" s="1">
        <v>34</v>
      </c>
      <c r="CN41" s="8">
        <f t="shared" si="56"/>
        <v>15000</v>
      </c>
      <c r="CO41" s="1">
        <v>34</v>
      </c>
      <c r="CP41" s="8">
        <f t="shared" si="57"/>
        <v>15000</v>
      </c>
      <c r="CQ41" s="1">
        <v>34</v>
      </c>
      <c r="CR41" s="8">
        <f t="shared" si="58"/>
        <v>15000</v>
      </c>
      <c r="CS41" s="1">
        <v>34</v>
      </c>
      <c r="CT41" s="8">
        <f t="shared" si="59"/>
        <v>15000</v>
      </c>
      <c r="CU41" s="1">
        <v>34</v>
      </c>
      <c r="CV41" s="8">
        <f t="shared" si="60"/>
        <v>15000</v>
      </c>
      <c r="CW41" s="1">
        <v>34</v>
      </c>
      <c r="CX41" s="8">
        <f t="shared" si="61"/>
        <v>15000</v>
      </c>
      <c r="CY41" s="9"/>
      <c r="CZ41" s="9"/>
      <c r="DA41" s="9"/>
      <c r="DB41" s="9"/>
      <c r="DC41" s="9"/>
      <c r="DD41" s="9"/>
      <c r="DE41" s="9"/>
      <c r="DF41" s="9"/>
      <c r="DG41" s="9"/>
      <c r="DI41">
        <f t="shared" ca="1" si="62"/>
        <v>3.0067437620291404E-3</v>
      </c>
      <c r="DJ41">
        <f t="shared" ca="1" si="63"/>
        <v>2.9999999999998916E-3</v>
      </c>
      <c r="DK41">
        <f t="shared" ca="1" si="64"/>
        <v>2.9999999999998916E-3</v>
      </c>
      <c r="DL41">
        <f t="shared" ca="1" si="65"/>
        <v>-3.0698669763920328E-2</v>
      </c>
      <c r="DM41">
        <f t="shared" ca="1" si="66"/>
        <v>3.7645564609732229E-2</v>
      </c>
      <c r="DN41">
        <f t="shared" ca="1" si="67"/>
        <v>2.321157066615509E-2</v>
      </c>
      <c r="DO41">
        <f t="shared" si="118"/>
        <v>0</v>
      </c>
      <c r="DP41">
        <f t="shared" si="119"/>
        <v>0</v>
      </c>
      <c r="DQ41">
        <f t="shared" si="120"/>
        <v>0</v>
      </c>
      <c r="DR41">
        <f t="shared" si="121"/>
        <v>0</v>
      </c>
      <c r="DS41">
        <f t="shared" si="122"/>
        <v>0</v>
      </c>
      <c r="DT41">
        <f t="shared" si="123"/>
        <v>0</v>
      </c>
      <c r="DU41">
        <f t="shared" si="105"/>
        <v>0</v>
      </c>
      <c r="DV41">
        <f t="shared" si="106"/>
        <v>0</v>
      </c>
      <c r="DW41">
        <f t="shared" si="107"/>
        <v>0</v>
      </c>
      <c r="DX41">
        <f t="shared" si="108"/>
        <v>0</v>
      </c>
      <c r="DY41">
        <f t="shared" si="109"/>
        <v>0</v>
      </c>
      <c r="DZ41">
        <f t="shared" si="110"/>
        <v>0</v>
      </c>
      <c r="EA41">
        <f t="shared" ca="1" si="37"/>
        <v>1.712417416695929</v>
      </c>
      <c r="EB41">
        <f t="shared" ca="1" si="38"/>
        <v>1.6469264032034907</v>
      </c>
      <c r="EC41">
        <f t="shared" ca="1" si="39"/>
        <v>1.5871431580357476</v>
      </c>
      <c r="ED41">
        <f t="shared" ca="1" si="40"/>
        <v>2.0446151726755941</v>
      </c>
      <c r="EE41">
        <f t="shared" ca="1" si="41"/>
        <v>2.122703617772904</v>
      </c>
      <c r="EF41">
        <f t="shared" ca="1" si="42"/>
        <v>1.8681594015979925</v>
      </c>
      <c r="EG41">
        <f t="shared" ca="1" si="43"/>
        <v>5.1372522500877862</v>
      </c>
      <c r="EH41">
        <f t="shared" ca="1" si="44"/>
        <v>4.9407792096104721</v>
      </c>
      <c r="EI41">
        <f t="shared" ca="1" si="45"/>
        <v>4.7614294741072429</v>
      </c>
      <c r="EJ41">
        <f t="shared" ca="1" si="46"/>
        <v>6.1338455180267815</v>
      </c>
      <c r="EK41">
        <f t="shared" ca="1" si="47"/>
        <v>6.3681108533187114</v>
      </c>
      <c r="EL41">
        <f t="shared" ca="1" si="48"/>
        <v>5.6044782047939776</v>
      </c>
      <c r="EM41">
        <f t="shared" ca="1" si="130"/>
        <v>-5.8690613505233115E-2</v>
      </c>
      <c r="EN41">
        <f t="shared" ca="1" si="131"/>
        <v>0.1136860587691632</v>
      </c>
      <c r="EO41">
        <f t="shared" ca="1" si="132"/>
        <v>-0.1629783733546398</v>
      </c>
      <c r="EP41">
        <f t="shared" ca="1" si="133"/>
        <v>-6.6286833077461624E-2</v>
      </c>
      <c r="EQ41">
        <f t="shared" ca="1" si="134"/>
        <v>-0.29680088019290962</v>
      </c>
      <c r="ER41">
        <f t="shared" ca="1" si="135"/>
        <v>1</v>
      </c>
      <c r="ES41">
        <f t="shared" ca="1" si="124"/>
        <v>-4.6720868711416119E-2</v>
      </c>
      <c r="ET41">
        <f t="shared" ca="1" si="125"/>
        <v>-0.10091386626692311</v>
      </c>
      <c r="EU41">
        <f t="shared" ca="1" si="126"/>
        <v>-3.4006341302369902E-2</v>
      </c>
      <c r="EV41">
        <f t="shared" ca="1" si="127"/>
        <v>9.6347419846313898E-2</v>
      </c>
      <c r="EW41">
        <f t="shared" ca="1" si="128"/>
        <v>2.5332814494902767E-2</v>
      </c>
      <c r="EX41">
        <f t="shared" ca="1" si="129"/>
        <v>0</v>
      </c>
    </row>
    <row r="42" spans="1:154" x14ac:dyDescent="0.25">
      <c r="A42" s="1">
        <v>35</v>
      </c>
      <c r="B42" s="8">
        <f t="shared" ca="1" si="70"/>
        <v>103053.28013676099</v>
      </c>
      <c r="C42" s="9">
        <f t="shared" ca="1" si="49"/>
        <v>-2.2127051276524478E-3</v>
      </c>
      <c r="D42" s="1">
        <v>35</v>
      </c>
      <c r="E42" s="8">
        <f t="shared" ca="1" si="71"/>
        <v>100146.83165770408</v>
      </c>
      <c r="F42" s="9">
        <f t="shared" ca="1" si="50"/>
        <v>0</v>
      </c>
      <c r="G42" s="1">
        <v>35</v>
      </c>
      <c r="H42" s="8">
        <f t="shared" ca="1" si="72"/>
        <v>95514.275250591279</v>
      </c>
      <c r="I42" s="9">
        <f t="shared" ca="1" si="51"/>
        <v>4.4021861290846814E-2</v>
      </c>
      <c r="J42" s="1">
        <v>35</v>
      </c>
      <c r="K42" s="8">
        <f t="shared" ca="1" si="73"/>
        <v>119091.36021786901</v>
      </c>
      <c r="L42" s="9">
        <f t="shared" ca="1" si="52"/>
        <v>-1.9622991475015523E-2</v>
      </c>
      <c r="M42" s="1">
        <v>35</v>
      </c>
      <c r="N42" s="8">
        <f t="shared" ca="1" si="74"/>
        <v>133317.50734744975</v>
      </c>
      <c r="O42" s="9">
        <f t="shared" ca="1" si="53"/>
        <v>-4.5233181231443841E-2</v>
      </c>
      <c r="P42" s="1">
        <v>35</v>
      </c>
      <c r="Q42" s="8">
        <f t="shared" ca="1" si="75"/>
        <v>112425.83278816719</v>
      </c>
      <c r="R42" s="9">
        <f t="shared" ca="1" si="54"/>
        <v>-7.5260783820608745E-3</v>
      </c>
      <c r="S42" s="1">
        <v>35</v>
      </c>
      <c r="T42" s="8">
        <f t="shared" si="76"/>
        <v>60000</v>
      </c>
      <c r="U42" s="9">
        <f t="shared" ca="1" si="14"/>
        <v>-9.1996446507556237E-4</v>
      </c>
      <c r="V42" s="1">
        <v>35</v>
      </c>
      <c r="W42" s="8">
        <f t="shared" si="77"/>
        <v>60000</v>
      </c>
      <c r="X42" s="9">
        <f t="shared" ca="1" si="15"/>
        <v>4.0291064325317781E-2</v>
      </c>
      <c r="Y42" s="1">
        <v>35</v>
      </c>
      <c r="Z42" s="8">
        <f t="shared" si="78"/>
        <v>60000</v>
      </c>
      <c r="AA42" s="9">
        <f t="shared" ca="1" si="16"/>
        <v>0</v>
      </c>
      <c r="AB42" s="1">
        <v>35</v>
      </c>
      <c r="AC42" s="8">
        <f t="shared" si="79"/>
        <v>60000</v>
      </c>
      <c r="AD42" s="9">
        <f t="shared" ca="1" si="17"/>
        <v>0</v>
      </c>
      <c r="AE42" s="1">
        <v>35</v>
      </c>
      <c r="AF42" s="8">
        <f t="shared" si="80"/>
        <v>60000</v>
      </c>
      <c r="AG42" s="9">
        <f t="shared" ca="1" si="18"/>
        <v>1.3756820542258387E-2</v>
      </c>
      <c r="AH42" s="1">
        <v>35</v>
      </c>
      <c r="AI42" s="8">
        <f t="shared" si="81"/>
        <v>60000</v>
      </c>
      <c r="AJ42" s="9">
        <f t="shared" ca="1" si="19"/>
        <v>0</v>
      </c>
      <c r="AK42" s="1">
        <v>35</v>
      </c>
      <c r="AL42" s="8">
        <f t="shared" si="82"/>
        <v>20000</v>
      </c>
      <c r="AM42" s="9">
        <f t="shared" ca="1" si="20"/>
        <v>-1.1857464688901365E-3</v>
      </c>
      <c r="AN42" s="1">
        <v>35</v>
      </c>
      <c r="AO42" s="8">
        <f t="shared" si="83"/>
        <v>20000</v>
      </c>
      <c r="AP42" s="9">
        <f t="shared" ca="1" si="21"/>
        <v>0</v>
      </c>
      <c r="AQ42" s="1">
        <v>35</v>
      </c>
      <c r="AR42" s="8">
        <f t="shared" si="84"/>
        <v>20000</v>
      </c>
      <c r="AS42" s="9">
        <f t="shared" ca="1" si="22"/>
        <v>-1.278559229417759E-2</v>
      </c>
      <c r="AT42" s="1">
        <v>35</v>
      </c>
      <c r="AU42" s="8">
        <f t="shared" si="85"/>
        <v>20000</v>
      </c>
      <c r="AV42" s="9">
        <f t="shared" ca="1" si="23"/>
        <v>-4.123188516454377E-2</v>
      </c>
      <c r="AW42" s="1">
        <v>35</v>
      </c>
      <c r="AX42" s="8">
        <f t="shared" si="86"/>
        <v>20000</v>
      </c>
      <c r="AY42" s="9">
        <f t="shared" ca="1" si="24"/>
        <v>-2.976888931797558E-2</v>
      </c>
      <c r="AZ42" s="1">
        <v>35</v>
      </c>
      <c r="BA42" s="8">
        <f t="shared" si="87"/>
        <v>20000</v>
      </c>
      <c r="BB42" s="9">
        <f t="shared" ca="1" si="25"/>
        <v>-3.0223046187399807E-2</v>
      </c>
      <c r="BC42" s="1">
        <v>35</v>
      </c>
      <c r="BD42" s="8">
        <f t="shared" si="88"/>
        <v>20000</v>
      </c>
      <c r="BE42" s="9">
        <f t="shared" ca="1" si="55"/>
        <v>0</v>
      </c>
      <c r="BF42" s="1">
        <v>35</v>
      </c>
      <c r="BG42" s="8">
        <f t="shared" si="89"/>
        <v>20000</v>
      </c>
      <c r="BH42" s="9">
        <f t="shared" ca="1" si="26"/>
        <v>0</v>
      </c>
      <c r="BI42" s="1">
        <v>35</v>
      </c>
      <c r="BJ42" s="8">
        <f t="shared" si="90"/>
        <v>20000</v>
      </c>
      <c r="BK42" s="9">
        <f t="shared" ca="1" si="27"/>
        <v>0</v>
      </c>
      <c r="BL42" s="1">
        <v>35</v>
      </c>
      <c r="BM42" s="8">
        <f t="shared" si="91"/>
        <v>20000</v>
      </c>
      <c r="BN42" s="9">
        <f t="shared" ca="1" si="28"/>
        <v>-4.9371482949939503E-2</v>
      </c>
      <c r="BO42" s="1">
        <v>35</v>
      </c>
      <c r="BP42" s="8">
        <f t="shared" si="92"/>
        <v>20000</v>
      </c>
      <c r="BQ42" s="9">
        <f t="shared" ca="1" si="29"/>
        <v>4.488689242191643E-2</v>
      </c>
      <c r="BR42" s="1">
        <v>35</v>
      </c>
      <c r="BS42" s="8">
        <f t="shared" si="93"/>
        <v>20000</v>
      </c>
      <c r="BT42" s="9">
        <f t="shared" ca="1" si="30"/>
        <v>-2.3939803841578546E-2</v>
      </c>
      <c r="BU42" s="1">
        <v>35</v>
      </c>
      <c r="BV42" s="8">
        <f t="shared" si="94"/>
        <v>5000</v>
      </c>
      <c r="BW42" s="9">
        <f t="shared" ca="1" si="31"/>
        <v>0</v>
      </c>
      <c r="BX42" s="1">
        <v>35</v>
      </c>
      <c r="BY42" s="8">
        <f t="shared" si="95"/>
        <v>5000</v>
      </c>
      <c r="BZ42" s="9">
        <f t="shared" ca="1" si="32"/>
        <v>2.2487981004114463E-2</v>
      </c>
      <c r="CA42" s="1">
        <v>35</v>
      </c>
      <c r="CB42" s="8">
        <f t="shared" si="96"/>
        <v>5000</v>
      </c>
      <c r="CC42" s="9">
        <f t="shared" ca="1" si="33"/>
        <v>3.5396271619751972E-2</v>
      </c>
      <c r="CD42" s="1">
        <v>35</v>
      </c>
      <c r="CE42" s="8">
        <f t="shared" si="97"/>
        <v>5000</v>
      </c>
      <c r="CF42" s="9">
        <f t="shared" ca="1" si="34"/>
        <v>-1.7583691638425127E-2</v>
      </c>
      <c r="CG42" s="1">
        <v>35</v>
      </c>
      <c r="CH42" s="8">
        <f t="shared" si="98"/>
        <v>5000</v>
      </c>
      <c r="CI42" s="9">
        <f t="shared" ca="1" si="35"/>
        <v>-4.2281066776169943E-3</v>
      </c>
      <c r="CJ42" s="1">
        <v>35</v>
      </c>
      <c r="CK42" s="8">
        <f t="shared" si="99"/>
        <v>5000</v>
      </c>
      <c r="CL42" s="9">
        <f t="shared" ca="1" si="36"/>
        <v>-3.853283124790393E-2</v>
      </c>
      <c r="CM42" s="1">
        <v>35</v>
      </c>
      <c r="CN42" s="8">
        <f t="shared" si="56"/>
        <v>15000</v>
      </c>
      <c r="CO42" s="1">
        <v>35</v>
      </c>
      <c r="CP42" s="8">
        <f t="shared" si="57"/>
        <v>15000</v>
      </c>
      <c r="CQ42" s="1">
        <v>35</v>
      </c>
      <c r="CR42" s="8">
        <f t="shared" si="58"/>
        <v>15000</v>
      </c>
      <c r="CS42" s="1">
        <v>35</v>
      </c>
      <c r="CT42" s="8">
        <f t="shared" si="59"/>
        <v>15000</v>
      </c>
      <c r="CU42" s="1">
        <v>35</v>
      </c>
      <c r="CV42" s="8">
        <f t="shared" si="60"/>
        <v>15000</v>
      </c>
      <c r="CW42" s="1">
        <v>35</v>
      </c>
      <c r="CX42" s="8">
        <f t="shared" si="61"/>
        <v>15000</v>
      </c>
      <c r="CY42" s="9"/>
      <c r="CZ42" s="9"/>
      <c r="DA42" s="9"/>
      <c r="DB42" s="9"/>
      <c r="DC42" s="9"/>
      <c r="DD42" s="9"/>
      <c r="DE42" s="9"/>
      <c r="DF42" s="9"/>
      <c r="DG42" s="9"/>
      <c r="DI42">
        <f t="shared" ca="1" si="62"/>
        <v>2.9999999999998916E-3</v>
      </c>
      <c r="DJ42">
        <f t="shared" ca="1" si="63"/>
        <v>1.34720396218595E-2</v>
      </c>
      <c r="DK42">
        <f t="shared" ca="1" si="64"/>
        <v>2.9999999999998916E-3</v>
      </c>
      <c r="DL42">
        <f t="shared" ca="1" si="65"/>
        <v>-2.9227587588642745E-2</v>
      </c>
      <c r="DM42">
        <f t="shared" ca="1" si="66"/>
        <v>4.675868886588197E-2</v>
      </c>
      <c r="DN42">
        <f t="shared" ca="1" si="67"/>
        <v>2.9999999999998916E-3</v>
      </c>
      <c r="DO42">
        <f t="shared" si="118"/>
        <v>0</v>
      </c>
      <c r="DP42">
        <f t="shared" si="119"/>
        <v>0</v>
      </c>
      <c r="DQ42">
        <f t="shared" si="120"/>
        <v>0</v>
      </c>
      <c r="DR42">
        <f t="shared" si="121"/>
        <v>0</v>
      </c>
      <c r="DS42">
        <f t="shared" si="122"/>
        <v>0</v>
      </c>
      <c r="DT42">
        <f t="shared" si="123"/>
        <v>0</v>
      </c>
      <c r="DU42">
        <f t="shared" si="105"/>
        <v>0</v>
      </c>
      <c r="DV42">
        <f t="shared" si="106"/>
        <v>0</v>
      </c>
      <c r="DW42">
        <f t="shared" si="107"/>
        <v>0</v>
      </c>
      <c r="DX42">
        <f t="shared" si="108"/>
        <v>0</v>
      </c>
      <c r="DY42">
        <f t="shared" si="109"/>
        <v>0</v>
      </c>
      <c r="DZ42">
        <f t="shared" si="110"/>
        <v>0</v>
      </c>
      <c r="EA42">
        <f t="shared" ca="1" si="37"/>
        <v>1.7175546689460166</v>
      </c>
      <c r="EB42">
        <f t="shared" ca="1" si="38"/>
        <v>1.6691138609617346</v>
      </c>
      <c r="EC42">
        <f t="shared" ca="1" si="39"/>
        <v>1.5919045875098548</v>
      </c>
      <c r="ED42">
        <f t="shared" ca="1" si="40"/>
        <v>1.98485600363115</v>
      </c>
      <c r="EE42">
        <f t="shared" ca="1" si="41"/>
        <v>2.221958455790829</v>
      </c>
      <c r="EF42">
        <f t="shared" ca="1" si="42"/>
        <v>1.8737638798027865</v>
      </c>
      <c r="EG42">
        <f t="shared" ca="1" si="43"/>
        <v>5.1526640068380498</v>
      </c>
      <c r="EH42">
        <f t="shared" ca="1" si="44"/>
        <v>5.0073415828852044</v>
      </c>
      <c r="EI42">
        <f t="shared" ca="1" si="45"/>
        <v>4.7757137625295636</v>
      </c>
      <c r="EJ42">
        <f t="shared" ca="1" si="46"/>
        <v>5.9545680108934507</v>
      </c>
      <c r="EK42">
        <f t="shared" ca="1" si="47"/>
        <v>6.6658753673724878</v>
      </c>
      <c r="EL42">
        <f t="shared" ca="1" si="48"/>
        <v>5.6212916394083594</v>
      </c>
      <c r="EM42">
        <f t="shared" ca="1" si="130"/>
        <v>0.10985111619457631</v>
      </c>
      <c r="EN42">
        <f t="shared" ca="1" si="131"/>
        <v>-1.9784878517158939E-2</v>
      </c>
      <c r="EO42">
        <f t="shared" ca="1" si="132"/>
        <v>-0.43027305689084283</v>
      </c>
      <c r="EP42">
        <f t="shared" ca="1" si="133"/>
        <v>7.164960572551464E-2</v>
      </c>
      <c r="EQ42">
        <f t="shared" ca="1" si="134"/>
        <v>-8.6649086270657621E-2</v>
      </c>
      <c r="ER42">
        <f t="shared" ca="1" si="135"/>
        <v>1</v>
      </c>
      <c r="ES42">
        <f t="shared" ca="1" si="124"/>
        <v>-4.9711304069859019E-2</v>
      </c>
      <c r="ET42">
        <f t="shared" ca="1" si="125"/>
        <v>-0.10150865698420219</v>
      </c>
      <c r="EU42">
        <f t="shared" ca="1" si="126"/>
        <v>-4.0128867529920953E-2</v>
      </c>
      <c r="EV42">
        <f t="shared" ca="1" si="127"/>
        <v>9.5283566001563402E-2</v>
      </c>
      <c r="EW42">
        <f t="shared" ca="1" si="128"/>
        <v>4.0057878038891825E-2</v>
      </c>
      <c r="EX42">
        <f t="shared" ca="1" si="129"/>
        <v>0</v>
      </c>
    </row>
    <row r="43" spans="1:154" x14ac:dyDescent="0.25">
      <c r="A43" s="1">
        <v>36</v>
      </c>
      <c r="B43" s="8">
        <f t="shared" ca="1" si="70"/>
        <v>103134.41345579126</v>
      </c>
      <c r="C43" s="9">
        <f t="shared" ca="1" si="49"/>
        <v>-2.8549299363045524E-2</v>
      </c>
      <c r="D43" s="1">
        <v>36</v>
      </c>
      <c r="E43" s="8">
        <f t="shared" ca="1" si="71"/>
        <v>100447.27215267718</v>
      </c>
      <c r="F43" s="9">
        <f t="shared" ca="1" si="50"/>
        <v>0</v>
      </c>
      <c r="G43" s="1">
        <v>36</v>
      </c>
      <c r="H43" s="8">
        <f t="shared" ca="1" si="72"/>
        <v>100005.53425272033</v>
      </c>
      <c r="I43" s="9">
        <f t="shared" ca="1" si="51"/>
        <v>-3.9855188981865824E-2</v>
      </c>
      <c r="J43" s="1">
        <v>36</v>
      </c>
      <c r="K43" s="8">
        <f t="shared" ca="1" si="73"/>
        <v>117111.70555221936</v>
      </c>
      <c r="L43" s="9">
        <f t="shared" ca="1" si="52"/>
        <v>-1.1239628521861712E-2</v>
      </c>
      <c r="M43" s="1">
        <v>36</v>
      </c>
      <c r="N43" s="8">
        <f t="shared" ca="1" si="74"/>
        <v>127687.08489832057</v>
      </c>
      <c r="O43" s="9">
        <f t="shared" ca="1" si="53"/>
        <v>-3.5316610911699679E-2</v>
      </c>
      <c r="P43" s="1">
        <v>36</v>
      </c>
      <c r="Q43" s="8">
        <f t="shared" ca="1" si="75"/>
        <v>111916.98465679947</v>
      </c>
      <c r="R43" s="9">
        <f t="shared" ca="1" si="54"/>
        <v>4.7619123340280817E-2</v>
      </c>
      <c r="S43" s="1">
        <v>36</v>
      </c>
      <c r="T43" s="8">
        <f t="shared" si="76"/>
        <v>60000</v>
      </c>
      <c r="U43" s="9">
        <f t="shared" ca="1" si="14"/>
        <v>0</v>
      </c>
      <c r="V43" s="1">
        <v>36</v>
      </c>
      <c r="W43" s="8">
        <f t="shared" si="77"/>
        <v>60000</v>
      </c>
      <c r="X43" s="9">
        <f t="shared" ca="1" si="15"/>
        <v>-8.086228954313452E-3</v>
      </c>
      <c r="Y43" s="1">
        <v>36</v>
      </c>
      <c r="Z43" s="8">
        <f t="shared" si="78"/>
        <v>60000</v>
      </c>
      <c r="AA43" s="9">
        <f t="shared" ca="1" si="16"/>
        <v>-3.9034333600184129E-2</v>
      </c>
      <c r="AB43" s="1">
        <v>36</v>
      </c>
      <c r="AC43" s="8">
        <f t="shared" si="79"/>
        <v>60000</v>
      </c>
      <c r="AD43" s="9">
        <f t="shared" ca="1" si="17"/>
        <v>0</v>
      </c>
      <c r="AE43" s="1">
        <v>36</v>
      </c>
      <c r="AF43" s="8">
        <f t="shared" si="80"/>
        <v>60000</v>
      </c>
      <c r="AG43" s="9">
        <f t="shared" ca="1" si="18"/>
        <v>-7.1886030454087375E-3</v>
      </c>
      <c r="AH43" s="1">
        <v>36</v>
      </c>
      <c r="AI43" s="8">
        <f t="shared" si="81"/>
        <v>60000</v>
      </c>
      <c r="AJ43" s="9">
        <f t="shared" ca="1" si="19"/>
        <v>0</v>
      </c>
      <c r="AK43" s="1">
        <v>36</v>
      </c>
      <c r="AL43" s="8">
        <f t="shared" si="82"/>
        <v>20000</v>
      </c>
      <c r="AM43" s="9">
        <f t="shared" ca="1" si="20"/>
        <v>0</v>
      </c>
      <c r="AN43" s="1">
        <v>36</v>
      </c>
      <c r="AO43" s="8">
        <f t="shared" si="83"/>
        <v>20000</v>
      </c>
      <c r="AP43" s="9">
        <f t="shared" ca="1" si="21"/>
        <v>4.7167795285087057E-2</v>
      </c>
      <c r="AQ43" s="1">
        <v>36</v>
      </c>
      <c r="AR43" s="8">
        <f t="shared" si="84"/>
        <v>20000</v>
      </c>
      <c r="AS43" s="9">
        <f t="shared" ca="1" si="22"/>
        <v>2.4824276133831608E-2</v>
      </c>
      <c r="AT43" s="1">
        <v>36</v>
      </c>
      <c r="AU43" s="8">
        <f t="shared" si="85"/>
        <v>20000</v>
      </c>
      <c r="AV43" s="9">
        <f t="shared" ca="1" si="23"/>
        <v>-2.84261449095842E-2</v>
      </c>
      <c r="AW43" s="1">
        <v>36</v>
      </c>
      <c r="AX43" s="8">
        <f t="shared" si="86"/>
        <v>20000</v>
      </c>
      <c r="AY43" s="9">
        <f t="shared" ca="1" si="24"/>
        <v>0</v>
      </c>
      <c r="AZ43" s="1">
        <v>36</v>
      </c>
      <c r="BA43" s="8">
        <f t="shared" si="87"/>
        <v>20000</v>
      </c>
      <c r="BB43" s="9">
        <f t="shared" ca="1" si="25"/>
        <v>-8.0367747204507737E-3</v>
      </c>
      <c r="BC43" s="1">
        <v>36</v>
      </c>
      <c r="BD43" s="8">
        <f t="shared" si="88"/>
        <v>20000</v>
      </c>
      <c r="BE43" s="9">
        <f t="shared" ca="1" si="55"/>
        <v>-8.1378406309195635E-3</v>
      </c>
      <c r="BF43" s="1">
        <v>36</v>
      </c>
      <c r="BG43" s="8">
        <f t="shared" si="89"/>
        <v>20000</v>
      </c>
      <c r="BH43" s="9">
        <f t="shared" ca="1" si="26"/>
        <v>0</v>
      </c>
      <c r="BI43" s="1">
        <v>36</v>
      </c>
      <c r="BJ43" s="8">
        <f t="shared" si="90"/>
        <v>20000</v>
      </c>
      <c r="BK43" s="9">
        <f t="shared" ca="1" si="27"/>
        <v>0</v>
      </c>
      <c r="BL43" s="1">
        <v>36</v>
      </c>
      <c r="BM43" s="8">
        <f t="shared" si="91"/>
        <v>20000</v>
      </c>
      <c r="BN43" s="9">
        <f t="shared" ca="1" si="28"/>
        <v>0</v>
      </c>
      <c r="BO43" s="1">
        <v>36</v>
      </c>
      <c r="BP43" s="8">
        <f t="shared" si="92"/>
        <v>20000</v>
      </c>
      <c r="BQ43" s="9">
        <f t="shared" ca="1" si="29"/>
        <v>-2.7107481523611032E-2</v>
      </c>
      <c r="BR43" s="1">
        <v>36</v>
      </c>
      <c r="BS43" s="8">
        <f t="shared" si="93"/>
        <v>20000</v>
      </c>
      <c r="BT43" s="9">
        <f t="shared" ca="1" si="30"/>
        <v>0</v>
      </c>
      <c r="BU43" s="1">
        <v>36</v>
      </c>
      <c r="BV43" s="8">
        <f t="shared" si="94"/>
        <v>5000</v>
      </c>
      <c r="BW43" s="9">
        <f t="shared" ca="1" si="31"/>
        <v>2.4250342560349983E-2</v>
      </c>
      <c r="BX43" s="1">
        <v>36</v>
      </c>
      <c r="BY43" s="8">
        <f t="shared" si="95"/>
        <v>5000</v>
      </c>
      <c r="BZ43" s="9">
        <f t="shared" ca="1" si="32"/>
        <v>0</v>
      </c>
      <c r="CA43" s="1">
        <v>36</v>
      </c>
      <c r="CB43" s="8">
        <f t="shared" si="96"/>
        <v>5000</v>
      </c>
      <c r="CC43" s="9">
        <f t="shared" ca="1" si="33"/>
        <v>2.0035598621736768E-2</v>
      </c>
      <c r="CD43" s="1">
        <v>36</v>
      </c>
      <c r="CE43" s="8">
        <f t="shared" si="97"/>
        <v>5000</v>
      </c>
      <c r="CF43" s="9">
        <f t="shared" ca="1" si="34"/>
        <v>6.4187261131205325E-3</v>
      </c>
      <c r="CG43" s="1">
        <v>36</v>
      </c>
      <c r="CH43" s="8">
        <f t="shared" si="98"/>
        <v>5000</v>
      </c>
      <c r="CI43" s="9">
        <f t="shared" ca="1" si="35"/>
        <v>-4.8222026060161093E-2</v>
      </c>
      <c r="CJ43" s="1">
        <v>36</v>
      </c>
      <c r="CK43" s="8">
        <f t="shared" si="99"/>
        <v>5000</v>
      </c>
      <c r="CL43" s="9">
        <f t="shared" ca="1" si="36"/>
        <v>0</v>
      </c>
      <c r="CM43" s="1">
        <v>36</v>
      </c>
      <c r="CN43" s="8">
        <f t="shared" si="56"/>
        <v>15000</v>
      </c>
      <c r="CO43" s="1">
        <v>36</v>
      </c>
      <c r="CP43" s="8">
        <f t="shared" si="57"/>
        <v>15000</v>
      </c>
      <c r="CQ43" s="1">
        <v>36</v>
      </c>
      <c r="CR43" s="8">
        <f t="shared" si="58"/>
        <v>15000</v>
      </c>
      <c r="CS43" s="1">
        <v>36</v>
      </c>
      <c r="CT43" s="8">
        <f t="shared" si="59"/>
        <v>15000</v>
      </c>
      <c r="CU43" s="1">
        <v>36</v>
      </c>
      <c r="CV43" s="8">
        <f t="shared" si="60"/>
        <v>15000</v>
      </c>
      <c r="CW43" s="1">
        <v>36</v>
      </c>
      <c r="CX43" s="8">
        <f t="shared" si="61"/>
        <v>15000</v>
      </c>
      <c r="CY43" s="9"/>
      <c r="CZ43" s="9"/>
      <c r="DA43" s="9"/>
      <c r="DB43" s="9"/>
      <c r="DC43" s="9"/>
      <c r="DD43" s="9"/>
      <c r="DE43" s="9"/>
      <c r="DF43" s="9"/>
      <c r="DG43" s="9"/>
      <c r="DI43">
        <f t="shared" ca="1" si="62"/>
        <v>7.8729487234752149E-4</v>
      </c>
      <c r="DJ43">
        <f t="shared" ca="1" si="63"/>
        <v>2.9999999999998916E-3</v>
      </c>
      <c r="DK43">
        <f t="shared" ca="1" si="64"/>
        <v>4.7021861290846623E-2</v>
      </c>
      <c r="DL43">
        <f t="shared" ca="1" si="65"/>
        <v>-1.6622991475015669E-2</v>
      </c>
      <c r="DM43">
        <f t="shared" ca="1" si="66"/>
        <v>-4.2233181231443817E-2</v>
      </c>
      <c r="DN43">
        <f t="shared" ca="1" si="67"/>
        <v>-4.5260783820608719E-3</v>
      </c>
      <c r="DO43">
        <f t="shared" si="118"/>
        <v>0</v>
      </c>
      <c r="DP43">
        <f t="shared" si="119"/>
        <v>0</v>
      </c>
      <c r="DQ43">
        <f t="shared" si="120"/>
        <v>0</v>
      </c>
      <c r="DR43">
        <f t="shared" si="121"/>
        <v>0</v>
      </c>
      <c r="DS43">
        <f t="shared" si="122"/>
        <v>0</v>
      </c>
      <c r="DT43">
        <f t="shared" si="123"/>
        <v>0</v>
      </c>
      <c r="DU43">
        <f t="shared" si="105"/>
        <v>0</v>
      </c>
      <c r="DV43">
        <f t="shared" si="106"/>
        <v>0</v>
      </c>
      <c r="DW43">
        <f t="shared" si="107"/>
        <v>0</v>
      </c>
      <c r="DX43">
        <f t="shared" si="108"/>
        <v>0</v>
      </c>
      <c r="DY43">
        <f t="shared" si="109"/>
        <v>0</v>
      </c>
      <c r="DZ43">
        <f t="shared" si="110"/>
        <v>0</v>
      </c>
      <c r="EA43">
        <f t="shared" ca="1" si="37"/>
        <v>1.7189068909298544</v>
      </c>
      <c r="EB43">
        <f t="shared" ca="1" si="38"/>
        <v>1.6741212025446197</v>
      </c>
      <c r="EC43">
        <f t="shared" ca="1" si="39"/>
        <v>1.6667589042120055</v>
      </c>
      <c r="ED43">
        <f t="shared" ca="1" si="40"/>
        <v>1.951861759203656</v>
      </c>
      <c r="EE43">
        <f t="shared" ca="1" si="41"/>
        <v>2.128118081638676</v>
      </c>
      <c r="EF43">
        <f t="shared" ca="1" si="42"/>
        <v>1.8652830776133245</v>
      </c>
      <c r="EG43">
        <f t="shared" ca="1" si="43"/>
        <v>5.1567206727895627</v>
      </c>
      <c r="EH43">
        <f t="shared" ca="1" si="44"/>
        <v>5.0223636076338591</v>
      </c>
      <c r="EI43">
        <f t="shared" ca="1" si="45"/>
        <v>5.0002767126360164</v>
      </c>
      <c r="EJ43">
        <f t="shared" ca="1" si="46"/>
        <v>5.8555852776109676</v>
      </c>
      <c r="EK43">
        <f t="shared" ca="1" si="47"/>
        <v>6.384354244916028</v>
      </c>
      <c r="EL43">
        <f t="shared" ca="1" si="48"/>
        <v>5.5958492328399734</v>
      </c>
      <c r="EM43">
        <f t="shared" ca="1" si="130"/>
        <v>0.10675479480859355</v>
      </c>
      <c r="EN43">
        <f t="shared" ca="1" si="131"/>
        <v>-2.0981356338977339E-2</v>
      </c>
      <c r="EO43">
        <f t="shared" ca="1" si="132"/>
        <v>-0.48340469877410103</v>
      </c>
      <c r="EP43">
        <f t="shared" ca="1" si="133"/>
        <v>9.3249555736184944E-2</v>
      </c>
      <c r="EQ43">
        <f t="shared" ca="1" si="134"/>
        <v>-1.9196495699426795E-2</v>
      </c>
      <c r="ER43">
        <f t="shared" ca="1" si="135"/>
        <v>1</v>
      </c>
      <c r="ES43">
        <f t="shared" ca="1" si="124"/>
        <v>-5.2584186892173479E-2</v>
      </c>
      <c r="ET43">
        <f t="shared" ca="1" si="125"/>
        <v>-0.10175023909999681</v>
      </c>
      <c r="EU43">
        <f t="shared" ca="1" si="126"/>
        <v>-4.3689249900115912E-2</v>
      </c>
      <c r="EV43">
        <f t="shared" ca="1" si="127"/>
        <v>9.4398715334574446E-2</v>
      </c>
      <c r="EW43">
        <f t="shared" ca="1" si="128"/>
        <v>5.2374595484254272E-2</v>
      </c>
      <c r="EX43">
        <f t="shared" ca="1" si="129"/>
        <v>0</v>
      </c>
    </row>
    <row r="44" spans="1:154" x14ac:dyDescent="0.25">
      <c r="A44" s="1">
        <v>37</v>
      </c>
      <c r="B44" s="8">
        <f t="shared" ca="1" si="70"/>
        <v>100499.40145177714</v>
      </c>
      <c r="C44" s="9">
        <f t="shared" ca="1" si="49"/>
        <v>0</v>
      </c>
      <c r="D44" s="1">
        <v>37</v>
      </c>
      <c r="E44" s="8">
        <f t="shared" ca="1" si="71"/>
        <v>100748.6139691352</v>
      </c>
      <c r="F44" s="9">
        <f t="shared" ca="1" si="50"/>
        <v>-2.2270693298835687E-3</v>
      </c>
      <c r="G44" s="1">
        <v>37</v>
      </c>
      <c r="H44" s="8">
        <f t="shared" ca="1" si="72"/>
        <v>96319.811388603877</v>
      </c>
      <c r="I44" s="9">
        <f t="shared" ca="1" si="51"/>
        <v>-4.6151234560192413E-2</v>
      </c>
      <c r="J44" s="1">
        <v>37</v>
      </c>
      <c r="K44" s="8">
        <f t="shared" ca="1" si="73"/>
        <v>116146.74860290742</v>
      </c>
      <c r="L44" s="9">
        <f t="shared" ca="1" si="52"/>
        <v>3.3867149392404705E-2</v>
      </c>
      <c r="M44" s="1">
        <v>37</v>
      </c>
      <c r="N44" s="8">
        <f t="shared" ca="1" si="74"/>
        <v>123560.67105721237</v>
      </c>
      <c r="O44" s="9">
        <f t="shared" ca="1" si="53"/>
        <v>9.8919361015193732E-3</v>
      </c>
      <c r="P44" s="1">
        <v>37</v>
      </c>
      <c r="Q44" s="8">
        <f t="shared" ca="1" si="75"/>
        <v>117582.1243070143</v>
      </c>
      <c r="R44" s="9">
        <f t="shared" ca="1" si="54"/>
        <v>3.9437098151090234E-2</v>
      </c>
      <c r="S44" s="1">
        <v>37</v>
      </c>
      <c r="T44" s="8">
        <f t="shared" si="76"/>
        <v>60000</v>
      </c>
      <c r="U44" s="9">
        <f t="shared" ca="1" si="14"/>
        <v>0</v>
      </c>
      <c r="V44" s="1">
        <v>37</v>
      </c>
      <c r="W44" s="8">
        <f t="shared" si="77"/>
        <v>60000</v>
      </c>
      <c r="X44" s="9">
        <f t="shared" ca="1" si="15"/>
        <v>0</v>
      </c>
      <c r="Y44" s="1">
        <v>37</v>
      </c>
      <c r="Z44" s="8">
        <f t="shared" si="78"/>
        <v>60000</v>
      </c>
      <c r="AA44" s="9">
        <f t="shared" ca="1" si="16"/>
        <v>-3.5317636702839425E-2</v>
      </c>
      <c r="AB44" s="1">
        <v>37</v>
      </c>
      <c r="AC44" s="8">
        <f t="shared" si="79"/>
        <v>60000</v>
      </c>
      <c r="AD44" s="9">
        <f t="shared" ca="1" si="17"/>
        <v>0</v>
      </c>
      <c r="AE44" s="1">
        <v>37</v>
      </c>
      <c r="AF44" s="8">
        <f t="shared" si="80"/>
        <v>60000</v>
      </c>
      <c r="AG44" s="9">
        <f t="shared" ca="1" si="18"/>
        <v>2.7505525647638029E-2</v>
      </c>
      <c r="AH44" s="1">
        <v>37</v>
      </c>
      <c r="AI44" s="8">
        <f t="shared" si="81"/>
        <v>60000</v>
      </c>
      <c r="AJ44" s="9">
        <f t="shared" ca="1" si="19"/>
        <v>-3.985027990532803E-2</v>
      </c>
      <c r="AK44" s="1">
        <v>37</v>
      </c>
      <c r="AL44" s="8">
        <f t="shared" si="82"/>
        <v>20000</v>
      </c>
      <c r="AM44" s="9">
        <f t="shared" ca="1" si="20"/>
        <v>0</v>
      </c>
      <c r="AN44" s="1">
        <v>37</v>
      </c>
      <c r="AO44" s="8">
        <f t="shared" si="83"/>
        <v>20000</v>
      </c>
      <c r="AP44" s="9">
        <f t="shared" ca="1" si="21"/>
        <v>0</v>
      </c>
      <c r="AQ44" s="1">
        <v>37</v>
      </c>
      <c r="AR44" s="8">
        <f t="shared" si="84"/>
        <v>20000</v>
      </c>
      <c r="AS44" s="9">
        <f t="shared" ca="1" si="22"/>
        <v>2.2685436384536597E-2</v>
      </c>
      <c r="AT44" s="1">
        <v>37</v>
      </c>
      <c r="AU44" s="8">
        <f t="shared" si="85"/>
        <v>20000</v>
      </c>
      <c r="AV44" s="9">
        <f t="shared" ca="1" si="23"/>
        <v>-1.8521825324081514E-2</v>
      </c>
      <c r="AW44" s="1">
        <v>37</v>
      </c>
      <c r="AX44" s="8">
        <f t="shared" si="86"/>
        <v>20000</v>
      </c>
      <c r="AY44" s="9">
        <f t="shared" ca="1" si="24"/>
        <v>1.4213496513804586E-2</v>
      </c>
      <c r="AZ44" s="1">
        <v>37</v>
      </c>
      <c r="BA44" s="8">
        <f t="shared" si="87"/>
        <v>20000</v>
      </c>
      <c r="BB44" s="9">
        <f t="shared" ca="1" si="25"/>
        <v>-3.386660058896656E-2</v>
      </c>
      <c r="BC44" s="1">
        <v>37</v>
      </c>
      <c r="BD44" s="8">
        <f t="shared" si="88"/>
        <v>20000</v>
      </c>
      <c r="BE44" s="9">
        <f t="shared" ca="1" si="55"/>
        <v>2.1076918586461792E-2</v>
      </c>
      <c r="BF44" s="1">
        <v>37</v>
      </c>
      <c r="BG44" s="8">
        <f t="shared" si="89"/>
        <v>20000</v>
      </c>
      <c r="BH44" s="9">
        <f t="shared" ca="1" si="26"/>
        <v>1.4622020583986312E-2</v>
      </c>
      <c r="BI44" s="1">
        <v>37</v>
      </c>
      <c r="BJ44" s="8">
        <f t="shared" si="90"/>
        <v>20000</v>
      </c>
      <c r="BK44" s="9">
        <f t="shared" ca="1" si="27"/>
        <v>1.1249085959614824E-2</v>
      </c>
      <c r="BL44" s="1">
        <v>37</v>
      </c>
      <c r="BM44" s="8">
        <f t="shared" si="91"/>
        <v>20000</v>
      </c>
      <c r="BN44" s="9">
        <f t="shared" ca="1" si="28"/>
        <v>3.0397549875194659E-2</v>
      </c>
      <c r="BO44" s="1">
        <v>37</v>
      </c>
      <c r="BP44" s="8">
        <f t="shared" si="92"/>
        <v>20000</v>
      </c>
      <c r="BQ44" s="9">
        <f t="shared" ca="1" si="29"/>
        <v>3.1934685173434653E-2</v>
      </c>
      <c r="BR44" s="1">
        <v>37</v>
      </c>
      <c r="BS44" s="8">
        <f t="shared" si="93"/>
        <v>20000</v>
      </c>
      <c r="BT44" s="9">
        <f t="shared" ca="1" si="30"/>
        <v>5.605308909366169E-3</v>
      </c>
      <c r="BU44" s="1">
        <v>37</v>
      </c>
      <c r="BV44" s="8">
        <f t="shared" si="94"/>
        <v>5000</v>
      </c>
      <c r="BW44" s="9">
        <f t="shared" ca="1" si="31"/>
        <v>0</v>
      </c>
      <c r="BX44" s="1">
        <v>37</v>
      </c>
      <c r="BY44" s="8">
        <f t="shared" si="95"/>
        <v>5000</v>
      </c>
      <c r="BZ44" s="9">
        <f t="shared" ca="1" si="32"/>
        <v>0</v>
      </c>
      <c r="CA44" s="1">
        <v>37</v>
      </c>
      <c r="CB44" s="8">
        <f t="shared" si="96"/>
        <v>5000</v>
      </c>
      <c r="CC44" s="9">
        <f t="shared" ca="1" si="33"/>
        <v>2.2762523405005786E-3</v>
      </c>
      <c r="CD44" s="1">
        <v>37</v>
      </c>
      <c r="CE44" s="8">
        <f t="shared" si="97"/>
        <v>5000</v>
      </c>
      <c r="CF44" s="9">
        <f t="shared" ca="1" si="34"/>
        <v>0</v>
      </c>
      <c r="CG44" s="1">
        <v>37</v>
      </c>
      <c r="CH44" s="8">
        <f t="shared" si="98"/>
        <v>5000</v>
      </c>
      <c r="CI44" s="9">
        <f t="shared" ca="1" si="35"/>
        <v>4.048036697661378E-2</v>
      </c>
      <c r="CJ44" s="1">
        <v>37</v>
      </c>
      <c r="CK44" s="8">
        <f t="shared" si="99"/>
        <v>5000</v>
      </c>
      <c r="CL44" s="9">
        <f t="shared" ca="1" si="36"/>
        <v>-4.1010976138234179E-2</v>
      </c>
      <c r="CM44" s="1">
        <v>37</v>
      </c>
      <c r="CN44" s="8">
        <f t="shared" si="56"/>
        <v>15000</v>
      </c>
      <c r="CO44" s="1">
        <v>37</v>
      </c>
      <c r="CP44" s="8">
        <f t="shared" si="57"/>
        <v>15000</v>
      </c>
      <c r="CQ44" s="1">
        <v>37</v>
      </c>
      <c r="CR44" s="8">
        <f t="shared" si="58"/>
        <v>15000</v>
      </c>
      <c r="CS44" s="1">
        <v>37</v>
      </c>
      <c r="CT44" s="8">
        <f t="shared" si="59"/>
        <v>15000</v>
      </c>
      <c r="CU44" s="1">
        <v>37</v>
      </c>
      <c r="CV44" s="8">
        <f t="shared" si="60"/>
        <v>15000</v>
      </c>
      <c r="CW44" s="1">
        <v>37</v>
      </c>
      <c r="CX44" s="8">
        <f t="shared" si="61"/>
        <v>15000</v>
      </c>
      <c r="CY44" s="9"/>
      <c r="CZ44" s="9"/>
      <c r="DA44" s="9"/>
      <c r="DB44" s="9"/>
      <c r="DC44" s="9"/>
      <c r="DD44" s="9"/>
      <c r="DE44" s="9"/>
      <c r="DF44" s="9"/>
      <c r="DG44" s="9"/>
      <c r="DI44">
        <f t="shared" ca="1" si="62"/>
        <v>-2.5549299363045508E-2</v>
      </c>
      <c r="DJ44">
        <f t="shared" ca="1" si="63"/>
        <v>2.9999999999998916E-3</v>
      </c>
      <c r="DK44">
        <f t="shared" ca="1" si="64"/>
        <v>-3.6855188981865683E-2</v>
      </c>
      <c r="DL44">
        <f t="shared" ca="1" si="65"/>
        <v>-8.2396285218616638E-3</v>
      </c>
      <c r="DM44">
        <f t="shared" ca="1" si="66"/>
        <v>-3.2316610911699684E-2</v>
      </c>
      <c r="DN44">
        <f t="shared" ca="1" si="67"/>
        <v>5.0619123340280625E-2</v>
      </c>
      <c r="DO44">
        <f t="shared" si="118"/>
        <v>0</v>
      </c>
      <c r="DP44">
        <f t="shared" si="119"/>
        <v>0</v>
      </c>
      <c r="DQ44">
        <f t="shared" si="120"/>
        <v>0</v>
      </c>
      <c r="DR44">
        <f t="shared" si="121"/>
        <v>0</v>
      </c>
      <c r="DS44">
        <f t="shared" si="122"/>
        <v>0</v>
      </c>
      <c r="DT44">
        <f t="shared" si="123"/>
        <v>0</v>
      </c>
      <c r="DU44">
        <f t="shared" si="105"/>
        <v>0</v>
      </c>
      <c r="DV44">
        <f t="shared" si="106"/>
        <v>0</v>
      </c>
      <c r="DW44">
        <f t="shared" si="107"/>
        <v>0</v>
      </c>
      <c r="DX44">
        <f t="shared" si="108"/>
        <v>0</v>
      </c>
      <c r="DY44">
        <f t="shared" si="109"/>
        <v>0</v>
      </c>
      <c r="DZ44">
        <f t="shared" si="110"/>
        <v>0</v>
      </c>
      <c r="EA44">
        <f t="shared" ca="1" si="37"/>
        <v>1.6749900241962856</v>
      </c>
      <c r="EB44">
        <f t="shared" ca="1" si="38"/>
        <v>1.6791435661522534</v>
      </c>
      <c r="EC44">
        <f t="shared" ca="1" si="39"/>
        <v>1.6053301898100647</v>
      </c>
      <c r="ED44">
        <f t="shared" ca="1" si="40"/>
        <v>1.9357791433817904</v>
      </c>
      <c r="EE44">
        <f t="shared" ca="1" si="41"/>
        <v>2.0593445176202061</v>
      </c>
      <c r="EF44">
        <f t="shared" ca="1" si="42"/>
        <v>1.9597020717835716</v>
      </c>
      <c r="EG44">
        <f t="shared" ca="1" si="43"/>
        <v>5.0249700725888573</v>
      </c>
      <c r="EH44">
        <f t="shared" ca="1" si="44"/>
        <v>5.0374306984567596</v>
      </c>
      <c r="EI44">
        <f t="shared" ca="1" si="45"/>
        <v>4.8159905694301939</v>
      </c>
      <c r="EJ44">
        <f t="shared" ca="1" si="46"/>
        <v>5.8073374301453713</v>
      </c>
      <c r="EK44">
        <f t="shared" ca="1" si="47"/>
        <v>6.1780335528606187</v>
      </c>
      <c r="EL44">
        <f t="shared" ca="1" si="48"/>
        <v>5.8791062153507152</v>
      </c>
      <c r="EM44">
        <f t="shared" ca="1" si="130"/>
        <v>-6.0593907196021382E-2</v>
      </c>
      <c r="EN44">
        <f t="shared" ca="1" si="131"/>
        <v>-9.2961102414741391E-3</v>
      </c>
      <c r="EO44">
        <f t="shared" ca="1" si="132"/>
        <v>-0.54994548612471961</v>
      </c>
      <c r="EP44">
        <f t="shared" ca="1" si="133"/>
        <v>1.4090404148911313E-2</v>
      </c>
      <c r="EQ44">
        <f t="shared" ca="1" si="134"/>
        <v>-0.27394569900780597</v>
      </c>
      <c r="ER44">
        <f t="shared" ca="1" si="135"/>
        <v>1</v>
      </c>
      <c r="ES44">
        <f t="shared" ca="1" si="124"/>
        <v>-5.9402253699878949E-2</v>
      </c>
      <c r="ET44">
        <f t="shared" ca="1" si="125"/>
        <v>-0.10275041912347072</v>
      </c>
      <c r="EU44">
        <f t="shared" ca="1" si="126"/>
        <v>-5.252191364937675E-2</v>
      </c>
      <c r="EV44">
        <f t="shared" ca="1" si="127"/>
        <v>9.152761836239387E-2</v>
      </c>
      <c r="EW44">
        <f t="shared" ca="1" si="128"/>
        <v>6.0055700397879219E-2</v>
      </c>
      <c r="EX44">
        <f t="shared" ca="1" si="129"/>
        <v>0</v>
      </c>
    </row>
    <row r="45" spans="1:154" x14ac:dyDescent="0.25">
      <c r="A45" s="1">
        <v>38</v>
      </c>
      <c r="B45" s="8">
        <f t="shared" ca="1" si="70"/>
        <v>100800.89965613246</v>
      </c>
      <c r="C45" s="9">
        <f t="shared" ca="1" si="49"/>
        <v>8.6812297649078724E-4</v>
      </c>
      <c r="D45" s="1">
        <v>38</v>
      </c>
      <c r="E45" s="8">
        <f t="shared" ca="1" si="71"/>
        <v>100826.48566284365</v>
      </c>
      <c r="F45" s="9">
        <f t="shared" ca="1" si="50"/>
        <v>-2.1228968878293616E-2</v>
      </c>
      <c r="G45" s="1">
        <v>38</v>
      </c>
      <c r="H45" s="8">
        <f t="shared" ca="1" si="72"/>
        <v>92163.49261458074</v>
      </c>
      <c r="I45" s="9">
        <f t="shared" ca="1" si="51"/>
        <v>0</v>
      </c>
      <c r="J45" s="1">
        <v>38</v>
      </c>
      <c r="K45" s="8">
        <f t="shared" ca="1" si="73"/>
        <v>120428.74813509287</v>
      </c>
      <c r="L45" s="9">
        <f t="shared" ca="1" si="52"/>
        <v>3.3981921773690291E-2</v>
      </c>
      <c r="M45" s="1">
        <v>38</v>
      </c>
      <c r="N45" s="8">
        <f t="shared" ca="1" si="74"/>
        <v>125153.60733314278</v>
      </c>
      <c r="O45" s="9">
        <f t="shared" ca="1" si="53"/>
        <v>-3.6739071404998845E-2</v>
      </c>
      <c r="P45" s="1">
        <v>38</v>
      </c>
      <c r="Q45" s="8">
        <f t="shared" ca="1" si="75"/>
        <v>122571.96845704476</v>
      </c>
      <c r="R45" s="9">
        <f t="shared" ca="1" si="54"/>
        <v>4.1904423426665921E-2</v>
      </c>
      <c r="S45" s="1">
        <v>38</v>
      </c>
      <c r="T45" s="8">
        <f t="shared" si="76"/>
        <v>60000</v>
      </c>
      <c r="U45" s="9">
        <f t="shared" ca="1" si="14"/>
        <v>0</v>
      </c>
      <c r="V45" s="1">
        <v>38</v>
      </c>
      <c r="W45" s="8">
        <f t="shared" si="77"/>
        <v>60000</v>
      </c>
      <c r="X45" s="9">
        <f t="shared" ca="1" si="15"/>
        <v>-3.7416296079968776E-2</v>
      </c>
      <c r="Y45" s="1">
        <v>38</v>
      </c>
      <c r="Z45" s="8">
        <f t="shared" si="78"/>
        <v>60000</v>
      </c>
      <c r="AA45" s="9">
        <f t="shared" ca="1" si="16"/>
        <v>0</v>
      </c>
      <c r="AB45" s="1">
        <v>38</v>
      </c>
      <c r="AC45" s="8">
        <f t="shared" si="79"/>
        <v>60000</v>
      </c>
      <c r="AD45" s="9">
        <f t="shared" ca="1" si="17"/>
        <v>2.5745259596646881E-2</v>
      </c>
      <c r="AE45" s="1">
        <v>38</v>
      </c>
      <c r="AF45" s="8">
        <f t="shared" si="80"/>
        <v>60000</v>
      </c>
      <c r="AG45" s="9">
        <f t="shared" ca="1" si="18"/>
        <v>-2.6437225363684116E-2</v>
      </c>
      <c r="AH45" s="1">
        <v>38</v>
      </c>
      <c r="AI45" s="8">
        <f t="shared" si="81"/>
        <v>60000</v>
      </c>
      <c r="AJ45" s="9">
        <f t="shared" ca="1" si="19"/>
        <v>0</v>
      </c>
      <c r="AK45" s="1">
        <v>38</v>
      </c>
      <c r="AL45" s="8">
        <f t="shared" si="82"/>
        <v>20000</v>
      </c>
      <c r="AM45" s="9">
        <f t="shared" ca="1" si="20"/>
        <v>-3.1000879818993434E-2</v>
      </c>
      <c r="AN45" s="1">
        <v>38</v>
      </c>
      <c r="AO45" s="8">
        <f t="shared" si="83"/>
        <v>20000</v>
      </c>
      <c r="AP45" s="9">
        <f t="shared" ca="1" si="21"/>
        <v>-2.1301818691288291E-2</v>
      </c>
      <c r="AQ45" s="1">
        <v>38</v>
      </c>
      <c r="AR45" s="8">
        <f t="shared" si="84"/>
        <v>20000</v>
      </c>
      <c r="AS45" s="9">
        <f t="shared" ca="1" si="22"/>
        <v>2.4003276487275127E-2</v>
      </c>
      <c r="AT45" s="1">
        <v>38</v>
      </c>
      <c r="AU45" s="8">
        <f t="shared" si="85"/>
        <v>20000</v>
      </c>
      <c r="AV45" s="9">
        <f t="shared" ca="1" si="23"/>
        <v>-3.2882898520899144E-2</v>
      </c>
      <c r="AW45" s="1">
        <v>38</v>
      </c>
      <c r="AX45" s="8">
        <f t="shared" si="86"/>
        <v>20000</v>
      </c>
      <c r="AY45" s="9">
        <f t="shared" ca="1" si="24"/>
        <v>-2.6754692737608179E-2</v>
      </c>
      <c r="AZ45" s="1">
        <v>38</v>
      </c>
      <c r="BA45" s="8">
        <f t="shared" si="87"/>
        <v>20000</v>
      </c>
      <c r="BB45" s="9">
        <f t="shared" ca="1" si="25"/>
        <v>4.4840785856876141E-2</v>
      </c>
      <c r="BC45" s="1">
        <v>38</v>
      </c>
      <c r="BD45" s="8">
        <f t="shared" si="88"/>
        <v>20000</v>
      </c>
      <c r="BE45" s="9">
        <f t="shared" ca="1" si="55"/>
        <v>6.0127376411643401E-3</v>
      </c>
      <c r="BF45" s="1">
        <v>38</v>
      </c>
      <c r="BG45" s="8">
        <f t="shared" si="89"/>
        <v>20000</v>
      </c>
      <c r="BH45" s="9">
        <f t="shared" ca="1" si="26"/>
        <v>4.7797509016412401E-2</v>
      </c>
      <c r="BI45" s="1">
        <v>38</v>
      </c>
      <c r="BJ45" s="8">
        <f t="shared" si="90"/>
        <v>20000</v>
      </c>
      <c r="BK45" s="9">
        <f t="shared" ca="1" si="27"/>
        <v>1.0165464787874912E-2</v>
      </c>
      <c r="BL45" s="1">
        <v>38</v>
      </c>
      <c r="BM45" s="8">
        <f t="shared" si="91"/>
        <v>20000</v>
      </c>
      <c r="BN45" s="9">
        <f t="shared" ca="1" si="28"/>
        <v>0</v>
      </c>
      <c r="BO45" s="1">
        <v>38</v>
      </c>
      <c r="BP45" s="8">
        <f t="shared" si="92"/>
        <v>20000</v>
      </c>
      <c r="BQ45" s="9">
        <f t="shared" ca="1" si="29"/>
        <v>6.9960519020263463E-4</v>
      </c>
      <c r="BR45" s="1">
        <v>38</v>
      </c>
      <c r="BS45" s="8">
        <f t="shared" si="93"/>
        <v>20000</v>
      </c>
      <c r="BT45" s="9">
        <f t="shared" ca="1" si="30"/>
        <v>3.2808134157426998E-2</v>
      </c>
      <c r="BU45" s="1">
        <v>38</v>
      </c>
      <c r="BV45" s="8">
        <f t="shared" si="94"/>
        <v>5000</v>
      </c>
      <c r="BW45" s="9">
        <f t="shared" ca="1" si="31"/>
        <v>-6.0941331418695238E-3</v>
      </c>
      <c r="BX45" s="1">
        <v>38</v>
      </c>
      <c r="BY45" s="8">
        <f t="shared" si="95"/>
        <v>5000</v>
      </c>
      <c r="BZ45" s="9">
        <f t="shared" ca="1" si="32"/>
        <v>0</v>
      </c>
      <c r="CA45" s="1">
        <v>38</v>
      </c>
      <c r="CB45" s="8">
        <f t="shared" si="96"/>
        <v>5000</v>
      </c>
      <c r="CC45" s="9">
        <f t="shared" ca="1" si="33"/>
        <v>-2.0645498434510291E-2</v>
      </c>
      <c r="CD45" s="1">
        <v>38</v>
      </c>
      <c r="CE45" s="8">
        <f t="shared" si="97"/>
        <v>5000</v>
      </c>
      <c r="CF45" s="9">
        <f t="shared" ca="1" si="34"/>
        <v>0</v>
      </c>
      <c r="CG45" s="1">
        <v>38</v>
      </c>
      <c r="CH45" s="8">
        <f t="shared" si="98"/>
        <v>5000</v>
      </c>
      <c r="CI45" s="9">
        <f t="shared" ca="1" si="35"/>
        <v>1.9698973550343359E-2</v>
      </c>
      <c r="CJ45" s="1">
        <v>38</v>
      </c>
      <c r="CK45" s="8">
        <f t="shared" si="99"/>
        <v>5000</v>
      </c>
      <c r="CL45" s="9">
        <f t="shared" ca="1" si="36"/>
        <v>2.3598747877064008E-2</v>
      </c>
      <c r="CM45" s="1">
        <v>38</v>
      </c>
      <c r="CN45" s="8">
        <f t="shared" si="56"/>
        <v>15000</v>
      </c>
      <c r="CO45" s="1">
        <v>38</v>
      </c>
      <c r="CP45" s="8">
        <f t="shared" si="57"/>
        <v>15000</v>
      </c>
      <c r="CQ45" s="1">
        <v>38</v>
      </c>
      <c r="CR45" s="8">
        <f t="shared" si="58"/>
        <v>15000</v>
      </c>
      <c r="CS45" s="1">
        <v>38</v>
      </c>
      <c r="CT45" s="8">
        <f t="shared" si="59"/>
        <v>15000</v>
      </c>
      <c r="CU45" s="1">
        <v>38</v>
      </c>
      <c r="CV45" s="8">
        <f t="shared" si="60"/>
        <v>15000</v>
      </c>
      <c r="CW45" s="1">
        <v>38</v>
      </c>
      <c r="CX45" s="8">
        <f t="shared" si="61"/>
        <v>15000</v>
      </c>
      <c r="CY45" s="9"/>
      <c r="CZ45" s="9"/>
      <c r="DA45" s="9"/>
      <c r="DB45" s="9"/>
      <c r="DC45" s="9"/>
      <c r="DD45" s="9"/>
      <c r="DE45" s="9"/>
      <c r="DF45" s="9"/>
      <c r="DG45" s="9"/>
      <c r="DI45">
        <f t="shared" ca="1" si="62"/>
        <v>2.9999999999998916E-3</v>
      </c>
      <c r="DJ45">
        <f t="shared" ca="1" si="63"/>
        <v>7.7293067011630079E-4</v>
      </c>
      <c r="DK45">
        <f t="shared" ca="1" si="64"/>
        <v>-4.3151234560192431E-2</v>
      </c>
      <c r="DL45">
        <f t="shared" ca="1" si="65"/>
        <v>3.6867149392404652E-2</v>
      </c>
      <c r="DM45">
        <f t="shared" ca="1" si="66"/>
        <v>1.2891936101519175E-2</v>
      </c>
      <c r="DN45">
        <f t="shared" ca="1" si="67"/>
        <v>4.2437098151090202E-2</v>
      </c>
      <c r="DO45">
        <f t="shared" si="118"/>
        <v>0</v>
      </c>
      <c r="DP45">
        <f t="shared" si="119"/>
        <v>0</v>
      </c>
      <c r="DQ45">
        <f t="shared" si="120"/>
        <v>0</v>
      </c>
      <c r="DR45">
        <f t="shared" si="121"/>
        <v>0</v>
      </c>
      <c r="DS45">
        <f t="shared" si="122"/>
        <v>0</v>
      </c>
      <c r="DT45">
        <f t="shared" si="123"/>
        <v>0</v>
      </c>
      <c r="DU45">
        <f t="shared" si="105"/>
        <v>0</v>
      </c>
      <c r="DV45">
        <f t="shared" si="106"/>
        <v>0</v>
      </c>
      <c r="DW45">
        <f t="shared" si="107"/>
        <v>0</v>
      </c>
      <c r="DX45">
        <f t="shared" si="108"/>
        <v>0</v>
      </c>
      <c r="DY45">
        <f t="shared" si="109"/>
        <v>0</v>
      </c>
      <c r="DZ45">
        <f t="shared" si="110"/>
        <v>0</v>
      </c>
      <c r="EA45">
        <f t="shared" ca="1" si="37"/>
        <v>1.6800149942688742</v>
      </c>
      <c r="EB45">
        <f t="shared" ca="1" si="38"/>
        <v>1.6804414277140609</v>
      </c>
      <c r="EC45">
        <f t="shared" ca="1" si="39"/>
        <v>1.5360582102430123</v>
      </c>
      <c r="ED45">
        <f t="shared" ca="1" si="40"/>
        <v>2.0071458022515478</v>
      </c>
      <c r="EE45">
        <f t="shared" ca="1" si="41"/>
        <v>2.0858934555523798</v>
      </c>
      <c r="EF45">
        <f t="shared" ca="1" si="42"/>
        <v>2.0428661409507458</v>
      </c>
      <c r="EG45">
        <f t="shared" ca="1" si="43"/>
        <v>5.0400449828066227</v>
      </c>
      <c r="EH45">
        <f t="shared" ca="1" si="44"/>
        <v>5.0413242831421829</v>
      </c>
      <c r="EI45">
        <f t="shared" ca="1" si="45"/>
        <v>4.608174630729037</v>
      </c>
      <c r="EJ45">
        <f t="shared" ca="1" si="46"/>
        <v>6.0214374067546439</v>
      </c>
      <c r="EK45">
        <f t="shared" ca="1" si="47"/>
        <v>6.257680366657139</v>
      </c>
      <c r="EL45">
        <f t="shared" ca="1" si="48"/>
        <v>6.1285984228522379</v>
      </c>
      <c r="EM45">
        <f t="shared" ca="1" si="130"/>
        <v>-0.10376152005846251</v>
      </c>
      <c r="EN45">
        <f t="shared" ca="1" si="131"/>
        <v>-1.9060771981951517E-2</v>
      </c>
      <c r="EO45">
        <f t="shared" ca="1" si="132"/>
        <v>-0.67201543467071456</v>
      </c>
      <c r="EP45">
        <f t="shared" ca="1" si="133"/>
        <v>0.14483198150666432</v>
      </c>
      <c r="EQ45">
        <f t="shared" ca="1" si="134"/>
        <v>-0.25588345335886492</v>
      </c>
      <c r="ER45">
        <f t="shared" ca="1" si="135"/>
        <v>1</v>
      </c>
      <c r="ES45">
        <f t="shared" ca="1" si="124"/>
        <v>-6.6390527261733334E-2</v>
      </c>
      <c r="ET45">
        <f t="shared" ca="1" si="125"/>
        <v>-0.10627600711904295</v>
      </c>
      <c r="EU45">
        <f t="shared" ca="1" si="126"/>
        <v>-6.4241336359304069E-2</v>
      </c>
      <c r="EV45">
        <f t="shared" ca="1" si="127"/>
        <v>8.75256030087046E-2</v>
      </c>
      <c r="EW45">
        <f t="shared" ca="1" si="128"/>
        <v>6.535915136273629E-2</v>
      </c>
      <c r="EX45">
        <f t="shared" ca="1" si="129"/>
        <v>0</v>
      </c>
    </row>
    <row r="46" spans="1:154" x14ac:dyDescent="0.25">
      <c r="A46" s="1">
        <v>39</v>
      </c>
      <c r="B46" s="8">
        <f t="shared" ca="1" si="70"/>
        <v>101190.80993214328</v>
      </c>
      <c r="C46" s="9">
        <f t="shared" ca="1" si="49"/>
        <v>-4.938028749605905E-2</v>
      </c>
      <c r="D46" s="1">
        <v>39</v>
      </c>
      <c r="E46" s="8">
        <f t="shared" ca="1" si="71"/>
        <v>98988.522793587952</v>
      </c>
      <c r="F46" s="9">
        <f t="shared" ca="1" si="50"/>
        <v>-4.9793957330548894E-2</v>
      </c>
      <c r="G46" s="1">
        <v>39</v>
      </c>
      <c r="H46" s="8">
        <f t="shared" ca="1" si="72"/>
        <v>92439.983092424474</v>
      </c>
      <c r="I46" s="9">
        <f t="shared" ca="1" si="51"/>
        <v>8.0243642148235435E-3</v>
      </c>
      <c r="J46" s="1">
        <v>39</v>
      </c>
      <c r="K46" s="8">
        <f t="shared" ca="1" si="73"/>
        <v>124882.43467792832</v>
      </c>
      <c r="L46" s="9">
        <f t="shared" ca="1" si="52"/>
        <v>1.8559163953316693E-3</v>
      </c>
      <c r="M46" s="1">
        <v>39</v>
      </c>
      <c r="N46" s="8">
        <f t="shared" ca="1" si="74"/>
        <v>120931.04083873668</v>
      </c>
      <c r="O46" s="9">
        <f t="shared" ca="1" si="53"/>
        <v>-6.2624656420882168E-3</v>
      </c>
      <c r="P46" s="1">
        <v>39</v>
      </c>
      <c r="Q46" s="8">
        <f t="shared" ca="1" si="75"/>
        <v>128075.99202887982</v>
      </c>
      <c r="R46" s="9">
        <f t="shared" ca="1" si="54"/>
        <v>0</v>
      </c>
      <c r="S46" s="1">
        <v>39</v>
      </c>
      <c r="T46" s="8">
        <f t="shared" si="76"/>
        <v>60000</v>
      </c>
      <c r="U46" s="9">
        <f t="shared" ca="1" si="14"/>
        <v>0</v>
      </c>
      <c r="V46" s="1">
        <v>39</v>
      </c>
      <c r="W46" s="8">
        <f t="shared" si="77"/>
        <v>60000</v>
      </c>
      <c r="X46" s="9">
        <f t="shared" ca="1" si="15"/>
        <v>0</v>
      </c>
      <c r="Y46" s="1">
        <v>39</v>
      </c>
      <c r="Z46" s="8">
        <f t="shared" si="78"/>
        <v>60000</v>
      </c>
      <c r="AA46" s="9">
        <f t="shared" ca="1" si="16"/>
        <v>-3.8803633430006743E-2</v>
      </c>
      <c r="AB46" s="1">
        <v>39</v>
      </c>
      <c r="AC46" s="8">
        <f t="shared" si="79"/>
        <v>60000</v>
      </c>
      <c r="AD46" s="9">
        <f t="shared" ca="1" si="17"/>
        <v>-1.1951152193671823E-3</v>
      </c>
      <c r="AE46" s="1">
        <v>39</v>
      </c>
      <c r="AF46" s="8">
        <f t="shared" si="80"/>
        <v>60000</v>
      </c>
      <c r="AG46" s="9">
        <f t="shared" ca="1" si="18"/>
        <v>-3.1104562344943354E-2</v>
      </c>
      <c r="AH46" s="1">
        <v>39</v>
      </c>
      <c r="AI46" s="8">
        <f t="shared" si="81"/>
        <v>60000</v>
      </c>
      <c r="AJ46" s="9">
        <f t="shared" ca="1" si="19"/>
        <v>3.7085462122487069E-2</v>
      </c>
      <c r="AK46" s="1">
        <v>39</v>
      </c>
      <c r="AL46" s="8">
        <f t="shared" si="82"/>
        <v>20000</v>
      </c>
      <c r="AM46" s="9">
        <f t="shared" ca="1" si="20"/>
        <v>0</v>
      </c>
      <c r="AN46" s="1">
        <v>39</v>
      </c>
      <c r="AO46" s="8">
        <f t="shared" si="83"/>
        <v>20000</v>
      </c>
      <c r="AP46" s="9">
        <f t="shared" ca="1" si="21"/>
        <v>0</v>
      </c>
      <c r="AQ46" s="1">
        <v>39</v>
      </c>
      <c r="AR46" s="8">
        <f t="shared" si="84"/>
        <v>20000</v>
      </c>
      <c r="AS46" s="9">
        <f t="shared" ca="1" si="22"/>
        <v>-1.5940362173124435E-2</v>
      </c>
      <c r="AT46" s="1">
        <v>39</v>
      </c>
      <c r="AU46" s="8">
        <f t="shared" si="85"/>
        <v>20000</v>
      </c>
      <c r="AV46" s="9">
        <f t="shared" ca="1" si="23"/>
        <v>3.9946104464931492E-2</v>
      </c>
      <c r="AW46" s="1">
        <v>39</v>
      </c>
      <c r="AX46" s="8">
        <f t="shared" si="86"/>
        <v>20000</v>
      </c>
      <c r="AY46" s="9">
        <f t="shared" ca="1" si="24"/>
        <v>0</v>
      </c>
      <c r="AZ46" s="1">
        <v>39</v>
      </c>
      <c r="BA46" s="8">
        <f t="shared" si="87"/>
        <v>20000</v>
      </c>
      <c r="BB46" s="9">
        <f t="shared" ca="1" si="25"/>
        <v>2.7563111971290178E-2</v>
      </c>
      <c r="BC46" s="1">
        <v>39</v>
      </c>
      <c r="BD46" s="8">
        <f t="shared" si="88"/>
        <v>20000</v>
      </c>
      <c r="BE46" s="9">
        <f t="shared" ca="1" si="55"/>
        <v>2.4413309556141124E-2</v>
      </c>
      <c r="BF46" s="1">
        <v>39</v>
      </c>
      <c r="BG46" s="8">
        <f t="shared" si="89"/>
        <v>20000</v>
      </c>
      <c r="BH46" s="9">
        <f t="shared" ca="1" si="26"/>
        <v>0</v>
      </c>
      <c r="BI46" s="1">
        <v>39</v>
      </c>
      <c r="BJ46" s="8">
        <f t="shared" si="90"/>
        <v>20000</v>
      </c>
      <c r="BK46" s="9">
        <f t="shared" ca="1" si="27"/>
        <v>1.4264677420076699E-2</v>
      </c>
      <c r="BL46" s="1">
        <v>39</v>
      </c>
      <c r="BM46" s="8">
        <f t="shared" si="91"/>
        <v>20000</v>
      </c>
      <c r="BN46" s="9">
        <f t="shared" ca="1" si="28"/>
        <v>0</v>
      </c>
      <c r="BO46" s="1">
        <v>39</v>
      </c>
      <c r="BP46" s="8">
        <f t="shared" si="92"/>
        <v>20000</v>
      </c>
      <c r="BQ46" s="9">
        <f t="shared" ca="1" si="29"/>
        <v>-2.7721189655769307E-2</v>
      </c>
      <c r="BR46" s="1">
        <v>39</v>
      </c>
      <c r="BS46" s="8">
        <f t="shared" si="93"/>
        <v>20000</v>
      </c>
      <c r="BT46" s="9">
        <f t="shared" ca="1" si="30"/>
        <v>-1.3798071996642763E-2</v>
      </c>
      <c r="BU46" s="1">
        <v>39</v>
      </c>
      <c r="BV46" s="8">
        <f t="shared" si="94"/>
        <v>5000</v>
      </c>
      <c r="BW46" s="9">
        <f t="shared" ca="1" si="31"/>
        <v>0</v>
      </c>
      <c r="BX46" s="1">
        <v>39</v>
      </c>
      <c r="BY46" s="8">
        <f t="shared" si="95"/>
        <v>5000</v>
      </c>
      <c r="BZ46" s="9">
        <f t="shared" ca="1" si="32"/>
        <v>0</v>
      </c>
      <c r="CA46" s="1">
        <v>39</v>
      </c>
      <c r="CB46" s="8">
        <f t="shared" si="96"/>
        <v>5000</v>
      </c>
      <c r="CC46" s="9">
        <f t="shared" ca="1" si="33"/>
        <v>-3.7793729835054059E-2</v>
      </c>
      <c r="CD46" s="1">
        <v>39</v>
      </c>
      <c r="CE46" s="8">
        <f t="shared" si="97"/>
        <v>5000</v>
      </c>
      <c r="CF46" s="9">
        <f t="shared" ca="1" si="34"/>
        <v>-2.3521214378112068E-2</v>
      </c>
      <c r="CG46" s="1">
        <v>39</v>
      </c>
      <c r="CH46" s="8">
        <f t="shared" si="98"/>
        <v>5000</v>
      </c>
      <c r="CI46" s="9">
        <f t="shared" ca="1" si="35"/>
        <v>1.3524070009220701E-2</v>
      </c>
      <c r="CJ46" s="1">
        <v>39</v>
      </c>
      <c r="CK46" s="8">
        <f t="shared" si="99"/>
        <v>5000</v>
      </c>
      <c r="CL46" s="9">
        <f t="shared" ca="1" si="36"/>
        <v>-4.4371476811191878E-2</v>
      </c>
      <c r="CM46" s="1">
        <v>39</v>
      </c>
      <c r="CN46" s="8">
        <f t="shared" si="56"/>
        <v>15000</v>
      </c>
      <c r="CO46" s="1">
        <v>39</v>
      </c>
      <c r="CP46" s="8">
        <f t="shared" si="57"/>
        <v>15000</v>
      </c>
      <c r="CQ46" s="1">
        <v>39</v>
      </c>
      <c r="CR46" s="8">
        <f t="shared" si="58"/>
        <v>15000</v>
      </c>
      <c r="CS46" s="1">
        <v>39</v>
      </c>
      <c r="CT46" s="8">
        <f t="shared" si="59"/>
        <v>15000</v>
      </c>
      <c r="CU46" s="1">
        <v>39</v>
      </c>
      <c r="CV46" s="8">
        <f t="shared" si="60"/>
        <v>15000</v>
      </c>
      <c r="CW46" s="1">
        <v>39</v>
      </c>
      <c r="CX46" s="8">
        <f t="shared" si="61"/>
        <v>15000</v>
      </c>
      <c r="CY46" s="9"/>
      <c r="CZ46" s="9"/>
      <c r="DA46" s="9"/>
      <c r="DB46" s="9"/>
      <c r="DC46" s="9"/>
      <c r="DD46" s="9"/>
      <c r="DE46" s="9"/>
      <c r="DF46" s="9"/>
      <c r="DG46" s="9"/>
      <c r="DI46">
        <f t="shared" ca="1" si="62"/>
        <v>3.868122976490751E-3</v>
      </c>
      <c r="DJ46">
        <f t="shared" ca="1" si="63"/>
        <v>-1.8228968878293728E-2</v>
      </c>
      <c r="DK46">
        <f t="shared" ca="1" si="64"/>
        <v>2.9999999999998916E-3</v>
      </c>
      <c r="DL46">
        <f t="shared" ca="1" si="65"/>
        <v>3.6981921773690196E-2</v>
      </c>
      <c r="DM46">
        <f t="shared" ca="1" si="66"/>
        <v>-3.3739071404998877E-2</v>
      </c>
      <c r="DN46">
        <f t="shared" ca="1" si="67"/>
        <v>4.4904423426665785E-2</v>
      </c>
      <c r="DO46">
        <f t="shared" si="118"/>
        <v>0</v>
      </c>
      <c r="DP46">
        <f t="shared" si="119"/>
        <v>0</v>
      </c>
      <c r="DQ46">
        <f t="shared" si="120"/>
        <v>0</v>
      </c>
      <c r="DR46">
        <f t="shared" si="121"/>
        <v>0</v>
      </c>
      <c r="DS46">
        <f t="shared" si="122"/>
        <v>0</v>
      </c>
      <c r="DT46">
        <f t="shared" si="123"/>
        <v>0</v>
      </c>
      <c r="DU46">
        <f t="shared" si="105"/>
        <v>0</v>
      </c>
      <c r="DV46">
        <f t="shared" si="106"/>
        <v>0</v>
      </c>
      <c r="DW46">
        <f t="shared" si="107"/>
        <v>0</v>
      </c>
      <c r="DX46">
        <f t="shared" si="108"/>
        <v>0</v>
      </c>
      <c r="DY46">
        <f t="shared" si="109"/>
        <v>0</v>
      </c>
      <c r="DZ46">
        <f t="shared" si="110"/>
        <v>0</v>
      </c>
      <c r="EA46">
        <f t="shared" ca="1" si="37"/>
        <v>1.6865134988690547</v>
      </c>
      <c r="EB46">
        <f t="shared" ca="1" si="38"/>
        <v>1.6498087132264658</v>
      </c>
      <c r="EC46">
        <f t="shared" ca="1" si="39"/>
        <v>1.5406663848737412</v>
      </c>
      <c r="ED46">
        <f t="shared" ca="1" si="40"/>
        <v>2.0813739112988054</v>
      </c>
      <c r="EE46">
        <f t="shared" ca="1" si="41"/>
        <v>2.0155173473122781</v>
      </c>
      <c r="EF46">
        <f t="shared" ca="1" si="42"/>
        <v>2.1345998671479971</v>
      </c>
      <c r="EG46">
        <f t="shared" ca="1" si="43"/>
        <v>5.0595404966071644</v>
      </c>
      <c r="EH46">
        <f t="shared" ca="1" si="44"/>
        <v>4.9494261396793977</v>
      </c>
      <c r="EI46">
        <f t="shared" ca="1" si="45"/>
        <v>4.621999154621224</v>
      </c>
      <c r="EJ46">
        <f t="shared" ca="1" si="46"/>
        <v>6.2441217338964163</v>
      </c>
      <c r="EK46">
        <f t="shared" ca="1" si="47"/>
        <v>6.0465520419368337</v>
      </c>
      <c r="EL46">
        <f t="shared" ca="1" si="48"/>
        <v>6.4037996014439909</v>
      </c>
      <c r="EM46">
        <f t="shared" ca="1" si="130"/>
        <v>-7.6616489198464588E-2</v>
      </c>
      <c r="EN46">
        <f t="shared" ca="1" si="131"/>
        <v>-7.7059642908155382E-2</v>
      </c>
      <c r="EO46">
        <f t="shared" ca="1" si="132"/>
        <v>-0.5564588258740053</v>
      </c>
      <c r="EP46">
        <f t="shared" ca="1" si="133"/>
        <v>0.2542666901728925</v>
      </c>
      <c r="EQ46">
        <f t="shared" ca="1" si="134"/>
        <v>-0.37330191731317303</v>
      </c>
      <c r="ER46">
        <f t="shared" ca="1" si="135"/>
        <v>1</v>
      </c>
      <c r="ES46">
        <f t="shared" ca="1" si="124"/>
        <v>-7.5377695681349333E-2</v>
      </c>
      <c r="ET46">
        <f t="shared" ca="1" si="125"/>
        <v>-0.11369014952579426</v>
      </c>
      <c r="EU46">
        <f t="shared" ca="1" si="126"/>
        <v>-7.7984288086512699E-2</v>
      </c>
      <c r="EV46">
        <f t="shared" ca="1" si="127"/>
        <v>8.1357852002226894E-2</v>
      </c>
      <c r="EW46">
        <f t="shared" ca="1" si="128"/>
        <v>6.5056205067027806E-2</v>
      </c>
      <c r="EX46">
        <f t="shared" ca="1" si="129"/>
        <v>0</v>
      </c>
    </row>
    <row r="47" spans="1:154" x14ac:dyDescent="0.25">
      <c r="A47" s="1">
        <v>40</v>
      </c>
      <c r="B47" s="8">
        <f t="shared" ca="1" si="70"/>
        <v>96497.551075531403</v>
      </c>
      <c r="C47" s="9">
        <f t="shared" ca="1" si="49"/>
        <v>-3.0813467986948402E-2</v>
      </c>
      <c r="D47" s="1">
        <v>40</v>
      </c>
      <c r="E47" s="8">
        <f t="shared" ca="1" si="71"/>
        <v>94356.458081770732</v>
      </c>
      <c r="F47" s="9">
        <f t="shared" ca="1" si="50"/>
        <v>0</v>
      </c>
      <c r="G47" s="1">
        <v>40</v>
      </c>
      <c r="H47" s="8">
        <f t="shared" ca="1" si="72"/>
        <v>93459.075134047467</v>
      </c>
      <c r="I47" s="9">
        <f t="shared" ca="1" si="51"/>
        <v>0</v>
      </c>
      <c r="J47" s="1">
        <v>40</v>
      </c>
      <c r="K47" s="8">
        <f t="shared" ca="1" si="73"/>
        <v>125488.85333996978</v>
      </c>
      <c r="L47" s="9">
        <f t="shared" ca="1" si="52"/>
        <v>0</v>
      </c>
      <c r="M47" s="1">
        <v>40</v>
      </c>
      <c r="N47" s="8">
        <f t="shared" ca="1" si="74"/>
        <v>120536.50747293833</v>
      </c>
      <c r="O47" s="9">
        <f t="shared" ca="1" si="53"/>
        <v>0</v>
      </c>
      <c r="P47" s="1">
        <v>40</v>
      </c>
      <c r="Q47" s="8">
        <f t="shared" ca="1" si="75"/>
        <v>128460.22000496644</v>
      </c>
      <c r="R47" s="9">
        <f t="shared" ca="1" si="54"/>
        <v>-4.4106918413827634E-2</v>
      </c>
      <c r="S47" s="1">
        <v>40</v>
      </c>
      <c r="T47" s="8">
        <f t="shared" si="76"/>
        <v>60000</v>
      </c>
      <c r="U47" s="9">
        <f t="shared" ca="1" si="14"/>
        <v>-2.7094667043765081E-2</v>
      </c>
      <c r="V47" s="1">
        <v>40</v>
      </c>
      <c r="W47" s="8">
        <f t="shared" si="77"/>
        <v>60000</v>
      </c>
      <c r="X47" s="9">
        <f t="shared" ca="1" si="15"/>
        <v>-4.9865996758725613E-2</v>
      </c>
      <c r="Y47" s="1">
        <v>40</v>
      </c>
      <c r="Z47" s="8">
        <f t="shared" si="78"/>
        <v>60000</v>
      </c>
      <c r="AA47" s="9">
        <f t="shared" ca="1" si="16"/>
        <v>0</v>
      </c>
      <c r="AB47" s="1">
        <v>40</v>
      </c>
      <c r="AC47" s="8">
        <f t="shared" si="79"/>
        <v>60000</v>
      </c>
      <c r="AD47" s="9">
        <f t="shared" ca="1" si="17"/>
        <v>-4.8516861873887443E-2</v>
      </c>
      <c r="AE47" s="1">
        <v>40</v>
      </c>
      <c r="AF47" s="8">
        <f t="shared" si="80"/>
        <v>60000</v>
      </c>
      <c r="AG47" s="9">
        <f t="shared" ca="1" si="18"/>
        <v>4.9453998844783749E-2</v>
      </c>
      <c r="AH47" s="1">
        <v>40</v>
      </c>
      <c r="AI47" s="8">
        <f t="shared" si="81"/>
        <v>60000</v>
      </c>
      <c r="AJ47" s="9">
        <f t="shared" ca="1" si="19"/>
        <v>0</v>
      </c>
      <c r="AK47" s="1">
        <v>40</v>
      </c>
      <c r="AL47" s="8">
        <f t="shared" si="82"/>
        <v>20000</v>
      </c>
      <c r="AM47" s="9">
        <f t="shared" ca="1" si="20"/>
        <v>-8.4055593914314948E-3</v>
      </c>
      <c r="AN47" s="1">
        <v>40</v>
      </c>
      <c r="AO47" s="8">
        <f t="shared" si="83"/>
        <v>20000</v>
      </c>
      <c r="AP47" s="9">
        <f t="shared" ca="1" si="21"/>
        <v>4.7711072236322816E-2</v>
      </c>
      <c r="AQ47" s="1">
        <v>40</v>
      </c>
      <c r="AR47" s="8">
        <f t="shared" si="84"/>
        <v>20000</v>
      </c>
      <c r="AS47" s="9">
        <f t="shared" ca="1" si="22"/>
        <v>2.8632184838798015E-2</v>
      </c>
      <c r="AT47" s="1">
        <v>40</v>
      </c>
      <c r="AU47" s="8">
        <f t="shared" si="85"/>
        <v>20000</v>
      </c>
      <c r="AV47" s="9">
        <f t="shared" ca="1" si="23"/>
        <v>2.8566289930718487E-2</v>
      </c>
      <c r="AW47" s="1">
        <v>40</v>
      </c>
      <c r="AX47" s="8">
        <f t="shared" si="86"/>
        <v>20000</v>
      </c>
      <c r="AY47" s="9">
        <f t="shared" ca="1" si="24"/>
        <v>9.7100071109464843E-3</v>
      </c>
      <c r="AZ47" s="1">
        <v>40</v>
      </c>
      <c r="BA47" s="8">
        <f t="shared" si="87"/>
        <v>20000</v>
      </c>
      <c r="BB47" s="9">
        <f t="shared" ca="1" si="25"/>
        <v>-2.8676256906152494E-2</v>
      </c>
      <c r="BC47" s="1">
        <v>40</v>
      </c>
      <c r="BD47" s="8">
        <f t="shared" si="88"/>
        <v>20000</v>
      </c>
      <c r="BE47" s="9">
        <f t="shared" ca="1" si="55"/>
        <v>0</v>
      </c>
      <c r="BF47" s="1">
        <v>40</v>
      </c>
      <c r="BG47" s="8">
        <f t="shared" si="89"/>
        <v>20000</v>
      </c>
      <c r="BH47" s="9">
        <f t="shared" ca="1" si="26"/>
        <v>2.3709436419977699E-2</v>
      </c>
      <c r="BI47" s="1">
        <v>40</v>
      </c>
      <c r="BJ47" s="8">
        <f t="shared" si="90"/>
        <v>20000</v>
      </c>
      <c r="BK47" s="9">
        <f t="shared" ca="1" si="27"/>
        <v>4.6528598333874488E-2</v>
      </c>
      <c r="BL47" s="1">
        <v>40</v>
      </c>
      <c r="BM47" s="8">
        <f t="shared" si="91"/>
        <v>20000</v>
      </c>
      <c r="BN47" s="9">
        <f t="shared" ca="1" si="28"/>
        <v>0</v>
      </c>
      <c r="BO47" s="1">
        <v>40</v>
      </c>
      <c r="BP47" s="8">
        <f t="shared" si="92"/>
        <v>20000</v>
      </c>
      <c r="BQ47" s="9">
        <f t="shared" ca="1" si="29"/>
        <v>0</v>
      </c>
      <c r="BR47" s="1">
        <v>40</v>
      </c>
      <c r="BS47" s="8">
        <f t="shared" si="93"/>
        <v>20000</v>
      </c>
      <c r="BT47" s="9">
        <f t="shared" ca="1" si="30"/>
        <v>4.6308138224298419E-2</v>
      </c>
      <c r="BU47" s="1">
        <v>40</v>
      </c>
      <c r="BV47" s="8">
        <f t="shared" si="94"/>
        <v>5000</v>
      </c>
      <c r="BW47" s="9">
        <f t="shared" ca="1" si="31"/>
        <v>0</v>
      </c>
      <c r="BX47" s="1">
        <v>40</v>
      </c>
      <c r="BY47" s="8">
        <f t="shared" si="95"/>
        <v>5000</v>
      </c>
      <c r="BZ47" s="9">
        <f t="shared" ca="1" si="32"/>
        <v>-4.103972668135511E-2</v>
      </c>
      <c r="CA47" s="1">
        <v>40</v>
      </c>
      <c r="CB47" s="8">
        <f t="shared" si="96"/>
        <v>5000</v>
      </c>
      <c r="CC47" s="9">
        <f t="shared" ca="1" si="33"/>
        <v>1.8650404481099097E-2</v>
      </c>
      <c r="CD47" s="1">
        <v>40</v>
      </c>
      <c r="CE47" s="8">
        <f t="shared" si="97"/>
        <v>5000</v>
      </c>
      <c r="CF47" s="9">
        <f t="shared" ca="1" si="34"/>
        <v>-3.2807919286369489E-2</v>
      </c>
      <c r="CG47" s="1">
        <v>40</v>
      </c>
      <c r="CH47" s="8">
        <f t="shared" si="98"/>
        <v>5000</v>
      </c>
      <c r="CI47" s="9">
        <f t="shared" ca="1" si="35"/>
        <v>-2.5591038130334056E-2</v>
      </c>
      <c r="CJ47" s="1">
        <v>40</v>
      </c>
      <c r="CK47" s="8">
        <f t="shared" si="99"/>
        <v>5000</v>
      </c>
      <c r="CL47" s="9">
        <f t="shared" ca="1" si="36"/>
        <v>-4.0839028185443063E-2</v>
      </c>
      <c r="CM47" s="1">
        <v>40</v>
      </c>
      <c r="CN47" s="8">
        <f t="shared" si="56"/>
        <v>15000</v>
      </c>
      <c r="CO47" s="1">
        <v>40</v>
      </c>
      <c r="CP47" s="8">
        <f t="shared" si="57"/>
        <v>15000</v>
      </c>
      <c r="CQ47" s="1">
        <v>40</v>
      </c>
      <c r="CR47" s="8">
        <f t="shared" si="58"/>
        <v>15000</v>
      </c>
      <c r="CS47" s="1">
        <v>40</v>
      </c>
      <c r="CT47" s="8">
        <f t="shared" si="59"/>
        <v>15000</v>
      </c>
      <c r="CU47" s="1">
        <v>40</v>
      </c>
      <c r="CV47" s="8">
        <f t="shared" si="60"/>
        <v>15000</v>
      </c>
      <c r="CW47" s="1">
        <v>40</v>
      </c>
      <c r="CX47" s="8">
        <f t="shared" si="61"/>
        <v>15000</v>
      </c>
      <c r="CY47" s="9"/>
      <c r="CZ47" s="9"/>
      <c r="DA47" s="9"/>
      <c r="DB47" s="9"/>
      <c r="DC47" s="9"/>
      <c r="DD47" s="9"/>
      <c r="DE47" s="9"/>
      <c r="DF47" s="9"/>
      <c r="DG47" s="9"/>
      <c r="DI47">
        <f t="shared" ca="1" si="62"/>
        <v>-4.6380287496059158E-2</v>
      </c>
      <c r="DJ47">
        <f t="shared" ca="1" si="63"/>
        <v>-4.6793957330548919E-2</v>
      </c>
      <c r="DK47">
        <f t="shared" ca="1" si="64"/>
        <v>1.1024364214823335E-2</v>
      </c>
      <c r="DL47">
        <f t="shared" ca="1" si="65"/>
        <v>4.8559163953314499E-3</v>
      </c>
      <c r="DM47">
        <f t="shared" ca="1" si="66"/>
        <v>-3.2624656420882081E-3</v>
      </c>
      <c r="DN47">
        <f t="shared" ca="1" si="67"/>
        <v>2.9999999999998916E-3</v>
      </c>
      <c r="DO47">
        <f t="shared" si="118"/>
        <v>0</v>
      </c>
      <c r="DP47">
        <f t="shared" si="119"/>
        <v>0</v>
      </c>
      <c r="DQ47">
        <f t="shared" si="120"/>
        <v>0</v>
      </c>
      <c r="DR47">
        <f t="shared" si="121"/>
        <v>0</v>
      </c>
      <c r="DS47">
        <f t="shared" si="122"/>
        <v>0</v>
      </c>
      <c r="DT47">
        <f t="shared" si="123"/>
        <v>0</v>
      </c>
      <c r="DU47">
        <f t="shared" si="105"/>
        <v>0</v>
      </c>
      <c r="DV47">
        <f t="shared" si="106"/>
        <v>0</v>
      </c>
      <c r="DW47">
        <f t="shared" si="107"/>
        <v>0</v>
      </c>
      <c r="DX47">
        <f t="shared" si="108"/>
        <v>0</v>
      </c>
      <c r="DY47">
        <f t="shared" si="109"/>
        <v>0</v>
      </c>
      <c r="DZ47">
        <f t="shared" si="110"/>
        <v>0</v>
      </c>
      <c r="EA47">
        <f t="shared" ca="1" si="37"/>
        <v>1.6082925179255234</v>
      </c>
      <c r="EB47">
        <f t="shared" ca="1" si="38"/>
        <v>1.5726076346961788</v>
      </c>
      <c r="EC47">
        <f t="shared" ca="1" si="39"/>
        <v>1.5576512522341244</v>
      </c>
      <c r="ED47">
        <f t="shared" ca="1" si="40"/>
        <v>2.0914808889994965</v>
      </c>
      <c r="EE47">
        <f t="shared" ca="1" si="41"/>
        <v>2.0089417912156389</v>
      </c>
      <c r="EF47">
        <f t="shared" ca="1" si="42"/>
        <v>2.1410036667494405</v>
      </c>
      <c r="EG47">
        <f t="shared" ca="1" si="43"/>
        <v>4.8248775537765702</v>
      </c>
      <c r="EH47">
        <f t="shared" ca="1" si="44"/>
        <v>4.7178229040885364</v>
      </c>
      <c r="EI47">
        <f t="shared" ca="1" si="45"/>
        <v>4.6729537567023733</v>
      </c>
      <c r="EJ47">
        <f t="shared" ca="1" si="46"/>
        <v>6.274442666998489</v>
      </c>
      <c r="EK47">
        <f t="shared" ca="1" si="47"/>
        <v>6.0268253736469166</v>
      </c>
      <c r="EL47">
        <f t="shared" ca="1" si="48"/>
        <v>6.4230110002483221</v>
      </c>
      <c r="EM47">
        <f t="shared" ca="1" si="130"/>
        <v>-7.5585666147915231E-2</v>
      </c>
      <c r="EN47">
        <f t="shared" ca="1" si="131"/>
        <v>-4.1044490430948745E-2</v>
      </c>
      <c r="EO47">
        <f t="shared" ca="1" si="132"/>
        <v>-0.56837280299499793</v>
      </c>
      <c r="EP47">
        <f t="shared" ca="1" si="133"/>
        <v>0.24708012483814609</v>
      </c>
      <c r="EQ47">
        <f t="shared" ca="1" si="134"/>
        <v>-0.36974460135236908</v>
      </c>
      <c r="ER47">
        <f t="shared" ca="1" si="135"/>
        <v>1</v>
      </c>
      <c r="ES47">
        <f t="shared" ca="1" si="124"/>
        <v>-8.4295924263031674E-2</v>
      </c>
      <c r="ET47">
        <f t="shared" ca="1" si="125"/>
        <v>-0.12379678432956887</v>
      </c>
      <c r="EU47">
        <f t="shared" ca="1" si="126"/>
        <v>-9.057638084378894E-2</v>
      </c>
      <c r="EV47">
        <f t="shared" ca="1" si="127"/>
        <v>7.5953990484718625E-2</v>
      </c>
      <c r="EW47">
        <f t="shared" ca="1" si="128"/>
        <v>6.4417500159744234E-2</v>
      </c>
      <c r="EX47">
        <f t="shared" ca="1" si="129"/>
        <v>0</v>
      </c>
    </row>
    <row r="48" spans="1:154" x14ac:dyDescent="0.25">
      <c r="A48" s="1">
        <v>41</v>
      </c>
      <c r="B48" s="8">
        <f t="shared" ca="1" si="70"/>
        <v>93813.61952787319</v>
      </c>
      <c r="C48" s="9">
        <f t="shared" ca="1" si="49"/>
        <v>4.9695505840787572E-2</v>
      </c>
      <c r="D48" s="1">
        <v>41</v>
      </c>
      <c r="E48" s="8">
        <f t="shared" ca="1" si="71"/>
        <v>94639.527456016032</v>
      </c>
      <c r="F48" s="9">
        <f t="shared" ca="1" si="50"/>
        <v>3.4475878066640174E-2</v>
      </c>
      <c r="G48" s="1">
        <v>41</v>
      </c>
      <c r="H48" s="8">
        <f t="shared" ca="1" si="72"/>
        <v>93739.452359449599</v>
      </c>
      <c r="I48" s="9">
        <f t="shared" ca="1" si="51"/>
        <v>2.6445972552137822E-3</v>
      </c>
      <c r="J48" s="1">
        <v>41</v>
      </c>
      <c r="K48" s="8">
        <f t="shared" ca="1" si="73"/>
        <v>125865.31989998967</v>
      </c>
      <c r="L48" s="9">
        <f t="shared" ca="1" si="52"/>
        <v>0</v>
      </c>
      <c r="M48" s="1">
        <v>41</v>
      </c>
      <c r="N48" s="8">
        <f t="shared" ca="1" si="74"/>
        <v>120898.11699535714</v>
      </c>
      <c r="O48" s="9">
        <f t="shared" ca="1" si="53"/>
        <v>0</v>
      </c>
      <c r="P48" s="1">
        <v>41</v>
      </c>
      <c r="Q48" s="8">
        <f t="shared" ca="1" si="75"/>
        <v>123179.61622179994</v>
      </c>
      <c r="R48" s="9">
        <f t="shared" ca="1" si="54"/>
        <v>-1.5335908653672453E-2</v>
      </c>
      <c r="S48" s="1">
        <v>41</v>
      </c>
      <c r="T48" s="8">
        <f t="shared" si="76"/>
        <v>60000</v>
      </c>
      <c r="U48" s="9">
        <f t="shared" ca="1" si="14"/>
        <v>2.0837415190528209E-2</v>
      </c>
      <c r="V48" s="1">
        <v>41</v>
      </c>
      <c r="W48" s="8">
        <f t="shared" si="77"/>
        <v>60000</v>
      </c>
      <c r="X48" s="9">
        <f t="shared" ca="1" si="15"/>
        <v>-1.2275372340458768E-2</v>
      </c>
      <c r="Y48" s="1">
        <v>41</v>
      </c>
      <c r="Z48" s="8">
        <f t="shared" si="78"/>
        <v>60000</v>
      </c>
      <c r="AA48" s="9">
        <f t="shared" ca="1" si="16"/>
        <v>8.3825836503842906E-3</v>
      </c>
      <c r="AB48" s="1">
        <v>41</v>
      </c>
      <c r="AC48" s="8">
        <f t="shared" si="79"/>
        <v>60000</v>
      </c>
      <c r="AD48" s="9">
        <f t="shared" ca="1" si="17"/>
        <v>-6.2516020551931784E-3</v>
      </c>
      <c r="AE48" s="1">
        <v>41</v>
      </c>
      <c r="AF48" s="8">
        <f t="shared" si="80"/>
        <v>60000</v>
      </c>
      <c r="AG48" s="9">
        <f t="shared" ca="1" si="18"/>
        <v>9.7470737133462174E-3</v>
      </c>
      <c r="AH48" s="1">
        <v>41</v>
      </c>
      <c r="AI48" s="8">
        <f t="shared" si="81"/>
        <v>60000</v>
      </c>
      <c r="AJ48" s="9">
        <f t="shared" ca="1" si="19"/>
        <v>-4.9482740149277199E-2</v>
      </c>
      <c r="AK48" s="1">
        <v>41</v>
      </c>
      <c r="AL48" s="8">
        <f t="shared" si="82"/>
        <v>20000</v>
      </c>
      <c r="AM48" s="9">
        <f t="shared" ca="1" si="20"/>
        <v>2.4713414637518968E-2</v>
      </c>
      <c r="AN48" s="1">
        <v>41</v>
      </c>
      <c r="AO48" s="8">
        <f t="shared" si="83"/>
        <v>20000</v>
      </c>
      <c r="AP48" s="9">
        <f t="shared" ca="1" si="21"/>
        <v>-4.0846965479555436E-2</v>
      </c>
      <c r="AQ48" s="1">
        <v>41</v>
      </c>
      <c r="AR48" s="8">
        <f t="shared" si="84"/>
        <v>20000</v>
      </c>
      <c r="AS48" s="9">
        <f t="shared" ca="1" si="22"/>
        <v>0</v>
      </c>
      <c r="AT48" s="1">
        <v>41</v>
      </c>
      <c r="AU48" s="8">
        <f t="shared" si="85"/>
        <v>20000</v>
      </c>
      <c r="AV48" s="9">
        <f t="shared" ca="1" si="23"/>
        <v>0</v>
      </c>
      <c r="AW48" s="1">
        <v>41</v>
      </c>
      <c r="AX48" s="8">
        <f t="shared" si="86"/>
        <v>20000</v>
      </c>
      <c r="AY48" s="9">
        <f t="shared" ca="1" si="24"/>
        <v>-2.0084156119577395E-2</v>
      </c>
      <c r="AZ48" s="1">
        <v>41</v>
      </c>
      <c r="BA48" s="8">
        <f t="shared" si="87"/>
        <v>20000</v>
      </c>
      <c r="BB48" s="9">
        <f t="shared" ca="1" si="25"/>
        <v>0</v>
      </c>
      <c r="BC48" s="1">
        <v>41</v>
      </c>
      <c r="BD48" s="8">
        <f t="shared" si="88"/>
        <v>20000</v>
      </c>
      <c r="BE48" s="9">
        <f t="shared" ca="1" si="55"/>
        <v>4.079130609148543E-2</v>
      </c>
      <c r="BF48" s="1">
        <v>41</v>
      </c>
      <c r="BG48" s="8">
        <f t="shared" si="89"/>
        <v>20000</v>
      </c>
      <c r="BH48" s="9">
        <f t="shared" ca="1" si="26"/>
        <v>1.3648698054088871E-2</v>
      </c>
      <c r="BI48" s="1">
        <v>41</v>
      </c>
      <c r="BJ48" s="8">
        <f t="shared" si="90"/>
        <v>20000</v>
      </c>
      <c r="BK48" s="9">
        <f t="shared" ca="1" si="27"/>
        <v>-1.8181911416333631E-3</v>
      </c>
      <c r="BL48" s="1">
        <v>41</v>
      </c>
      <c r="BM48" s="8">
        <f t="shared" si="91"/>
        <v>20000</v>
      </c>
      <c r="BN48" s="9">
        <f t="shared" ca="1" si="28"/>
        <v>-2.9356116617221262E-4</v>
      </c>
      <c r="BO48" s="1">
        <v>41</v>
      </c>
      <c r="BP48" s="8">
        <f t="shared" si="92"/>
        <v>20000</v>
      </c>
      <c r="BQ48" s="9">
        <f t="shared" ca="1" si="29"/>
        <v>0</v>
      </c>
      <c r="BR48" s="1">
        <v>41</v>
      </c>
      <c r="BS48" s="8">
        <f t="shared" si="93"/>
        <v>20000</v>
      </c>
      <c r="BT48" s="9">
        <f t="shared" ca="1" si="30"/>
        <v>0</v>
      </c>
      <c r="BU48" s="1">
        <v>41</v>
      </c>
      <c r="BV48" s="8">
        <f t="shared" si="94"/>
        <v>5000</v>
      </c>
      <c r="BW48" s="9">
        <f t="shared" ca="1" si="31"/>
        <v>0</v>
      </c>
      <c r="BX48" s="1">
        <v>41</v>
      </c>
      <c r="BY48" s="8">
        <f t="shared" si="95"/>
        <v>5000</v>
      </c>
      <c r="BZ48" s="9">
        <f t="shared" ca="1" si="32"/>
        <v>0</v>
      </c>
      <c r="CA48" s="1">
        <v>41</v>
      </c>
      <c r="CB48" s="8">
        <f t="shared" si="96"/>
        <v>5000</v>
      </c>
      <c r="CC48" s="9">
        <f t="shared" ca="1" si="33"/>
        <v>-1.665163792973039E-2</v>
      </c>
      <c r="CD48" s="1">
        <v>41</v>
      </c>
      <c r="CE48" s="8">
        <f t="shared" si="97"/>
        <v>5000</v>
      </c>
      <c r="CF48" s="9">
        <f t="shared" ca="1" si="34"/>
        <v>3.9040900883200322E-2</v>
      </c>
      <c r="CG48" s="1">
        <v>41</v>
      </c>
      <c r="CH48" s="8">
        <f t="shared" si="98"/>
        <v>5000</v>
      </c>
      <c r="CI48" s="9">
        <f t="shared" ca="1" si="35"/>
        <v>0</v>
      </c>
      <c r="CJ48" s="1">
        <v>41</v>
      </c>
      <c r="CK48" s="8">
        <f t="shared" si="99"/>
        <v>5000</v>
      </c>
      <c r="CL48" s="9">
        <f t="shared" ca="1" si="36"/>
        <v>-3.4088543026397904E-2</v>
      </c>
      <c r="CM48" s="1">
        <v>41</v>
      </c>
      <c r="CN48" s="8">
        <f t="shared" si="56"/>
        <v>15000</v>
      </c>
      <c r="CO48" s="1">
        <v>41</v>
      </c>
      <c r="CP48" s="8">
        <f t="shared" si="57"/>
        <v>15000</v>
      </c>
      <c r="CQ48" s="1">
        <v>41</v>
      </c>
      <c r="CR48" s="8">
        <f t="shared" si="58"/>
        <v>15000</v>
      </c>
      <c r="CS48" s="1">
        <v>41</v>
      </c>
      <c r="CT48" s="8">
        <f t="shared" si="59"/>
        <v>15000</v>
      </c>
      <c r="CU48" s="1">
        <v>41</v>
      </c>
      <c r="CV48" s="8">
        <f t="shared" si="60"/>
        <v>15000</v>
      </c>
      <c r="CW48" s="1">
        <v>41</v>
      </c>
      <c r="CX48" s="8">
        <f t="shared" si="61"/>
        <v>15000</v>
      </c>
      <c r="CY48" s="9"/>
      <c r="CZ48" s="9"/>
      <c r="DA48" s="9"/>
      <c r="DB48" s="9"/>
      <c r="DC48" s="9"/>
      <c r="DD48" s="9"/>
      <c r="DE48" s="9"/>
      <c r="DF48" s="9"/>
      <c r="DG48" s="9"/>
      <c r="DI48">
        <f t="shared" ca="1" si="62"/>
        <v>-2.7813467986948393E-2</v>
      </c>
      <c r="DJ48">
        <f t="shared" ca="1" si="63"/>
        <v>2.9999999999998916E-3</v>
      </c>
      <c r="DK48">
        <f t="shared" ca="1" si="64"/>
        <v>2.9999999999998916E-3</v>
      </c>
      <c r="DL48">
        <f t="shared" ca="1" si="65"/>
        <v>2.9999999999998916E-3</v>
      </c>
      <c r="DM48">
        <f t="shared" ca="1" si="66"/>
        <v>2.9999999999998916E-3</v>
      </c>
      <c r="DN48">
        <f t="shared" ca="1" si="67"/>
        <v>-4.1106918413827631E-2</v>
      </c>
      <c r="DO48">
        <f t="shared" si="118"/>
        <v>0</v>
      </c>
      <c r="DP48">
        <f t="shared" si="119"/>
        <v>0</v>
      </c>
      <c r="DQ48">
        <f t="shared" si="120"/>
        <v>0</v>
      </c>
      <c r="DR48">
        <f t="shared" si="121"/>
        <v>0</v>
      </c>
      <c r="DS48">
        <f t="shared" si="122"/>
        <v>0</v>
      </c>
      <c r="DT48">
        <f t="shared" si="123"/>
        <v>0</v>
      </c>
      <c r="DU48">
        <f t="shared" si="105"/>
        <v>0</v>
      </c>
      <c r="DV48">
        <f t="shared" si="106"/>
        <v>0</v>
      </c>
      <c r="DW48">
        <f t="shared" si="107"/>
        <v>0</v>
      </c>
      <c r="DX48">
        <f t="shared" si="108"/>
        <v>0</v>
      </c>
      <c r="DY48">
        <f t="shared" si="109"/>
        <v>0</v>
      </c>
      <c r="DZ48">
        <f t="shared" si="110"/>
        <v>0</v>
      </c>
      <c r="EA48">
        <f t="shared" ca="1" si="37"/>
        <v>1.5635603254645531</v>
      </c>
      <c r="EB48">
        <f t="shared" ca="1" si="38"/>
        <v>1.5773254576002671</v>
      </c>
      <c r="EC48">
        <f t="shared" ca="1" si="39"/>
        <v>1.5623242059908267</v>
      </c>
      <c r="ED48">
        <f t="shared" ca="1" si="40"/>
        <v>2.0977553316664945</v>
      </c>
      <c r="EE48">
        <f t="shared" ca="1" si="41"/>
        <v>2.0149686165892855</v>
      </c>
      <c r="EF48">
        <f t="shared" ca="1" si="42"/>
        <v>2.0529936036966658</v>
      </c>
      <c r="EG48">
        <f t="shared" ca="1" si="43"/>
        <v>4.6906809763936597</v>
      </c>
      <c r="EH48">
        <f t="shared" ca="1" si="44"/>
        <v>4.7319763728008013</v>
      </c>
      <c r="EI48">
        <f t="shared" ca="1" si="45"/>
        <v>4.6869726179724802</v>
      </c>
      <c r="EJ48">
        <f t="shared" ca="1" si="46"/>
        <v>6.2932659949994836</v>
      </c>
      <c r="EK48">
        <f t="shared" ca="1" si="47"/>
        <v>6.0449058497678569</v>
      </c>
      <c r="EL48">
        <f t="shared" ca="1" si="48"/>
        <v>6.1589808110899966</v>
      </c>
      <c r="EM48">
        <f t="shared" ca="1" si="130"/>
        <v>4.6505493427069708E-2</v>
      </c>
      <c r="EN48">
        <f t="shared" ca="1" si="131"/>
        <v>-5.9751075484798646E-2</v>
      </c>
      <c r="EO48">
        <f t="shared" ca="1" si="132"/>
        <v>-0.44811182081922624</v>
      </c>
      <c r="EP48">
        <f t="shared" ca="1" si="133"/>
        <v>0.21091765298437104</v>
      </c>
      <c r="EQ48">
        <f t="shared" ca="1" si="134"/>
        <v>-0.22754454706315549</v>
      </c>
      <c r="ER48">
        <f t="shared" ca="1" si="135"/>
        <v>1</v>
      </c>
      <c r="ES48">
        <f t="shared" ca="1" si="124"/>
        <v>-9.272567022944922E-2</v>
      </c>
      <c r="ET48">
        <f t="shared" ca="1" si="125"/>
        <v>-0.1317284479974381</v>
      </c>
      <c r="EU48">
        <f t="shared" ca="1" si="126"/>
        <v>-0.10273832172236097</v>
      </c>
      <c r="EV48">
        <f t="shared" ca="1" si="127"/>
        <v>7.2613543920135415E-2</v>
      </c>
      <c r="EW48">
        <f t="shared" ca="1" si="128"/>
        <v>6.3724858505195936E-2</v>
      </c>
      <c r="EX48">
        <f t="shared" ca="1" si="129"/>
        <v>0</v>
      </c>
    </row>
    <row r="49" spans="1:154" x14ac:dyDescent="0.25">
      <c r="A49" s="1">
        <v>42</v>
      </c>
      <c r="B49" s="8">
        <f t="shared" ca="1" si="70"/>
        <v>98757.175663649643</v>
      </c>
      <c r="C49" s="9">
        <f t="shared" ca="1" si="49"/>
        <v>4.7295443277006549E-2</v>
      </c>
      <c r="D49" s="1">
        <v>42</v>
      </c>
      <c r="E49" s="8">
        <f t="shared" ca="1" si="71"/>
        <v>98186.226847242113</v>
      </c>
      <c r="F49" s="9">
        <f t="shared" ca="1" si="50"/>
        <v>0</v>
      </c>
      <c r="G49" s="1">
        <v>42</v>
      </c>
      <c r="H49" s="8">
        <f t="shared" ca="1" si="72"/>
        <v>94268.573814942982</v>
      </c>
      <c r="I49" s="9">
        <f t="shared" ca="1" si="51"/>
        <v>5.3547044150835561E-3</v>
      </c>
      <c r="J49" s="1">
        <v>42</v>
      </c>
      <c r="K49" s="8">
        <f t="shared" ca="1" si="73"/>
        <v>126242.91585968963</v>
      </c>
      <c r="L49" s="9">
        <f t="shared" ca="1" si="52"/>
        <v>3.9443394982699137E-2</v>
      </c>
      <c r="M49" s="1">
        <v>42</v>
      </c>
      <c r="N49" s="8">
        <f t="shared" ca="1" si="74"/>
        <v>121260.81134634319</v>
      </c>
      <c r="O49" s="9">
        <f t="shared" ca="1" si="53"/>
        <v>2.1995664746199212E-2</v>
      </c>
      <c r="P49" s="1">
        <v>42</v>
      </c>
      <c r="Q49" s="8">
        <f t="shared" ca="1" si="75"/>
        <v>121660.08372809339</v>
      </c>
      <c r="R49" s="9">
        <f t="shared" ca="1" si="54"/>
        <v>0</v>
      </c>
      <c r="S49" s="1">
        <v>42</v>
      </c>
      <c r="T49" s="8">
        <f t="shared" si="76"/>
        <v>60000</v>
      </c>
      <c r="U49" s="9">
        <f t="shared" ca="1" si="14"/>
        <v>1.9500775018301525E-2</v>
      </c>
      <c r="V49" s="1">
        <v>42</v>
      </c>
      <c r="W49" s="8">
        <f t="shared" si="77"/>
        <v>60000</v>
      </c>
      <c r="X49" s="9">
        <f t="shared" ca="1" si="15"/>
        <v>-9.8955447754457918E-3</v>
      </c>
      <c r="Y49" s="1">
        <v>42</v>
      </c>
      <c r="Z49" s="8">
        <f t="shared" si="78"/>
        <v>60000</v>
      </c>
      <c r="AA49" s="9">
        <f t="shared" ca="1" si="16"/>
        <v>1.0440259014000515E-2</v>
      </c>
      <c r="AB49" s="1">
        <v>42</v>
      </c>
      <c r="AC49" s="8">
        <f t="shared" si="79"/>
        <v>60000</v>
      </c>
      <c r="AD49" s="9">
        <f t="shared" ca="1" si="17"/>
        <v>-4.1354056218575033E-2</v>
      </c>
      <c r="AE49" s="1">
        <v>42</v>
      </c>
      <c r="AF49" s="8">
        <f t="shared" si="80"/>
        <v>60000</v>
      </c>
      <c r="AG49" s="9">
        <f t="shared" ca="1" si="18"/>
        <v>3.8602580669049126E-2</v>
      </c>
      <c r="AH49" s="1">
        <v>42</v>
      </c>
      <c r="AI49" s="8">
        <f t="shared" si="81"/>
        <v>60000</v>
      </c>
      <c r="AJ49" s="9">
        <f t="shared" ca="1" si="19"/>
        <v>4.2902769786484954E-2</v>
      </c>
      <c r="AK49" s="1">
        <v>42</v>
      </c>
      <c r="AL49" s="8">
        <f t="shared" si="82"/>
        <v>20000</v>
      </c>
      <c r="AM49" s="9">
        <f t="shared" ca="1" si="20"/>
        <v>1.7904695753137558E-2</v>
      </c>
      <c r="AN49" s="1">
        <v>42</v>
      </c>
      <c r="AO49" s="8">
        <f t="shared" si="83"/>
        <v>20000</v>
      </c>
      <c r="AP49" s="9">
        <f t="shared" ca="1" si="21"/>
        <v>-1.4086315035477288E-2</v>
      </c>
      <c r="AQ49" s="1">
        <v>42</v>
      </c>
      <c r="AR49" s="8">
        <f t="shared" si="84"/>
        <v>20000</v>
      </c>
      <c r="AS49" s="9">
        <f t="shared" ca="1" si="22"/>
        <v>-1.9276205339530467E-2</v>
      </c>
      <c r="AT49" s="1">
        <v>42</v>
      </c>
      <c r="AU49" s="8">
        <f t="shared" si="85"/>
        <v>20000</v>
      </c>
      <c r="AV49" s="9">
        <f t="shared" ca="1" si="23"/>
        <v>-2.2064636946604474E-2</v>
      </c>
      <c r="AW49" s="1">
        <v>42</v>
      </c>
      <c r="AX49" s="8">
        <f t="shared" si="86"/>
        <v>20000</v>
      </c>
      <c r="AY49" s="9">
        <f t="shared" ca="1" si="24"/>
        <v>-2.4342225527469431E-2</v>
      </c>
      <c r="AZ49" s="1">
        <v>42</v>
      </c>
      <c r="BA49" s="8">
        <f t="shared" si="87"/>
        <v>20000</v>
      </c>
      <c r="BB49" s="9">
        <f t="shared" ca="1" si="25"/>
        <v>-4.0548651730718116E-2</v>
      </c>
      <c r="BC49" s="1">
        <v>42</v>
      </c>
      <c r="BD49" s="8">
        <f t="shared" si="88"/>
        <v>20000</v>
      </c>
      <c r="BE49" s="9">
        <f t="shared" ca="1" si="55"/>
        <v>0</v>
      </c>
      <c r="BF49" s="1">
        <v>42</v>
      </c>
      <c r="BG49" s="8">
        <f t="shared" si="89"/>
        <v>20000</v>
      </c>
      <c r="BH49" s="9">
        <f t="shared" ca="1" si="26"/>
        <v>4.7965673035042317E-2</v>
      </c>
      <c r="BI49" s="1">
        <v>42</v>
      </c>
      <c r="BJ49" s="8">
        <f t="shared" si="90"/>
        <v>20000</v>
      </c>
      <c r="BK49" s="9">
        <f t="shared" ca="1" si="27"/>
        <v>-2.7724855482411128E-2</v>
      </c>
      <c r="BL49" s="1">
        <v>42</v>
      </c>
      <c r="BM49" s="8">
        <f t="shared" si="91"/>
        <v>20000</v>
      </c>
      <c r="BN49" s="9">
        <f t="shared" ca="1" si="28"/>
        <v>0</v>
      </c>
      <c r="BO49" s="1">
        <v>42</v>
      </c>
      <c r="BP49" s="8">
        <f t="shared" si="92"/>
        <v>20000</v>
      </c>
      <c r="BQ49" s="9">
        <f t="shared" ca="1" si="29"/>
        <v>-1.8594475403378864E-2</v>
      </c>
      <c r="BR49" s="1">
        <v>42</v>
      </c>
      <c r="BS49" s="8">
        <f t="shared" si="93"/>
        <v>20000</v>
      </c>
      <c r="BT49" s="9">
        <f t="shared" ca="1" si="30"/>
        <v>3.5268628448218743E-2</v>
      </c>
      <c r="BU49" s="1">
        <v>42</v>
      </c>
      <c r="BV49" s="8">
        <f t="shared" si="94"/>
        <v>5000</v>
      </c>
      <c r="BW49" s="9">
        <f t="shared" ca="1" si="31"/>
        <v>0</v>
      </c>
      <c r="BX49" s="1">
        <v>42</v>
      </c>
      <c r="BY49" s="8">
        <f t="shared" si="95"/>
        <v>5000</v>
      </c>
      <c r="BZ49" s="9">
        <f t="shared" ca="1" si="32"/>
        <v>0</v>
      </c>
      <c r="CA49" s="1">
        <v>42</v>
      </c>
      <c r="CB49" s="8">
        <f t="shared" si="96"/>
        <v>5000</v>
      </c>
      <c r="CC49" s="9">
        <f t="shared" ca="1" si="33"/>
        <v>4.155634708563298E-2</v>
      </c>
      <c r="CD49" s="1">
        <v>42</v>
      </c>
      <c r="CE49" s="8">
        <f t="shared" si="97"/>
        <v>5000</v>
      </c>
      <c r="CF49" s="9">
        <f t="shared" ca="1" si="34"/>
        <v>0</v>
      </c>
      <c r="CG49" s="1">
        <v>42</v>
      </c>
      <c r="CH49" s="8">
        <f t="shared" si="98"/>
        <v>5000</v>
      </c>
      <c r="CI49" s="9">
        <f t="shared" ca="1" si="35"/>
        <v>-3.2245307438252102E-2</v>
      </c>
      <c r="CJ49" s="1">
        <v>42</v>
      </c>
      <c r="CK49" s="8">
        <f t="shared" si="99"/>
        <v>5000</v>
      </c>
      <c r="CL49" s="9">
        <f t="shared" ca="1" si="36"/>
        <v>0</v>
      </c>
      <c r="CM49" s="1">
        <v>42</v>
      </c>
      <c r="CN49" s="8">
        <f t="shared" si="56"/>
        <v>15000</v>
      </c>
      <c r="CO49" s="1">
        <v>42</v>
      </c>
      <c r="CP49" s="8">
        <f t="shared" si="57"/>
        <v>15000</v>
      </c>
      <c r="CQ49" s="1">
        <v>42</v>
      </c>
      <c r="CR49" s="8">
        <f t="shared" si="58"/>
        <v>15000</v>
      </c>
      <c r="CS49" s="1">
        <v>42</v>
      </c>
      <c r="CT49" s="8">
        <f t="shared" si="59"/>
        <v>15000</v>
      </c>
      <c r="CU49" s="1">
        <v>42</v>
      </c>
      <c r="CV49" s="8">
        <f t="shared" si="60"/>
        <v>15000</v>
      </c>
      <c r="CW49" s="1">
        <v>42</v>
      </c>
      <c r="CX49" s="8">
        <f t="shared" si="61"/>
        <v>15000</v>
      </c>
      <c r="CY49" s="9"/>
      <c r="CZ49" s="9"/>
      <c r="DA49" s="9"/>
      <c r="DB49" s="9"/>
      <c r="DC49" s="9"/>
      <c r="DD49" s="9"/>
      <c r="DE49" s="9"/>
      <c r="DF49" s="9"/>
      <c r="DG49" s="9"/>
      <c r="DI49">
        <f t="shared" ca="1" si="62"/>
        <v>5.2695505840787416E-2</v>
      </c>
      <c r="DJ49">
        <f t="shared" ca="1" si="63"/>
        <v>3.7475878066639989E-2</v>
      </c>
      <c r="DK49">
        <f t="shared" ca="1" si="64"/>
        <v>5.6445972552137125E-3</v>
      </c>
      <c r="DL49">
        <f t="shared" ca="1" si="65"/>
        <v>2.9999999999998916E-3</v>
      </c>
      <c r="DM49">
        <f t="shared" ca="1" si="66"/>
        <v>2.9999999999998916E-3</v>
      </c>
      <c r="DN49">
        <f t="shared" ca="1" si="67"/>
        <v>-1.2335908653672401E-2</v>
      </c>
      <c r="DO49">
        <f t="shared" si="118"/>
        <v>0</v>
      </c>
      <c r="DP49">
        <f t="shared" si="119"/>
        <v>0</v>
      </c>
      <c r="DQ49">
        <f t="shared" si="120"/>
        <v>0</v>
      </c>
      <c r="DR49">
        <f t="shared" si="121"/>
        <v>0</v>
      </c>
      <c r="DS49">
        <f t="shared" si="122"/>
        <v>0</v>
      </c>
      <c r="DT49">
        <f t="shared" si="123"/>
        <v>0</v>
      </c>
      <c r="DU49">
        <f t="shared" si="105"/>
        <v>0</v>
      </c>
      <c r="DV49">
        <f t="shared" si="106"/>
        <v>0</v>
      </c>
      <c r="DW49">
        <f t="shared" si="107"/>
        <v>0</v>
      </c>
      <c r="DX49">
        <f t="shared" si="108"/>
        <v>0</v>
      </c>
      <c r="DY49">
        <f t="shared" si="109"/>
        <v>0</v>
      </c>
      <c r="DZ49">
        <f t="shared" si="110"/>
        <v>0</v>
      </c>
      <c r="EA49">
        <f t="shared" ca="1" si="37"/>
        <v>1.645952927727494</v>
      </c>
      <c r="EB49">
        <f t="shared" ca="1" si="38"/>
        <v>1.6364371141207019</v>
      </c>
      <c r="EC49">
        <f t="shared" ca="1" si="39"/>
        <v>1.5711428969157164</v>
      </c>
      <c r="ED49">
        <f t="shared" ca="1" si="40"/>
        <v>2.1040485976614938</v>
      </c>
      <c r="EE49">
        <f t="shared" ca="1" si="41"/>
        <v>2.0210135224390533</v>
      </c>
      <c r="EF49">
        <f t="shared" ca="1" si="42"/>
        <v>2.0276680621348899</v>
      </c>
      <c r="EG49">
        <f t="shared" ca="1" si="43"/>
        <v>4.9378587831824818</v>
      </c>
      <c r="EH49">
        <f t="shared" ca="1" si="44"/>
        <v>4.9093113423621055</v>
      </c>
      <c r="EI49">
        <f t="shared" ca="1" si="45"/>
        <v>4.7134286907471488</v>
      </c>
      <c r="EJ49">
        <f t="shared" ca="1" si="46"/>
        <v>6.3121457929844818</v>
      </c>
      <c r="EK49">
        <f t="shared" ca="1" si="47"/>
        <v>6.0630405673171595</v>
      </c>
      <c r="EL49">
        <f t="shared" ca="1" si="48"/>
        <v>6.0830041864046693</v>
      </c>
      <c r="EM49">
        <f t="shared" ca="1" si="130"/>
        <v>-3.9723941017767321E-2</v>
      </c>
      <c r="EN49">
        <f t="shared" ca="1" si="131"/>
        <v>-0.1087648361580132</v>
      </c>
      <c r="EO49">
        <f t="shared" ca="1" si="132"/>
        <v>-0.44980987362030084</v>
      </c>
      <c r="EP49">
        <f t="shared" ca="1" si="133"/>
        <v>0.2064070644035422</v>
      </c>
      <c r="EQ49">
        <f t="shared" ca="1" si="134"/>
        <v>-0.22251783439004183</v>
      </c>
      <c r="ER49">
        <f t="shared" ca="1" si="135"/>
        <v>1</v>
      </c>
      <c r="ES49">
        <f t="shared" ca="1" si="124"/>
        <v>-9.7153535109163358E-2</v>
      </c>
      <c r="ET49">
        <f t="shared" ca="1" si="125"/>
        <v>-0.13808821288280981</v>
      </c>
      <c r="EU49">
        <f t="shared" ca="1" si="126"/>
        <v>-0.11390510898138062</v>
      </c>
      <c r="EV49">
        <f t="shared" ca="1" si="127"/>
        <v>7.0295320611621692E-2</v>
      </c>
      <c r="EW49">
        <f t="shared" ca="1" si="128"/>
        <v>6.4976445812504391E-2</v>
      </c>
      <c r="EX49">
        <f t="shared" ca="1" si="129"/>
        <v>0</v>
      </c>
    </row>
    <row r="50" spans="1:154" x14ac:dyDescent="0.25">
      <c r="A50" s="1">
        <v>43</v>
      </c>
      <c r="B50" s="8">
        <f t="shared" ca="1" si="70"/>
        <v>103724.21159043809</v>
      </c>
      <c r="C50" s="9">
        <f t="shared" ca="1" si="49"/>
        <v>2.1931506283213056E-3</v>
      </c>
      <c r="D50" s="1">
        <v>43</v>
      </c>
      <c r="E50" s="8">
        <f t="shared" ca="1" si="71"/>
        <v>98480.785527783824</v>
      </c>
      <c r="F50" s="9">
        <f t="shared" ca="1" si="50"/>
        <v>0</v>
      </c>
      <c r="G50" s="1">
        <v>43</v>
      </c>
      <c r="H50" s="8">
        <f t="shared" ca="1" si="72"/>
        <v>95056.159884798297</v>
      </c>
      <c r="I50" s="9">
        <f t="shared" ca="1" si="51"/>
        <v>0</v>
      </c>
      <c r="J50" s="1">
        <v>43</v>
      </c>
      <c r="K50" s="8">
        <f t="shared" ca="1" si="73"/>
        <v>131601.09380129009</v>
      </c>
      <c r="L50" s="9">
        <f t="shared" ca="1" si="52"/>
        <v>0</v>
      </c>
      <c r="M50" s="1">
        <v>43</v>
      </c>
      <c r="N50" s="8">
        <f t="shared" ca="1" si="74"/>
        <v>124291.80593360848</v>
      </c>
      <c r="O50" s="9">
        <f t="shared" ca="1" si="53"/>
        <v>0</v>
      </c>
      <c r="P50" s="1">
        <v>43</v>
      </c>
      <c r="Q50" s="8">
        <f t="shared" ca="1" si="75"/>
        <v>122025.06397927766</v>
      </c>
      <c r="R50" s="9">
        <f t="shared" ca="1" si="54"/>
        <v>-3.0424901666505723E-2</v>
      </c>
      <c r="S50" s="1">
        <v>43</v>
      </c>
      <c r="T50" s="8">
        <f t="shared" si="76"/>
        <v>60000</v>
      </c>
      <c r="U50" s="9">
        <f t="shared" ca="1" si="14"/>
        <v>1.2173940573297116E-2</v>
      </c>
      <c r="V50" s="1">
        <v>43</v>
      </c>
      <c r="W50" s="8">
        <f t="shared" si="77"/>
        <v>60000</v>
      </c>
      <c r="X50" s="9">
        <f t="shared" ca="1" si="15"/>
        <v>-2.729308399062106E-2</v>
      </c>
      <c r="Y50" s="1">
        <v>43</v>
      </c>
      <c r="Z50" s="8">
        <f t="shared" si="78"/>
        <v>60000</v>
      </c>
      <c r="AA50" s="9">
        <f t="shared" ca="1" si="16"/>
        <v>7.4897992331245727E-3</v>
      </c>
      <c r="AB50" s="1">
        <v>43</v>
      </c>
      <c r="AC50" s="8">
        <f t="shared" si="79"/>
        <v>60000</v>
      </c>
      <c r="AD50" s="9">
        <f t="shared" ca="1" si="17"/>
        <v>1.4701172088242677E-3</v>
      </c>
      <c r="AE50" s="1">
        <v>43</v>
      </c>
      <c r="AF50" s="8">
        <f t="shared" si="80"/>
        <v>60000</v>
      </c>
      <c r="AG50" s="9">
        <f t="shared" ca="1" si="18"/>
        <v>0</v>
      </c>
      <c r="AH50" s="1">
        <v>43</v>
      </c>
      <c r="AI50" s="8">
        <f t="shared" si="81"/>
        <v>60000</v>
      </c>
      <c r="AJ50" s="9">
        <f t="shared" ca="1" si="19"/>
        <v>0</v>
      </c>
      <c r="AK50" s="1">
        <v>43</v>
      </c>
      <c r="AL50" s="8">
        <f t="shared" si="82"/>
        <v>20000</v>
      </c>
      <c r="AM50" s="9">
        <f t="shared" ca="1" si="20"/>
        <v>0</v>
      </c>
      <c r="AN50" s="1">
        <v>43</v>
      </c>
      <c r="AO50" s="8">
        <f t="shared" si="83"/>
        <v>20000</v>
      </c>
      <c r="AP50" s="9">
        <f t="shared" ca="1" si="21"/>
        <v>-1.5240769959053707E-2</v>
      </c>
      <c r="AQ50" s="1">
        <v>43</v>
      </c>
      <c r="AR50" s="8">
        <f t="shared" si="84"/>
        <v>20000</v>
      </c>
      <c r="AS50" s="9">
        <f t="shared" ca="1" si="22"/>
        <v>-2.5348921070244241E-2</v>
      </c>
      <c r="AT50" s="1">
        <v>43</v>
      </c>
      <c r="AU50" s="8">
        <f t="shared" si="85"/>
        <v>20000</v>
      </c>
      <c r="AV50" s="9">
        <f t="shared" ca="1" si="23"/>
        <v>0</v>
      </c>
      <c r="AW50" s="1">
        <v>43</v>
      </c>
      <c r="AX50" s="8">
        <f t="shared" si="86"/>
        <v>20000</v>
      </c>
      <c r="AY50" s="9">
        <f t="shared" ca="1" si="24"/>
        <v>2.5155646453092276E-2</v>
      </c>
      <c r="AZ50" s="1">
        <v>43</v>
      </c>
      <c r="BA50" s="8">
        <f t="shared" si="87"/>
        <v>20000</v>
      </c>
      <c r="BB50" s="9">
        <f t="shared" ca="1" si="25"/>
        <v>2.704745614151266E-3</v>
      </c>
      <c r="BC50" s="1">
        <v>43</v>
      </c>
      <c r="BD50" s="8">
        <f t="shared" si="88"/>
        <v>20000</v>
      </c>
      <c r="BE50" s="9">
        <f t="shared" ca="1" si="55"/>
        <v>3.0052873359136634E-2</v>
      </c>
      <c r="BF50" s="1">
        <v>43</v>
      </c>
      <c r="BG50" s="8">
        <f t="shared" si="89"/>
        <v>20000</v>
      </c>
      <c r="BH50" s="9">
        <f t="shared" ca="1" si="26"/>
        <v>0</v>
      </c>
      <c r="BI50" s="1">
        <v>43</v>
      </c>
      <c r="BJ50" s="8">
        <f t="shared" si="90"/>
        <v>20000</v>
      </c>
      <c r="BK50" s="9">
        <f t="shared" ca="1" si="27"/>
        <v>0</v>
      </c>
      <c r="BL50" s="1">
        <v>43</v>
      </c>
      <c r="BM50" s="8">
        <f t="shared" si="91"/>
        <v>20000</v>
      </c>
      <c r="BN50" s="9">
        <f t="shared" ca="1" si="28"/>
        <v>3.3520764925457053E-2</v>
      </c>
      <c r="BO50" s="1">
        <v>43</v>
      </c>
      <c r="BP50" s="8">
        <f t="shared" si="92"/>
        <v>20000</v>
      </c>
      <c r="BQ50" s="9">
        <f t="shared" ca="1" si="29"/>
        <v>-3.3985872121456644E-2</v>
      </c>
      <c r="BR50" s="1">
        <v>43</v>
      </c>
      <c r="BS50" s="8">
        <f t="shared" si="93"/>
        <v>20000</v>
      </c>
      <c r="BT50" s="9">
        <f t="shared" ca="1" si="30"/>
        <v>0</v>
      </c>
      <c r="BU50" s="1">
        <v>43</v>
      </c>
      <c r="BV50" s="8">
        <f t="shared" si="94"/>
        <v>5000</v>
      </c>
      <c r="BW50" s="9">
        <f t="shared" ca="1" si="31"/>
        <v>4.7625829391570479E-2</v>
      </c>
      <c r="BX50" s="1">
        <v>43</v>
      </c>
      <c r="BY50" s="8">
        <f t="shared" si="95"/>
        <v>5000</v>
      </c>
      <c r="BZ50" s="9">
        <f t="shared" ca="1" si="32"/>
        <v>0</v>
      </c>
      <c r="CA50" s="1">
        <v>43</v>
      </c>
      <c r="CB50" s="8">
        <f t="shared" si="96"/>
        <v>5000</v>
      </c>
      <c r="CC50" s="9">
        <f t="shared" ca="1" si="33"/>
        <v>0</v>
      </c>
      <c r="CD50" s="1">
        <v>43</v>
      </c>
      <c r="CE50" s="8">
        <f t="shared" si="97"/>
        <v>5000</v>
      </c>
      <c r="CF50" s="9">
        <f t="shared" ca="1" si="34"/>
        <v>1.6562691855981675E-2</v>
      </c>
      <c r="CG50" s="1">
        <v>43</v>
      </c>
      <c r="CH50" s="8">
        <f t="shared" si="98"/>
        <v>5000</v>
      </c>
      <c r="CI50" s="9">
        <f t="shared" ca="1" si="35"/>
        <v>-5.4311384745901747E-3</v>
      </c>
      <c r="CJ50" s="1">
        <v>43</v>
      </c>
      <c r="CK50" s="8">
        <f t="shared" si="99"/>
        <v>5000</v>
      </c>
      <c r="CL50" s="9">
        <f t="shared" ca="1" si="36"/>
        <v>-7.4395900352578429E-3</v>
      </c>
      <c r="CM50" s="1">
        <v>43</v>
      </c>
      <c r="CN50" s="8">
        <f t="shared" si="56"/>
        <v>15000</v>
      </c>
      <c r="CO50" s="1">
        <v>43</v>
      </c>
      <c r="CP50" s="8">
        <f t="shared" si="57"/>
        <v>15000</v>
      </c>
      <c r="CQ50" s="1">
        <v>43</v>
      </c>
      <c r="CR50" s="8">
        <f t="shared" si="58"/>
        <v>15000</v>
      </c>
      <c r="CS50" s="1">
        <v>43</v>
      </c>
      <c r="CT50" s="8">
        <f t="shared" si="59"/>
        <v>15000</v>
      </c>
      <c r="CU50" s="1">
        <v>43</v>
      </c>
      <c r="CV50" s="8">
        <f t="shared" si="60"/>
        <v>15000</v>
      </c>
      <c r="CW50" s="1">
        <v>43</v>
      </c>
      <c r="CX50" s="8">
        <f t="shared" si="61"/>
        <v>15000</v>
      </c>
      <c r="CY50" s="9"/>
      <c r="CZ50" s="9"/>
      <c r="DA50" s="9"/>
      <c r="DB50" s="9"/>
      <c r="DC50" s="9"/>
      <c r="DD50" s="9"/>
      <c r="DE50" s="9"/>
      <c r="DF50" s="9"/>
      <c r="DG50" s="9"/>
      <c r="DI50">
        <f t="shared" ca="1" si="62"/>
        <v>5.0295443277006413E-2</v>
      </c>
      <c r="DJ50">
        <f t="shared" ca="1" si="63"/>
        <v>2.9999999999998916E-3</v>
      </c>
      <c r="DK50">
        <f t="shared" ca="1" si="64"/>
        <v>8.3547044150833472E-3</v>
      </c>
      <c r="DL50">
        <f t="shared" ca="1" si="65"/>
        <v>4.2443394982699223E-2</v>
      </c>
      <c r="DM50">
        <f t="shared" ca="1" si="66"/>
        <v>2.4995664746199076E-2</v>
      </c>
      <c r="DN50">
        <f t="shared" ca="1" si="67"/>
        <v>2.9999999999998916E-3</v>
      </c>
      <c r="DO50">
        <f t="shared" si="118"/>
        <v>0</v>
      </c>
      <c r="DP50">
        <f t="shared" si="119"/>
        <v>0</v>
      </c>
      <c r="DQ50">
        <f t="shared" si="120"/>
        <v>0</v>
      </c>
      <c r="DR50">
        <f t="shared" si="121"/>
        <v>0</v>
      </c>
      <c r="DS50">
        <f t="shared" si="122"/>
        <v>0</v>
      </c>
      <c r="DT50">
        <f t="shared" si="123"/>
        <v>0</v>
      </c>
      <c r="DU50">
        <f t="shared" si="105"/>
        <v>0</v>
      </c>
      <c r="DV50">
        <f t="shared" si="106"/>
        <v>0</v>
      </c>
      <c r="DW50">
        <f t="shared" si="107"/>
        <v>0</v>
      </c>
      <c r="DX50">
        <f t="shared" si="108"/>
        <v>0</v>
      </c>
      <c r="DY50">
        <f t="shared" si="109"/>
        <v>0</v>
      </c>
      <c r="DZ50">
        <f t="shared" si="110"/>
        <v>0</v>
      </c>
      <c r="EA50">
        <f t="shared" ca="1" si="37"/>
        <v>1.728736859840635</v>
      </c>
      <c r="EB50">
        <f t="shared" ca="1" si="38"/>
        <v>1.6413464254630636</v>
      </c>
      <c r="EC50">
        <f t="shared" ca="1" si="39"/>
        <v>1.5842693314133049</v>
      </c>
      <c r="ED50">
        <f t="shared" ca="1" si="40"/>
        <v>2.1933515633548346</v>
      </c>
      <c r="EE50">
        <f t="shared" ca="1" si="41"/>
        <v>2.0715300988934748</v>
      </c>
      <c r="EF50">
        <f t="shared" ca="1" si="42"/>
        <v>2.0337510663212943</v>
      </c>
      <c r="EG50">
        <f t="shared" ca="1" si="43"/>
        <v>5.1862105795219042</v>
      </c>
      <c r="EH50">
        <f t="shared" ca="1" si="44"/>
        <v>4.9240392763891911</v>
      </c>
      <c r="EI50">
        <f t="shared" ca="1" si="45"/>
        <v>4.7528079942399151</v>
      </c>
      <c r="EJ50">
        <f t="shared" ca="1" si="46"/>
        <v>6.5800546900645047</v>
      </c>
      <c r="EK50">
        <f t="shared" ca="1" si="47"/>
        <v>6.2145902966804245</v>
      </c>
      <c r="EL50">
        <f t="shared" ca="1" si="48"/>
        <v>6.1012531989638834</v>
      </c>
      <c r="EM50">
        <f t="shared" ca="1" si="130"/>
        <v>-4.9167599620943907E-2</v>
      </c>
      <c r="EN50">
        <f t="shared" ca="1" si="131"/>
        <v>-0.11327466228265419</v>
      </c>
      <c r="EO50">
        <f t="shared" ca="1" si="132"/>
        <v>-0.45180057730038758</v>
      </c>
      <c r="EP50">
        <f t="shared" ca="1" si="133"/>
        <v>0.19950139100526346</v>
      </c>
      <c r="EQ50">
        <f t="shared" ca="1" si="134"/>
        <v>-0.22827546682680952</v>
      </c>
      <c r="ER50">
        <f t="shared" ca="1" si="135"/>
        <v>1</v>
      </c>
      <c r="ES50">
        <f t="shared" ca="1" si="124"/>
        <v>-0.10028082676314332</v>
      </c>
      <c r="ET50">
        <f t="shared" ca="1" si="125"/>
        <v>-0.14343826846337515</v>
      </c>
      <c r="EU50">
        <f t="shared" ca="1" si="126"/>
        <v>-0.12469367617108673</v>
      </c>
      <c r="EV50">
        <f t="shared" ca="1" si="127"/>
        <v>6.9169398354394618E-2</v>
      </c>
      <c r="EW50">
        <f t="shared" ca="1" si="128"/>
        <v>6.74424793856232E-2</v>
      </c>
      <c r="EX50">
        <f t="shared" ca="1" si="129"/>
        <v>0</v>
      </c>
    </row>
    <row r="51" spans="1:154" x14ac:dyDescent="0.25">
      <c r="A51" s="1">
        <v>44</v>
      </c>
      <c r="B51" s="8">
        <f t="shared" ca="1" si="70"/>
        <v>104262.86704503109</v>
      </c>
      <c r="C51" s="9">
        <f t="shared" ca="1" si="49"/>
        <v>2.8713273013667412E-2</v>
      </c>
      <c r="D51" s="1">
        <v>44</v>
      </c>
      <c r="E51" s="8">
        <f t="shared" ca="1" si="71"/>
        <v>98776.227884367167</v>
      </c>
      <c r="F51" s="9">
        <f t="shared" ca="1" si="50"/>
        <v>-3.6299505910506812E-2</v>
      </c>
      <c r="G51" s="1">
        <v>44</v>
      </c>
      <c r="H51" s="8">
        <f t="shared" ca="1" si="72"/>
        <v>95341.328364452682</v>
      </c>
      <c r="I51" s="9">
        <f t="shared" ca="1" si="51"/>
        <v>-2.1722294059134735E-2</v>
      </c>
      <c r="J51" s="1">
        <v>44</v>
      </c>
      <c r="K51" s="8">
        <f t="shared" ca="1" si="73"/>
        <v>131995.89708269393</v>
      </c>
      <c r="L51" s="9">
        <f t="shared" ca="1" si="52"/>
        <v>0</v>
      </c>
      <c r="M51" s="1">
        <v>44</v>
      </c>
      <c r="N51" s="8">
        <f t="shared" ca="1" si="74"/>
        <v>124664.68135140929</v>
      </c>
      <c r="O51" s="9">
        <f t="shared" ca="1" si="53"/>
        <v>0</v>
      </c>
      <c r="P51" s="1">
        <v>44</v>
      </c>
      <c r="Q51" s="8">
        <f t="shared" ca="1" si="75"/>
        <v>118678.53859879691</v>
      </c>
      <c r="R51" s="9">
        <f t="shared" ca="1" si="54"/>
        <v>-4.9674896310446498E-2</v>
      </c>
      <c r="S51" s="1">
        <v>44</v>
      </c>
      <c r="T51" s="8">
        <f t="shared" si="76"/>
        <v>60000</v>
      </c>
      <c r="U51" s="9">
        <f t="shared" ca="1" si="14"/>
        <v>3.1968466063654277E-2</v>
      </c>
      <c r="V51" s="1">
        <v>44</v>
      </c>
      <c r="W51" s="8">
        <f t="shared" si="77"/>
        <v>60000</v>
      </c>
      <c r="X51" s="9">
        <f t="shared" ca="1" si="15"/>
        <v>4.3387300089877236E-3</v>
      </c>
      <c r="Y51" s="1">
        <v>44</v>
      </c>
      <c r="Z51" s="8">
        <f t="shared" si="78"/>
        <v>60000</v>
      </c>
      <c r="AA51" s="9">
        <f t="shared" ca="1" si="16"/>
        <v>4.1750245972676146E-2</v>
      </c>
      <c r="AB51" s="1">
        <v>44</v>
      </c>
      <c r="AC51" s="8">
        <f t="shared" si="79"/>
        <v>60000</v>
      </c>
      <c r="AD51" s="9">
        <f t="shared" ca="1" si="17"/>
        <v>-1.3090211384905648E-2</v>
      </c>
      <c r="AE51" s="1">
        <v>44</v>
      </c>
      <c r="AF51" s="8">
        <f t="shared" si="80"/>
        <v>60000</v>
      </c>
      <c r="AG51" s="9">
        <f t="shared" ca="1" si="18"/>
        <v>4.6759149384328111E-2</v>
      </c>
      <c r="AH51" s="1">
        <v>44</v>
      </c>
      <c r="AI51" s="8">
        <f t="shared" si="81"/>
        <v>60000</v>
      </c>
      <c r="AJ51" s="9">
        <f t="shared" ca="1" si="19"/>
        <v>4.3800346294938106E-2</v>
      </c>
      <c r="AK51" s="1">
        <v>44</v>
      </c>
      <c r="AL51" s="8">
        <f t="shared" si="82"/>
        <v>20000</v>
      </c>
      <c r="AM51" s="9">
        <f t="shared" ca="1" si="20"/>
        <v>-2.9818295282184423E-2</v>
      </c>
      <c r="AN51" s="1">
        <v>44</v>
      </c>
      <c r="AO51" s="8">
        <f t="shared" si="83"/>
        <v>20000</v>
      </c>
      <c r="AP51" s="9">
        <f t="shared" ca="1" si="21"/>
        <v>0</v>
      </c>
      <c r="AQ51" s="1">
        <v>44</v>
      </c>
      <c r="AR51" s="8">
        <f t="shared" si="84"/>
        <v>20000</v>
      </c>
      <c r="AS51" s="9">
        <f t="shared" ca="1" si="22"/>
        <v>2.4280820488341428E-2</v>
      </c>
      <c r="AT51" s="1">
        <v>44</v>
      </c>
      <c r="AU51" s="8">
        <f t="shared" si="85"/>
        <v>20000</v>
      </c>
      <c r="AV51" s="9">
        <f t="shared" ca="1" si="23"/>
        <v>2.116880809398471E-2</v>
      </c>
      <c r="AW51" s="1">
        <v>44</v>
      </c>
      <c r="AX51" s="8">
        <f t="shared" si="86"/>
        <v>20000</v>
      </c>
      <c r="AY51" s="9">
        <f t="shared" ca="1" si="24"/>
        <v>0</v>
      </c>
      <c r="AZ51" s="1">
        <v>44</v>
      </c>
      <c r="BA51" s="8">
        <f t="shared" si="87"/>
        <v>20000</v>
      </c>
      <c r="BB51" s="9">
        <f t="shared" ca="1" si="25"/>
        <v>-6.4066999365724299E-3</v>
      </c>
      <c r="BC51" s="1">
        <v>44</v>
      </c>
      <c r="BD51" s="8">
        <f t="shared" si="88"/>
        <v>20000</v>
      </c>
      <c r="BE51" s="9">
        <f t="shared" ca="1" si="55"/>
        <v>0</v>
      </c>
      <c r="BF51" s="1">
        <v>44</v>
      </c>
      <c r="BG51" s="8">
        <f t="shared" si="89"/>
        <v>20000</v>
      </c>
      <c r="BH51" s="9">
        <f t="shared" ca="1" si="26"/>
        <v>0</v>
      </c>
      <c r="BI51" s="1">
        <v>44</v>
      </c>
      <c r="BJ51" s="8">
        <f t="shared" si="90"/>
        <v>20000</v>
      </c>
      <c r="BK51" s="9">
        <f t="shared" ca="1" si="27"/>
        <v>2.3053095927672986E-2</v>
      </c>
      <c r="BL51" s="1">
        <v>44</v>
      </c>
      <c r="BM51" s="8">
        <f t="shared" si="91"/>
        <v>20000</v>
      </c>
      <c r="BN51" s="9">
        <f t="shared" ca="1" si="28"/>
        <v>-2.4721069436858856E-2</v>
      </c>
      <c r="BO51" s="1">
        <v>44</v>
      </c>
      <c r="BP51" s="8">
        <f t="shared" si="92"/>
        <v>20000</v>
      </c>
      <c r="BQ51" s="9">
        <f t="shared" ca="1" si="29"/>
        <v>0</v>
      </c>
      <c r="BR51" s="1">
        <v>44</v>
      </c>
      <c r="BS51" s="8">
        <f t="shared" si="93"/>
        <v>20000</v>
      </c>
      <c r="BT51" s="9">
        <f t="shared" ca="1" si="30"/>
        <v>0</v>
      </c>
      <c r="BU51" s="1">
        <v>44</v>
      </c>
      <c r="BV51" s="8">
        <f t="shared" si="94"/>
        <v>5000</v>
      </c>
      <c r="BW51" s="9">
        <f t="shared" ca="1" si="31"/>
        <v>1.1853659766597675E-2</v>
      </c>
      <c r="BX51" s="1">
        <v>44</v>
      </c>
      <c r="BY51" s="8">
        <f t="shared" si="95"/>
        <v>5000</v>
      </c>
      <c r="BZ51" s="9">
        <f t="shared" ca="1" si="32"/>
        <v>2.8496537081916241E-4</v>
      </c>
      <c r="CA51" s="1">
        <v>44</v>
      </c>
      <c r="CB51" s="8">
        <f t="shared" si="96"/>
        <v>5000</v>
      </c>
      <c r="CC51" s="9">
        <f t="shared" ca="1" si="33"/>
        <v>0</v>
      </c>
      <c r="CD51" s="1">
        <v>44</v>
      </c>
      <c r="CE51" s="8">
        <f t="shared" si="97"/>
        <v>5000</v>
      </c>
      <c r="CF51" s="9">
        <f t="shared" ca="1" si="34"/>
        <v>-2.094490637850507E-2</v>
      </c>
      <c r="CG51" s="1">
        <v>44</v>
      </c>
      <c r="CH51" s="8">
        <f t="shared" si="98"/>
        <v>5000</v>
      </c>
      <c r="CI51" s="9">
        <f t="shared" ca="1" si="35"/>
        <v>-3.4804327178922846E-3</v>
      </c>
      <c r="CJ51" s="1">
        <v>44</v>
      </c>
      <c r="CK51" s="8">
        <f t="shared" si="99"/>
        <v>5000</v>
      </c>
      <c r="CL51" s="9">
        <f t="shared" ca="1" si="36"/>
        <v>0</v>
      </c>
      <c r="CM51" s="1">
        <v>44</v>
      </c>
      <c r="CN51" s="8">
        <f t="shared" si="56"/>
        <v>15000</v>
      </c>
      <c r="CO51" s="1">
        <v>44</v>
      </c>
      <c r="CP51" s="8">
        <f t="shared" si="57"/>
        <v>15000</v>
      </c>
      <c r="CQ51" s="1">
        <v>44</v>
      </c>
      <c r="CR51" s="8">
        <f t="shared" si="58"/>
        <v>15000</v>
      </c>
      <c r="CS51" s="1">
        <v>44</v>
      </c>
      <c r="CT51" s="8">
        <f t="shared" si="59"/>
        <v>15000</v>
      </c>
      <c r="CU51" s="1">
        <v>44</v>
      </c>
      <c r="CV51" s="8">
        <f t="shared" si="60"/>
        <v>15000</v>
      </c>
      <c r="CW51" s="1">
        <v>44</v>
      </c>
      <c r="CX51" s="8">
        <f t="shared" si="61"/>
        <v>15000</v>
      </c>
      <c r="CY51" s="9"/>
      <c r="CZ51" s="9"/>
      <c r="DA51" s="9"/>
      <c r="DB51" s="9"/>
      <c r="DC51" s="9"/>
      <c r="DD51" s="9"/>
      <c r="DE51" s="9"/>
      <c r="DF51" s="9"/>
      <c r="DG51" s="9"/>
      <c r="DI51">
        <f t="shared" ca="1" si="62"/>
        <v>5.1931506283211526E-3</v>
      </c>
      <c r="DJ51">
        <f t="shared" ca="1" si="63"/>
        <v>2.9999999999998916E-3</v>
      </c>
      <c r="DK51">
        <f t="shared" ca="1" si="64"/>
        <v>2.9999999999998916E-3</v>
      </c>
      <c r="DL51">
        <f t="shared" ca="1" si="65"/>
        <v>2.9999999999998916E-3</v>
      </c>
      <c r="DM51">
        <f t="shared" ca="1" si="66"/>
        <v>2.9999999999998916E-3</v>
      </c>
      <c r="DN51">
        <f t="shared" ca="1" si="67"/>
        <v>-2.7424901666505686E-2</v>
      </c>
      <c r="DO51">
        <f t="shared" si="118"/>
        <v>0</v>
      </c>
      <c r="DP51">
        <f t="shared" si="119"/>
        <v>0</v>
      </c>
      <c r="DQ51">
        <f t="shared" si="120"/>
        <v>0</v>
      </c>
      <c r="DR51">
        <f t="shared" si="121"/>
        <v>0</v>
      </c>
      <c r="DS51">
        <f t="shared" si="122"/>
        <v>0</v>
      </c>
      <c r="DT51">
        <f t="shared" si="123"/>
        <v>0</v>
      </c>
      <c r="DU51">
        <f t="shared" si="105"/>
        <v>0</v>
      </c>
      <c r="DV51">
        <f t="shared" si="106"/>
        <v>0</v>
      </c>
      <c r="DW51">
        <f t="shared" si="107"/>
        <v>0</v>
      </c>
      <c r="DX51">
        <f t="shared" si="108"/>
        <v>0</v>
      </c>
      <c r="DY51">
        <f t="shared" si="109"/>
        <v>0</v>
      </c>
      <c r="DZ51">
        <f t="shared" si="110"/>
        <v>0</v>
      </c>
      <c r="EA51">
        <f t="shared" ca="1" si="37"/>
        <v>1.7377144507505182</v>
      </c>
      <c r="EB51">
        <f t="shared" ca="1" si="38"/>
        <v>1.6462704647394528</v>
      </c>
      <c r="EC51">
        <f t="shared" ca="1" si="39"/>
        <v>1.5890221394075448</v>
      </c>
      <c r="ED51">
        <f t="shared" ca="1" si="40"/>
        <v>2.1999316180448987</v>
      </c>
      <c r="EE51">
        <f t="shared" ca="1" si="41"/>
        <v>2.0777446891901548</v>
      </c>
      <c r="EF51">
        <f t="shared" ca="1" si="42"/>
        <v>1.9779756433132818</v>
      </c>
      <c r="EG51">
        <f t="shared" ca="1" si="43"/>
        <v>5.2131433522515547</v>
      </c>
      <c r="EH51">
        <f t="shared" ca="1" si="44"/>
        <v>4.9388113942183587</v>
      </c>
      <c r="EI51">
        <f t="shared" ca="1" si="45"/>
        <v>4.7670664182226341</v>
      </c>
      <c r="EJ51">
        <f t="shared" ca="1" si="46"/>
        <v>6.5997948541346965</v>
      </c>
      <c r="EK51">
        <f t="shared" ca="1" si="47"/>
        <v>6.2332340675704643</v>
      </c>
      <c r="EL51">
        <f t="shared" ca="1" si="48"/>
        <v>5.9339269299398456</v>
      </c>
      <c r="EM51">
        <f t="shared" ca="1" si="130"/>
        <v>-4.2111693850809095E-2</v>
      </c>
      <c r="EN51">
        <f t="shared" ca="1" si="131"/>
        <v>-0.11175568171906278</v>
      </c>
      <c r="EO51">
        <f t="shared" ca="1" si="132"/>
        <v>-0.43463268568031577</v>
      </c>
      <c r="EP51">
        <f t="shared" ca="1" si="133"/>
        <v>0.18947620914635555</v>
      </c>
      <c r="EQ51">
        <f t="shared" ca="1" si="134"/>
        <v>-0.19133871848896236</v>
      </c>
      <c r="ER51">
        <f t="shared" ca="1" si="135"/>
        <v>1</v>
      </c>
      <c r="ES51">
        <f t="shared" ca="1" si="124"/>
        <v>-0.10376012388548894</v>
      </c>
      <c r="ET51">
        <f t="shared" ca="1" si="125"/>
        <v>-0.14680689113407108</v>
      </c>
      <c r="EU51">
        <f t="shared" ca="1" si="126"/>
        <v>-0.13396763699483261</v>
      </c>
      <c r="EV51">
        <f t="shared" ca="1" si="127"/>
        <v>6.9792763962152282E-2</v>
      </c>
      <c r="EW51">
        <f t="shared" ca="1" si="128"/>
        <v>7.0261723877427462E-2</v>
      </c>
      <c r="EX51">
        <f t="shared" ca="1" si="129"/>
        <v>0</v>
      </c>
    </row>
    <row r="52" spans="1:154" x14ac:dyDescent="0.25">
      <c r="A52" s="1">
        <v>45</v>
      </c>
      <c r="B52" s="8">
        <f t="shared" ca="1" si="70"/>
        <v>107569.38381281786</v>
      </c>
      <c r="C52" s="9">
        <f t="shared" ca="1" si="49"/>
        <v>0</v>
      </c>
      <c r="D52" s="1">
        <v>45</v>
      </c>
      <c r="E52" s="8">
        <f t="shared" ca="1" si="71"/>
        <v>95487.028300114122</v>
      </c>
      <c r="F52" s="9">
        <f t="shared" ca="1" si="50"/>
        <v>3.1647023531461031E-2</v>
      </c>
      <c r="G52" s="1">
        <v>45</v>
      </c>
      <c r="H52" s="8">
        <f t="shared" ca="1" si="72"/>
        <v>93556.319978824875</v>
      </c>
      <c r="I52" s="9">
        <f t="shared" ca="1" si="51"/>
        <v>-2.6919288751652837E-2</v>
      </c>
      <c r="J52" s="1">
        <v>45</v>
      </c>
      <c r="K52" s="8">
        <f t="shared" ca="1" si="73"/>
        <v>132391.884773942</v>
      </c>
      <c r="L52" s="9">
        <f t="shared" ca="1" si="52"/>
        <v>0</v>
      </c>
      <c r="M52" s="1">
        <v>45</v>
      </c>
      <c r="N52" s="8">
        <f t="shared" ca="1" si="74"/>
        <v>125038.67539546351</v>
      </c>
      <c r="O52" s="9">
        <f t="shared" ca="1" si="53"/>
        <v>0</v>
      </c>
      <c r="P52" s="1">
        <v>45</v>
      </c>
      <c r="Q52" s="8">
        <f t="shared" ca="1" si="75"/>
        <v>113139.23011542273</v>
      </c>
      <c r="R52" s="9">
        <f t="shared" ca="1" si="54"/>
        <v>0</v>
      </c>
      <c r="S52" s="1">
        <v>45</v>
      </c>
      <c r="T52" s="8">
        <f t="shared" si="76"/>
        <v>60000</v>
      </c>
      <c r="U52" s="9">
        <f t="shared" ca="1" si="14"/>
        <v>-2.1778064783356866E-3</v>
      </c>
      <c r="V52" s="1">
        <v>45</v>
      </c>
      <c r="W52" s="8">
        <f t="shared" si="77"/>
        <v>60000</v>
      </c>
      <c r="X52" s="9">
        <f t="shared" ca="1" si="15"/>
        <v>0</v>
      </c>
      <c r="Y52" s="1">
        <v>45</v>
      </c>
      <c r="Z52" s="8">
        <f t="shared" si="78"/>
        <v>60000</v>
      </c>
      <c r="AA52" s="9">
        <f t="shared" ca="1" si="16"/>
        <v>4.6276979102452404E-2</v>
      </c>
      <c r="AB52" s="1">
        <v>45</v>
      </c>
      <c r="AC52" s="8">
        <f t="shared" si="79"/>
        <v>60000</v>
      </c>
      <c r="AD52" s="9">
        <f t="shared" ca="1" si="17"/>
        <v>0</v>
      </c>
      <c r="AE52" s="1">
        <v>45</v>
      </c>
      <c r="AF52" s="8">
        <f t="shared" si="80"/>
        <v>60000</v>
      </c>
      <c r="AG52" s="9">
        <f t="shared" ca="1" si="18"/>
        <v>0</v>
      </c>
      <c r="AH52" s="1">
        <v>45</v>
      </c>
      <c r="AI52" s="8">
        <f t="shared" si="81"/>
        <v>60000</v>
      </c>
      <c r="AJ52" s="9">
        <f t="shared" ca="1" si="19"/>
        <v>1.9475062801847409E-2</v>
      </c>
      <c r="AK52" s="1">
        <v>45</v>
      </c>
      <c r="AL52" s="8">
        <f t="shared" si="82"/>
        <v>20000</v>
      </c>
      <c r="AM52" s="9">
        <f t="shared" ca="1" si="20"/>
        <v>-2.943780186598273E-2</v>
      </c>
      <c r="AN52" s="1">
        <v>45</v>
      </c>
      <c r="AO52" s="8">
        <f t="shared" si="83"/>
        <v>20000</v>
      </c>
      <c r="AP52" s="9">
        <f t="shared" ca="1" si="21"/>
        <v>2.4059847702178196E-2</v>
      </c>
      <c r="AQ52" s="1">
        <v>45</v>
      </c>
      <c r="AR52" s="8">
        <f t="shared" si="84"/>
        <v>20000</v>
      </c>
      <c r="AS52" s="9">
        <f t="shared" ca="1" si="22"/>
        <v>4.0713146038420224E-2</v>
      </c>
      <c r="AT52" s="1">
        <v>45</v>
      </c>
      <c r="AU52" s="8">
        <f t="shared" si="85"/>
        <v>20000</v>
      </c>
      <c r="AV52" s="9">
        <f t="shared" ca="1" si="23"/>
        <v>-1.4085604574649264E-2</v>
      </c>
      <c r="AW52" s="1">
        <v>45</v>
      </c>
      <c r="AX52" s="8">
        <f t="shared" si="86"/>
        <v>20000</v>
      </c>
      <c r="AY52" s="9">
        <f t="shared" ca="1" si="24"/>
        <v>4.8903850060084799E-3</v>
      </c>
      <c r="AZ52" s="1">
        <v>45</v>
      </c>
      <c r="BA52" s="8">
        <f t="shared" si="87"/>
        <v>20000</v>
      </c>
      <c r="BB52" s="9">
        <f t="shared" ca="1" si="25"/>
        <v>4.5403604583505834E-2</v>
      </c>
      <c r="BC52" s="1">
        <v>45</v>
      </c>
      <c r="BD52" s="8">
        <f t="shared" si="88"/>
        <v>20000</v>
      </c>
      <c r="BE52" s="9">
        <f t="shared" ca="1" si="55"/>
        <v>-3.1701214872056682E-2</v>
      </c>
      <c r="BF52" s="1">
        <v>45</v>
      </c>
      <c r="BG52" s="8">
        <f t="shared" si="89"/>
        <v>20000</v>
      </c>
      <c r="BH52" s="9">
        <f t="shared" ca="1" si="26"/>
        <v>0</v>
      </c>
      <c r="BI52" s="1">
        <v>45</v>
      </c>
      <c r="BJ52" s="8">
        <f t="shared" si="90"/>
        <v>20000</v>
      </c>
      <c r="BK52" s="9">
        <f t="shared" ca="1" si="27"/>
        <v>2.2576572504243927E-2</v>
      </c>
      <c r="BL52" s="1">
        <v>45</v>
      </c>
      <c r="BM52" s="8">
        <f t="shared" si="91"/>
        <v>20000</v>
      </c>
      <c r="BN52" s="9">
        <f t="shared" ca="1" si="28"/>
        <v>-2.3839505585006762E-2</v>
      </c>
      <c r="BO52" s="1">
        <v>45</v>
      </c>
      <c r="BP52" s="8">
        <f t="shared" si="92"/>
        <v>20000</v>
      </c>
      <c r="BQ52" s="9">
        <f t="shared" ca="1" si="29"/>
        <v>0</v>
      </c>
      <c r="BR52" s="1">
        <v>45</v>
      </c>
      <c r="BS52" s="8">
        <f t="shared" si="93"/>
        <v>20000</v>
      </c>
      <c r="BT52" s="9">
        <f t="shared" ca="1" si="30"/>
        <v>0</v>
      </c>
      <c r="BU52" s="1">
        <v>45</v>
      </c>
      <c r="BV52" s="8">
        <f t="shared" si="94"/>
        <v>5000</v>
      </c>
      <c r="BW52" s="9">
        <f t="shared" ca="1" si="31"/>
        <v>0</v>
      </c>
      <c r="BX52" s="1">
        <v>45</v>
      </c>
      <c r="BY52" s="8">
        <f t="shared" si="95"/>
        <v>5000</v>
      </c>
      <c r="BZ52" s="9">
        <f t="shared" ca="1" si="32"/>
        <v>0</v>
      </c>
      <c r="CA52" s="1">
        <v>45</v>
      </c>
      <c r="CB52" s="8">
        <f t="shared" si="96"/>
        <v>5000</v>
      </c>
      <c r="CC52" s="9">
        <f t="shared" ca="1" si="33"/>
        <v>2.7532261596813431E-2</v>
      </c>
      <c r="CD52" s="1">
        <v>45</v>
      </c>
      <c r="CE52" s="8">
        <f t="shared" si="97"/>
        <v>5000</v>
      </c>
      <c r="CF52" s="9">
        <f t="shared" ca="1" si="34"/>
        <v>-7.3582157745729349E-3</v>
      </c>
      <c r="CG52" s="1">
        <v>45</v>
      </c>
      <c r="CH52" s="8">
        <f t="shared" si="98"/>
        <v>5000</v>
      </c>
      <c r="CI52" s="9">
        <f t="shared" ca="1" si="35"/>
        <v>-4.8818056113364219E-2</v>
      </c>
      <c r="CJ52" s="1">
        <v>45</v>
      </c>
      <c r="CK52" s="8">
        <f t="shared" si="99"/>
        <v>5000</v>
      </c>
      <c r="CL52" s="9">
        <f t="shared" ca="1" si="36"/>
        <v>-4.7510930700843376E-2</v>
      </c>
      <c r="CM52" s="1">
        <v>45</v>
      </c>
      <c r="CN52" s="8">
        <f t="shared" si="56"/>
        <v>15000</v>
      </c>
      <c r="CO52" s="1">
        <v>45</v>
      </c>
      <c r="CP52" s="8">
        <f t="shared" si="57"/>
        <v>15000</v>
      </c>
      <c r="CQ52" s="1">
        <v>45</v>
      </c>
      <c r="CR52" s="8">
        <f t="shared" si="58"/>
        <v>15000</v>
      </c>
      <c r="CS52" s="1">
        <v>45</v>
      </c>
      <c r="CT52" s="8">
        <f t="shared" si="59"/>
        <v>15000</v>
      </c>
      <c r="CU52" s="1">
        <v>45</v>
      </c>
      <c r="CV52" s="8">
        <f t="shared" si="60"/>
        <v>15000</v>
      </c>
      <c r="CW52" s="1">
        <v>45</v>
      </c>
      <c r="CX52" s="8">
        <f t="shared" si="61"/>
        <v>15000</v>
      </c>
      <c r="CY52" s="9"/>
      <c r="CZ52" s="9"/>
      <c r="DA52" s="9"/>
      <c r="DB52" s="9"/>
      <c r="DC52" s="9"/>
      <c r="DD52" s="9"/>
      <c r="DE52" s="9"/>
      <c r="DF52" s="9"/>
      <c r="DG52" s="9"/>
      <c r="DI52">
        <f t="shared" ca="1" si="62"/>
        <v>3.1713273013667331E-2</v>
      </c>
      <c r="DJ52">
        <f t="shared" ca="1" si="63"/>
        <v>-3.3299505910506788E-2</v>
      </c>
      <c r="DK52">
        <f t="shared" ca="1" si="64"/>
        <v>-1.8722294059134725E-2</v>
      </c>
      <c r="DL52">
        <f t="shared" ca="1" si="65"/>
        <v>2.9999999999998916E-3</v>
      </c>
      <c r="DM52">
        <f t="shared" ca="1" si="66"/>
        <v>2.9999999999998916E-3</v>
      </c>
      <c r="DN52">
        <f t="shared" ca="1" si="67"/>
        <v>-4.6674896310446523E-2</v>
      </c>
      <c r="DO52">
        <f t="shared" si="118"/>
        <v>0</v>
      </c>
      <c r="DP52">
        <f t="shared" si="119"/>
        <v>0</v>
      </c>
      <c r="DQ52">
        <f t="shared" si="120"/>
        <v>0</v>
      </c>
      <c r="DR52">
        <f t="shared" si="121"/>
        <v>0</v>
      </c>
      <c r="DS52">
        <f t="shared" si="122"/>
        <v>0</v>
      </c>
      <c r="DT52">
        <f t="shared" si="123"/>
        <v>0</v>
      </c>
      <c r="DU52">
        <f t="shared" si="105"/>
        <v>0</v>
      </c>
      <c r="DV52">
        <f t="shared" si="106"/>
        <v>0</v>
      </c>
      <c r="DW52">
        <f t="shared" si="107"/>
        <v>0</v>
      </c>
      <c r="DX52">
        <f t="shared" si="108"/>
        <v>0</v>
      </c>
      <c r="DY52">
        <f t="shared" si="109"/>
        <v>0</v>
      </c>
      <c r="DZ52">
        <f t="shared" si="110"/>
        <v>0</v>
      </c>
      <c r="EA52">
        <f t="shared" ca="1" si="37"/>
        <v>1.7928230635469644</v>
      </c>
      <c r="EB52">
        <f t="shared" ca="1" si="38"/>
        <v>1.5914504716685687</v>
      </c>
      <c r="EC52">
        <f t="shared" ca="1" si="39"/>
        <v>1.5592719996470812</v>
      </c>
      <c r="ED52">
        <f t="shared" ca="1" si="40"/>
        <v>2.2065314128990332</v>
      </c>
      <c r="EE52">
        <f t="shared" ca="1" si="41"/>
        <v>2.0839779232577249</v>
      </c>
      <c r="EF52">
        <f t="shared" ca="1" si="42"/>
        <v>1.8856538352570456</v>
      </c>
      <c r="EG52">
        <f t="shared" ca="1" si="43"/>
        <v>5.3784691906408932</v>
      </c>
      <c r="EH52">
        <f t="shared" ca="1" si="44"/>
        <v>4.7743514150057065</v>
      </c>
      <c r="EI52">
        <f t="shared" ca="1" si="45"/>
        <v>4.6778159989412433</v>
      </c>
      <c r="EJ52">
        <f t="shared" ca="1" si="46"/>
        <v>6.6195942386971005</v>
      </c>
      <c r="EK52">
        <f t="shared" ca="1" si="47"/>
        <v>6.2519337697731752</v>
      </c>
      <c r="EL52">
        <f t="shared" ca="1" si="48"/>
        <v>5.6569615057711369</v>
      </c>
      <c r="EM52">
        <f t="shared" ca="1" si="130"/>
        <v>-0.12821565693063378</v>
      </c>
      <c r="EN52">
        <f t="shared" ca="1" si="131"/>
        <v>9.6048709420180726E-3</v>
      </c>
      <c r="EO52">
        <f t="shared" ca="1" si="132"/>
        <v>-0.32675605583742323</v>
      </c>
      <c r="EP52">
        <f t="shared" ca="1" si="133"/>
        <v>0.11179537824870238</v>
      </c>
      <c r="EQ52">
        <f t="shared" ca="1" si="134"/>
        <v>-0.12654839207739768</v>
      </c>
      <c r="ER52">
        <f t="shared" ca="1" si="135"/>
        <v>1</v>
      </c>
      <c r="ES52">
        <f t="shared" ca="1" si="124"/>
        <v>-0.10452488334245547</v>
      </c>
      <c r="ET52">
        <f t="shared" ca="1" si="125"/>
        <v>-0.1503506271947328</v>
      </c>
      <c r="EU52">
        <f t="shared" ca="1" si="126"/>
        <v>-0.14275651356555286</v>
      </c>
      <c r="EV52">
        <f t="shared" ca="1" si="127"/>
        <v>7.4240694651027006E-2</v>
      </c>
      <c r="EW52">
        <f t="shared" ca="1" si="128"/>
        <v>7.3666578649193459E-2</v>
      </c>
      <c r="EX52">
        <f t="shared" ca="1" si="129"/>
        <v>0</v>
      </c>
    </row>
    <row r="53" spans="1:154" x14ac:dyDescent="0.25">
      <c r="A53" s="1">
        <v>46</v>
      </c>
      <c r="B53" s="8">
        <f t="shared" ca="1" si="70"/>
        <v>107892.09196425631</v>
      </c>
      <c r="C53" s="9">
        <f t="shared" ca="1" si="49"/>
        <v>-3.7508477314729435E-2</v>
      </c>
      <c r="D53" s="1">
        <v>46</v>
      </c>
      <c r="E53" s="8">
        <f t="shared" ca="1" si="71"/>
        <v>98795.369616577445</v>
      </c>
      <c r="F53" s="9">
        <f t="shared" ca="1" si="50"/>
        <v>-4.7507357636495245E-2</v>
      </c>
      <c r="G53" s="1">
        <v>46</v>
      </c>
      <c r="H53" s="8">
        <f t="shared" ca="1" si="72"/>
        <v>91318.519346709334</v>
      </c>
      <c r="I53" s="9">
        <f t="shared" ca="1" si="51"/>
        <v>1.2708793877498632E-2</v>
      </c>
      <c r="J53" s="1">
        <v>46</v>
      </c>
      <c r="K53" s="8">
        <f t="shared" ca="1" si="73"/>
        <v>132789.06042826382</v>
      </c>
      <c r="L53" s="9">
        <f t="shared" ca="1" si="52"/>
        <v>2.9103068348805147E-2</v>
      </c>
      <c r="M53" s="1">
        <v>46</v>
      </c>
      <c r="N53" s="8">
        <f t="shared" ca="1" si="74"/>
        <v>125413.79142164988</v>
      </c>
      <c r="O53" s="9">
        <f t="shared" ca="1" si="53"/>
        <v>0</v>
      </c>
      <c r="P53" s="1">
        <v>46</v>
      </c>
      <c r="Q53" s="8">
        <f t="shared" ca="1" si="75"/>
        <v>113478.64780576898</v>
      </c>
      <c r="R53" s="9">
        <f t="shared" ca="1" si="54"/>
        <v>0</v>
      </c>
      <c r="S53" s="1">
        <v>46</v>
      </c>
      <c r="T53" s="8">
        <f t="shared" si="76"/>
        <v>60000</v>
      </c>
      <c r="U53" s="9">
        <f t="shared" ca="1" si="14"/>
        <v>0</v>
      </c>
      <c r="V53" s="1">
        <v>46</v>
      </c>
      <c r="W53" s="8">
        <f t="shared" si="77"/>
        <v>60000</v>
      </c>
      <c r="X53" s="9">
        <f t="shared" ca="1" si="15"/>
        <v>-2.7272039098263881E-2</v>
      </c>
      <c r="Y53" s="1">
        <v>46</v>
      </c>
      <c r="Z53" s="8">
        <f t="shared" si="78"/>
        <v>60000</v>
      </c>
      <c r="AA53" s="9">
        <f t="shared" ca="1" si="16"/>
        <v>-3.8019256170290845E-2</v>
      </c>
      <c r="AB53" s="1">
        <v>46</v>
      </c>
      <c r="AC53" s="8">
        <f t="shared" si="79"/>
        <v>60000</v>
      </c>
      <c r="AD53" s="9">
        <f t="shared" ca="1" si="17"/>
        <v>0</v>
      </c>
      <c r="AE53" s="1">
        <v>46</v>
      </c>
      <c r="AF53" s="8">
        <f t="shared" si="80"/>
        <v>60000</v>
      </c>
      <c r="AG53" s="9">
        <f t="shared" ca="1" si="18"/>
        <v>2.479225313692527E-2</v>
      </c>
      <c r="AH53" s="1">
        <v>46</v>
      </c>
      <c r="AI53" s="8">
        <f t="shared" si="81"/>
        <v>60000</v>
      </c>
      <c r="AJ53" s="9">
        <f t="shared" ca="1" si="19"/>
        <v>-4.0035537145880963E-2</v>
      </c>
      <c r="AK53" s="1">
        <v>46</v>
      </c>
      <c r="AL53" s="8">
        <f t="shared" si="82"/>
        <v>20000</v>
      </c>
      <c r="AM53" s="9">
        <f t="shared" ca="1" si="20"/>
        <v>1.9364140905739388E-2</v>
      </c>
      <c r="AN53" s="1">
        <v>46</v>
      </c>
      <c r="AO53" s="8">
        <f t="shared" si="83"/>
        <v>20000</v>
      </c>
      <c r="AP53" s="9">
        <f t="shared" ca="1" si="21"/>
        <v>-3.6150361110149208E-2</v>
      </c>
      <c r="AQ53" s="1">
        <v>46</v>
      </c>
      <c r="AR53" s="8">
        <f t="shared" si="84"/>
        <v>20000</v>
      </c>
      <c r="AS53" s="9">
        <f t="shared" ca="1" si="22"/>
        <v>1.4350650546010908E-2</v>
      </c>
      <c r="AT53" s="1">
        <v>46</v>
      </c>
      <c r="AU53" s="8">
        <f t="shared" si="85"/>
        <v>20000</v>
      </c>
      <c r="AV53" s="9">
        <f t="shared" ca="1" si="23"/>
        <v>0</v>
      </c>
      <c r="AW53" s="1">
        <v>46</v>
      </c>
      <c r="AX53" s="8">
        <f t="shared" si="86"/>
        <v>20000</v>
      </c>
      <c r="AY53" s="9">
        <f t="shared" ca="1" si="24"/>
        <v>1.4905480898082768E-2</v>
      </c>
      <c r="AZ53" s="1">
        <v>46</v>
      </c>
      <c r="BA53" s="8">
        <f t="shared" si="87"/>
        <v>20000</v>
      </c>
      <c r="BB53" s="9">
        <f t="shared" ca="1" si="25"/>
        <v>-6.36194457559281E-3</v>
      </c>
      <c r="BC53" s="1">
        <v>46</v>
      </c>
      <c r="BD53" s="8">
        <f t="shared" si="88"/>
        <v>20000</v>
      </c>
      <c r="BE53" s="9">
        <f t="shared" ca="1" si="55"/>
        <v>-6.7511115525659589E-3</v>
      </c>
      <c r="BF53" s="1">
        <v>46</v>
      </c>
      <c r="BG53" s="8">
        <f t="shared" si="89"/>
        <v>20000</v>
      </c>
      <c r="BH53" s="9">
        <f t="shared" ca="1" si="26"/>
        <v>-3.1441517971656223E-2</v>
      </c>
      <c r="BI53" s="1">
        <v>46</v>
      </c>
      <c r="BJ53" s="8">
        <f t="shared" si="90"/>
        <v>20000</v>
      </c>
      <c r="BK53" s="9">
        <f t="shared" ca="1" si="27"/>
        <v>-2.7806996409080078E-3</v>
      </c>
      <c r="BL53" s="1">
        <v>46</v>
      </c>
      <c r="BM53" s="8">
        <f t="shared" si="91"/>
        <v>20000</v>
      </c>
      <c r="BN53" s="9">
        <f t="shared" ca="1" si="28"/>
        <v>-2.7068487729632997E-3</v>
      </c>
      <c r="BO53" s="1">
        <v>46</v>
      </c>
      <c r="BP53" s="8">
        <f t="shared" si="92"/>
        <v>20000</v>
      </c>
      <c r="BQ53" s="9">
        <f t="shared" ca="1" si="29"/>
        <v>4.7115148651244221E-2</v>
      </c>
      <c r="BR53" s="1">
        <v>46</v>
      </c>
      <c r="BS53" s="8">
        <f t="shared" si="93"/>
        <v>20000</v>
      </c>
      <c r="BT53" s="9">
        <f t="shared" ca="1" si="30"/>
        <v>0</v>
      </c>
      <c r="BU53" s="1">
        <v>46</v>
      </c>
      <c r="BV53" s="8">
        <f t="shared" si="94"/>
        <v>5000</v>
      </c>
      <c r="BW53" s="9">
        <f t="shared" ca="1" si="31"/>
        <v>0</v>
      </c>
      <c r="BX53" s="1">
        <v>46</v>
      </c>
      <c r="BY53" s="8">
        <f t="shared" si="95"/>
        <v>5000</v>
      </c>
      <c r="BZ53" s="9">
        <f t="shared" ca="1" si="32"/>
        <v>0</v>
      </c>
      <c r="CA53" s="1">
        <v>46</v>
      </c>
      <c r="CB53" s="8">
        <f t="shared" si="96"/>
        <v>5000</v>
      </c>
      <c r="CC53" s="9">
        <f t="shared" ca="1" si="33"/>
        <v>3.4330388706685817E-2</v>
      </c>
      <c r="CD53" s="1">
        <v>46</v>
      </c>
      <c r="CE53" s="8">
        <f t="shared" si="97"/>
        <v>5000</v>
      </c>
      <c r="CF53" s="9">
        <f t="shared" ca="1" si="34"/>
        <v>4.7403557674187843E-2</v>
      </c>
      <c r="CG53" s="1">
        <v>46</v>
      </c>
      <c r="CH53" s="8">
        <f t="shared" si="98"/>
        <v>5000</v>
      </c>
      <c r="CI53" s="9">
        <f t="shared" ca="1" si="35"/>
        <v>-1.7807045448604203E-2</v>
      </c>
      <c r="CJ53" s="1">
        <v>46</v>
      </c>
      <c r="CK53" s="8">
        <f t="shared" si="99"/>
        <v>5000</v>
      </c>
      <c r="CL53" s="9">
        <f t="shared" ca="1" si="36"/>
        <v>1.492345759166866E-2</v>
      </c>
      <c r="CM53" s="1">
        <v>46</v>
      </c>
      <c r="CN53" s="8">
        <f t="shared" si="56"/>
        <v>15000</v>
      </c>
      <c r="CO53" s="1">
        <v>46</v>
      </c>
      <c r="CP53" s="8">
        <f t="shared" si="57"/>
        <v>15000</v>
      </c>
      <c r="CQ53" s="1">
        <v>46</v>
      </c>
      <c r="CR53" s="8">
        <f t="shared" si="58"/>
        <v>15000</v>
      </c>
      <c r="CS53" s="1">
        <v>46</v>
      </c>
      <c r="CT53" s="8">
        <f t="shared" si="59"/>
        <v>15000</v>
      </c>
      <c r="CU53" s="1">
        <v>46</v>
      </c>
      <c r="CV53" s="8">
        <f t="shared" si="60"/>
        <v>15000</v>
      </c>
      <c r="CW53" s="1">
        <v>46</v>
      </c>
      <c r="CX53" s="8">
        <f t="shared" si="61"/>
        <v>15000</v>
      </c>
      <c r="CY53" s="9"/>
      <c r="CZ53" s="9"/>
      <c r="DA53" s="9"/>
      <c r="DB53" s="9"/>
      <c r="DC53" s="9"/>
      <c r="DD53" s="9"/>
      <c r="DE53" s="9"/>
      <c r="DF53" s="9"/>
      <c r="DG53" s="9"/>
      <c r="DI53">
        <f t="shared" ca="1" si="62"/>
        <v>2.9999999999998916E-3</v>
      </c>
      <c r="DJ53">
        <f t="shared" ca="1" si="63"/>
        <v>3.4647023531460874E-2</v>
      </c>
      <c r="DK53">
        <f t="shared" ca="1" si="64"/>
        <v>-2.3919288751652834E-2</v>
      </c>
      <c r="DL53">
        <f t="shared" ca="1" si="65"/>
        <v>2.9999999999998916E-3</v>
      </c>
      <c r="DM53">
        <f t="shared" ca="1" si="66"/>
        <v>2.9999999999998916E-3</v>
      </c>
      <c r="DN53">
        <f t="shared" ca="1" si="67"/>
        <v>2.9999999999998916E-3</v>
      </c>
      <c r="DO53">
        <f t="shared" si="118"/>
        <v>0</v>
      </c>
      <c r="DP53">
        <f t="shared" si="119"/>
        <v>0</v>
      </c>
      <c r="DQ53">
        <f t="shared" si="120"/>
        <v>0</v>
      </c>
      <c r="DR53">
        <f t="shared" si="121"/>
        <v>0</v>
      </c>
      <c r="DS53">
        <f t="shared" si="122"/>
        <v>0</v>
      </c>
      <c r="DT53">
        <f t="shared" si="123"/>
        <v>0</v>
      </c>
      <c r="DU53">
        <f t="shared" si="105"/>
        <v>0</v>
      </c>
      <c r="DV53">
        <f t="shared" si="106"/>
        <v>0</v>
      </c>
      <c r="DW53">
        <f t="shared" si="107"/>
        <v>0</v>
      </c>
      <c r="DX53">
        <f t="shared" si="108"/>
        <v>0</v>
      </c>
      <c r="DY53">
        <f t="shared" si="109"/>
        <v>0</v>
      </c>
      <c r="DZ53">
        <f t="shared" si="110"/>
        <v>0</v>
      </c>
      <c r="EA53">
        <f t="shared" ca="1" si="37"/>
        <v>1.7982015327376051</v>
      </c>
      <c r="EB53">
        <f t="shared" ca="1" si="38"/>
        <v>1.6465894936096241</v>
      </c>
      <c r="EC53">
        <f t="shared" ca="1" si="39"/>
        <v>1.5219753224451555</v>
      </c>
      <c r="ED53">
        <f t="shared" ca="1" si="40"/>
        <v>2.2131510071377303</v>
      </c>
      <c r="EE53">
        <f t="shared" ca="1" si="41"/>
        <v>2.0902298570274978</v>
      </c>
      <c r="EF53">
        <f t="shared" ca="1" si="42"/>
        <v>1.8913107967628164</v>
      </c>
      <c r="EG53">
        <f t="shared" ca="1" si="43"/>
        <v>5.3946045982128155</v>
      </c>
      <c r="EH53">
        <f t="shared" ca="1" si="44"/>
        <v>4.9397684808288727</v>
      </c>
      <c r="EI53">
        <f t="shared" ca="1" si="45"/>
        <v>4.5659259673354669</v>
      </c>
      <c r="EJ53">
        <f t="shared" ca="1" si="46"/>
        <v>6.6394530214131908</v>
      </c>
      <c r="EK53">
        <f t="shared" ca="1" si="47"/>
        <v>6.2706895710824941</v>
      </c>
      <c r="EL53">
        <f t="shared" ca="1" si="48"/>
        <v>5.6739323902884493</v>
      </c>
      <c r="EM53">
        <f t="shared" ca="1" si="130"/>
        <v>-0.1309956707407085</v>
      </c>
      <c r="EN53">
        <f t="shared" ca="1" si="131"/>
        <v>4.2656716275441924E-2</v>
      </c>
      <c r="EO53">
        <f t="shared" ca="1" si="132"/>
        <v>-0.34394231166882588</v>
      </c>
      <c r="EP53">
        <f t="shared" ca="1" si="133"/>
        <v>0.1078051559198555</v>
      </c>
      <c r="EQ53">
        <f t="shared" ca="1" si="134"/>
        <v>-0.16511795544226765</v>
      </c>
      <c r="ER53">
        <f t="shared" ca="1" si="135"/>
        <v>1</v>
      </c>
      <c r="ES53">
        <f t="shared" ca="1" si="124"/>
        <v>-0.10453913679487625</v>
      </c>
      <c r="ET53">
        <f t="shared" ca="1" si="125"/>
        <v>-0.15047910498032158</v>
      </c>
      <c r="EU53">
        <f t="shared" ca="1" si="126"/>
        <v>-0.15190194945775781</v>
      </c>
      <c r="EV53">
        <f t="shared" ca="1" si="127"/>
        <v>7.9071356114150948E-2</v>
      </c>
      <c r="EW53">
        <f t="shared" ca="1" si="128"/>
        <v>7.6246983521883083E-2</v>
      </c>
      <c r="EX53">
        <f t="shared" ca="1" si="129"/>
        <v>0</v>
      </c>
    </row>
    <row r="54" spans="1:154" x14ac:dyDescent="0.25">
      <c r="A54" s="1">
        <v>47</v>
      </c>
      <c r="B54" s="8">
        <f t="shared" ca="1" si="70"/>
        <v>104168.90015626907</v>
      </c>
      <c r="C54" s="9">
        <f t="shared" ca="1" si="49"/>
        <v>-3.5300006045380861E-2</v>
      </c>
      <c r="D54" s="1">
        <v>47</v>
      </c>
      <c r="E54" s="8">
        <f t="shared" ca="1" si="71"/>
        <v>94398.248768222693</v>
      </c>
      <c r="F54" s="9">
        <f t="shared" ca="1" si="50"/>
        <v>1.8889980170673448E-2</v>
      </c>
      <c r="G54" s="1">
        <v>47</v>
      </c>
      <c r="H54" s="8">
        <f t="shared" ca="1" si="72"/>
        <v>92753.02314432514</v>
      </c>
      <c r="I54" s="9">
        <f t="shared" ca="1" si="51"/>
        <v>2.3227666156093948E-2</v>
      </c>
      <c r="J54" s="1">
        <v>47</v>
      </c>
      <c r="K54" s="8">
        <f t="shared" ca="1" si="73"/>
        <v>137051.99671116599</v>
      </c>
      <c r="L54" s="9">
        <f t="shared" ca="1" si="52"/>
        <v>6.3718241524695247E-3</v>
      </c>
      <c r="M54" s="1">
        <v>47</v>
      </c>
      <c r="N54" s="8">
        <f t="shared" ca="1" si="74"/>
        <v>125790.03279591481</v>
      </c>
      <c r="O54" s="9">
        <f t="shared" ca="1" si="53"/>
        <v>-2.0446906827981393E-3</v>
      </c>
      <c r="P54" s="1">
        <v>47</v>
      </c>
      <c r="Q54" s="8">
        <f t="shared" ca="1" si="75"/>
        <v>113819.08374918628</v>
      </c>
      <c r="R54" s="9">
        <f t="shared" ca="1" si="54"/>
        <v>-2.8466584770196875E-2</v>
      </c>
      <c r="S54" s="1">
        <v>47</v>
      </c>
      <c r="T54" s="8">
        <f t="shared" si="76"/>
        <v>60000</v>
      </c>
      <c r="U54" s="9">
        <f t="shared" ca="1" si="14"/>
        <v>4.7478278641134034E-2</v>
      </c>
      <c r="V54" s="1">
        <v>47</v>
      </c>
      <c r="W54" s="8">
        <f t="shared" si="77"/>
        <v>60000</v>
      </c>
      <c r="X54" s="9">
        <f t="shared" ca="1" si="15"/>
        <v>-4.3702044684091799E-2</v>
      </c>
      <c r="Y54" s="1">
        <v>47</v>
      </c>
      <c r="Z54" s="8">
        <f t="shared" si="78"/>
        <v>60000</v>
      </c>
      <c r="AA54" s="9">
        <f t="shared" ca="1" si="16"/>
        <v>-9.9007561631732702E-3</v>
      </c>
      <c r="AB54" s="1">
        <v>47</v>
      </c>
      <c r="AC54" s="8">
        <f t="shared" si="79"/>
        <v>60000</v>
      </c>
      <c r="AD54" s="9">
        <f t="shared" ca="1" si="17"/>
        <v>-5.0980916349453401E-3</v>
      </c>
      <c r="AE54" s="1">
        <v>47</v>
      </c>
      <c r="AF54" s="8">
        <f t="shared" si="80"/>
        <v>60000</v>
      </c>
      <c r="AG54" s="9">
        <f t="shared" ca="1" si="18"/>
        <v>4.6873974375635487E-2</v>
      </c>
      <c r="AH54" s="1">
        <v>47</v>
      </c>
      <c r="AI54" s="8">
        <f t="shared" si="81"/>
        <v>60000</v>
      </c>
      <c r="AJ54" s="9">
        <f t="shared" ca="1" si="19"/>
        <v>-4.0687417935402689E-2</v>
      </c>
      <c r="AK54" s="1">
        <v>47</v>
      </c>
      <c r="AL54" s="8">
        <f t="shared" si="82"/>
        <v>20000</v>
      </c>
      <c r="AM54" s="9">
        <f t="shared" ca="1" si="20"/>
        <v>4.2747449964806892E-3</v>
      </c>
      <c r="AN54" s="1">
        <v>47</v>
      </c>
      <c r="AO54" s="8">
        <f t="shared" si="83"/>
        <v>20000</v>
      </c>
      <c r="AP54" s="9">
        <f t="shared" ca="1" si="21"/>
        <v>-1.1101584252321646E-2</v>
      </c>
      <c r="AQ54" s="1">
        <v>47</v>
      </c>
      <c r="AR54" s="8">
        <f t="shared" si="84"/>
        <v>20000</v>
      </c>
      <c r="AS54" s="9">
        <f t="shared" ca="1" si="22"/>
        <v>0</v>
      </c>
      <c r="AT54" s="1">
        <v>47</v>
      </c>
      <c r="AU54" s="8">
        <f t="shared" si="85"/>
        <v>20000</v>
      </c>
      <c r="AV54" s="9">
        <f t="shared" ca="1" si="23"/>
        <v>-2.1308252774539599E-2</v>
      </c>
      <c r="AW54" s="1">
        <v>47</v>
      </c>
      <c r="AX54" s="8">
        <f t="shared" si="86"/>
        <v>20000</v>
      </c>
      <c r="AY54" s="9">
        <f t="shared" ca="1" si="24"/>
        <v>0</v>
      </c>
      <c r="AZ54" s="1">
        <v>47</v>
      </c>
      <c r="BA54" s="8">
        <f t="shared" si="87"/>
        <v>20000</v>
      </c>
      <c r="BB54" s="9">
        <f t="shared" ca="1" si="25"/>
        <v>-4.526322644702787E-2</v>
      </c>
      <c r="BC54" s="1">
        <v>47</v>
      </c>
      <c r="BD54" s="8">
        <f t="shared" si="88"/>
        <v>20000</v>
      </c>
      <c r="BE54" s="9">
        <f t="shared" ca="1" si="55"/>
        <v>-2.338241127634735E-2</v>
      </c>
      <c r="BF54" s="1">
        <v>47</v>
      </c>
      <c r="BG54" s="8">
        <f t="shared" si="89"/>
        <v>20000</v>
      </c>
      <c r="BH54" s="9">
        <f t="shared" ca="1" si="26"/>
        <v>0</v>
      </c>
      <c r="BI54" s="1">
        <v>47</v>
      </c>
      <c r="BJ54" s="8">
        <f t="shared" si="90"/>
        <v>20000</v>
      </c>
      <c r="BK54" s="9">
        <f t="shared" ca="1" si="27"/>
        <v>-2.4133821465887245E-2</v>
      </c>
      <c r="BL54" s="1">
        <v>47</v>
      </c>
      <c r="BM54" s="8">
        <f t="shared" si="91"/>
        <v>20000</v>
      </c>
      <c r="BN54" s="9">
        <f t="shared" ca="1" si="28"/>
        <v>0</v>
      </c>
      <c r="BO54" s="1">
        <v>47</v>
      </c>
      <c r="BP54" s="8">
        <f t="shared" si="92"/>
        <v>20000</v>
      </c>
      <c r="BQ54" s="9">
        <f t="shared" ca="1" si="29"/>
        <v>7.2671085684420881E-3</v>
      </c>
      <c r="BR54" s="1">
        <v>47</v>
      </c>
      <c r="BS54" s="8">
        <f t="shared" si="93"/>
        <v>20000</v>
      </c>
      <c r="BT54" s="9">
        <f t="shared" ca="1" si="30"/>
        <v>0</v>
      </c>
      <c r="BU54" s="1">
        <v>47</v>
      </c>
      <c r="BV54" s="8">
        <f t="shared" si="94"/>
        <v>5000</v>
      </c>
      <c r="BW54" s="9">
        <f t="shared" ca="1" si="31"/>
        <v>-4.3518561556717045E-2</v>
      </c>
      <c r="BX54" s="1">
        <v>47</v>
      </c>
      <c r="BY54" s="8">
        <f t="shared" si="95"/>
        <v>5000</v>
      </c>
      <c r="BZ54" s="9">
        <f t="shared" ca="1" si="32"/>
        <v>0</v>
      </c>
      <c r="CA54" s="1">
        <v>47</v>
      </c>
      <c r="CB54" s="8">
        <f t="shared" si="96"/>
        <v>5000</v>
      </c>
      <c r="CC54" s="9">
        <f t="shared" ca="1" si="33"/>
        <v>-6.4736628059351437E-4</v>
      </c>
      <c r="CD54" s="1">
        <v>47</v>
      </c>
      <c r="CE54" s="8">
        <f t="shared" si="97"/>
        <v>5000</v>
      </c>
      <c r="CF54" s="9">
        <f t="shared" ca="1" si="34"/>
        <v>0</v>
      </c>
      <c r="CG54" s="1">
        <v>47</v>
      </c>
      <c r="CH54" s="8">
        <f t="shared" si="98"/>
        <v>5000</v>
      </c>
      <c r="CI54" s="9">
        <f t="shared" ca="1" si="35"/>
        <v>0</v>
      </c>
      <c r="CJ54" s="1">
        <v>47</v>
      </c>
      <c r="CK54" s="8">
        <f t="shared" si="99"/>
        <v>5000</v>
      </c>
      <c r="CL54" s="9">
        <f t="shared" ca="1" si="36"/>
        <v>2.4241823635511136E-2</v>
      </c>
      <c r="CM54" s="1">
        <v>47</v>
      </c>
      <c r="CN54" s="8">
        <f t="shared" si="56"/>
        <v>15000</v>
      </c>
      <c r="CO54" s="1">
        <v>47</v>
      </c>
      <c r="CP54" s="8">
        <f t="shared" si="57"/>
        <v>15000</v>
      </c>
      <c r="CQ54" s="1">
        <v>47</v>
      </c>
      <c r="CR54" s="8">
        <f t="shared" si="58"/>
        <v>15000</v>
      </c>
      <c r="CS54" s="1">
        <v>47</v>
      </c>
      <c r="CT54" s="8">
        <f t="shared" si="59"/>
        <v>15000</v>
      </c>
      <c r="CU54" s="1">
        <v>47</v>
      </c>
      <c r="CV54" s="8">
        <f t="shared" si="60"/>
        <v>15000</v>
      </c>
      <c r="CW54" s="1">
        <v>47</v>
      </c>
      <c r="CX54" s="8">
        <f t="shared" si="61"/>
        <v>15000</v>
      </c>
      <c r="CY54" s="9"/>
      <c r="CZ54" s="9"/>
      <c r="DA54" s="9"/>
      <c r="DB54" s="9"/>
      <c r="DC54" s="9"/>
      <c r="DD54" s="9"/>
      <c r="DE54" s="9"/>
      <c r="DF54" s="9"/>
      <c r="DG54" s="9"/>
      <c r="DI54">
        <f t="shared" ca="1" si="62"/>
        <v>-3.4508477314729391E-2</v>
      </c>
      <c r="DJ54">
        <f t="shared" ca="1" si="63"/>
        <v>-4.4507357636495271E-2</v>
      </c>
      <c r="DK54">
        <f t="shared" ca="1" si="64"/>
        <v>1.5708793877498461E-2</v>
      </c>
      <c r="DL54">
        <f t="shared" ca="1" si="65"/>
        <v>3.2103068348805053E-2</v>
      </c>
      <c r="DM54">
        <f t="shared" ca="1" si="66"/>
        <v>2.9999999999998916E-3</v>
      </c>
      <c r="DN54">
        <f t="shared" ca="1" si="67"/>
        <v>2.9999999999998916E-3</v>
      </c>
      <c r="DO54">
        <f t="shared" si="118"/>
        <v>0</v>
      </c>
      <c r="DP54">
        <f t="shared" si="119"/>
        <v>0</v>
      </c>
      <c r="DQ54">
        <f t="shared" si="120"/>
        <v>0</v>
      </c>
      <c r="DR54">
        <f t="shared" si="121"/>
        <v>0</v>
      </c>
      <c r="DS54">
        <f t="shared" si="122"/>
        <v>0</v>
      </c>
      <c r="DT54">
        <f t="shared" si="123"/>
        <v>0</v>
      </c>
      <c r="DU54">
        <f t="shared" si="105"/>
        <v>0</v>
      </c>
      <c r="DV54">
        <f t="shared" si="106"/>
        <v>0</v>
      </c>
      <c r="DW54">
        <f t="shared" si="107"/>
        <v>0</v>
      </c>
      <c r="DX54">
        <f t="shared" si="108"/>
        <v>0</v>
      </c>
      <c r="DY54">
        <f t="shared" si="109"/>
        <v>0</v>
      </c>
      <c r="DZ54">
        <f t="shared" si="110"/>
        <v>0</v>
      </c>
      <c r="EA54">
        <f t="shared" ca="1" si="37"/>
        <v>1.7361483359378178</v>
      </c>
      <c r="EB54">
        <f t="shared" ca="1" si="38"/>
        <v>1.5733041461370449</v>
      </c>
      <c r="EC54">
        <f t="shared" ca="1" si="39"/>
        <v>1.5458837190720855</v>
      </c>
      <c r="ED54">
        <f t="shared" ca="1" si="40"/>
        <v>2.2841999451860997</v>
      </c>
      <c r="EE54">
        <f t="shared" ca="1" si="41"/>
        <v>2.0965005465985804</v>
      </c>
      <c r="EF54">
        <f t="shared" ca="1" si="42"/>
        <v>1.8969847291531046</v>
      </c>
      <c r="EG54">
        <f t="shared" ca="1" si="43"/>
        <v>5.2084450078134532</v>
      </c>
      <c r="EH54">
        <f t="shared" ca="1" si="44"/>
        <v>4.7199124384111348</v>
      </c>
      <c r="EI54">
        <f t="shared" ca="1" si="45"/>
        <v>4.6376511572162569</v>
      </c>
      <c r="EJ54">
        <f t="shared" ca="1" si="46"/>
        <v>6.8525998355582995</v>
      </c>
      <c r="EK54">
        <f t="shared" ca="1" si="47"/>
        <v>6.2895016397957404</v>
      </c>
      <c r="EL54">
        <f t="shared" ca="1" si="48"/>
        <v>5.6909541874593135</v>
      </c>
      <c r="EM54">
        <f t="shared" ca="1" si="130"/>
        <v>-0.13111321315307334</v>
      </c>
      <c r="EN54">
        <f t="shared" ca="1" si="131"/>
        <v>4.2644776306016499E-2</v>
      </c>
      <c r="EO54">
        <f t="shared" ca="1" si="132"/>
        <v>-0.34391919055105508</v>
      </c>
      <c r="EP54">
        <f t="shared" ca="1" si="133"/>
        <v>0.10785810315287145</v>
      </c>
      <c r="EQ54">
        <f t="shared" ca="1" si="134"/>
        <v>-0.16514906402503698</v>
      </c>
      <c r="ER54">
        <f t="shared" ca="1" si="135"/>
        <v>1</v>
      </c>
      <c r="ES54">
        <f t="shared" ca="1" si="124"/>
        <v>-0.10752410191145023</v>
      </c>
      <c r="ET54">
        <f t="shared" ca="1" si="125"/>
        <v>-0.15096982761805566</v>
      </c>
      <c r="EU54">
        <f t="shared" ca="1" si="126"/>
        <v>-0.16052496029153351</v>
      </c>
      <c r="EV54">
        <f t="shared" ca="1" si="127"/>
        <v>8.5572522023918074E-2</v>
      </c>
      <c r="EW54">
        <f t="shared" ca="1" si="128"/>
        <v>7.7979440823398916E-2</v>
      </c>
      <c r="EX54">
        <f t="shared" ca="1" si="129"/>
        <v>0</v>
      </c>
    </row>
    <row r="55" spans="1:154" x14ac:dyDescent="0.25">
      <c r="A55" s="1">
        <v>48</v>
      </c>
      <c r="B55" s="8">
        <f t="shared" ca="1" si="70"/>
        <v>100804.2440514809</v>
      </c>
      <c r="C55" s="9">
        <f t="shared" ca="1" si="49"/>
        <v>-3.4998657599889717E-2</v>
      </c>
      <c r="D55" s="1">
        <v>48</v>
      </c>
      <c r="E55" s="8">
        <f t="shared" ca="1" si="71"/>
        <v>96464.624561905381</v>
      </c>
      <c r="F55" s="9">
        <f t="shared" ca="1" si="50"/>
        <v>3.5818207851375482E-2</v>
      </c>
      <c r="G55" s="1">
        <v>48</v>
      </c>
      <c r="H55" s="8">
        <f t="shared" ca="1" si="72"/>
        <v>95185.718470322943</v>
      </c>
      <c r="I55" s="9">
        <f t="shared" ca="1" si="51"/>
        <v>0</v>
      </c>
      <c r="J55" s="1">
        <v>48</v>
      </c>
      <c r="K55" s="8">
        <f t="shared" ca="1" si="73"/>
        <v>138336.42392408787</v>
      </c>
      <c r="L55" s="9">
        <f t="shared" ca="1" si="52"/>
        <v>2.6604387435632572E-2</v>
      </c>
      <c r="M55" s="1">
        <v>48</v>
      </c>
      <c r="N55" s="8">
        <f t="shared" ca="1" si="74"/>
        <v>125910.20118625589</v>
      </c>
      <c r="O55" s="9">
        <f t="shared" ca="1" si="53"/>
        <v>0</v>
      </c>
      <c r="P55" s="1">
        <v>48</v>
      </c>
      <c r="Q55" s="8">
        <f t="shared" ca="1" si="75"/>
        <v>110920.50040442149</v>
      </c>
      <c r="R55" s="9">
        <f t="shared" ca="1" si="54"/>
        <v>0</v>
      </c>
      <c r="S55" s="1">
        <v>48</v>
      </c>
      <c r="T55" s="8">
        <f t="shared" si="76"/>
        <v>60000</v>
      </c>
      <c r="U55" s="9">
        <f t="shared" ca="1" si="14"/>
        <v>0</v>
      </c>
      <c r="V55" s="1">
        <v>48</v>
      </c>
      <c r="W55" s="8">
        <f t="shared" si="77"/>
        <v>60000</v>
      </c>
      <c r="X55" s="9">
        <f t="shared" ca="1" si="15"/>
        <v>-4.0518896045394995E-3</v>
      </c>
      <c r="Y55" s="1">
        <v>48</v>
      </c>
      <c r="Z55" s="8">
        <f t="shared" si="78"/>
        <v>60000</v>
      </c>
      <c r="AA55" s="9">
        <f t="shared" ca="1" si="16"/>
        <v>0</v>
      </c>
      <c r="AB55" s="1">
        <v>48</v>
      </c>
      <c r="AC55" s="8">
        <f t="shared" si="79"/>
        <v>60000</v>
      </c>
      <c r="AD55" s="9">
        <f t="shared" ca="1" si="17"/>
        <v>0</v>
      </c>
      <c r="AE55" s="1">
        <v>48</v>
      </c>
      <c r="AF55" s="8">
        <f t="shared" si="80"/>
        <v>60000</v>
      </c>
      <c r="AG55" s="9">
        <f t="shared" ca="1" si="18"/>
        <v>2.7103288308374426E-2</v>
      </c>
      <c r="AH55" s="1">
        <v>48</v>
      </c>
      <c r="AI55" s="8">
        <f t="shared" si="81"/>
        <v>60000</v>
      </c>
      <c r="AJ55" s="9">
        <f t="shared" ca="1" si="19"/>
        <v>-4.690838872324464E-2</v>
      </c>
      <c r="AK55" s="1">
        <v>48</v>
      </c>
      <c r="AL55" s="8">
        <f t="shared" si="82"/>
        <v>20000</v>
      </c>
      <c r="AM55" s="9">
        <f t="shared" ca="1" si="20"/>
        <v>1.0197897356822007E-2</v>
      </c>
      <c r="AN55" s="1">
        <v>48</v>
      </c>
      <c r="AO55" s="8">
        <f t="shared" si="83"/>
        <v>20000</v>
      </c>
      <c r="AP55" s="9">
        <f t="shared" ca="1" si="21"/>
        <v>0</v>
      </c>
      <c r="AQ55" s="1">
        <v>48</v>
      </c>
      <c r="AR55" s="8">
        <f t="shared" si="84"/>
        <v>20000</v>
      </c>
      <c r="AS55" s="9">
        <f t="shared" ca="1" si="22"/>
        <v>-2.1250604494123221E-2</v>
      </c>
      <c r="AT55" s="1">
        <v>48</v>
      </c>
      <c r="AU55" s="8">
        <f t="shared" si="85"/>
        <v>20000</v>
      </c>
      <c r="AV55" s="9">
        <f t="shared" ca="1" si="23"/>
        <v>-1.421052433997565E-2</v>
      </c>
      <c r="AW55" s="1">
        <v>48</v>
      </c>
      <c r="AX55" s="8">
        <f t="shared" si="86"/>
        <v>20000</v>
      </c>
      <c r="AY55" s="9">
        <f t="shared" ca="1" si="24"/>
        <v>-9.9008139215481239E-3</v>
      </c>
      <c r="AZ55" s="1">
        <v>48</v>
      </c>
      <c r="BA55" s="8">
        <f t="shared" si="87"/>
        <v>20000</v>
      </c>
      <c r="BB55" s="9">
        <f t="shared" ca="1" si="25"/>
        <v>0</v>
      </c>
      <c r="BC55" s="1">
        <v>48</v>
      </c>
      <c r="BD55" s="8">
        <f t="shared" si="88"/>
        <v>20000</v>
      </c>
      <c r="BE55" s="9">
        <f t="shared" ca="1" si="55"/>
        <v>0</v>
      </c>
      <c r="BF55" s="1">
        <v>48</v>
      </c>
      <c r="BG55" s="8">
        <f t="shared" si="89"/>
        <v>20000</v>
      </c>
      <c r="BH55" s="9">
        <f t="shared" ca="1" si="26"/>
        <v>1.320433962715435E-2</v>
      </c>
      <c r="BI55" s="1">
        <v>48</v>
      </c>
      <c r="BJ55" s="8">
        <f t="shared" si="90"/>
        <v>20000</v>
      </c>
      <c r="BK55" s="9">
        <f t="shared" ca="1" si="27"/>
        <v>0</v>
      </c>
      <c r="BL55" s="1">
        <v>48</v>
      </c>
      <c r="BM55" s="8">
        <f t="shared" si="91"/>
        <v>20000</v>
      </c>
      <c r="BN55" s="9">
        <f t="shared" ca="1" si="28"/>
        <v>-3.9264710458633695E-2</v>
      </c>
      <c r="BO55" s="1">
        <v>48</v>
      </c>
      <c r="BP55" s="8">
        <f t="shared" si="92"/>
        <v>20000</v>
      </c>
      <c r="BQ55" s="9">
        <f t="shared" ca="1" si="29"/>
        <v>2.1749578612948552E-2</v>
      </c>
      <c r="BR55" s="1">
        <v>48</v>
      </c>
      <c r="BS55" s="8">
        <f t="shared" si="93"/>
        <v>20000</v>
      </c>
      <c r="BT55" s="9">
        <f t="shared" ca="1" si="30"/>
        <v>1.0055479264130647E-2</v>
      </c>
      <c r="BU55" s="1">
        <v>48</v>
      </c>
      <c r="BV55" s="8">
        <f t="shared" si="94"/>
        <v>5000</v>
      </c>
      <c r="BW55" s="9">
        <f t="shared" ca="1" si="31"/>
        <v>-5.5790790629658919E-3</v>
      </c>
      <c r="BX55" s="1">
        <v>48</v>
      </c>
      <c r="BY55" s="8">
        <f t="shared" si="95"/>
        <v>5000</v>
      </c>
      <c r="BZ55" s="9">
        <f t="shared" ca="1" si="32"/>
        <v>4.2678804404928952E-2</v>
      </c>
      <c r="CA55" s="1">
        <v>48</v>
      </c>
      <c r="CB55" s="8">
        <f t="shared" si="96"/>
        <v>5000</v>
      </c>
      <c r="CC55" s="9">
        <f t="shared" ca="1" si="33"/>
        <v>1.5170509011120659E-2</v>
      </c>
      <c r="CD55" s="1">
        <v>48</v>
      </c>
      <c r="CE55" s="8">
        <f t="shared" si="97"/>
        <v>5000</v>
      </c>
      <c r="CF55" s="9">
        <f t="shared" ca="1" si="34"/>
        <v>0</v>
      </c>
      <c r="CG55" s="1">
        <v>48</v>
      </c>
      <c r="CH55" s="8">
        <f t="shared" si="98"/>
        <v>5000</v>
      </c>
      <c r="CI55" s="9">
        <f t="shared" ca="1" si="35"/>
        <v>-3.9433726706934374E-2</v>
      </c>
      <c r="CJ55" s="1">
        <v>48</v>
      </c>
      <c r="CK55" s="8">
        <f t="shared" si="99"/>
        <v>5000</v>
      </c>
      <c r="CL55" s="9">
        <f t="shared" ca="1" si="36"/>
        <v>-1.6776180207360991E-3</v>
      </c>
      <c r="CM55" s="1">
        <v>48</v>
      </c>
      <c r="CN55" s="8">
        <f t="shared" si="56"/>
        <v>15000</v>
      </c>
      <c r="CO55" s="1">
        <v>48</v>
      </c>
      <c r="CP55" s="8">
        <f t="shared" si="57"/>
        <v>15000</v>
      </c>
      <c r="CQ55" s="1">
        <v>48</v>
      </c>
      <c r="CR55" s="8">
        <f t="shared" si="58"/>
        <v>15000</v>
      </c>
      <c r="CS55" s="1">
        <v>48</v>
      </c>
      <c r="CT55" s="8">
        <f t="shared" si="59"/>
        <v>15000</v>
      </c>
      <c r="CU55" s="1">
        <v>48</v>
      </c>
      <c r="CV55" s="8">
        <f t="shared" si="60"/>
        <v>15000</v>
      </c>
      <c r="CW55" s="1">
        <v>48</v>
      </c>
      <c r="CX55" s="8">
        <f t="shared" si="61"/>
        <v>15000</v>
      </c>
      <c r="CY55" s="9"/>
      <c r="CZ55" s="9"/>
      <c r="DA55" s="9"/>
      <c r="DB55" s="9"/>
      <c r="DC55" s="9"/>
      <c r="DD55" s="9"/>
      <c r="DE55" s="9"/>
      <c r="DF55" s="9"/>
      <c r="DG55" s="9"/>
      <c r="DI55">
        <f t="shared" ca="1" si="62"/>
        <v>-3.2300006045380858E-2</v>
      </c>
      <c r="DJ55">
        <f t="shared" ca="1" si="63"/>
        <v>2.188998017067334E-2</v>
      </c>
      <c r="DK55">
        <f t="shared" ca="1" si="64"/>
        <v>2.6227666156093843E-2</v>
      </c>
      <c r="DL55">
        <f t="shared" ca="1" si="65"/>
        <v>9.371824152469399E-3</v>
      </c>
      <c r="DM55">
        <f t="shared" ca="1" si="66"/>
        <v>9.5530931720189116E-4</v>
      </c>
      <c r="DN55">
        <f t="shared" ca="1" si="67"/>
        <v>-2.5466584770196921E-2</v>
      </c>
      <c r="DO55">
        <f t="shared" si="118"/>
        <v>0</v>
      </c>
      <c r="DP55">
        <f t="shared" si="119"/>
        <v>0</v>
      </c>
      <c r="DQ55">
        <f t="shared" si="120"/>
        <v>0</v>
      </c>
      <c r="DR55">
        <f t="shared" si="121"/>
        <v>0</v>
      </c>
      <c r="DS55">
        <f t="shared" si="122"/>
        <v>0</v>
      </c>
      <c r="DT55">
        <f t="shared" si="123"/>
        <v>0</v>
      </c>
      <c r="DU55">
        <f t="shared" si="105"/>
        <v>0</v>
      </c>
      <c r="DV55">
        <f t="shared" si="106"/>
        <v>0</v>
      </c>
      <c r="DW55">
        <f t="shared" si="107"/>
        <v>0</v>
      </c>
      <c r="DX55">
        <f t="shared" si="108"/>
        <v>0</v>
      </c>
      <c r="DY55">
        <f t="shared" si="109"/>
        <v>0</v>
      </c>
      <c r="DZ55">
        <f t="shared" si="110"/>
        <v>0</v>
      </c>
      <c r="EA55">
        <f t="shared" ca="1" si="37"/>
        <v>1.6800707341913483</v>
      </c>
      <c r="EB55">
        <f t="shared" ca="1" si="38"/>
        <v>1.6077437426984229</v>
      </c>
      <c r="EC55">
        <f t="shared" ca="1" si="39"/>
        <v>1.586428641172049</v>
      </c>
      <c r="ED55">
        <f t="shared" ca="1" si="40"/>
        <v>2.3056070654014644</v>
      </c>
      <c r="EE55">
        <f t="shared" ca="1" si="41"/>
        <v>2.0985033531042649</v>
      </c>
      <c r="EF55">
        <f t="shared" ca="1" si="42"/>
        <v>1.8486750067403581</v>
      </c>
      <c r="EG55">
        <f t="shared" ca="1" si="43"/>
        <v>5.040212202574045</v>
      </c>
      <c r="EH55">
        <f t="shared" ca="1" si="44"/>
        <v>4.8232312280952687</v>
      </c>
      <c r="EI55">
        <f t="shared" ca="1" si="45"/>
        <v>4.7592859235161473</v>
      </c>
      <c r="EJ55">
        <f t="shared" ca="1" si="46"/>
        <v>6.9168211962043937</v>
      </c>
      <c r="EK55">
        <f t="shared" ca="1" si="47"/>
        <v>6.2955100593127939</v>
      </c>
      <c r="EL55">
        <f t="shared" ca="1" si="48"/>
        <v>5.5460250202210748</v>
      </c>
      <c r="EM55">
        <f t="shared" ca="1" si="130"/>
        <v>-0.10769020314481721</v>
      </c>
      <c r="EN55">
        <f t="shared" ca="1" si="131"/>
        <v>4.1737639737442017E-2</v>
      </c>
      <c r="EO55">
        <f t="shared" ca="1" si="132"/>
        <v>-0.37898521056683737</v>
      </c>
      <c r="EP55">
        <f t="shared" ca="1" si="133"/>
        <v>0.11993273187115332</v>
      </c>
      <c r="EQ55">
        <f t="shared" ca="1" si="134"/>
        <v>-0.15465038675311427</v>
      </c>
      <c r="ER55">
        <f t="shared" ca="1" si="135"/>
        <v>1</v>
      </c>
      <c r="ES55">
        <f t="shared" ca="1" si="124"/>
        <v>-0.10938571213852932</v>
      </c>
      <c r="ET55">
        <f t="shared" ca="1" si="125"/>
        <v>-0.15162674870684667</v>
      </c>
      <c r="EU55">
        <f t="shared" ca="1" si="126"/>
        <v>-0.1675920894221935</v>
      </c>
      <c r="EV55">
        <f t="shared" ca="1" si="127"/>
        <v>9.1904487054346395E-2</v>
      </c>
      <c r="EW55">
        <f t="shared" ca="1" si="128"/>
        <v>8.0381838893747393E-2</v>
      </c>
      <c r="EX55">
        <f t="shared" ca="1" si="129"/>
        <v>0</v>
      </c>
    </row>
    <row r="56" spans="1:154" x14ac:dyDescent="0.25">
      <c r="A56" s="1">
        <v>49</v>
      </c>
      <c r="B56" s="8">
        <f t="shared" ca="1" si="70"/>
        <v>97578.643561461839</v>
      </c>
      <c r="C56" s="9">
        <f t="shared" ca="1" si="49"/>
        <v>0</v>
      </c>
      <c r="D56" s="1">
        <v>49</v>
      </c>
      <c r="E56" s="8">
        <f t="shared" ca="1" si="71"/>
        <v>100209.20840845432</v>
      </c>
      <c r="F56" s="9">
        <f t="shared" ca="1" si="50"/>
        <v>0</v>
      </c>
      <c r="G56" s="1">
        <v>49</v>
      </c>
      <c r="H56" s="8">
        <f t="shared" ca="1" si="72"/>
        <v>95471.275625733906</v>
      </c>
      <c r="I56" s="9">
        <f t="shared" ca="1" si="51"/>
        <v>2.8110922589457594E-2</v>
      </c>
      <c r="J56" s="1">
        <v>49</v>
      </c>
      <c r="K56" s="8">
        <f t="shared" ca="1" si="73"/>
        <v>142431.78901439646</v>
      </c>
      <c r="L56" s="9">
        <f t="shared" ca="1" si="52"/>
        <v>0</v>
      </c>
      <c r="M56" s="1">
        <v>49</v>
      </c>
      <c r="N56" s="8">
        <f t="shared" ca="1" si="74"/>
        <v>126287.93178981464</v>
      </c>
      <c r="O56" s="9">
        <f t="shared" ca="1" si="53"/>
        <v>3.7821145635685664E-2</v>
      </c>
      <c r="P56" s="1">
        <v>49</v>
      </c>
      <c r="Q56" s="8">
        <f t="shared" ca="1" si="75"/>
        <v>111253.26190563475</v>
      </c>
      <c r="R56" s="9">
        <f t="shared" ca="1" si="54"/>
        <v>8.7392290811415148E-3</v>
      </c>
      <c r="S56" s="1">
        <v>49</v>
      </c>
      <c r="T56" s="8">
        <f t="shared" si="76"/>
        <v>60000</v>
      </c>
      <c r="U56" s="9">
        <f t="shared" ca="1" si="14"/>
        <v>-3.8591341479554848E-2</v>
      </c>
      <c r="V56" s="1">
        <v>49</v>
      </c>
      <c r="W56" s="8">
        <f t="shared" si="77"/>
        <v>60000</v>
      </c>
      <c r="X56" s="9">
        <f t="shared" ca="1" si="15"/>
        <v>4.2692604288335094E-2</v>
      </c>
      <c r="Y56" s="1">
        <v>49</v>
      </c>
      <c r="Z56" s="8">
        <f t="shared" si="78"/>
        <v>60000</v>
      </c>
      <c r="AA56" s="9">
        <f t="shared" ca="1" si="16"/>
        <v>0</v>
      </c>
      <c r="AB56" s="1">
        <v>49</v>
      </c>
      <c r="AC56" s="8">
        <f t="shared" si="79"/>
        <v>60000</v>
      </c>
      <c r="AD56" s="9">
        <f t="shared" ca="1" si="17"/>
        <v>0</v>
      </c>
      <c r="AE56" s="1">
        <v>49</v>
      </c>
      <c r="AF56" s="8">
        <f t="shared" si="80"/>
        <v>60000</v>
      </c>
      <c r="AG56" s="9">
        <f t="shared" ca="1" si="18"/>
        <v>-2.088374490936188E-2</v>
      </c>
      <c r="AH56" s="1">
        <v>49</v>
      </c>
      <c r="AI56" s="8">
        <f t="shared" si="81"/>
        <v>60000</v>
      </c>
      <c r="AJ56" s="9">
        <f t="shared" ca="1" si="19"/>
        <v>-3.926189755818546E-2</v>
      </c>
      <c r="AK56" s="1">
        <v>49</v>
      </c>
      <c r="AL56" s="8">
        <f t="shared" si="82"/>
        <v>20000</v>
      </c>
      <c r="AM56" s="9">
        <f t="shared" ca="1" si="20"/>
        <v>1.9864636823209617E-2</v>
      </c>
      <c r="AN56" s="1">
        <v>49</v>
      </c>
      <c r="AO56" s="8">
        <f t="shared" si="83"/>
        <v>20000</v>
      </c>
      <c r="AP56" s="9">
        <f t="shared" ca="1" si="21"/>
        <v>3.1474042183469851E-2</v>
      </c>
      <c r="AQ56" s="1">
        <v>49</v>
      </c>
      <c r="AR56" s="8">
        <f t="shared" si="84"/>
        <v>20000</v>
      </c>
      <c r="AS56" s="9">
        <f t="shared" ca="1" si="22"/>
        <v>-3.0160293717310101E-2</v>
      </c>
      <c r="AT56" s="1">
        <v>49</v>
      </c>
      <c r="AU56" s="8">
        <f t="shared" si="85"/>
        <v>20000</v>
      </c>
      <c r="AV56" s="9">
        <f t="shared" ca="1" si="23"/>
        <v>0</v>
      </c>
      <c r="AW56" s="1">
        <v>49</v>
      </c>
      <c r="AX56" s="8">
        <f t="shared" si="86"/>
        <v>20000</v>
      </c>
      <c r="AY56" s="9">
        <f t="shared" ca="1" si="24"/>
        <v>-2.0590748921152119E-2</v>
      </c>
      <c r="AZ56" s="1">
        <v>49</v>
      </c>
      <c r="BA56" s="8">
        <f t="shared" si="87"/>
        <v>20000</v>
      </c>
      <c r="BB56" s="9">
        <f t="shared" ca="1" si="25"/>
        <v>0</v>
      </c>
      <c r="BC56" s="1">
        <v>49</v>
      </c>
      <c r="BD56" s="8">
        <f t="shared" si="88"/>
        <v>20000</v>
      </c>
      <c r="BE56" s="9">
        <f t="shared" ca="1" si="55"/>
        <v>0</v>
      </c>
      <c r="BF56" s="1">
        <v>49</v>
      </c>
      <c r="BG56" s="8">
        <f t="shared" si="89"/>
        <v>20000</v>
      </c>
      <c r="BH56" s="9">
        <f t="shared" ca="1" si="26"/>
        <v>2.3837003839870557E-2</v>
      </c>
      <c r="BI56" s="1">
        <v>49</v>
      </c>
      <c r="BJ56" s="8">
        <f t="shared" si="90"/>
        <v>20000</v>
      </c>
      <c r="BK56" s="9">
        <f t="shared" ca="1" si="27"/>
        <v>0</v>
      </c>
      <c r="BL56" s="1">
        <v>49</v>
      </c>
      <c r="BM56" s="8">
        <f t="shared" si="91"/>
        <v>20000</v>
      </c>
      <c r="BN56" s="9">
        <f t="shared" ca="1" si="28"/>
        <v>0</v>
      </c>
      <c r="BO56" s="1">
        <v>49</v>
      </c>
      <c r="BP56" s="8">
        <f t="shared" si="92"/>
        <v>20000</v>
      </c>
      <c r="BQ56" s="9">
        <f t="shared" ca="1" si="29"/>
        <v>3.1453241368833332E-2</v>
      </c>
      <c r="BR56" s="1">
        <v>49</v>
      </c>
      <c r="BS56" s="8">
        <f t="shared" si="93"/>
        <v>20000</v>
      </c>
      <c r="BT56" s="9">
        <f t="shared" ca="1" si="30"/>
        <v>0</v>
      </c>
      <c r="BU56" s="1">
        <v>49</v>
      </c>
      <c r="BV56" s="8">
        <f t="shared" si="94"/>
        <v>5000</v>
      </c>
      <c r="BW56" s="9">
        <f t="shared" ca="1" si="31"/>
        <v>2.1781396162300126E-2</v>
      </c>
      <c r="BX56" s="1">
        <v>49</v>
      </c>
      <c r="BY56" s="8">
        <f t="shared" si="95"/>
        <v>5000</v>
      </c>
      <c r="BZ56" s="9">
        <f t="shared" ca="1" si="32"/>
        <v>-4.6481926202384616E-2</v>
      </c>
      <c r="CA56" s="1">
        <v>49</v>
      </c>
      <c r="CB56" s="8">
        <f t="shared" si="96"/>
        <v>5000</v>
      </c>
      <c r="CC56" s="9">
        <f t="shared" ca="1" si="33"/>
        <v>4.0096279659344709E-2</v>
      </c>
      <c r="CD56" s="1">
        <v>49</v>
      </c>
      <c r="CE56" s="8">
        <f t="shared" si="97"/>
        <v>5000</v>
      </c>
      <c r="CF56" s="9">
        <f t="shared" ca="1" si="34"/>
        <v>-7.3881498372725457E-3</v>
      </c>
      <c r="CG56" s="1">
        <v>49</v>
      </c>
      <c r="CH56" s="8">
        <f t="shared" si="98"/>
        <v>5000</v>
      </c>
      <c r="CI56" s="9">
        <f t="shared" ca="1" si="35"/>
        <v>8.1540126010621889E-4</v>
      </c>
      <c r="CJ56" s="1">
        <v>49</v>
      </c>
      <c r="CK56" s="8">
        <f t="shared" si="99"/>
        <v>5000</v>
      </c>
      <c r="CL56" s="9">
        <f t="shared" ca="1" si="36"/>
        <v>-1.8932228752228161E-2</v>
      </c>
      <c r="CM56" s="1">
        <v>49</v>
      </c>
      <c r="CN56" s="8">
        <f t="shared" si="56"/>
        <v>15000</v>
      </c>
      <c r="CO56" s="1">
        <v>49</v>
      </c>
      <c r="CP56" s="8">
        <f t="shared" si="57"/>
        <v>15000</v>
      </c>
      <c r="CQ56" s="1">
        <v>49</v>
      </c>
      <c r="CR56" s="8">
        <f t="shared" si="58"/>
        <v>15000</v>
      </c>
      <c r="CS56" s="1">
        <v>49</v>
      </c>
      <c r="CT56" s="8">
        <f t="shared" si="59"/>
        <v>15000</v>
      </c>
      <c r="CU56" s="1">
        <v>49</v>
      </c>
      <c r="CV56" s="8">
        <f t="shared" si="60"/>
        <v>15000</v>
      </c>
      <c r="CW56" s="1">
        <v>49</v>
      </c>
      <c r="CX56" s="8">
        <f t="shared" si="61"/>
        <v>15000</v>
      </c>
      <c r="CY56" s="9"/>
      <c r="CZ56" s="9"/>
      <c r="DA56" s="9"/>
      <c r="DB56" s="9"/>
      <c r="DC56" s="9"/>
      <c r="DD56" s="9"/>
      <c r="DE56" s="9"/>
      <c r="DF56" s="9"/>
      <c r="DG56" s="9"/>
      <c r="DI56">
        <f t="shared" ca="1" si="62"/>
        <v>-3.1998657599889735E-2</v>
      </c>
      <c r="DJ56">
        <f t="shared" ca="1" si="63"/>
        <v>3.8818207851375464E-2</v>
      </c>
      <c r="DK56">
        <f t="shared" ca="1" si="64"/>
        <v>2.9999999999998916E-3</v>
      </c>
      <c r="DL56">
        <f t="shared" ca="1" si="65"/>
        <v>2.9604387435632429E-2</v>
      </c>
      <c r="DM56">
        <f t="shared" ca="1" si="66"/>
        <v>2.9999999999998916E-3</v>
      </c>
      <c r="DN56">
        <f t="shared" ca="1" si="67"/>
        <v>2.9999999999998916E-3</v>
      </c>
      <c r="DO56">
        <f t="shared" si="118"/>
        <v>0</v>
      </c>
      <c r="DP56">
        <f t="shared" si="119"/>
        <v>0</v>
      </c>
      <c r="DQ56">
        <f t="shared" si="120"/>
        <v>0</v>
      </c>
      <c r="DR56">
        <f t="shared" si="121"/>
        <v>0</v>
      </c>
      <c r="DS56">
        <f t="shared" si="122"/>
        <v>0</v>
      </c>
      <c r="DT56">
        <f t="shared" si="123"/>
        <v>0</v>
      </c>
      <c r="DU56">
        <f t="shared" si="105"/>
        <v>0</v>
      </c>
      <c r="DV56">
        <f t="shared" si="106"/>
        <v>0</v>
      </c>
      <c r="DW56">
        <f t="shared" si="107"/>
        <v>0</v>
      </c>
      <c r="DX56">
        <f t="shared" si="108"/>
        <v>0</v>
      </c>
      <c r="DY56">
        <f t="shared" si="109"/>
        <v>0</v>
      </c>
      <c r="DZ56">
        <f t="shared" si="110"/>
        <v>0</v>
      </c>
      <c r="EA56">
        <f t="shared" ca="1" si="37"/>
        <v>1.6263107260243639</v>
      </c>
      <c r="EB56">
        <f t="shared" ca="1" si="38"/>
        <v>1.6701534734742387</v>
      </c>
      <c r="EC56">
        <f t="shared" ca="1" si="39"/>
        <v>1.5911879270955651</v>
      </c>
      <c r="ED56">
        <f t="shared" ca="1" si="40"/>
        <v>2.373863150239941</v>
      </c>
      <c r="EE56">
        <f t="shared" ca="1" si="41"/>
        <v>2.1047988631635772</v>
      </c>
      <c r="EF56">
        <f t="shared" ca="1" si="42"/>
        <v>1.8542210317605792</v>
      </c>
      <c r="EG56">
        <f t="shared" ca="1" si="43"/>
        <v>4.8789321780730921</v>
      </c>
      <c r="EH56">
        <f t="shared" ca="1" si="44"/>
        <v>5.0104604204227154</v>
      </c>
      <c r="EI56">
        <f t="shared" ca="1" si="45"/>
        <v>4.7735637812866951</v>
      </c>
      <c r="EJ56">
        <f t="shared" ca="1" si="46"/>
        <v>7.1215894507198234</v>
      </c>
      <c r="EK56">
        <f t="shared" ca="1" si="47"/>
        <v>6.3143965894907321</v>
      </c>
      <c r="EL56">
        <f t="shared" ca="1" si="48"/>
        <v>5.5626630952817377</v>
      </c>
      <c r="EM56">
        <f t="shared" ca="1" si="130"/>
        <v>-0.11007864254285739</v>
      </c>
      <c r="EN56">
        <f t="shared" ca="1" si="131"/>
        <v>4.3305017195587645E-2</v>
      </c>
      <c r="EO56">
        <f t="shared" ca="1" si="132"/>
        <v>-0.37754235560727506</v>
      </c>
      <c r="EP56">
        <f t="shared" ca="1" si="133"/>
        <v>0.12050377630329799</v>
      </c>
      <c r="EQ56">
        <f t="shared" ca="1" si="134"/>
        <v>-0.15661573062218428</v>
      </c>
      <c r="ER56">
        <f t="shared" ca="1" si="135"/>
        <v>1</v>
      </c>
      <c r="ES56">
        <f t="shared" ca="1" si="124"/>
        <v>-0.11363560307908471</v>
      </c>
      <c r="ET56">
        <f t="shared" ca="1" si="125"/>
        <v>-0.15078658514231646</v>
      </c>
      <c r="EU56">
        <f t="shared" ca="1" si="126"/>
        <v>-0.17311181952232435</v>
      </c>
      <c r="EV56">
        <f t="shared" ca="1" si="127"/>
        <v>9.9126623927877189E-2</v>
      </c>
      <c r="EW56">
        <f t="shared" ca="1" si="128"/>
        <v>8.0525732001459849E-2</v>
      </c>
      <c r="EX56">
        <f t="shared" ca="1" si="129"/>
        <v>0</v>
      </c>
    </row>
    <row r="57" spans="1:154" x14ac:dyDescent="0.25">
      <c r="A57" s="1">
        <v>50</v>
      </c>
      <c r="B57" s="8">
        <f t="shared" ca="1" si="70"/>
        <v>97871.37949214621</v>
      </c>
      <c r="C57" s="9">
        <f t="shared" ca="1" si="49"/>
        <v>-5.4387605200956757E-3</v>
      </c>
      <c r="D57" s="1">
        <v>50</v>
      </c>
      <c r="E57" s="8">
        <f t="shared" ca="1" si="71"/>
        <v>100509.83603367968</v>
      </c>
      <c r="F57" s="9">
        <f t="shared" ca="1" si="50"/>
        <v>0</v>
      </c>
      <c r="G57" s="1">
        <v>50</v>
      </c>
      <c r="H57" s="8">
        <f t="shared" ca="1" si="72"/>
        <v>98441.475091242872</v>
      </c>
      <c r="I57" s="9">
        <f t="shared" ca="1" si="51"/>
        <v>-4.7491273712525324E-2</v>
      </c>
      <c r="J57" s="1">
        <v>50</v>
      </c>
      <c r="K57" s="8">
        <f t="shared" ca="1" si="73"/>
        <v>142859.08438143964</v>
      </c>
      <c r="L57" s="9">
        <f t="shared" ca="1" si="52"/>
        <v>-3.7486257965098198E-2</v>
      </c>
      <c r="M57" s="1">
        <v>50</v>
      </c>
      <c r="N57" s="8">
        <f t="shared" ca="1" si="74"/>
        <v>131443.14984543619</v>
      </c>
      <c r="O57" s="9">
        <f t="shared" ca="1" si="53"/>
        <v>0</v>
      </c>
      <c r="P57" s="1">
        <v>50</v>
      </c>
      <c r="Q57" s="8">
        <f t="shared" ca="1" si="75"/>
        <v>112559.28943316921</v>
      </c>
      <c r="R57" s="9">
        <f t="shared" ca="1" si="54"/>
        <v>9.2217698885771193E-3</v>
      </c>
      <c r="S57" s="1">
        <v>50</v>
      </c>
      <c r="T57" s="8">
        <f t="shared" si="76"/>
        <v>60000</v>
      </c>
      <c r="U57" s="9">
        <f t="shared" ca="1" si="14"/>
        <v>-3.1190188782655323E-2</v>
      </c>
      <c r="V57" s="1">
        <v>50</v>
      </c>
      <c r="W57" s="8">
        <f t="shared" si="77"/>
        <v>60000</v>
      </c>
      <c r="X57" s="9">
        <f t="shared" ca="1" si="15"/>
        <v>2.5293945205886393E-2</v>
      </c>
      <c r="Y57" s="1">
        <v>50</v>
      </c>
      <c r="Z57" s="8">
        <f t="shared" si="78"/>
        <v>60000</v>
      </c>
      <c r="AA57" s="9">
        <f t="shared" ca="1" si="16"/>
        <v>-2.1586798988080011E-2</v>
      </c>
      <c r="AB57" s="1">
        <v>50</v>
      </c>
      <c r="AC57" s="8">
        <f t="shared" si="79"/>
        <v>60000</v>
      </c>
      <c r="AD57" s="9">
        <f t="shared" ca="1" si="17"/>
        <v>-3.7999390522976177E-2</v>
      </c>
      <c r="AE57" s="1">
        <v>50</v>
      </c>
      <c r="AF57" s="8">
        <f t="shared" si="80"/>
        <v>60000</v>
      </c>
      <c r="AG57" s="9">
        <f t="shared" ca="1" si="18"/>
        <v>-4.011063481479854E-2</v>
      </c>
      <c r="AH57" s="1">
        <v>50</v>
      </c>
      <c r="AI57" s="8">
        <f t="shared" si="81"/>
        <v>60000</v>
      </c>
      <c r="AJ57" s="9">
        <f t="shared" ca="1" si="19"/>
        <v>-2.0259920499614111E-2</v>
      </c>
      <c r="AK57" s="1">
        <v>50</v>
      </c>
      <c r="AL57" s="8">
        <f t="shared" si="82"/>
        <v>20000</v>
      </c>
      <c r="AM57" s="9">
        <f t="shared" ca="1" si="20"/>
        <v>-2.7644393398238189E-2</v>
      </c>
      <c r="AN57" s="1">
        <v>50</v>
      </c>
      <c r="AO57" s="8">
        <f t="shared" si="83"/>
        <v>20000</v>
      </c>
      <c r="AP57" s="9">
        <f t="shared" ca="1" si="21"/>
        <v>3.3087655957606425E-2</v>
      </c>
      <c r="AQ57" s="1">
        <v>50</v>
      </c>
      <c r="AR57" s="8">
        <f t="shared" si="84"/>
        <v>20000</v>
      </c>
      <c r="AS57" s="9">
        <f t="shared" ca="1" si="22"/>
        <v>-1.9913075710649322E-3</v>
      </c>
      <c r="AT57" s="1">
        <v>50</v>
      </c>
      <c r="AU57" s="8">
        <f t="shared" si="85"/>
        <v>20000</v>
      </c>
      <c r="AV57" s="9">
        <f t="shared" ca="1" si="23"/>
        <v>-1.614294436123493E-2</v>
      </c>
      <c r="AW57" s="1">
        <v>50</v>
      </c>
      <c r="AX57" s="8">
        <f t="shared" si="86"/>
        <v>20000</v>
      </c>
      <c r="AY57" s="9">
        <f t="shared" ca="1" si="24"/>
        <v>0</v>
      </c>
      <c r="AZ57" s="1">
        <v>50</v>
      </c>
      <c r="BA57" s="8">
        <f t="shared" si="87"/>
        <v>20000</v>
      </c>
      <c r="BB57" s="9">
        <f t="shared" ca="1" si="25"/>
        <v>-3.798072225157019E-2</v>
      </c>
      <c r="BC57" s="1">
        <v>50</v>
      </c>
      <c r="BD57" s="8">
        <f t="shared" si="88"/>
        <v>20000</v>
      </c>
      <c r="BE57" s="9">
        <f t="shared" ca="1" si="55"/>
        <v>-3.1488532795084942E-2</v>
      </c>
      <c r="BF57" s="1">
        <v>50</v>
      </c>
      <c r="BG57" s="8">
        <f t="shared" si="89"/>
        <v>20000</v>
      </c>
      <c r="BH57" s="9">
        <f t="shared" ca="1" si="26"/>
        <v>-4.9050343470775679E-2</v>
      </c>
      <c r="BI57" s="1">
        <v>50</v>
      </c>
      <c r="BJ57" s="8">
        <f t="shared" si="90"/>
        <v>20000</v>
      </c>
      <c r="BK57" s="9">
        <f t="shared" ca="1" si="27"/>
        <v>-1.1882431494515427E-2</v>
      </c>
      <c r="BL57" s="1">
        <v>50</v>
      </c>
      <c r="BM57" s="8">
        <f t="shared" si="91"/>
        <v>20000</v>
      </c>
      <c r="BN57" s="9">
        <f t="shared" ca="1" si="28"/>
        <v>2.9462296600081234E-2</v>
      </c>
      <c r="BO57" s="1">
        <v>50</v>
      </c>
      <c r="BP57" s="8">
        <f t="shared" si="92"/>
        <v>20000</v>
      </c>
      <c r="BQ57" s="9">
        <f t="shared" ca="1" si="29"/>
        <v>-1.271795397569654E-2</v>
      </c>
      <c r="BR57" s="1">
        <v>50</v>
      </c>
      <c r="BS57" s="8">
        <f t="shared" si="93"/>
        <v>20000</v>
      </c>
      <c r="BT57" s="9">
        <f t="shared" ca="1" si="30"/>
        <v>0</v>
      </c>
      <c r="BU57" s="1">
        <v>50</v>
      </c>
      <c r="BV57" s="8">
        <f t="shared" si="94"/>
        <v>5000</v>
      </c>
      <c r="BW57" s="9">
        <f t="shared" ca="1" si="31"/>
        <v>3.9898227400655947E-2</v>
      </c>
      <c r="BX57" s="1">
        <v>50</v>
      </c>
      <c r="BY57" s="8">
        <f t="shared" si="95"/>
        <v>5000</v>
      </c>
      <c r="BZ57" s="9">
        <f t="shared" ca="1" si="32"/>
        <v>4.6591992691350018E-2</v>
      </c>
      <c r="CA57" s="1">
        <v>50</v>
      </c>
      <c r="CB57" s="8">
        <f t="shared" si="96"/>
        <v>5000</v>
      </c>
      <c r="CC57" s="9">
        <f t="shared" ca="1" si="33"/>
        <v>2.9576387437937779E-2</v>
      </c>
      <c r="CD57" s="1">
        <v>50</v>
      </c>
      <c r="CE57" s="8">
        <f t="shared" si="97"/>
        <v>5000</v>
      </c>
      <c r="CF57" s="9">
        <f t="shared" ca="1" si="34"/>
        <v>1.1308548171186301E-2</v>
      </c>
      <c r="CG57" s="1">
        <v>50</v>
      </c>
      <c r="CH57" s="8">
        <f t="shared" si="98"/>
        <v>5000</v>
      </c>
      <c r="CI57" s="9">
        <f t="shared" ca="1" si="35"/>
        <v>0</v>
      </c>
      <c r="CJ57" s="1">
        <v>50</v>
      </c>
      <c r="CK57" s="8">
        <f t="shared" si="99"/>
        <v>5000</v>
      </c>
      <c r="CL57" s="9">
        <f t="shared" ca="1" si="36"/>
        <v>0</v>
      </c>
      <c r="CM57" s="1">
        <v>50</v>
      </c>
      <c r="CN57" s="8">
        <f t="shared" si="56"/>
        <v>15000</v>
      </c>
      <c r="CO57" s="1">
        <v>50</v>
      </c>
      <c r="CP57" s="8">
        <f t="shared" si="57"/>
        <v>15000</v>
      </c>
      <c r="CQ57" s="1">
        <v>50</v>
      </c>
      <c r="CR57" s="8">
        <f t="shared" si="58"/>
        <v>15000</v>
      </c>
      <c r="CS57" s="1">
        <v>50</v>
      </c>
      <c r="CT57" s="8">
        <f t="shared" si="59"/>
        <v>15000</v>
      </c>
      <c r="CU57" s="1">
        <v>50</v>
      </c>
      <c r="CV57" s="8">
        <f t="shared" si="60"/>
        <v>15000</v>
      </c>
      <c r="CW57" s="1">
        <v>50</v>
      </c>
      <c r="CX57" s="8">
        <f t="shared" si="61"/>
        <v>15000</v>
      </c>
      <c r="CY57" s="9"/>
      <c r="CZ57" s="9"/>
      <c r="DA57" s="9"/>
      <c r="DB57" s="9"/>
      <c r="DC57" s="9"/>
      <c r="DD57" s="9"/>
      <c r="DE57" s="9"/>
      <c r="DF57" s="9"/>
      <c r="DG57" s="9"/>
      <c r="DI57">
        <f t="shared" ca="1" si="62"/>
        <v>2.9999999999998916E-3</v>
      </c>
      <c r="DJ57">
        <f t="shared" ca="1" si="63"/>
        <v>2.9999999999998916E-3</v>
      </c>
      <c r="DK57">
        <f t="shared" ca="1" si="64"/>
        <v>3.1110922589457468E-2</v>
      </c>
      <c r="DL57">
        <f t="shared" ca="1" si="65"/>
        <v>2.9999999999998916E-3</v>
      </c>
      <c r="DM57">
        <f t="shared" ca="1" si="66"/>
        <v>4.0821145635685507E-2</v>
      </c>
      <c r="DN57">
        <f t="shared" ca="1" si="67"/>
        <v>1.1739229081141334E-2</v>
      </c>
      <c r="DO57">
        <f t="shared" si="118"/>
        <v>0</v>
      </c>
      <c r="DP57">
        <f t="shared" si="119"/>
        <v>0</v>
      </c>
      <c r="DQ57">
        <f t="shared" si="120"/>
        <v>0</v>
      </c>
      <c r="DR57">
        <f t="shared" si="121"/>
        <v>0</v>
      </c>
      <c r="DS57">
        <f t="shared" si="122"/>
        <v>0</v>
      </c>
      <c r="DT57">
        <f t="shared" si="123"/>
        <v>0</v>
      </c>
      <c r="DU57">
        <f t="shared" si="105"/>
        <v>0</v>
      </c>
      <c r="DV57">
        <f t="shared" si="106"/>
        <v>0</v>
      </c>
      <c r="DW57">
        <f t="shared" si="107"/>
        <v>0</v>
      </c>
      <c r="DX57">
        <f t="shared" si="108"/>
        <v>0</v>
      </c>
      <c r="DY57">
        <f t="shared" si="109"/>
        <v>0</v>
      </c>
      <c r="DZ57">
        <f t="shared" si="110"/>
        <v>0</v>
      </c>
      <c r="EA57">
        <f t="shared" ca="1" si="37"/>
        <v>1.6311896582024368</v>
      </c>
      <c r="EB57">
        <f t="shared" ca="1" si="38"/>
        <v>1.6751639338946613</v>
      </c>
      <c r="EC57">
        <f t="shared" ca="1" si="39"/>
        <v>1.6406912515207146</v>
      </c>
      <c r="ED57">
        <f t="shared" ca="1" si="40"/>
        <v>2.3809847396906605</v>
      </c>
      <c r="EE57">
        <f t="shared" ca="1" si="41"/>
        <v>2.190719164090603</v>
      </c>
      <c r="EF57">
        <f t="shared" ca="1" si="42"/>
        <v>1.8759881572194868</v>
      </c>
      <c r="EG57">
        <f t="shared" ca="1" si="43"/>
        <v>4.8935689746073106</v>
      </c>
      <c r="EH57">
        <f t="shared" ca="1" si="44"/>
        <v>5.0254918016839838</v>
      </c>
      <c r="EI57">
        <f t="shared" ca="1" si="45"/>
        <v>4.9220737545621436</v>
      </c>
      <c r="EJ57">
        <f t="shared" ca="1" si="46"/>
        <v>7.1429542190719815</v>
      </c>
      <c r="EK57">
        <f t="shared" ca="1" si="47"/>
        <v>6.5721574922718089</v>
      </c>
      <c r="EL57">
        <f t="shared" ca="1" si="48"/>
        <v>5.6279644716584603</v>
      </c>
      <c r="EM57">
        <f t="shared" ca="1" si="130"/>
        <v>-0.10287011621857474</v>
      </c>
      <c r="EN57">
        <f t="shared" ca="1" si="131"/>
        <v>4.7347396698001878E-2</v>
      </c>
      <c r="EO57">
        <f t="shared" ca="1" si="132"/>
        <v>-0.36156318941493282</v>
      </c>
      <c r="EP57">
        <f t="shared" ca="1" si="133"/>
        <v>0.1161328658530664</v>
      </c>
      <c r="EQ57">
        <f t="shared" ca="1" si="134"/>
        <v>-0.13320558317625461</v>
      </c>
      <c r="ER57">
        <f t="shared" ca="1" si="135"/>
        <v>1</v>
      </c>
      <c r="ES57">
        <f t="shared" ca="1" si="124"/>
        <v>-0.11896880388314313</v>
      </c>
      <c r="ET57">
        <f t="shared" ca="1" si="125"/>
        <v>-0.15131683800115048</v>
      </c>
      <c r="EU57">
        <f t="shared" ca="1" si="126"/>
        <v>-0.17658649299877516</v>
      </c>
      <c r="EV57">
        <f t="shared" ca="1" si="127"/>
        <v>0.10570293696505795</v>
      </c>
      <c r="EW57">
        <f t="shared" ca="1" si="128"/>
        <v>8.1565232557021305E-2</v>
      </c>
      <c r="EX57">
        <f t="shared" ca="1" si="129"/>
        <v>0</v>
      </c>
    </row>
    <row r="58" spans="1:154" x14ac:dyDescent="0.25">
      <c r="A58" s="1">
        <v>51</v>
      </c>
      <c r="B58" s="8">
        <f t="shared" ca="1" si="70"/>
        <v>97632.694635793465</v>
      </c>
      <c r="C58" s="9">
        <f t="shared" ca="1" si="49"/>
        <v>3.1783990792182422E-2</v>
      </c>
      <c r="D58" s="1">
        <v>51</v>
      </c>
      <c r="E58" s="8">
        <f t="shared" ca="1" si="71"/>
        <v>100811.3655417807</v>
      </c>
      <c r="F58" s="9">
        <f t="shared" ca="1" si="50"/>
        <v>-4.5325259743782933E-3</v>
      </c>
      <c r="G58" s="1">
        <v>51</v>
      </c>
      <c r="H58" s="8">
        <f t="shared" ca="1" si="72"/>
        <v>94061.688478293639</v>
      </c>
      <c r="I58" s="9">
        <f t="shared" ca="1" si="51"/>
        <v>4.2889953667211295E-2</v>
      </c>
      <c r="J58" s="1">
        <v>51</v>
      </c>
      <c r="K58" s="8">
        <f t="shared" ca="1" si="73"/>
        <v>137932.40914480359</v>
      </c>
      <c r="L58" s="9">
        <f t="shared" ca="1" si="52"/>
        <v>2.17806819358362E-2</v>
      </c>
      <c r="M58" s="1">
        <v>51</v>
      </c>
      <c r="N58" s="8">
        <f t="shared" ca="1" si="74"/>
        <v>131837.47929497249</v>
      </c>
      <c r="O58" s="9">
        <f t="shared" ca="1" si="53"/>
        <v>-1.0480639167441963E-2</v>
      </c>
      <c r="P58" s="1">
        <v>51</v>
      </c>
      <c r="Q58" s="8">
        <f t="shared" ca="1" si="75"/>
        <v>113934.96316744313</v>
      </c>
      <c r="R58" s="9">
        <f t="shared" ca="1" si="54"/>
        <v>0</v>
      </c>
      <c r="S58" s="1">
        <v>51</v>
      </c>
      <c r="T58" s="8">
        <f t="shared" si="76"/>
        <v>60000</v>
      </c>
      <c r="U58" s="9">
        <f t="shared" ca="1" si="14"/>
        <v>4.1695595574559206E-3</v>
      </c>
      <c r="V58" s="1">
        <v>51</v>
      </c>
      <c r="W58" s="8">
        <f t="shared" si="77"/>
        <v>60000</v>
      </c>
      <c r="X58" s="9">
        <f t="shared" ca="1" si="15"/>
        <v>-2.297163318561575E-2</v>
      </c>
      <c r="Y58" s="1">
        <v>51</v>
      </c>
      <c r="Z58" s="8">
        <f t="shared" si="78"/>
        <v>60000</v>
      </c>
      <c r="AA58" s="9">
        <f t="shared" ca="1" si="16"/>
        <v>0</v>
      </c>
      <c r="AB58" s="1">
        <v>51</v>
      </c>
      <c r="AC58" s="8">
        <f t="shared" si="79"/>
        <v>60000</v>
      </c>
      <c r="AD58" s="9">
        <f t="shared" ca="1" si="17"/>
        <v>-1.7212846662872762E-3</v>
      </c>
      <c r="AE58" s="1">
        <v>51</v>
      </c>
      <c r="AF58" s="8">
        <f t="shared" si="80"/>
        <v>60000</v>
      </c>
      <c r="AG58" s="9">
        <f t="shared" ca="1" si="18"/>
        <v>5.4611185786235701E-3</v>
      </c>
      <c r="AH58" s="1">
        <v>51</v>
      </c>
      <c r="AI58" s="8">
        <f t="shared" si="81"/>
        <v>60000</v>
      </c>
      <c r="AJ58" s="9">
        <f t="shared" ca="1" si="19"/>
        <v>0</v>
      </c>
      <c r="AK58" s="1">
        <v>51</v>
      </c>
      <c r="AL58" s="8">
        <f t="shared" si="82"/>
        <v>20000</v>
      </c>
      <c r="AM58" s="9">
        <f t="shared" ca="1" si="20"/>
        <v>0</v>
      </c>
      <c r="AN58" s="1">
        <v>51</v>
      </c>
      <c r="AO58" s="8">
        <f t="shared" si="83"/>
        <v>20000</v>
      </c>
      <c r="AP58" s="9">
        <f t="shared" ca="1" si="21"/>
        <v>0</v>
      </c>
      <c r="AQ58" s="1">
        <v>51</v>
      </c>
      <c r="AR58" s="8">
        <f t="shared" si="84"/>
        <v>20000</v>
      </c>
      <c r="AS58" s="9">
        <f t="shared" ca="1" si="22"/>
        <v>4.2010599816138111E-2</v>
      </c>
      <c r="AT58" s="1">
        <v>51</v>
      </c>
      <c r="AU58" s="8">
        <f t="shared" si="85"/>
        <v>20000</v>
      </c>
      <c r="AV58" s="9">
        <f t="shared" ca="1" si="23"/>
        <v>0</v>
      </c>
      <c r="AW58" s="1">
        <v>51</v>
      </c>
      <c r="AX58" s="8">
        <f t="shared" si="86"/>
        <v>20000</v>
      </c>
      <c r="AY58" s="9">
        <f t="shared" ca="1" si="24"/>
        <v>2.4054980819803541E-2</v>
      </c>
      <c r="AZ58" s="1">
        <v>51</v>
      </c>
      <c r="BA58" s="8">
        <f t="shared" si="87"/>
        <v>20000</v>
      </c>
      <c r="BB58" s="9">
        <f t="shared" ca="1" si="25"/>
        <v>1.0491641738058022E-2</v>
      </c>
      <c r="BC58" s="1">
        <v>51</v>
      </c>
      <c r="BD58" s="8">
        <f t="shared" si="88"/>
        <v>20000</v>
      </c>
      <c r="BE58" s="9">
        <f t="shared" ca="1" si="55"/>
        <v>-9.5853178879213644E-3</v>
      </c>
      <c r="BF58" s="1">
        <v>51</v>
      </c>
      <c r="BG58" s="8">
        <f t="shared" si="89"/>
        <v>20000</v>
      </c>
      <c r="BH58" s="9">
        <f t="shared" ca="1" si="26"/>
        <v>2.6641319458670567E-2</v>
      </c>
      <c r="BI58" s="1">
        <v>51</v>
      </c>
      <c r="BJ58" s="8">
        <f t="shared" si="90"/>
        <v>20000</v>
      </c>
      <c r="BK58" s="9">
        <f t="shared" ca="1" si="27"/>
        <v>2.6390823928696516E-2</v>
      </c>
      <c r="BL58" s="1">
        <v>51</v>
      </c>
      <c r="BM58" s="8">
        <f t="shared" si="91"/>
        <v>20000</v>
      </c>
      <c r="BN58" s="9">
        <f t="shared" ca="1" si="28"/>
        <v>3.907686830118734E-2</v>
      </c>
      <c r="BO58" s="1">
        <v>51</v>
      </c>
      <c r="BP58" s="8">
        <f t="shared" si="92"/>
        <v>20000</v>
      </c>
      <c r="BQ58" s="9">
        <f t="shared" ca="1" si="29"/>
        <v>4.0285619832630577E-2</v>
      </c>
      <c r="BR58" s="1">
        <v>51</v>
      </c>
      <c r="BS58" s="8">
        <f t="shared" si="93"/>
        <v>20000</v>
      </c>
      <c r="BT58" s="9">
        <f t="shared" ca="1" si="30"/>
        <v>2.3474796426957698E-2</v>
      </c>
      <c r="BU58" s="1">
        <v>51</v>
      </c>
      <c r="BV58" s="8">
        <f t="shared" si="94"/>
        <v>5000</v>
      </c>
      <c r="BW58" s="9">
        <f t="shared" ca="1" si="31"/>
        <v>-2.4212275783354928E-2</v>
      </c>
      <c r="BX58" s="1">
        <v>51</v>
      </c>
      <c r="BY58" s="8">
        <f t="shared" si="95"/>
        <v>5000</v>
      </c>
      <c r="BZ58" s="9">
        <f t="shared" ca="1" si="32"/>
        <v>0</v>
      </c>
      <c r="CA58" s="1">
        <v>51</v>
      </c>
      <c r="CB58" s="8">
        <f t="shared" si="96"/>
        <v>5000</v>
      </c>
      <c r="CC58" s="9">
        <f t="shared" ca="1" si="33"/>
        <v>0</v>
      </c>
      <c r="CD58" s="1">
        <v>51</v>
      </c>
      <c r="CE58" s="8">
        <f t="shared" si="97"/>
        <v>5000</v>
      </c>
      <c r="CF58" s="9">
        <f t="shared" ca="1" si="34"/>
        <v>0</v>
      </c>
      <c r="CG58" s="1">
        <v>51</v>
      </c>
      <c r="CH58" s="8">
        <f t="shared" si="98"/>
        <v>5000</v>
      </c>
      <c r="CI58" s="9">
        <f t="shared" ca="1" si="35"/>
        <v>-2.5265715051446008E-2</v>
      </c>
      <c r="CJ58" s="1">
        <v>51</v>
      </c>
      <c r="CK58" s="8">
        <f t="shared" si="99"/>
        <v>5000</v>
      </c>
      <c r="CL58" s="9">
        <f t="shared" ca="1" si="36"/>
        <v>-3.9131994261793632E-2</v>
      </c>
      <c r="CM58" s="1">
        <v>51</v>
      </c>
      <c r="CN58" s="8">
        <f t="shared" si="56"/>
        <v>15000</v>
      </c>
      <c r="CO58" s="1">
        <v>51</v>
      </c>
      <c r="CP58" s="8">
        <f t="shared" si="57"/>
        <v>15000</v>
      </c>
      <c r="CQ58" s="1">
        <v>51</v>
      </c>
      <c r="CR58" s="8">
        <f t="shared" si="58"/>
        <v>15000</v>
      </c>
      <c r="CS58" s="1">
        <v>51</v>
      </c>
      <c r="CT58" s="8">
        <f t="shared" si="59"/>
        <v>15000</v>
      </c>
      <c r="CU58" s="1">
        <v>51</v>
      </c>
      <c r="CV58" s="8">
        <f t="shared" si="60"/>
        <v>15000</v>
      </c>
      <c r="CW58" s="1">
        <v>51</v>
      </c>
      <c r="CX58" s="8">
        <f t="shared" si="61"/>
        <v>15000</v>
      </c>
      <c r="CY58" s="9"/>
      <c r="CZ58" s="9"/>
      <c r="DA58" s="9"/>
      <c r="DB58" s="9"/>
      <c r="DC58" s="9"/>
      <c r="DD58" s="9"/>
      <c r="DE58" s="9"/>
      <c r="DF58" s="9"/>
      <c r="DG58" s="9"/>
      <c r="DI58">
        <f t="shared" ca="1" si="62"/>
        <v>-2.4387605200956175E-3</v>
      </c>
      <c r="DJ58">
        <f t="shared" ca="1" si="63"/>
        <v>2.9999999999998916E-3</v>
      </c>
      <c r="DK58">
        <f t="shared" ca="1" si="64"/>
        <v>-4.449127371252537E-2</v>
      </c>
      <c r="DL58">
        <f t="shared" ca="1" si="65"/>
        <v>-3.4486257965098077E-2</v>
      </c>
      <c r="DM58">
        <f t="shared" ca="1" si="66"/>
        <v>2.9999999999998916E-3</v>
      </c>
      <c r="DN58">
        <f t="shared" ca="1" si="67"/>
        <v>1.2221769888576928E-2</v>
      </c>
      <c r="DO58">
        <f t="shared" si="118"/>
        <v>0</v>
      </c>
      <c r="DP58">
        <f t="shared" si="119"/>
        <v>0</v>
      </c>
      <c r="DQ58">
        <f t="shared" si="120"/>
        <v>0</v>
      </c>
      <c r="DR58">
        <f t="shared" si="121"/>
        <v>0</v>
      </c>
      <c r="DS58">
        <f t="shared" si="122"/>
        <v>0</v>
      </c>
      <c r="DT58">
        <f t="shared" si="123"/>
        <v>0</v>
      </c>
      <c r="DU58">
        <f t="shared" si="105"/>
        <v>0</v>
      </c>
      <c r="DV58">
        <f t="shared" si="106"/>
        <v>0</v>
      </c>
      <c r="DW58">
        <f t="shared" si="107"/>
        <v>0</v>
      </c>
      <c r="DX58">
        <f t="shared" si="108"/>
        <v>0</v>
      </c>
      <c r="DY58">
        <f t="shared" si="109"/>
        <v>0</v>
      </c>
      <c r="DZ58">
        <f t="shared" si="110"/>
        <v>0</v>
      </c>
      <c r="EA58">
        <f t="shared" ca="1" si="37"/>
        <v>1.6272115772632245</v>
      </c>
      <c r="EB58">
        <f t="shared" ca="1" si="38"/>
        <v>1.680189425696345</v>
      </c>
      <c r="EC58">
        <f t="shared" ca="1" si="39"/>
        <v>1.5676948079715607</v>
      </c>
      <c r="ED58">
        <f t="shared" ca="1" si="40"/>
        <v>2.2988734857467263</v>
      </c>
      <c r="EE58">
        <f t="shared" ca="1" si="41"/>
        <v>2.1972913215828749</v>
      </c>
      <c r="EF58">
        <f t="shared" ca="1" si="42"/>
        <v>1.8989160527907187</v>
      </c>
      <c r="EG58">
        <f t="shared" ca="1" si="43"/>
        <v>4.8816347317896733</v>
      </c>
      <c r="EH58">
        <f t="shared" ca="1" si="44"/>
        <v>5.0405682770890348</v>
      </c>
      <c r="EI58">
        <f t="shared" ca="1" si="45"/>
        <v>4.7030844239146816</v>
      </c>
      <c r="EJ58">
        <f t="shared" ca="1" si="46"/>
        <v>6.8966204572401795</v>
      </c>
      <c r="EK58">
        <f t="shared" ca="1" si="47"/>
        <v>6.5918739647486246</v>
      </c>
      <c r="EL58">
        <f t="shared" ca="1" si="48"/>
        <v>5.6967481583721566</v>
      </c>
      <c r="EM58">
        <f t="shared" ca="1" si="130"/>
        <v>-9.6241362143810766E-2</v>
      </c>
      <c r="EN58">
        <f t="shared" ca="1" si="131"/>
        <v>3.0590395282203645E-2</v>
      </c>
      <c r="EO58">
        <f t="shared" ca="1" si="132"/>
        <v>-0.41575727809907526</v>
      </c>
      <c r="EP58">
        <f t="shared" ca="1" si="133"/>
        <v>9.5844666629420525E-2</v>
      </c>
      <c r="EQ58">
        <f t="shared" ca="1" si="134"/>
        <v>-0.1170071241724745</v>
      </c>
      <c r="ER58">
        <f t="shared" ca="1" si="135"/>
        <v>1</v>
      </c>
      <c r="ES58">
        <f t="shared" ca="1" si="124"/>
        <v>-0.12669593994017858</v>
      </c>
      <c r="ET58">
        <f t="shared" ca="1" si="125"/>
        <v>-0.15359738988867289</v>
      </c>
      <c r="EU58">
        <f t="shared" ca="1" si="126"/>
        <v>-0.18410160145246302</v>
      </c>
      <c r="EV58">
        <f t="shared" ca="1" si="127"/>
        <v>0.10720368445560191</v>
      </c>
      <c r="EW58">
        <f t="shared" ca="1" si="128"/>
        <v>7.9312468552997339E-2</v>
      </c>
      <c r="EX58">
        <f t="shared" ca="1" si="129"/>
        <v>0</v>
      </c>
    </row>
    <row r="59" spans="1:154" x14ac:dyDescent="0.25">
      <c r="A59" s="1">
        <v>52</v>
      </c>
      <c r="B59" s="8">
        <f t="shared" ca="1" si="70"/>
        <v>101028.74938702086</v>
      </c>
      <c r="C59" s="9">
        <f t="shared" ca="1" si="49"/>
        <v>0</v>
      </c>
      <c r="D59" s="1">
        <v>52</v>
      </c>
      <c r="E59" s="8">
        <f t="shared" ca="1" si="71"/>
        <v>100656.86950557538</v>
      </c>
      <c r="F59" s="9">
        <f t="shared" ca="1" si="50"/>
        <v>0</v>
      </c>
      <c r="G59" s="1">
        <v>52</v>
      </c>
      <c r="H59" s="8">
        <f t="shared" ca="1" si="72"/>
        <v>98378.175004422199</v>
      </c>
      <c r="I59" s="9">
        <f t="shared" ca="1" si="51"/>
        <v>1.7590507293887205E-2</v>
      </c>
      <c r="J59" s="1">
        <v>52</v>
      </c>
      <c r="K59" s="8">
        <f t="shared" ca="1" si="73"/>
        <v>141350.46830446456</v>
      </c>
      <c r="L59" s="9">
        <f t="shared" ca="1" si="52"/>
        <v>0</v>
      </c>
      <c r="M59" s="1">
        <v>52</v>
      </c>
      <c r="N59" s="8">
        <f t="shared" ca="1" si="74"/>
        <v>130851.25068362171</v>
      </c>
      <c r="O59" s="9">
        <f t="shared" ca="1" si="53"/>
        <v>1.3169802496290951E-2</v>
      </c>
      <c r="P59" s="1">
        <v>52</v>
      </c>
      <c r="Q59" s="8">
        <f t="shared" ca="1" si="75"/>
        <v>114276.76805694545</v>
      </c>
      <c r="R59" s="9">
        <f t="shared" ca="1" si="54"/>
        <v>0</v>
      </c>
      <c r="S59" s="1">
        <v>52</v>
      </c>
      <c r="T59" s="8">
        <f t="shared" si="76"/>
        <v>60000</v>
      </c>
      <c r="U59" s="9">
        <f t="shared" ca="1" si="14"/>
        <v>-3.0447305964055961E-2</v>
      </c>
      <c r="V59" s="1">
        <v>52</v>
      </c>
      <c r="W59" s="8">
        <f t="shared" si="77"/>
        <v>60000</v>
      </c>
      <c r="X59" s="9">
        <f t="shared" ca="1" si="15"/>
        <v>2.3198280862926329E-2</v>
      </c>
      <c r="Y59" s="1">
        <v>52</v>
      </c>
      <c r="Z59" s="8">
        <f t="shared" si="78"/>
        <v>60000</v>
      </c>
      <c r="AA59" s="9">
        <f t="shared" ca="1" si="16"/>
        <v>1.6706993304359263E-2</v>
      </c>
      <c r="AB59" s="1">
        <v>52</v>
      </c>
      <c r="AC59" s="8">
        <f t="shared" si="79"/>
        <v>60000</v>
      </c>
      <c r="AD59" s="9">
        <f t="shared" ca="1" si="17"/>
        <v>1.5309990870573732E-2</v>
      </c>
      <c r="AE59" s="1">
        <v>52</v>
      </c>
      <c r="AF59" s="8">
        <f t="shared" si="80"/>
        <v>60000</v>
      </c>
      <c r="AG59" s="9">
        <f t="shared" ca="1" si="18"/>
        <v>2.164601329397909E-2</v>
      </c>
      <c r="AH59" s="1">
        <v>52</v>
      </c>
      <c r="AI59" s="8">
        <f t="shared" si="81"/>
        <v>60000</v>
      </c>
      <c r="AJ59" s="9">
        <f t="shared" ca="1" si="19"/>
        <v>1.284166015539704E-2</v>
      </c>
      <c r="AK59" s="1">
        <v>52</v>
      </c>
      <c r="AL59" s="8">
        <f t="shared" si="82"/>
        <v>20000</v>
      </c>
      <c r="AM59" s="9">
        <f t="shared" ca="1" si="20"/>
        <v>-1.2159642354203526E-3</v>
      </c>
      <c r="AN59" s="1">
        <v>52</v>
      </c>
      <c r="AO59" s="8">
        <f t="shared" si="83"/>
        <v>20000</v>
      </c>
      <c r="AP59" s="9">
        <f t="shared" ca="1" si="21"/>
        <v>-2.1318785502511546E-2</v>
      </c>
      <c r="AQ59" s="1">
        <v>52</v>
      </c>
      <c r="AR59" s="8">
        <f t="shared" si="84"/>
        <v>20000</v>
      </c>
      <c r="AS59" s="9">
        <f t="shared" ca="1" si="22"/>
        <v>-9.492932851026115E-3</v>
      </c>
      <c r="AT59" s="1">
        <v>52</v>
      </c>
      <c r="AU59" s="8">
        <f t="shared" si="85"/>
        <v>20000</v>
      </c>
      <c r="AV59" s="9">
        <f t="shared" ca="1" si="23"/>
        <v>2.3847176994280978E-2</v>
      </c>
      <c r="AW59" s="1">
        <v>52</v>
      </c>
      <c r="AX59" s="8">
        <f t="shared" si="86"/>
        <v>20000</v>
      </c>
      <c r="AY59" s="9">
        <f t="shared" ca="1" si="24"/>
        <v>-1.9356559950317404E-2</v>
      </c>
      <c r="AZ59" s="1">
        <v>52</v>
      </c>
      <c r="BA59" s="8">
        <f t="shared" si="87"/>
        <v>20000</v>
      </c>
      <c r="BB59" s="9">
        <f t="shared" ca="1" si="25"/>
        <v>2.5220189958205821E-2</v>
      </c>
      <c r="BC59" s="1">
        <v>52</v>
      </c>
      <c r="BD59" s="8">
        <f t="shared" si="88"/>
        <v>20000</v>
      </c>
      <c r="BE59" s="9">
        <f t="shared" ca="1" si="55"/>
        <v>-3.2804854594879827E-2</v>
      </c>
      <c r="BF59" s="1">
        <v>52</v>
      </c>
      <c r="BG59" s="8">
        <f t="shared" si="89"/>
        <v>20000</v>
      </c>
      <c r="BH59" s="9">
        <f t="shared" ca="1" si="26"/>
        <v>-3.711754564199192E-2</v>
      </c>
      <c r="BI59" s="1">
        <v>52</v>
      </c>
      <c r="BJ59" s="8">
        <f t="shared" si="90"/>
        <v>20000</v>
      </c>
      <c r="BK59" s="9">
        <f t="shared" ca="1" si="27"/>
        <v>3.2817009350074054E-2</v>
      </c>
      <c r="BL59" s="1">
        <v>52</v>
      </c>
      <c r="BM59" s="8">
        <f t="shared" si="91"/>
        <v>20000</v>
      </c>
      <c r="BN59" s="9">
        <f t="shared" ca="1" si="28"/>
        <v>0</v>
      </c>
      <c r="BO59" s="1">
        <v>52</v>
      </c>
      <c r="BP59" s="8">
        <f t="shared" si="92"/>
        <v>20000</v>
      </c>
      <c r="BQ59" s="9">
        <f t="shared" ca="1" si="29"/>
        <v>0</v>
      </c>
      <c r="BR59" s="1">
        <v>52</v>
      </c>
      <c r="BS59" s="8">
        <f t="shared" si="93"/>
        <v>20000</v>
      </c>
      <c r="BT59" s="9">
        <f t="shared" ca="1" si="30"/>
        <v>0</v>
      </c>
      <c r="BU59" s="1">
        <v>52</v>
      </c>
      <c r="BV59" s="8">
        <f t="shared" si="94"/>
        <v>5000</v>
      </c>
      <c r="BW59" s="9">
        <f t="shared" ca="1" si="31"/>
        <v>-2.5659026806295993E-2</v>
      </c>
      <c r="BX59" s="1">
        <v>52</v>
      </c>
      <c r="BY59" s="8">
        <f t="shared" si="95"/>
        <v>5000</v>
      </c>
      <c r="BZ59" s="9">
        <f t="shared" ca="1" si="32"/>
        <v>0</v>
      </c>
      <c r="CA59" s="1">
        <v>52</v>
      </c>
      <c r="CB59" s="8">
        <f t="shared" si="96"/>
        <v>5000</v>
      </c>
      <c r="CC59" s="9">
        <f t="shared" ca="1" si="33"/>
        <v>0</v>
      </c>
      <c r="CD59" s="1">
        <v>52</v>
      </c>
      <c r="CE59" s="8">
        <f t="shared" si="97"/>
        <v>5000</v>
      </c>
      <c r="CF59" s="9">
        <f t="shared" ca="1" si="34"/>
        <v>-3.6863940164084376E-2</v>
      </c>
      <c r="CG59" s="1">
        <v>52</v>
      </c>
      <c r="CH59" s="8">
        <f t="shared" si="98"/>
        <v>5000</v>
      </c>
      <c r="CI59" s="9">
        <f t="shared" ca="1" si="35"/>
        <v>0</v>
      </c>
      <c r="CJ59" s="1">
        <v>52</v>
      </c>
      <c r="CK59" s="8">
        <f t="shared" si="99"/>
        <v>5000</v>
      </c>
      <c r="CL59" s="9">
        <f t="shared" ca="1" si="36"/>
        <v>-3.3945883030187522E-2</v>
      </c>
      <c r="CM59" s="1">
        <v>52</v>
      </c>
      <c r="CN59" s="8">
        <f t="shared" si="56"/>
        <v>15000</v>
      </c>
      <c r="CO59" s="1">
        <v>52</v>
      </c>
      <c r="CP59" s="8">
        <f t="shared" si="57"/>
        <v>15000</v>
      </c>
      <c r="CQ59" s="1">
        <v>52</v>
      </c>
      <c r="CR59" s="8">
        <f t="shared" si="58"/>
        <v>15000</v>
      </c>
      <c r="CS59" s="1">
        <v>52</v>
      </c>
      <c r="CT59" s="8">
        <f t="shared" si="59"/>
        <v>15000</v>
      </c>
      <c r="CU59" s="1">
        <v>52</v>
      </c>
      <c r="CV59" s="8">
        <f t="shared" si="60"/>
        <v>15000</v>
      </c>
      <c r="CW59" s="1">
        <v>52</v>
      </c>
      <c r="CX59" s="8">
        <f t="shared" si="61"/>
        <v>15000</v>
      </c>
      <c r="CY59" s="9"/>
      <c r="CZ59" s="9"/>
      <c r="DA59" s="9"/>
      <c r="DB59" s="9"/>
      <c r="DC59" s="9"/>
      <c r="DD59" s="9"/>
      <c r="DE59" s="9"/>
      <c r="DF59" s="9"/>
      <c r="DG59" s="9"/>
      <c r="DI59">
        <f t="shared" ca="1" si="62"/>
        <v>3.4783990792182307E-2</v>
      </c>
      <c r="DJ59">
        <f t="shared" ca="1" si="63"/>
        <v>-1.5325259743782516E-3</v>
      </c>
      <c r="DK59">
        <f t="shared" ca="1" si="64"/>
        <v>4.588995366721127E-2</v>
      </c>
      <c r="DL59">
        <f t="shared" ca="1" si="65"/>
        <v>2.4780681935836046E-2</v>
      </c>
      <c r="DM59">
        <f t="shared" ca="1" si="66"/>
        <v>-7.4806391674419048E-3</v>
      </c>
      <c r="DN59">
        <f t="shared" ca="1" si="67"/>
        <v>2.9999999999998916E-3</v>
      </c>
      <c r="DO59">
        <f t="shared" si="118"/>
        <v>0</v>
      </c>
      <c r="DP59">
        <f t="shared" si="119"/>
        <v>0</v>
      </c>
      <c r="DQ59">
        <f t="shared" si="120"/>
        <v>0</v>
      </c>
      <c r="DR59">
        <f t="shared" si="121"/>
        <v>0</v>
      </c>
      <c r="DS59">
        <f t="shared" si="122"/>
        <v>0</v>
      </c>
      <c r="DT59">
        <f t="shared" si="123"/>
        <v>0</v>
      </c>
      <c r="DU59">
        <f t="shared" si="105"/>
        <v>0</v>
      </c>
      <c r="DV59">
        <f t="shared" si="106"/>
        <v>0</v>
      </c>
      <c r="DW59">
        <f t="shared" si="107"/>
        <v>0</v>
      </c>
      <c r="DX59">
        <f t="shared" si="108"/>
        <v>0</v>
      </c>
      <c r="DY59">
        <f t="shared" si="109"/>
        <v>0</v>
      </c>
      <c r="DZ59">
        <f t="shared" si="110"/>
        <v>0</v>
      </c>
      <c r="EA59">
        <f t="shared" ca="1" si="37"/>
        <v>1.683812489783681</v>
      </c>
      <c r="EB59">
        <f t="shared" ca="1" si="38"/>
        <v>1.6776144917595897</v>
      </c>
      <c r="EC59">
        <f t="shared" ca="1" si="39"/>
        <v>1.6396362500737034</v>
      </c>
      <c r="ED59">
        <f t="shared" ca="1" si="40"/>
        <v>2.3558411384077429</v>
      </c>
      <c r="EE59">
        <f t="shared" ca="1" si="41"/>
        <v>2.1808541780603616</v>
      </c>
      <c r="EF59">
        <f t="shared" ca="1" si="42"/>
        <v>1.9046128009490908</v>
      </c>
      <c r="EG59">
        <f t="shared" ca="1" si="43"/>
        <v>5.0514374693510424</v>
      </c>
      <c r="EH59">
        <f t="shared" ca="1" si="44"/>
        <v>5.032843475278769</v>
      </c>
      <c r="EI59">
        <f t="shared" ca="1" si="45"/>
        <v>4.9189087502211102</v>
      </c>
      <c r="EJ59">
        <f t="shared" ca="1" si="46"/>
        <v>7.0675234152232278</v>
      </c>
      <c r="EK59">
        <f t="shared" ca="1" si="47"/>
        <v>6.5425625341810854</v>
      </c>
      <c r="EL59">
        <f t="shared" ca="1" si="48"/>
        <v>5.7138384028472728</v>
      </c>
      <c r="EM59">
        <f t="shared" ca="1" si="130"/>
        <v>-0.13538289557191424</v>
      </c>
      <c r="EN59">
        <f t="shared" ca="1" si="131"/>
        <v>-1.9358150040961274E-2</v>
      </c>
      <c r="EO59">
        <f t="shared" ca="1" si="132"/>
        <v>-0.33548827698271472</v>
      </c>
      <c r="EP59">
        <f t="shared" ca="1" si="133"/>
        <v>0.12220990216304355</v>
      </c>
      <c r="EQ59">
        <f t="shared" ca="1" si="134"/>
        <v>-0.13497039842982955</v>
      </c>
      <c r="ER59">
        <f t="shared" ca="1" si="135"/>
        <v>1</v>
      </c>
      <c r="ES59">
        <f t="shared" ca="1" si="124"/>
        <v>-0.13129733048374714</v>
      </c>
      <c r="ET59">
        <f t="shared" ca="1" si="125"/>
        <v>-0.15497095492185675</v>
      </c>
      <c r="EU59">
        <f t="shared" ca="1" si="126"/>
        <v>-0.18611654251132914</v>
      </c>
      <c r="EV59">
        <f t="shared" ca="1" si="127"/>
        <v>0.11221623519597013</v>
      </c>
      <c r="EW59">
        <f t="shared" ca="1" si="128"/>
        <v>7.8651566095117698E-2</v>
      </c>
      <c r="EX59">
        <f t="shared" ca="1" si="129"/>
        <v>0</v>
      </c>
    </row>
    <row r="60" spans="1:154" x14ac:dyDescent="0.25">
      <c r="A60" s="1">
        <v>53</v>
      </c>
      <c r="B60" s="8">
        <f t="shared" ca="1" si="70"/>
        <v>101331.83563518191</v>
      </c>
      <c r="C60" s="9">
        <f t="shared" ca="1" si="49"/>
        <v>-1.7522623878586257E-2</v>
      </c>
      <c r="D60" s="1">
        <v>53</v>
      </c>
      <c r="E60" s="8">
        <f t="shared" ca="1" si="71"/>
        <v>100958.84011409209</v>
      </c>
      <c r="F60" s="9">
        <f t="shared" ca="1" si="50"/>
        <v>0</v>
      </c>
      <c r="G60" s="1">
        <v>53</v>
      </c>
      <c r="H60" s="8">
        <f t="shared" ca="1" si="72"/>
        <v>100403.83153441004</v>
      </c>
      <c r="I60" s="9">
        <f t="shared" ca="1" si="51"/>
        <v>0</v>
      </c>
      <c r="J60" s="1">
        <v>53</v>
      </c>
      <c r="K60" s="8">
        <f t="shared" ca="1" si="73"/>
        <v>141774.51970937796</v>
      </c>
      <c r="L60" s="9">
        <f t="shared" ca="1" si="52"/>
        <v>-9.5239989468151216E-3</v>
      </c>
      <c r="M60" s="1">
        <v>53</v>
      </c>
      <c r="N60" s="8">
        <f t="shared" ca="1" si="74"/>
        <v>132967.0895635685</v>
      </c>
      <c r="O60" s="9">
        <f t="shared" ca="1" si="53"/>
        <v>2.483201382365546E-2</v>
      </c>
      <c r="P60" s="1">
        <v>53</v>
      </c>
      <c r="Q60" s="8">
        <f t="shared" ca="1" si="75"/>
        <v>114619.59836111628</v>
      </c>
      <c r="R60" s="9">
        <f t="shared" ca="1" si="54"/>
        <v>-2.0526173278520134E-3</v>
      </c>
      <c r="S60" s="1">
        <v>53</v>
      </c>
      <c r="T60" s="8">
        <f t="shared" si="76"/>
        <v>60000</v>
      </c>
      <c r="U60" s="9">
        <f t="shared" ca="1" si="14"/>
        <v>0</v>
      </c>
      <c r="V60" s="1">
        <v>53</v>
      </c>
      <c r="W60" s="8">
        <f t="shared" si="77"/>
        <v>60000</v>
      </c>
      <c r="X60" s="9">
        <f t="shared" ca="1" si="15"/>
        <v>0</v>
      </c>
      <c r="Y60" s="1">
        <v>53</v>
      </c>
      <c r="Z60" s="8">
        <f t="shared" si="78"/>
        <v>60000</v>
      </c>
      <c r="AA60" s="9">
        <f t="shared" ca="1" si="16"/>
        <v>-1.9119718588544145E-2</v>
      </c>
      <c r="AB60" s="1">
        <v>53</v>
      </c>
      <c r="AC60" s="8">
        <f t="shared" si="79"/>
        <v>60000</v>
      </c>
      <c r="AD60" s="9">
        <f t="shared" ca="1" si="17"/>
        <v>7.5155005064068917E-3</v>
      </c>
      <c r="AE60" s="1">
        <v>53</v>
      </c>
      <c r="AF60" s="8">
        <f t="shared" si="80"/>
        <v>60000</v>
      </c>
      <c r="AG60" s="9">
        <f t="shared" ca="1" si="18"/>
        <v>-1.9450862080458875E-2</v>
      </c>
      <c r="AH60" s="1">
        <v>53</v>
      </c>
      <c r="AI60" s="8">
        <f t="shared" si="81"/>
        <v>60000</v>
      </c>
      <c r="AJ60" s="9">
        <f t="shared" ca="1" si="19"/>
        <v>3.8691515787299263E-2</v>
      </c>
      <c r="AK60" s="1">
        <v>53</v>
      </c>
      <c r="AL60" s="8">
        <f t="shared" si="82"/>
        <v>20000</v>
      </c>
      <c r="AM60" s="9">
        <f t="shared" ca="1" si="20"/>
        <v>0</v>
      </c>
      <c r="AN60" s="1">
        <v>53</v>
      </c>
      <c r="AO60" s="8">
        <f t="shared" si="83"/>
        <v>20000</v>
      </c>
      <c r="AP60" s="9">
        <f t="shared" ca="1" si="21"/>
        <v>-2.2711618549077436E-2</v>
      </c>
      <c r="AQ60" s="1">
        <v>53</v>
      </c>
      <c r="AR60" s="8">
        <f t="shared" si="84"/>
        <v>20000</v>
      </c>
      <c r="AS60" s="9">
        <f t="shared" ca="1" si="22"/>
        <v>0</v>
      </c>
      <c r="AT60" s="1">
        <v>53</v>
      </c>
      <c r="AU60" s="8">
        <f t="shared" si="85"/>
        <v>20000</v>
      </c>
      <c r="AV60" s="9">
        <f t="shared" ca="1" si="23"/>
        <v>0</v>
      </c>
      <c r="AW60" s="1">
        <v>53</v>
      </c>
      <c r="AX60" s="8">
        <f t="shared" si="86"/>
        <v>20000</v>
      </c>
      <c r="AY60" s="9">
        <f t="shared" ca="1" si="24"/>
        <v>-4.0744592929747608E-2</v>
      </c>
      <c r="AZ60" s="1">
        <v>53</v>
      </c>
      <c r="BA60" s="8">
        <f t="shared" si="87"/>
        <v>20000</v>
      </c>
      <c r="BB60" s="9">
        <f t="shared" ca="1" si="25"/>
        <v>-3.6495079393591472E-2</v>
      </c>
      <c r="BC60" s="1">
        <v>53</v>
      </c>
      <c r="BD60" s="8">
        <f t="shared" si="88"/>
        <v>20000</v>
      </c>
      <c r="BE60" s="9">
        <f t="shared" ca="1" si="55"/>
        <v>3.2998380882565008E-2</v>
      </c>
      <c r="BF60" s="1">
        <v>53</v>
      </c>
      <c r="BG60" s="8">
        <f t="shared" si="89"/>
        <v>20000</v>
      </c>
      <c r="BH60" s="9">
        <f t="shared" ca="1" si="26"/>
        <v>1.2711361061530702E-2</v>
      </c>
      <c r="BI60" s="1">
        <v>53</v>
      </c>
      <c r="BJ60" s="8">
        <f t="shared" si="90"/>
        <v>20000</v>
      </c>
      <c r="BK60" s="9">
        <f t="shared" ca="1" si="27"/>
        <v>0</v>
      </c>
      <c r="BL60" s="1">
        <v>53</v>
      </c>
      <c r="BM60" s="8">
        <f t="shared" si="91"/>
        <v>20000</v>
      </c>
      <c r="BN60" s="9">
        <f t="shared" ca="1" si="28"/>
        <v>-4.8940581334196299E-2</v>
      </c>
      <c r="BO60" s="1">
        <v>53</v>
      </c>
      <c r="BP60" s="8">
        <f t="shared" si="92"/>
        <v>20000</v>
      </c>
      <c r="BQ60" s="9">
        <f t="shared" ca="1" si="29"/>
        <v>0</v>
      </c>
      <c r="BR60" s="1">
        <v>53</v>
      </c>
      <c r="BS60" s="8">
        <f t="shared" si="93"/>
        <v>20000</v>
      </c>
      <c r="BT60" s="9">
        <f t="shared" ca="1" si="30"/>
        <v>-1.210504136123507E-2</v>
      </c>
      <c r="BU60" s="1">
        <v>53</v>
      </c>
      <c r="BV60" s="8">
        <f t="shared" si="94"/>
        <v>5000</v>
      </c>
      <c r="BW60" s="9">
        <f t="shared" ca="1" si="31"/>
        <v>0</v>
      </c>
      <c r="BX60" s="1">
        <v>53</v>
      </c>
      <c r="BY60" s="8">
        <f t="shared" si="95"/>
        <v>5000</v>
      </c>
      <c r="BZ60" s="9">
        <f t="shared" ca="1" si="32"/>
        <v>2.7455159465673409E-2</v>
      </c>
      <c r="CA60" s="1">
        <v>53</v>
      </c>
      <c r="CB60" s="8">
        <f t="shared" si="96"/>
        <v>5000</v>
      </c>
      <c r="CC60" s="9">
        <f t="shared" ca="1" si="33"/>
        <v>-4.8732742585405421E-2</v>
      </c>
      <c r="CD60" s="1">
        <v>53</v>
      </c>
      <c r="CE60" s="8">
        <f t="shared" si="97"/>
        <v>5000</v>
      </c>
      <c r="CF60" s="9">
        <f t="shared" ca="1" si="34"/>
        <v>-4.0333635403149992E-2</v>
      </c>
      <c r="CG60" s="1">
        <v>53</v>
      </c>
      <c r="CH60" s="8">
        <f t="shared" si="98"/>
        <v>5000</v>
      </c>
      <c r="CI60" s="9">
        <f t="shared" ca="1" si="35"/>
        <v>3.6468743118838978E-2</v>
      </c>
      <c r="CJ60" s="1">
        <v>53</v>
      </c>
      <c r="CK60" s="8">
        <f t="shared" si="99"/>
        <v>5000</v>
      </c>
      <c r="CL60" s="9">
        <f t="shared" ca="1" si="36"/>
        <v>-1.3894628569637453E-2</v>
      </c>
      <c r="CM60" s="1">
        <v>53</v>
      </c>
      <c r="CN60" s="8">
        <f t="shared" si="56"/>
        <v>15000</v>
      </c>
      <c r="CO60" s="1">
        <v>53</v>
      </c>
      <c r="CP60" s="8">
        <f t="shared" si="57"/>
        <v>15000</v>
      </c>
      <c r="CQ60" s="1">
        <v>53</v>
      </c>
      <c r="CR60" s="8">
        <f t="shared" si="58"/>
        <v>15000</v>
      </c>
      <c r="CS60" s="1">
        <v>53</v>
      </c>
      <c r="CT60" s="8">
        <f t="shared" si="59"/>
        <v>15000</v>
      </c>
      <c r="CU60" s="1">
        <v>53</v>
      </c>
      <c r="CV60" s="8">
        <f t="shared" si="60"/>
        <v>15000</v>
      </c>
      <c r="CW60" s="1">
        <v>53</v>
      </c>
      <c r="CX60" s="8">
        <f t="shared" si="61"/>
        <v>15000</v>
      </c>
      <c r="CY60" s="9"/>
      <c r="CZ60" s="9"/>
      <c r="DA60" s="9"/>
      <c r="DB60" s="9"/>
      <c r="DC60" s="9"/>
      <c r="DD60" s="9"/>
      <c r="DE60" s="9"/>
      <c r="DF60" s="9"/>
      <c r="DG60" s="9"/>
      <c r="DI60">
        <f t="shared" ca="1" si="62"/>
        <v>2.9999999999998916E-3</v>
      </c>
      <c r="DJ60">
        <f t="shared" ca="1" si="63"/>
        <v>2.9999999999998916E-3</v>
      </c>
      <c r="DK60">
        <f t="shared" ca="1" si="64"/>
        <v>2.0590507293887006E-2</v>
      </c>
      <c r="DL60">
        <f t="shared" ca="1" si="65"/>
        <v>2.9999999999998916E-3</v>
      </c>
      <c r="DM60">
        <f t="shared" ca="1" si="66"/>
        <v>1.6169802496290853E-2</v>
      </c>
      <c r="DN60">
        <f t="shared" ca="1" si="67"/>
        <v>2.9999999999998916E-3</v>
      </c>
      <c r="DO60">
        <f t="shared" si="118"/>
        <v>0</v>
      </c>
      <c r="DP60">
        <f t="shared" si="119"/>
        <v>0</v>
      </c>
      <c r="DQ60">
        <f t="shared" si="120"/>
        <v>0</v>
      </c>
      <c r="DR60">
        <f t="shared" si="121"/>
        <v>0</v>
      </c>
      <c r="DS60">
        <f t="shared" si="122"/>
        <v>0</v>
      </c>
      <c r="DT60">
        <f t="shared" si="123"/>
        <v>0</v>
      </c>
      <c r="DU60">
        <f t="shared" si="105"/>
        <v>0</v>
      </c>
      <c r="DV60">
        <f t="shared" si="106"/>
        <v>0</v>
      </c>
      <c r="DW60">
        <f t="shared" si="107"/>
        <v>0</v>
      </c>
      <c r="DX60">
        <f t="shared" si="108"/>
        <v>0</v>
      </c>
      <c r="DY60">
        <f t="shared" si="109"/>
        <v>0</v>
      </c>
      <c r="DZ60">
        <f t="shared" si="110"/>
        <v>0</v>
      </c>
      <c r="EA60">
        <f t="shared" ca="1" si="37"/>
        <v>1.6888639272530319</v>
      </c>
      <c r="EB60">
        <f t="shared" ca="1" si="38"/>
        <v>1.6826473352348681</v>
      </c>
      <c r="EC60">
        <f t="shared" ca="1" si="39"/>
        <v>1.6733971922401674</v>
      </c>
      <c r="ED60">
        <f t="shared" ca="1" si="40"/>
        <v>2.3629086618229658</v>
      </c>
      <c r="EE60">
        <f t="shared" ca="1" si="41"/>
        <v>2.2161181593928085</v>
      </c>
      <c r="EF60">
        <f t="shared" ca="1" si="42"/>
        <v>1.910326639351938</v>
      </c>
      <c r="EG60">
        <f t="shared" ca="1" si="43"/>
        <v>5.0665917817590955</v>
      </c>
      <c r="EH60">
        <f t="shared" ca="1" si="44"/>
        <v>5.0479420057046047</v>
      </c>
      <c r="EI60">
        <f t="shared" ca="1" si="45"/>
        <v>5.0201915767205021</v>
      </c>
      <c r="EJ60">
        <f t="shared" ca="1" si="46"/>
        <v>7.0887259854688978</v>
      </c>
      <c r="EK60">
        <f t="shared" ca="1" si="47"/>
        <v>6.6483544781784252</v>
      </c>
      <c r="EL60">
        <f t="shared" ca="1" si="48"/>
        <v>5.7309799180558141</v>
      </c>
      <c r="EM60">
        <f t="shared" ca="1" si="130"/>
        <v>-0.10125775663131206</v>
      </c>
      <c r="EN60">
        <f t="shared" ca="1" si="131"/>
        <v>-2.0134752345384099E-2</v>
      </c>
      <c r="EO60">
        <f t="shared" ca="1" si="132"/>
        <v>-0.30694413884102839</v>
      </c>
      <c r="EP60">
        <f t="shared" ca="1" si="133"/>
        <v>9.443547825251597E-2</v>
      </c>
      <c r="EQ60">
        <f t="shared" ca="1" si="134"/>
        <v>-0.1105325372476875</v>
      </c>
      <c r="ER60">
        <f t="shared" ca="1" si="135"/>
        <v>1</v>
      </c>
      <c r="ES60">
        <f t="shared" ca="1" si="124"/>
        <v>-0.13365622498908947</v>
      </c>
      <c r="ET60">
        <f t="shared" ca="1" si="125"/>
        <v>-0.15576175514015678</v>
      </c>
      <c r="EU60">
        <f t="shared" ca="1" si="126"/>
        <v>-0.18554675012578181</v>
      </c>
      <c r="EV60">
        <f t="shared" ca="1" si="127"/>
        <v>0.11631193210515001</v>
      </c>
      <c r="EW60">
        <f t="shared" ca="1" si="128"/>
        <v>8.0685992045438804E-2</v>
      </c>
      <c r="EX60">
        <f t="shared" ca="1" si="129"/>
        <v>0</v>
      </c>
    </row>
    <row r="61" spans="1:154" x14ac:dyDescent="0.25">
      <c r="A61" s="1">
        <v>54</v>
      </c>
      <c r="B61" s="8">
        <f t="shared" ca="1" si="70"/>
        <v>99860.23149932544</v>
      </c>
      <c r="C61" s="9">
        <f t="shared" ca="1" si="49"/>
        <v>-1.0625325211838289E-3</v>
      </c>
      <c r="D61" s="1">
        <v>54</v>
      </c>
      <c r="E61" s="8">
        <f t="shared" ca="1" si="71"/>
        <v>101261.71663443436</v>
      </c>
      <c r="F61" s="9">
        <f t="shared" ca="1" si="50"/>
        <v>0</v>
      </c>
      <c r="G61" s="1">
        <v>54</v>
      </c>
      <c r="H61" s="8">
        <f t="shared" ca="1" si="72"/>
        <v>100705.04302901326</v>
      </c>
      <c r="I61" s="9">
        <f t="shared" ca="1" si="51"/>
        <v>-2.8538831733561768E-2</v>
      </c>
      <c r="J61" s="1">
        <v>54</v>
      </c>
      <c r="K61" s="8">
        <f t="shared" ca="1" si="73"/>
        <v>140849.58289210877</v>
      </c>
      <c r="L61" s="9">
        <f t="shared" ca="1" si="52"/>
        <v>1.2474486657944657E-2</v>
      </c>
      <c r="M61" s="1">
        <v>54</v>
      </c>
      <c r="N61" s="8">
        <f t="shared" ca="1" si="74"/>
        <v>136667.83143839295</v>
      </c>
      <c r="O61" s="9">
        <f t="shared" ca="1" si="53"/>
        <v>0</v>
      </c>
      <c r="P61" s="1">
        <v>54</v>
      </c>
      <c r="Q61" s="8">
        <f t="shared" ca="1" si="75"/>
        <v>114728.18698249216</v>
      </c>
      <c r="R61" s="9">
        <f t="shared" ca="1" si="54"/>
        <v>4.0471317873749031E-2</v>
      </c>
      <c r="S61" s="1">
        <v>54</v>
      </c>
      <c r="T61" s="8">
        <f t="shared" si="76"/>
        <v>60000</v>
      </c>
      <c r="U61" s="9">
        <f t="shared" ca="1" si="14"/>
        <v>3.0856511157488671E-2</v>
      </c>
      <c r="V61" s="1">
        <v>54</v>
      </c>
      <c r="W61" s="8">
        <f t="shared" si="77"/>
        <v>60000</v>
      </c>
      <c r="X61" s="9">
        <f t="shared" ca="1" si="15"/>
        <v>0</v>
      </c>
      <c r="Y61" s="1">
        <v>54</v>
      </c>
      <c r="Z61" s="8">
        <f t="shared" si="78"/>
        <v>60000</v>
      </c>
      <c r="AA61" s="9">
        <f t="shared" ca="1" si="16"/>
        <v>-2.8230902076184807E-2</v>
      </c>
      <c r="AB61" s="1">
        <v>54</v>
      </c>
      <c r="AC61" s="8">
        <f t="shared" si="79"/>
        <v>60000</v>
      </c>
      <c r="AD61" s="9">
        <f t="shared" ca="1" si="17"/>
        <v>2.6839910271923402E-2</v>
      </c>
      <c r="AE61" s="1">
        <v>54</v>
      </c>
      <c r="AF61" s="8">
        <f t="shared" si="80"/>
        <v>60000</v>
      </c>
      <c r="AG61" s="9">
        <f t="shared" ca="1" si="18"/>
        <v>3.2812898619169681E-2</v>
      </c>
      <c r="AH61" s="1">
        <v>54</v>
      </c>
      <c r="AI61" s="8">
        <f t="shared" si="81"/>
        <v>60000</v>
      </c>
      <c r="AJ61" s="9">
        <f t="shared" ca="1" si="19"/>
        <v>-1.6092617368834345E-2</v>
      </c>
      <c r="AK61" s="1">
        <v>54</v>
      </c>
      <c r="AL61" s="8">
        <f t="shared" si="82"/>
        <v>20000</v>
      </c>
      <c r="AM61" s="9">
        <f t="shared" ca="1" si="20"/>
        <v>0</v>
      </c>
      <c r="AN61" s="1">
        <v>54</v>
      </c>
      <c r="AO61" s="8">
        <f t="shared" si="83"/>
        <v>20000</v>
      </c>
      <c r="AP61" s="9">
        <f t="shared" ca="1" si="21"/>
        <v>-2.2057830700528636E-2</v>
      </c>
      <c r="AQ61" s="1">
        <v>54</v>
      </c>
      <c r="AR61" s="8">
        <f t="shared" si="84"/>
        <v>20000</v>
      </c>
      <c r="AS61" s="9">
        <f t="shared" ca="1" si="22"/>
        <v>-8.2515022428251879E-3</v>
      </c>
      <c r="AT61" s="1">
        <v>54</v>
      </c>
      <c r="AU61" s="8">
        <f t="shared" si="85"/>
        <v>20000</v>
      </c>
      <c r="AV61" s="9">
        <f t="shared" ca="1" si="23"/>
        <v>0</v>
      </c>
      <c r="AW61" s="1">
        <v>54</v>
      </c>
      <c r="AX61" s="8">
        <f t="shared" si="86"/>
        <v>20000</v>
      </c>
      <c r="AY61" s="9">
        <f t="shared" ca="1" si="24"/>
        <v>-1.290820071520018E-2</v>
      </c>
      <c r="AZ61" s="1">
        <v>54</v>
      </c>
      <c r="BA61" s="8">
        <f t="shared" si="87"/>
        <v>20000</v>
      </c>
      <c r="BB61" s="9">
        <f t="shared" ca="1" si="25"/>
        <v>0</v>
      </c>
      <c r="BC61" s="1">
        <v>54</v>
      </c>
      <c r="BD61" s="8">
        <f t="shared" si="88"/>
        <v>20000</v>
      </c>
      <c r="BE61" s="9">
        <f t="shared" ca="1" si="55"/>
        <v>0</v>
      </c>
      <c r="BF61" s="1">
        <v>54</v>
      </c>
      <c r="BG61" s="8">
        <f t="shared" si="89"/>
        <v>20000</v>
      </c>
      <c r="BH61" s="9">
        <f t="shared" ca="1" si="26"/>
        <v>0</v>
      </c>
      <c r="BI61" s="1">
        <v>54</v>
      </c>
      <c r="BJ61" s="8">
        <f t="shared" si="90"/>
        <v>20000</v>
      </c>
      <c r="BK61" s="9">
        <f t="shared" ca="1" si="27"/>
        <v>0</v>
      </c>
      <c r="BL61" s="1">
        <v>54</v>
      </c>
      <c r="BM61" s="8">
        <f t="shared" si="91"/>
        <v>20000</v>
      </c>
      <c r="BN61" s="9">
        <f t="shared" ca="1" si="28"/>
        <v>-3.075790503848945E-2</v>
      </c>
      <c r="BO61" s="1">
        <v>54</v>
      </c>
      <c r="BP61" s="8">
        <f t="shared" si="92"/>
        <v>20000</v>
      </c>
      <c r="BQ61" s="9">
        <f t="shared" ca="1" si="29"/>
        <v>-3.0665997790283218E-2</v>
      </c>
      <c r="BR61" s="1">
        <v>54</v>
      </c>
      <c r="BS61" s="8">
        <f t="shared" si="93"/>
        <v>20000</v>
      </c>
      <c r="BT61" s="9">
        <f t="shared" ca="1" si="30"/>
        <v>4.1268348345900145E-2</v>
      </c>
      <c r="BU61" s="1">
        <v>54</v>
      </c>
      <c r="BV61" s="8">
        <f t="shared" si="94"/>
        <v>5000</v>
      </c>
      <c r="BW61" s="9">
        <f t="shared" ca="1" si="31"/>
        <v>2.0320152348964234E-2</v>
      </c>
      <c r="BX61" s="1">
        <v>54</v>
      </c>
      <c r="BY61" s="8">
        <f t="shared" si="95"/>
        <v>5000</v>
      </c>
      <c r="BZ61" s="9">
        <f t="shared" ca="1" si="32"/>
        <v>-4.1789144671853573E-2</v>
      </c>
      <c r="CA61" s="1">
        <v>54</v>
      </c>
      <c r="CB61" s="8">
        <f t="shared" si="96"/>
        <v>5000</v>
      </c>
      <c r="CC61" s="9">
        <f t="shared" ca="1" si="33"/>
        <v>3.3582840653288384E-2</v>
      </c>
      <c r="CD61" s="1">
        <v>54</v>
      </c>
      <c r="CE61" s="8">
        <f t="shared" si="97"/>
        <v>5000</v>
      </c>
      <c r="CF61" s="9">
        <f t="shared" ca="1" si="34"/>
        <v>1.3905467050543314E-2</v>
      </c>
      <c r="CG61" s="1">
        <v>54</v>
      </c>
      <c r="CH61" s="8">
        <f t="shared" si="98"/>
        <v>5000</v>
      </c>
      <c r="CI61" s="9">
        <f t="shared" ca="1" si="35"/>
        <v>0</v>
      </c>
      <c r="CJ61" s="1">
        <v>54</v>
      </c>
      <c r="CK61" s="8">
        <f t="shared" si="99"/>
        <v>5000</v>
      </c>
      <c r="CL61" s="9">
        <f t="shared" ca="1" si="36"/>
        <v>4.0638443640307491E-2</v>
      </c>
      <c r="CM61" s="1">
        <v>54</v>
      </c>
      <c r="CN61" s="8">
        <f t="shared" si="56"/>
        <v>15000</v>
      </c>
      <c r="CO61" s="1">
        <v>54</v>
      </c>
      <c r="CP61" s="8">
        <f t="shared" si="57"/>
        <v>15000</v>
      </c>
      <c r="CQ61" s="1">
        <v>54</v>
      </c>
      <c r="CR61" s="8">
        <f t="shared" si="58"/>
        <v>15000</v>
      </c>
      <c r="CS61" s="1">
        <v>54</v>
      </c>
      <c r="CT61" s="8">
        <f t="shared" si="59"/>
        <v>15000</v>
      </c>
      <c r="CU61" s="1">
        <v>54</v>
      </c>
      <c r="CV61" s="8">
        <f t="shared" si="60"/>
        <v>15000</v>
      </c>
      <c r="CW61" s="1">
        <v>54</v>
      </c>
      <c r="CX61" s="8">
        <f t="shared" si="61"/>
        <v>15000</v>
      </c>
      <c r="CY61" s="9"/>
      <c r="CZ61" s="9"/>
      <c r="DA61" s="9"/>
      <c r="DB61" s="9"/>
      <c r="DC61" s="9"/>
      <c r="DD61" s="9"/>
      <c r="DE61" s="9"/>
      <c r="DF61" s="9"/>
      <c r="DG61" s="9"/>
      <c r="DI61">
        <f t="shared" ca="1" si="62"/>
        <v>-1.4522623878586272E-2</v>
      </c>
      <c r="DJ61">
        <f t="shared" ca="1" si="63"/>
        <v>2.9999999999998916E-3</v>
      </c>
      <c r="DK61">
        <f t="shared" ca="1" si="64"/>
        <v>2.9999999999998916E-3</v>
      </c>
      <c r="DL61">
        <f t="shared" ca="1" si="65"/>
        <v>-6.5239989468149906E-3</v>
      </c>
      <c r="DM61">
        <f t="shared" ca="1" si="66"/>
        <v>2.783201382365541E-2</v>
      </c>
      <c r="DN61">
        <f t="shared" ca="1" si="67"/>
        <v>9.4738267214800054E-4</v>
      </c>
      <c r="DO61">
        <f t="shared" si="118"/>
        <v>0</v>
      </c>
      <c r="DP61">
        <f t="shared" si="119"/>
        <v>0</v>
      </c>
      <c r="DQ61">
        <f t="shared" si="120"/>
        <v>0</v>
      </c>
      <c r="DR61">
        <f t="shared" si="121"/>
        <v>0</v>
      </c>
      <c r="DS61">
        <f t="shared" si="122"/>
        <v>0</v>
      </c>
      <c r="DT61">
        <f t="shared" si="123"/>
        <v>0</v>
      </c>
      <c r="DU61">
        <f t="shared" si="105"/>
        <v>0</v>
      </c>
      <c r="DV61">
        <f t="shared" si="106"/>
        <v>0</v>
      </c>
      <c r="DW61">
        <f t="shared" si="107"/>
        <v>0</v>
      </c>
      <c r="DX61">
        <f t="shared" si="108"/>
        <v>0</v>
      </c>
      <c r="DY61">
        <f t="shared" si="109"/>
        <v>0</v>
      </c>
      <c r="DZ61">
        <f t="shared" si="110"/>
        <v>0</v>
      </c>
      <c r="EA61">
        <f t="shared" ca="1" si="37"/>
        <v>1.6643371916554239</v>
      </c>
      <c r="EB61">
        <f t="shared" ca="1" si="38"/>
        <v>1.6876952772405727</v>
      </c>
      <c r="EC61">
        <f t="shared" ca="1" si="39"/>
        <v>1.6784173838168877</v>
      </c>
      <c r="ED61">
        <f t="shared" ca="1" si="40"/>
        <v>2.3474930482018128</v>
      </c>
      <c r="EE61">
        <f t="shared" ca="1" si="41"/>
        <v>2.2777971906398826</v>
      </c>
      <c r="EF61">
        <f t="shared" ca="1" si="42"/>
        <v>1.9121364497082027</v>
      </c>
      <c r="EG61">
        <f t="shared" ca="1" si="43"/>
        <v>4.993011574966272</v>
      </c>
      <c r="EH61">
        <f t="shared" ca="1" si="44"/>
        <v>5.0630858317217182</v>
      </c>
      <c r="EI61">
        <f t="shared" ca="1" si="45"/>
        <v>5.0352521514506634</v>
      </c>
      <c r="EJ61">
        <f t="shared" ca="1" si="46"/>
        <v>7.042479144605438</v>
      </c>
      <c r="EK61">
        <f t="shared" ca="1" si="47"/>
        <v>6.8333915719196474</v>
      </c>
      <c r="EL61">
        <f t="shared" ca="1" si="48"/>
        <v>5.7364093491246075</v>
      </c>
      <c r="EM61">
        <f t="shared" ca="1" si="130"/>
        <v>-0.1100925463640333</v>
      </c>
      <c r="EN61">
        <f t="shared" ca="1" si="131"/>
        <v>-2.36550902745058E-2</v>
      </c>
      <c r="EO61">
        <f t="shared" ca="1" si="132"/>
        <v>-0.3180441496468292</v>
      </c>
      <c r="EP61">
        <f t="shared" ca="1" si="133"/>
        <v>0.16408173506367268</v>
      </c>
      <c r="EQ61">
        <f t="shared" ca="1" si="134"/>
        <v>-0.17542571467844381</v>
      </c>
      <c r="ER61">
        <f t="shared" ca="1" si="135"/>
        <v>1</v>
      </c>
      <c r="ES61">
        <f t="shared" ca="1" si="124"/>
        <v>-0.13586661051148929</v>
      </c>
      <c r="ET61">
        <f t="shared" ca="1" si="125"/>
        <v>-0.15566834876586866</v>
      </c>
      <c r="EU61">
        <f t="shared" ca="1" si="126"/>
        <v>-0.18412435449817488</v>
      </c>
      <c r="EV61">
        <f t="shared" ca="1" si="127"/>
        <v>0.12282119024130211</v>
      </c>
      <c r="EW61">
        <f t="shared" ca="1" si="128"/>
        <v>8.34449691544632E-2</v>
      </c>
      <c r="EX61">
        <f t="shared" ca="1" si="129"/>
        <v>0</v>
      </c>
    </row>
    <row r="62" spans="1:154" x14ac:dyDescent="0.25">
      <c r="A62" s="1">
        <v>55</v>
      </c>
      <c r="B62" s="8">
        <f t="shared" ca="1" si="70"/>
        <v>100053.70745028244</v>
      </c>
      <c r="C62" s="9">
        <f t="shared" ca="1" si="49"/>
        <v>0</v>
      </c>
      <c r="D62" s="1">
        <v>55</v>
      </c>
      <c r="E62" s="8">
        <f t="shared" ca="1" si="71"/>
        <v>101565.50178433766</v>
      </c>
      <c r="F62" s="9">
        <f t="shared" ca="1" si="50"/>
        <v>-4.9523512019119427E-3</v>
      </c>
      <c r="G62" s="1">
        <v>55</v>
      </c>
      <c r="H62" s="8">
        <f t="shared" ca="1" si="72"/>
        <v>98133.153880374201</v>
      </c>
      <c r="I62" s="9">
        <f t="shared" ca="1" si="51"/>
        <v>1.5841844551815438E-2</v>
      </c>
      <c r="J62" s="1">
        <v>55</v>
      </c>
      <c r="K62" s="8">
        <f t="shared" ca="1" si="73"/>
        <v>143029.15788334978</v>
      </c>
      <c r="L62" s="9">
        <f t="shared" ca="1" si="52"/>
        <v>0</v>
      </c>
      <c r="M62" s="1">
        <v>55</v>
      </c>
      <c r="N62" s="8">
        <f t="shared" ca="1" si="74"/>
        <v>137077.83493270812</v>
      </c>
      <c r="O62" s="9">
        <f t="shared" ca="1" si="53"/>
        <v>-2.7949467033878336E-2</v>
      </c>
      <c r="P62" s="1">
        <v>55</v>
      </c>
      <c r="Q62" s="8">
        <f t="shared" ca="1" si="75"/>
        <v>119715.57246788697</v>
      </c>
      <c r="R62" s="9">
        <f t="shared" ca="1" si="54"/>
        <v>0</v>
      </c>
      <c r="S62" s="1">
        <v>55</v>
      </c>
      <c r="T62" s="8">
        <f t="shared" si="76"/>
        <v>60000</v>
      </c>
      <c r="U62" s="9">
        <f t="shared" ca="1" si="14"/>
        <v>-9.3339226438726389E-3</v>
      </c>
      <c r="V62" s="1">
        <v>55</v>
      </c>
      <c r="W62" s="8">
        <f t="shared" si="77"/>
        <v>60000</v>
      </c>
      <c r="X62" s="9">
        <f t="shared" ca="1" si="15"/>
        <v>-2.7464934207961252E-2</v>
      </c>
      <c r="Y62" s="1">
        <v>55</v>
      </c>
      <c r="Z62" s="8">
        <f t="shared" si="78"/>
        <v>60000</v>
      </c>
      <c r="AA62" s="9">
        <f t="shared" ca="1" si="16"/>
        <v>7.2643319847860658E-3</v>
      </c>
      <c r="AB62" s="1">
        <v>55</v>
      </c>
      <c r="AC62" s="8">
        <f t="shared" si="79"/>
        <v>60000</v>
      </c>
      <c r="AD62" s="9">
        <f t="shared" ca="1" si="17"/>
        <v>4.3145140438067046E-2</v>
      </c>
      <c r="AE62" s="1">
        <v>55</v>
      </c>
      <c r="AF62" s="8">
        <f t="shared" si="80"/>
        <v>60000</v>
      </c>
      <c r="AG62" s="9">
        <f t="shared" ca="1" si="18"/>
        <v>-4.1900408136862188E-2</v>
      </c>
      <c r="AH62" s="1">
        <v>55</v>
      </c>
      <c r="AI62" s="8">
        <f t="shared" si="81"/>
        <v>60000</v>
      </c>
      <c r="AJ62" s="9">
        <f t="shared" ca="1" si="19"/>
        <v>0</v>
      </c>
      <c r="AK62" s="1">
        <v>55</v>
      </c>
      <c r="AL62" s="8">
        <f t="shared" si="82"/>
        <v>20000</v>
      </c>
      <c r="AM62" s="9">
        <f t="shared" ca="1" si="20"/>
        <v>1.8519527217958059E-2</v>
      </c>
      <c r="AN62" s="1">
        <v>55</v>
      </c>
      <c r="AO62" s="8">
        <f t="shared" si="83"/>
        <v>20000</v>
      </c>
      <c r="AP62" s="9">
        <f t="shared" ca="1" si="21"/>
        <v>0</v>
      </c>
      <c r="AQ62" s="1">
        <v>55</v>
      </c>
      <c r="AR62" s="8">
        <f t="shared" si="84"/>
        <v>20000</v>
      </c>
      <c r="AS62" s="9">
        <f t="shared" ca="1" si="22"/>
        <v>0</v>
      </c>
      <c r="AT62" s="1">
        <v>55</v>
      </c>
      <c r="AU62" s="8">
        <f t="shared" si="85"/>
        <v>20000</v>
      </c>
      <c r="AV62" s="9">
        <f t="shared" ca="1" si="23"/>
        <v>0</v>
      </c>
      <c r="AW62" s="1">
        <v>55</v>
      </c>
      <c r="AX62" s="8">
        <f t="shared" si="86"/>
        <v>20000</v>
      </c>
      <c r="AY62" s="9">
        <f t="shared" ca="1" si="24"/>
        <v>-2.1854025734935823E-2</v>
      </c>
      <c r="AZ62" s="1">
        <v>55</v>
      </c>
      <c r="BA62" s="8">
        <f t="shared" si="87"/>
        <v>20000</v>
      </c>
      <c r="BB62" s="9">
        <f t="shared" ca="1" si="25"/>
        <v>0</v>
      </c>
      <c r="BC62" s="1">
        <v>55</v>
      </c>
      <c r="BD62" s="8">
        <f t="shared" si="88"/>
        <v>20000</v>
      </c>
      <c r="BE62" s="9">
        <f t="shared" ca="1" si="55"/>
        <v>-8.854371345154299E-3</v>
      </c>
      <c r="BF62" s="1">
        <v>55</v>
      </c>
      <c r="BG62" s="8">
        <f t="shared" si="89"/>
        <v>20000</v>
      </c>
      <c r="BH62" s="9">
        <f t="shared" ca="1" si="26"/>
        <v>2.7196392790924465E-2</v>
      </c>
      <c r="BI62" s="1">
        <v>55</v>
      </c>
      <c r="BJ62" s="8">
        <f t="shared" si="90"/>
        <v>20000</v>
      </c>
      <c r="BK62" s="9">
        <f t="shared" ca="1" si="27"/>
        <v>0</v>
      </c>
      <c r="BL62" s="1">
        <v>55</v>
      </c>
      <c r="BM62" s="8">
        <f t="shared" si="91"/>
        <v>20000</v>
      </c>
      <c r="BN62" s="9">
        <f t="shared" ca="1" si="28"/>
        <v>-2.1924862990461477E-2</v>
      </c>
      <c r="BO62" s="1">
        <v>55</v>
      </c>
      <c r="BP62" s="8">
        <f t="shared" si="92"/>
        <v>20000</v>
      </c>
      <c r="BQ62" s="9">
        <f t="shared" ca="1" si="29"/>
        <v>0</v>
      </c>
      <c r="BR62" s="1">
        <v>55</v>
      </c>
      <c r="BS62" s="8">
        <f t="shared" si="93"/>
        <v>20000</v>
      </c>
      <c r="BT62" s="9">
        <f t="shared" ca="1" si="30"/>
        <v>1.3284914195238829E-2</v>
      </c>
      <c r="BU62" s="1">
        <v>55</v>
      </c>
      <c r="BV62" s="8">
        <f t="shared" si="94"/>
        <v>5000</v>
      </c>
      <c r="BW62" s="9">
        <f t="shared" ca="1" si="31"/>
        <v>0</v>
      </c>
      <c r="BX62" s="1">
        <v>55</v>
      </c>
      <c r="BY62" s="8">
        <f t="shared" si="95"/>
        <v>5000</v>
      </c>
      <c r="BZ62" s="9">
        <f t="shared" ca="1" si="32"/>
        <v>-1.069580587375067E-2</v>
      </c>
      <c r="CA62" s="1">
        <v>55</v>
      </c>
      <c r="CB62" s="8">
        <f t="shared" si="96"/>
        <v>5000</v>
      </c>
      <c r="CC62" s="9">
        <f t="shared" ca="1" si="33"/>
        <v>0</v>
      </c>
      <c r="CD62" s="1">
        <v>55</v>
      </c>
      <c r="CE62" s="8">
        <f t="shared" si="97"/>
        <v>5000</v>
      </c>
      <c r="CF62" s="9">
        <f t="shared" ca="1" si="34"/>
        <v>0</v>
      </c>
      <c r="CG62" s="1">
        <v>55</v>
      </c>
      <c r="CH62" s="8">
        <f t="shared" si="98"/>
        <v>5000</v>
      </c>
      <c r="CI62" s="9">
        <f t="shared" ca="1" si="35"/>
        <v>0</v>
      </c>
      <c r="CJ62" s="1">
        <v>55</v>
      </c>
      <c r="CK62" s="8">
        <f t="shared" si="99"/>
        <v>5000</v>
      </c>
      <c r="CL62" s="9">
        <f t="shared" ca="1" si="36"/>
        <v>3.5925148915320116E-3</v>
      </c>
      <c r="CM62" s="1">
        <v>55</v>
      </c>
      <c r="CN62" s="8">
        <f t="shared" si="56"/>
        <v>15000</v>
      </c>
      <c r="CO62" s="1">
        <v>55</v>
      </c>
      <c r="CP62" s="8">
        <f t="shared" si="57"/>
        <v>15000</v>
      </c>
      <c r="CQ62" s="1">
        <v>55</v>
      </c>
      <c r="CR62" s="8">
        <f t="shared" si="58"/>
        <v>15000</v>
      </c>
      <c r="CS62" s="1">
        <v>55</v>
      </c>
      <c r="CT62" s="8">
        <f t="shared" si="59"/>
        <v>15000</v>
      </c>
      <c r="CU62" s="1">
        <v>55</v>
      </c>
      <c r="CV62" s="8">
        <f t="shared" si="60"/>
        <v>15000</v>
      </c>
      <c r="CW62" s="1">
        <v>55</v>
      </c>
      <c r="CX62" s="8">
        <f t="shared" si="61"/>
        <v>15000</v>
      </c>
      <c r="CY62" s="9"/>
      <c r="CZ62" s="9"/>
      <c r="DA62" s="9"/>
      <c r="DB62" s="9"/>
      <c r="DC62" s="9"/>
      <c r="DD62" s="9"/>
      <c r="DE62" s="9"/>
      <c r="DF62" s="9"/>
      <c r="DG62" s="9"/>
      <c r="DI62">
        <f t="shared" ca="1" si="62"/>
        <v>1.9374674788161794E-3</v>
      </c>
      <c r="DJ62">
        <f t="shared" ca="1" si="63"/>
        <v>2.9999999999998916E-3</v>
      </c>
      <c r="DK62">
        <f t="shared" ca="1" si="64"/>
        <v>-2.5538831733561751E-2</v>
      </c>
      <c r="DL62">
        <f t="shared" ca="1" si="65"/>
        <v>1.5474486657944597E-2</v>
      </c>
      <c r="DM62">
        <f t="shared" ca="1" si="66"/>
        <v>2.9999999999998916E-3</v>
      </c>
      <c r="DN62">
        <f t="shared" ca="1" si="67"/>
        <v>4.3471317873748916E-2</v>
      </c>
      <c r="DO62">
        <f t="shared" si="118"/>
        <v>0</v>
      </c>
      <c r="DP62">
        <f t="shared" si="119"/>
        <v>0</v>
      </c>
      <c r="DQ62">
        <f t="shared" si="120"/>
        <v>0</v>
      </c>
      <c r="DR62">
        <f t="shared" si="121"/>
        <v>0</v>
      </c>
      <c r="DS62">
        <f t="shared" si="122"/>
        <v>0</v>
      </c>
      <c r="DT62">
        <f t="shared" si="123"/>
        <v>0</v>
      </c>
      <c r="DU62">
        <f t="shared" si="105"/>
        <v>0</v>
      </c>
      <c r="DV62">
        <f t="shared" si="106"/>
        <v>0</v>
      </c>
      <c r="DW62">
        <f t="shared" si="107"/>
        <v>0</v>
      </c>
      <c r="DX62">
        <f t="shared" si="108"/>
        <v>0</v>
      </c>
      <c r="DY62">
        <f t="shared" si="109"/>
        <v>0</v>
      </c>
      <c r="DZ62">
        <f t="shared" si="110"/>
        <v>0</v>
      </c>
      <c r="EA62">
        <f t="shared" ca="1" si="37"/>
        <v>1.6675617908380407</v>
      </c>
      <c r="EB62">
        <f t="shared" ca="1" si="38"/>
        <v>1.6927583630722942</v>
      </c>
      <c r="EC62">
        <f t="shared" ca="1" si="39"/>
        <v>1.6355525646729034</v>
      </c>
      <c r="ED62">
        <f t="shared" ca="1" si="40"/>
        <v>2.3838192980558297</v>
      </c>
      <c r="EE62">
        <f t="shared" ca="1" si="41"/>
        <v>2.2846305822118023</v>
      </c>
      <c r="EF62">
        <f t="shared" ca="1" si="42"/>
        <v>1.9952595411314495</v>
      </c>
      <c r="EG62">
        <f t="shared" ca="1" si="43"/>
        <v>5.0026853725141223</v>
      </c>
      <c r="EH62">
        <f t="shared" ca="1" si="44"/>
        <v>5.0782750892168824</v>
      </c>
      <c r="EI62">
        <f t="shared" ca="1" si="45"/>
        <v>4.9066576940187101</v>
      </c>
      <c r="EJ62">
        <f t="shared" ca="1" si="46"/>
        <v>7.1514578941674891</v>
      </c>
      <c r="EK62">
        <f t="shared" ca="1" si="47"/>
        <v>6.8538917466354059</v>
      </c>
      <c r="EL62">
        <f t="shared" ca="1" si="48"/>
        <v>5.9857786233943484</v>
      </c>
      <c r="EM62">
        <f t="shared" ca="1" si="130"/>
        <v>-8.7893809961509459E-2</v>
      </c>
      <c r="EN62">
        <f t="shared" ca="1" si="131"/>
        <v>-1.5972320131885993E-2</v>
      </c>
      <c r="EO62">
        <f t="shared" ca="1" si="132"/>
        <v>-0.36230226897964651</v>
      </c>
      <c r="EP62">
        <f t="shared" ca="1" si="133"/>
        <v>0.16693975830960572</v>
      </c>
      <c r="EQ62">
        <f t="shared" ca="1" si="134"/>
        <v>-0.15479788399562402</v>
      </c>
      <c r="ER62">
        <f t="shared" ca="1" si="135"/>
        <v>1</v>
      </c>
      <c r="ES62">
        <f t="shared" ca="1" si="124"/>
        <v>-0.13982932132974712</v>
      </c>
      <c r="ET62">
        <f t="shared" ca="1" si="125"/>
        <v>-0.15768671427529535</v>
      </c>
      <c r="EU62">
        <f t="shared" ca="1" si="126"/>
        <v>-0.18554285298295725</v>
      </c>
      <c r="EV62">
        <f t="shared" ca="1" si="127"/>
        <v>0.12953420157049078</v>
      </c>
      <c r="EW62">
        <f t="shared" ca="1" si="128"/>
        <v>8.1681689605711982E-2</v>
      </c>
      <c r="EX62">
        <f t="shared" ca="1" si="129"/>
        <v>0</v>
      </c>
    </row>
    <row r="63" spans="1:154" x14ac:dyDescent="0.25">
      <c r="A63" s="1">
        <v>56</v>
      </c>
      <c r="B63" s="8">
        <f t="shared" ca="1" si="70"/>
        <v>100353.86857263328</v>
      </c>
      <c r="C63" s="9">
        <f t="shared" ca="1" si="49"/>
        <v>-3.517897753869337E-3</v>
      </c>
      <c r="D63" s="1">
        <v>56</v>
      </c>
      <c r="E63" s="8">
        <f t="shared" ca="1" si="71"/>
        <v>101367.21025485621</v>
      </c>
      <c r="F63" s="9">
        <f t="shared" ca="1" si="50"/>
        <v>4.4086770074239376E-2</v>
      </c>
      <c r="G63" s="1">
        <v>56</v>
      </c>
      <c r="H63" s="8">
        <f t="shared" ca="1" si="72"/>
        <v>99982.163511167571</v>
      </c>
      <c r="I63" s="9">
        <f t="shared" ca="1" si="51"/>
        <v>-3.4360009971499565E-2</v>
      </c>
      <c r="J63" s="1">
        <v>56</v>
      </c>
      <c r="K63" s="8">
        <f t="shared" ca="1" si="73"/>
        <v>143458.2453569998</v>
      </c>
      <c r="L63" s="9">
        <f t="shared" ca="1" si="52"/>
        <v>0</v>
      </c>
      <c r="M63" s="1">
        <v>56</v>
      </c>
      <c r="N63" s="8">
        <f t="shared" ca="1" si="74"/>
        <v>133657.81600897911</v>
      </c>
      <c r="O63" s="9">
        <f t="shared" ca="1" si="53"/>
        <v>4.8333690063967621E-2</v>
      </c>
      <c r="P63" s="1">
        <v>56</v>
      </c>
      <c r="Q63" s="8">
        <f t="shared" ca="1" si="75"/>
        <v>120074.71918529063</v>
      </c>
      <c r="R63" s="9">
        <f t="shared" ca="1" si="54"/>
        <v>4.9688507033401857E-2</v>
      </c>
      <c r="S63" s="1">
        <v>56</v>
      </c>
      <c r="T63" s="8">
        <f t="shared" si="76"/>
        <v>60000</v>
      </c>
      <c r="U63" s="9">
        <f t="shared" ca="1" si="14"/>
        <v>0</v>
      </c>
      <c r="V63" s="1">
        <v>56</v>
      </c>
      <c r="W63" s="8">
        <f t="shared" si="77"/>
        <v>60000</v>
      </c>
      <c r="X63" s="9">
        <f t="shared" ca="1" si="15"/>
        <v>0</v>
      </c>
      <c r="Y63" s="1">
        <v>56</v>
      </c>
      <c r="Z63" s="8">
        <f t="shared" si="78"/>
        <v>60000</v>
      </c>
      <c r="AA63" s="9">
        <f t="shared" ca="1" si="16"/>
        <v>3.831057641805042E-2</v>
      </c>
      <c r="AB63" s="1">
        <v>56</v>
      </c>
      <c r="AC63" s="8">
        <f t="shared" si="79"/>
        <v>60000</v>
      </c>
      <c r="AD63" s="9">
        <f t="shared" ca="1" si="17"/>
        <v>3.3379062862106026E-2</v>
      </c>
      <c r="AE63" s="1">
        <v>56</v>
      </c>
      <c r="AF63" s="8">
        <f t="shared" si="80"/>
        <v>60000</v>
      </c>
      <c r="AG63" s="9">
        <f t="shared" ca="1" si="18"/>
        <v>4.0424642629534262E-2</v>
      </c>
      <c r="AH63" s="1">
        <v>56</v>
      </c>
      <c r="AI63" s="8">
        <f t="shared" si="81"/>
        <v>60000</v>
      </c>
      <c r="AJ63" s="9">
        <f t="shared" ca="1" si="19"/>
        <v>0</v>
      </c>
      <c r="AK63" s="1">
        <v>56</v>
      </c>
      <c r="AL63" s="8">
        <f t="shared" si="82"/>
        <v>20000</v>
      </c>
      <c r="AM63" s="9">
        <f t="shared" ca="1" si="20"/>
        <v>-4.9048749579854535E-2</v>
      </c>
      <c r="AN63" s="1">
        <v>56</v>
      </c>
      <c r="AO63" s="8">
        <f t="shared" si="83"/>
        <v>20000</v>
      </c>
      <c r="AP63" s="9">
        <f t="shared" ca="1" si="21"/>
        <v>-3.7310991461106738E-2</v>
      </c>
      <c r="AQ63" s="1">
        <v>56</v>
      </c>
      <c r="AR63" s="8">
        <f t="shared" si="84"/>
        <v>20000</v>
      </c>
      <c r="AS63" s="9">
        <f t="shared" ca="1" si="22"/>
        <v>-2.0387404731482046E-2</v>
      </c>
      <c r="AT63" s="1">
        <v>56</v>
      </c>
      <c r="AU63" s="8">
        <f t="shared" si="85"/>
        <v>20000</v>
      </c>
      <c r="AV63" s="9">
        <f t="shared" ca="1" si="23"/>
        <v>0</v>
      </c>
      <c r="AW63" s="1">
        <v>56</v>
      </c>
      <c r="AX63" s="8">
        <f t="shared" si="86"/>
        <v>20000</v>
      </c>
      <c r="AY63" s="9">
        <f t="shared" ca="1" si="24"/>
        <v>0</v>
      </c>
      <c r="AZ63" s="1">
        <v>56</v>
      </c>
      <c r="BA63" s="8">
        <f t="shared" si="87"/>
        <v>20000</v>
      </c>
      <c r="BB63" s="9">
        <f t="shared" ca="1" si="25"/>
        <v>4.8937220943878534E-2</v>
      </c>
      <c r="BC63" s="1">
        <v>56</v>
      </c>
      <c r="BD63" s="8">
        <f t="shared" si="88"/>
        <v>20000</v>
      </c>
      <c r="BE63" s="9">
        <f t="shared" ca="1" si="55"/>
        <v>-5.0249447315063147E-3</v>
      </c>
      <c r="BF63" s="1">
        <v>56</v>
      </c>
      <c r="BG63" s="8">
        <f t="shared" si="89"/>
        <v>20000</v>
      </c>
      <c r="BH63" s="9">
        <f t="shared" ca="1" si="26"/>
        <v>2.6532103223433731E-2</v>
      </c>
      <c r="BI63" s="1">
        <v>56</v>
      </c>
      <c r="BJ63" s="8">
        <f t="shared" si="90"/>
        <v>20000</v>
      </c>
      <c r="BK63" s="9">
        <f t="shared" ca="1" si="27"/>
        <v>0</v>
      </c>
      <c r="BL63" s="1">
        <v>56</v>
      </c>
      <c r="BM63" s="8">
        <f t="shared" si="91"/>
        <v>20000</v>
      </c>
      <c r="BN63" s="9">
        <f t="shared" ca="1" si="28"/>
        <v>0</v>
      </c>
      <c r="BO63" s="1">
        <v>56</v>
      </c>
      <c r="BP63" s="8">
        <f t="shared" si="92"/>
        <v>20000</v>
      </c>
      <c r="BQ63" s="9">
        <f t="shared" ca="1" si="29"/>
        <v>0</v>
      </c>
      <c r="BR63" s="1">
        <v>56</v>
      </c>
      <c r="BS63" s="8">
        <f t="shared" si="93"/>
        <v>20000</v>
      </c>
      <c r="BT63" s="9">
        <f t="shared" ca="1" si="30"/>
        <v>0</v>
      </c>
      <c r="BU63" s="1">
        <v>56</v>
      </c>
      <c r="BV63" s="8">
        <f t="shared" si="94"/>
        <v>5000</v>
      </c>
      <c r="BW63" s="9">
        <f t="shared" ca="1" si="31"/>
        <v>0</v>
      </c>
      <c r="BX63" s="1">
        <v>56</v>
      </c>
      <c r="BY63" s="8">
        <f t="shared" si="95"/>
        <v>5000</v>
      </c>
      <c r="BZ63" s="9">
        <f t="shared" ca="1" si="32"/>
        <v>-2.3525886327117385E-3</v>
      </c>
      <c r="CA63" s="1">
        <v>56</v>
      </c>
      <c r="CB63" s="8">
        <f t="shared" si="96"/>
        <v>5000</v>
      </c>
      <c r="CC63" s="9">
        <f t="shared" ca="1" si="33"/>
        <v>0</v>
      </c>
      <c r="CD63" s="1">
        <v>56</v>
      </c>
      <c r="CE63" s="8">
        <f t="shared" si="97"/>
        <v>5000</v>
      </c>
      <c r="CF63" s="9">
        <f t="shared" ca="1" si="34"/>
        <v>2.6092116674622041E-2</v>
      </c>
      <c r="CG63" s="1">
        <v>56</v>
      </c>
      <c r="CH63" s="8">
        <f t="shared" si="98"/>
        <v>5000</v>
      </c>
      <c r="CI63" s="9">
        <f t="shared" ca="1" si="35"/>
        <v>6.4405297058280353E-3</v>
      </c>
      <c r="CJ63" s="1">
        <v>56</v>
      </c>
      <c r="CK63" s="8">
        <f t="shared" si="99"/>
        <v>5000</v>
      </c>
      <c r="CL63" s="9">
        <f t="shared" ca="1" si="36"/>
        <v>-1.7788121634068045E-2</v>
      </c>
      <c r="CM63" s="1">
        <v>56</v>
      </c>
      <c r="CN63" s="8">
        <f t="shared" si="56"/>
        <v>15000</v>
      </c>
      <c r="CO63" s="1">
        <v>56</v>
      </c>
      <c r="CP63" s="8">
        <f t="shared" si="57"/>
        <v>15000</v>
      </c>
      <c r="CQ63" s="1">
        <v>56</v>
      </c>
      <c r="CR63" s="8">
        <f t="shared" si="58"/>
        <v>15000</v>
      </c>
      <c r="CS63" s="1">
        <v>56</v>
      </c>
      <c r="CT63" s="8">
        <f t="shared" si="59"/>
        <v>15000</v>
      </c>
      <c r="CU63" s="1">
        <v>56</v>
      </c>
      <c r="CV63" s="8">
        <f t="shared" si="60"/>
        <v>15000</v>
      </c>
      <c r="CW63" s="1">
        <v>56</v>
      </c>
      <c r="CX63" s="8">
        <f t="shared" si="61"/>
        <v>15000</v>
      </c>
      <c r="CY63" s="9"/>
      <c r="CZ63" s="9"/>
      <c r="DA63" s="9"/>
      <c r="DB63" s="9"/>
      <c r="DC63" s="9"/>
      <c r="DD63" s="9"/>
      <c r="DE63" s="9"/>
      <c r="DF63" s="9"/>
      <c r="DG63" s="9"/>
      <c r="DI63">
        <f t="shared" ca="1" si="62"/>
        <v>2.9999999999998916E-3</v>
      </c>
      <c r="DJ63">
        <f t="shared" ca="1" si="63"/>
        <v>-1.9523512019119504E-3</v>
      </c>
      <c r="DK63">
        <f t="shared" ca="1" si="64"/>
        <v>1.8841844551815257E-2</v>
      </c>
      <c r="DL63">
        <f t="shared" ca="1" si="65"/>
        <v>2.9999999999998916E-3</v>
      </c>
      <c r="DM63">
        <f t="shared" ca="1" si="66"/>
        <v>-2.4949467033878348E-2</v>
      </c>
      <c r="DN63">
        <f t="shared" ca="1" si="67"/>
        <v>2.9999999999998916E-3</v>
      </c>
      <c r="DO63">
        <f t="shared" si="118"/>
        <v>0</v>
      </c>
      <c r="DP63">
        <f t="shared" si="119"/>
        <v>0</v>
      </c>
      <c r="DQ63">
        <f t="shared" si="120"/>
        <v>0</v>
      </c>
      <c r="DR63">
        <f t="shared" si="121"/>
        <v>0</v>
      </c>
      <c r="DS63">
        <f t="shared" si="122"/>
        <v>0</v>
      </c>
      <c r="DT63">
        <f t="shared" si="123"/>
        <v>0</v>
      </c>
      <c r="DU63">
        <f t="shared" si="105"/>
        <v>0</v>
      </c>
      <c r="DV63">
        <f t="shared" si="106"/>
        <v>0</v>
      </c>
      <c r="DW63">
        <f t="shared" si="107"/>
        <v>0</v>
      </c>
      <c r="DX63">
        <f t="shared" si="108"/>
        <v>0</v>
      </c>
      <c r="DY63">
        <f t="shared" si="109"/>
        <v>0</v>
      </c>
      <c r="DZ63">
        <f t="shared" si="110"/>
        <v>0</v>
      </c>
      <c r="EA63">
        <f t="shared" ca="1" si="37"/>
        <v>1.6725644762105547</v>
      </c>
      <c r="EB63">
        <f t="shared" ca="1" si="38"/>
        <v>1.6894535042476035</v>
      </c>
      <c r="EC63">
        <f t="shared" ca="1" si="39"/>
        <v>1.6663693918527929</v>
      </c>
      <c r="ED63">
        <f t="shared" ca="1" si="40"/>
        <v>2.3909707559499966</v>
      </c>
      <c r="EE63">
        <f t="shared" ca="1" si="41"/>
        <v>2.2276302668163184</v>
      </c>
      <c r="EF63">
        <f t="shared" ca="1" si="42"/>
        <v>2.0012453197548439</v>
      </c>
      <c r="EG63">
        <f t="shared" ca="1" si="43"/>
        <v>5.0176934286316639</v>
      </c>
      <c r="EH63">
        <f t="shared" ca="1" si="44"/>
        <v>5.0683605127428102</v>
      </c>
      <c r="EI63">
        <f t="shared" ca="1" si="45"/>
        <v>4.9991081755583782</v>
      </c>
      <c r="EJ63">
        <f t="shared" ca="1" si="46"/>
        <v>7.1729122678499904</v>
      </c>
      <c r="EK63">
        <f t="shared" ca="1" si="47"/>
        <v>6.6828908004489556</v>
      </c>
      <c r="EL63">
        <f t="shared" ca="1" si="48"/>
        <v>6.0037359592645316</v>
      </c>
      <c r="EM63">
        <f t="shared" ca="1" si="130"/>
        <v>-8.7421151790691001E-2</v>
      </c>
      <c r="EN63">
        <f t="shared" ca="1" si="131"/>
        <v>-1.4622572994685215E-2</v>
      </c>
      <c r="EO63">
        <f t="shared" ca="1" si="132"/>
        <v>-0.33748090217137539</v>
      </c>
      <c r="EP63">
        <f t="shared" ca="1" si="133"/>
        <v>0.15228342002001452</v>
      </c>
      <c r="EQ63">
        <f t="shared" ca="1" si="134"/>
        <v>-0.18061887859693884</v>
      </c>
      <c r="ER63">
        <f t="shared" ca="1" si="135"/>
        <v>1</v>
      </c>
      <c r="ES63">
        <f t="shared" ca="1" si="124"/>
        <v>-0.14399009196859347</v>
      </c>
      <c r="ET63">
        <f t="shared" ca="1" si="125"/>
        <v>-0.16021412542560465</v>
      </c>
      <c r="EU63">
        <f t="shared" ca="1" si="126"/>
        <v>-0.18837435790816437</v>
      </c>
      <c r="EV63">
        <f t="shared" ca="1" si="127"/>
        <v>0.13680974024762493</v>
      </c>
      <c r="EW63">
        <f t="shared" ca="1" si="128"/>
        <v>8.0469952987184401E-2</v>
      </c>
      <c r="EX63">
        <f t="shared" ca="1" si="129"/>
        <v>0</v>
      </c>
    </row>
    <row r="64" spans="1:154" x14ac:dyDescent="0.25">
      <c r="A64" s="1">
        <v>57</v>
      </c>
      <c r="B64" s="8">
        <f t="shared" ca="1" si="70"/>
        <v>100301.89552950741</v>
      </c>
      <c r="C64" s="9">
        <f t="shared" ca="1" si="49"/>
        <v>1.5501454433379358E-2</v>
      </c>
      <c r="D64" s="1">
        <v>57</v>
      </c>
      <c r="E64" s="8">
        <f t="shared" ca="1" si="71"/>
        <v>106140.26477719369</v>
      </c>
      <c r="F64" s="9">
        <f t="shared" ca="1" si="50"/>
        <v>-2.184470664911314E-2</v>
      </c>
      <c r="G64" s="1">
        <v>57</v>
      </c>
      <c r="H64" s="8">
        <f t="shared" ca="1" si="72"/>
        <v>96846.721866485255</v>
      </c>
      <c r="I64" s="9">
        <f t="shared" ca="1" si="51"/>
        <v>0</v>
      </c>
      <c r="J64" s="1">
        <v>57</v>
      </c>
      <c r="K64" s="8">
        <f t="shared" ca="1" si="73"/>
        <v>143888.62009307079</v>
      </c>
      <c r="L64" s="9">
        <f t="shared" ca="1" si="52"/>
        <v>0</v>
      </c>
      <c r="M64" s="1">
        <v>57</v>
      </c>
      <c r="N64" s="8">
        <f t="shared" ca="1" si="74"/>
        <v>140518.96491061084</v>
      </c>
      <c r="O64" s="9">
        <f t="shared" ca="1" si="53"/>
        <v>2.8040121442498751E-2</v>
      </c>
      <c r="P64" s="1">
        <v>57</v>
      </c>
      <c r="Q64" s="8">
        <f t="shared" ca="1" si="75"/>
        <v>126401.27687161855</v>
      </c>
      <c r="R64" s="9">
        <f t="shared" ca="1" si="54"/>
        <v>-3.9424285276144888E-2</v>
      </c>
      <c r="S64" s="1">
        <v>57</v>
      </c>
      <c r="T64" s="8">
        <f t="shared" si="76"/>
        <v>60000</v>
      </c>
      <c r="U64" s="9">
        <f t="shared" ca="1" si="14"/>
        <v>0</v>
      </c>
      <c r="V64" s="1">
        <v>57</v>
      </c>
      <c r="W64" s="8">
        <f t="shared" si="77"/>
        <v>60000</v>
      </c>
      <c r="X64" s="9">
        <f t="shared" ca="1" si="15"/>
        <v>-4.3738001573931538E-3</v>
      </c>
      <c r="Y64" s="1">
        <v>57</v>
      </c>
      <c r="Z64" s="8">
        <f t="shared" si="78"/>
        <v>60000</v>
      </c>
      <c r="AA64" s="9">
        <f t="shared" ca="1" si="16"/>
        <v>-5.8272323449484525E-3</v>
      </c>
      <c r="AB64" s="1">
        <v>57</v>
      </c>
      <c r="AC64" s="8">
        <f t="shared" si="79"/>
        <v>60000</v>
      </c>
      <c r="AD64" s="9">
        <f t="shared" ca="1" si="17"/>
        <v>0</v>
      </c>
      <c r="AE64" s="1">
        <v>57</v>
      </c>
      <c r="AF64" s="8">
        <f t="shared" si="80"/>
        <v>60000</v>
      </c>
      <c r="AG64" s="9">
        <f t="shared" ca="1" si="18"/>
        <v>3.3818587296181958E-2</v>
      </c>
      <c r="AH64" s="1">
        <v>57</v>
      </c>
      <c r="AI64" s="8">
        <f t="shared" si="81"/>
        <v>60000</v>
      </c>
      <c r="AJ64" s="9">
        <f t="shared" ca="1" si="19"/>
        <v>3.0162179105633475E-2</v>
      </c>
      <c r="AK64" s="1">
        <v>57</v>
      </c>
      <c r="AL64" s="8">
        <f t="shared" si="82"/>
        <v>20000</v>
      </c>
      <c r="AM64" s="9">
        <f t="shared" ca="1" si="20"/>
        <v>7.7020238391197933E-3</v>
      </c>
      <c r="AN64" s="1">
        <v>57</v>
      </c>
      <c r="AO64" s="8">
        <f t="shared" si="83"/>
        <v>20000</v>
      </c>
      <c r="AP64" s="9">
        <f t="shared" ca="1" si="21"/>
        <v>0</v>
      </c>
      <c r="AQ64" s="1">
        <v>57</v>
      </c>
      <c r="AR64" s="8">
        <f t="shared" si="84"/>
        <v>20000</v>
      </c>
      <c r="AS64" s="9">
        <f t="shared" ca="1" si="22"/>
        <v>-2.80473941721558E-2</v>
      </c>
      <c r="AT64" s="1">
        <v>57</v>
      </c>
      <c r="AU64" s="8">
        <f t="shared" si="85"/>
        <v>20000</v>
      </c>
      <c r="AV64" s="9">
        <f t="shared" ca="1" si="23"/>
        <v>-2.4011985044475062E-2</v>
      </c>
      <c r="AW64" s="1">
        <v>57</v>
      </c>
      <c r="AX64" s="8">
        <f t="shared" si="86"/>
        <v>20000</v>
      </c>
      <c r="AY64" s="9">
        <f t="shared" ca="1" si="24"/>
        <v>0</v>
      </c>
      <c r="AZ64" s="1">
        <v>57</v>
      </c>
      <c r="BA64" s="8">
        <f t="shared" si="87"/>
        <v>20000</v>
      </c>
      <c r="BB64" s="9">
        <f t="shared" ca="1" si="25"/>
        <v>0</v>
      </c>
      <c r="BC64" s="1">
        <v>57</v>
      </c>
      <c r="BD64" s="8">
        <f t="shared" si="88"/>
        <v>20000</v>
      </c>
      <c r="BE64" s="9">
        <f t="shared" ca="1" si="55"/>
        <v>-3.6671392905150819E-2</v>
      </c>
      <c r="BF64" s="1">
        <v>57</v>
      </c>
      <c r="BG64" s="8">
        <f t="shared" si="89"/>
        <v>20000</v>
      </c>
      <c r="BH64" s="9">
        <f t="shared" ca="1" si="26"/>
        <v>-3.7031123146707021E-2</v>
      </c>
      <c r="BI64" s="1">
        <v>57</v>
      </c>
      <c r="BJ64" s="8">
        <f t="shared" si="90"/>
        <v>20000</v>
      </c>
      <c r="BK64" s="9">
        <f t="shared" ca="1" si="27"/>
        <v>-4.7422052871258245E-2</v>
      </c>
      <c r="BL64" s="1">
        <v>57</v>
      </c>
      <c r="BM64" s="8">
        <f t="shared" si="91"/>
        <v>20000</v>
      </c>
      <c r="BN64" s="9">
        <f t="shared" ca="1" si="28"/>
        <v>3.4264268025851939E-2</v>
      </c>
      <c r="BO64" s="1">
        <v>57</v>
      </c>
      <c r="BP64" s="8">
        <f t="shared" si="92"/>
        <v>20000</v>
      </c>
      <c r="BQ64" s="9">
        <f t="shared" ca="1" si="29"/>
        <v>2.547218129076419E-2</v>
      </c>
      <c r="BR64" s="1">
        <v>57</v>
      </c>
      <c r="BS64" s="8">
        <f t="shared" si="93"/>
        <v>20000</v>
      </c>
      <c r="BT64" s="9">
        <f t="shared" ca="1" si="30"/>
        <v>8.6248448927897844E-3</v>
      </c>
      <c r="BU64" s="1">
        <v>57</v>
      </c>
      <c r="BV64" s="8">
        <f t="shared" si="94"/>
        <v>5000</v>
      </c>
      <c r="BW64" s="9">
        <f t="shared" ca="1" si="31"/>
        <v>2.06250770321828E-2</v>
      </c>
      <c r="BX64" s="1">
        <v>57</v>
      </c>
      <c r="BY64" s="8">
        <f t="shared" si="95"/>
        <v>5000</v>
      </c>
      <c r="BZ64" s="9">
        <f t="shared" ca="1" si="32"/>
        <v>0</v>
      </c>
      <c r="CA64" s="1">
        <v>57</v>
      </c>
      <c r="CB64" s="8">
        <f t="shared" si="96"/>
        <v>5000</v>
      </c>
      <c r="CC64" s="9">
        <f t="shared" ca="1" si="33"/>
        <v>1.1862478689405599E-4</v>
      </c>
      <c r="CD64" s="1">
        <v>57</v>
      </c>
      <c r="CE64" s="8">
        <f t="shared" si="97"/>
        <v>5000</v>
      </c>
      <c r="CF64" s="9">
        <f t="shared" ca="1" si="34"/>
        <v>3.9116625232428828E-2</v>
      </c>
      <c r="CG64" s="1">
        <v>57</v>
      </c>
      <c r="CH64" s="8">
        <f t="shared" si="98"/>
        <v>5000</v>
      </c>
      <c r="CI64" s="9">
        <f t="shared" ca="1" si="35"/>
        <v>-1.9148581480135055E-2</v>
      </c>
      <c r="CJ64" s="1">
        <v>57</v>
      </c>
      <c r="CK64" s="8">
        <f t="shared" si="99"/>
        <v>5000</v>
      </c>
      <c r="CL64" s="9">
        <f t="shared" ca="1" si="36"/>
        <v>-2.3677769287962575E-2</v>
      </c>
      <c r="CM64" s="1">
        <v>57</v>
      </c>
      <c r="CN64" s="8">
        <f t="shared" si="56"/>
        <v>15000</v>
      </c>
      <c r="CO64" s="1">
        <v>57</v>
      </c>
      <c r="CP64" s="8">
        <f t="shared" si="57"/>
        <v>15000</v>
      </c>
      <c r="CQ64" s="1">
        <v>57</v>
      </c>
      <c r="CR64" s="8">
        <f t="shared" si="58"/>
        <v>15000</v>
      </c>
      <c r="CS64" s="1">
        <v>57</v>
      </c>
      <c r="CT64" s="8">
        <f t="shared" si="59"/>
        <v>15000</v>
      </c>
      <c r="CU64" s="1">
        <v>57</v>
      </c>
      <c r="CV64" s="8">
        <f t="shared" si="60"/>
        <v>15000</v>
      </c>
      <c r="CW64" s="1">
        <v>57</v>
      </c>
      <c r="CX64" s="8">
        <f t="shared" si="61"/>
        <v>15000</v>
      </c>
      <c r="CY64" s="9"/>
      <c r="CZ64" s="9"/>
      <c r="DA64" s="9"/>
      <c r="DB64" s="9"/>
      <c r="DC64" s="9"/>
      <c r="DD64" s="9"/>
      <c r="DE64" s="9"/>
      <c r="DF64" s="9"/>
      <c r="DG64" s="9"/>
      <c r="DI64">
        <f t="shared" ca="1" si="62"/>
        <v>-5.1789775386934522E-4</v>
      </c>
      <c r="DJ64">
        <f t="shared" ca="1" si="63"/>
        <v>4.7086770074239226E-2</v>
      </c>
      <c r="DK64">
        <f t="shared" ca="1" si="64"/>
        <v>-3.1360009971499569E-2</v>
      </c>
      <c r="DL64">
        <f t="shared" ca="1" si="65"/>
        <v>2.9999999999998916E-3</v>
      </c>
      <c r="DM64">
        <f t="shared" ca="1" si="66"/>
        <v>5.1333690063967596E-2</v>
      </c>
      <c r="DN64">
        <f t="shared" ca="1" si="67"/>
        <v>5.2688507033401777E-2</v>
      </c>
      <c r="DO64">
        <f t="shared" si="118"/>
        <v>0</v>
      </c>
      <c r="DP64">
        <f t="shared" si="119"/>
        <v>0</v>
      </c>
      <c r="DQ64">
        <f t="shared" si="120"/>
        <v>0</v>
      </c>
      <c r="DR64">
        <f t="shared" si="121"/>
        <v>0</v>
      </c>
      <c r="DS64">
        <f t="shared" si="122"/>
        <v>0</v>
      </c>
      <c r="DT64">
        <f t="shared" si="123"/>
        <v>0</v>
      </c>
      <c r="DU64">
        <f t="shared" si="105"/>
        <v>0</v>
      </c>
      <c r="DV64">
        <f t="shared" si="106"/>
        <v>0</v>
      </c>
      <c r="DW64">
        <f t="shared" si="107"/>
        <v>0</v>
      </c>
      <c r="DX64">
        <f t="shared" si="108"/>
        <v>0</v>
      </c>
      <c r="DY64">
        <f t="shared" si="109"/>
        <v>0</v>
      </c>
      <c r="DZ64">
        <f t="shared" si="110"/>
        <v>0</v>
      </c>
      <c r="EA64">
        <f t="shared" ca="1" si="37"/>
        <v>1.6716982588251235</v>
      </c>
      <c r="EB64">
        <f t="shared" ca="1" si="38"/>
        <v>1.7690044129532281</v>
      </c>
      <c r="EC64">
        <f t="shared" ca="1" si="39"/>
        <v>1.6141120311080877</v>
      </c>
      <c r="ED64">
        <f t="shared" ca="1" si="40"/>
        <v>2.3981436682178465</v>
      </c>
      <c r="EE64">
        <f t="shared" ca="1" si="41"/>
        <v>2.3419827485101807</v>
      </c>
      <c r="EF64">
        <f t="shared" ca="1" si="42"/>
        <v>2.1066879478603093</v>
      </c>
      <c r="EG64">
        <f t="shared" ca="1" si="43"/>
        <v>5.0150947764753706</v>
      </c>
      <c r="EH64">
        <f t="shared" ca="1" si="44"/>
        <v>5.3070132388596845</v>
      </c>
      <c r="EI64">
        <f t="shared" ca="1" si="45"/>
        <v>4.8423360933242625</v>
      </c>
      <c r="EJ64">
        <f t="shared" ca="1" si="46"/>
        <v>7.1944310046535396</v>
      </c>
      <c r="EK64">
        <f t="shared" ca="1" si="47"/>
        <v>7.0259482455305422</v>
      </c>
      <c r="EL64">
        <f t="shared" ca="1" si="48"/>
        <v>6.320063843580928</v>
      </c>
      <c r="EM64">
        <f t="shared" ca="1" si="130"/>
        <v>-2.40079731698789E-3</v>
      </c>
      <c r="EN64">
        <f t="shared" ca="1" si="131"/>
        <v>0.13989973790478441</v>
      </c>
      <c r="EO64">
        <f t="shared" ca="1" si="132"/>
        <v>-0.3190186855116019</v>
      </c>
      <c r="EP64">
        <f t="shared" ca="1" si="133"/>
        <v>0.18662224849838682</v>
      </c>
      <c r="EQ64">
        <f t="shared" ca="1" si="134"/>
        <v>0.10893676349219127</v>
      </c>
      <c r="ER64">
        <f t="shared" ca="1" si="135"/>
        <v>1</v>
      </c>
      <c r="ES64">
        <f t="shared" ca="1" si="124"/>
        <v>-0.14726766760073784</v>
      </c>
      <c r="ET64">
        <f t="shared" ca="1" si="125"/>
        <v>-0.16106645759308702</v>
      </c>
      <c r="EU64">
        <f t="shared" ca="1" si="126"/>
        <v>-0.19117983125681537</v>
      </c>
      <c r="EV64">
        <f t="shared" ca="1" si="127"/>
        <v>0.14430524645397891</v>
      </c>
      <c r="EW64">
        <f t="shared" ca="1" si="128"/>
        <v>8.3613272788152671E-2</v>
      </c>
      <c r="EX64">
        <f t="shared" ca="1" si="129"/>
        <v>0</v>
      </c>
    </row>
    <row r="65" spans="1:154" x14ac:dyDescent="0.25">
      <c r="A65" s="1">
        <v>58</v>
      </c>
      <c r="B65" s="8">
        <f t="shared" ca="1" si="70"/>
        <v>102157.62647922816</v>
      </c>
      <c r="C65" s="9">
        <f t="shared" ca="1" si="49"/>
        <v>-4.7899571170487015E-2</v>
      </c>
      <c r="D65" s="1">
        <v>58</v>
      </c>
      <c r="E65" s="8">
        <f t="shared" ca="1" si="71"/>
        <v>104140.08262380828</v>
      </c>
      <c r="F65" s="9">
        <f t="shared" ca="1" si="50"/>
        <v>0</v>
      </c>
      <c r="G65" s="1">
        <v>58</v>
      </c>
      <c r="H65" s="8">
        <f t="shared" ca="1" si="72"/>
        <v>97137.262032084705</v>
      </c>
      <c r="I65" s="9">
        <f t="shared" ca="1" si="51"/>
        <v>-2.5564271606946284E-2</v>
      </c>
      <c r="J65" s="1">
        <v>58</v>
      </c>
      <c r="K65" s="8">
        <f t="shared" ca="1" si="73"/>
        <v>144320.28595334999</v>
      </c>
      <c r="L65" s="9">
        <f t="shared" ca="1" si="52"/>
        <v>-3.7982636648794866E-3</v>
      </c>
      <c r="M65" s="1">
        <v>58</v>
      </c>
      <c r="N65" s="8">
        <f t="shared" ca="1" si="74"/>
        <v>144880.69064641042</v>
      </c>
      <c r="O65" s="9">
        <f t="shared" ca="1" si="53"/>
        <v>9.2138581366842335E-3</v>
      </c>
      <c r="P65" s="1">
        <v>58</v>
      </c>
      <c r="Q65" s="8">
        <f t="shared" ca="1" si="75"/>
        <v>121797.20070357775</v>
      </c>
      <c r="R65" s="9">
        <f t="shared" ca="1" si="54"/>
        <v>-1.7283332813969106E-2</v>
      </c>
      <c r="S65" s="1">
        <v>58</v>
      </c>
      <c r="T65" s="8">
        <f t="shared" si="76"/>
        <v>60000</v>
      </c>
      <c r="U65" s="9">
        <f t="shared" ca="1" si="14"/>
        <v>0</v>
      </c>
      <c r="V65" s="1">
        <v>58</v>
      </c>
      <c r="W65" s="8">
        <f t="shared" si="77"/>
        <v>60000</v>
      </c>
      <c r="X65" s="9">
        <f t="shared" ca="1" si="15"/>
        <v>3.6587900905773033E-2</v>
      </c>
      <c r="Y65" s="1">
        <v>58</v>
      </c>
      <c r="Z65" s="8">
        <f t="shared" si="78"/>
        <v>60000</v>
      </c>
      <c r="AA65" s="9">
        <f t="shared" ca="1" si="16"/>
        <v>0</v>
      </c>
      <c r="AB65" s="1">
        <v>58</v>
      </c>
      <c r="AC65" s="8">
        <f t="shared" si="79"/>
        <v>60000</v>
      </c>
      <c r="AD65" s="9">
        <f t="shared" ca="1" si="17"/>
        <v>1.0899272107005776E-2</v>
      </c>
      <c r="AE65" s="1">
        <v>58</v>
      </c>
      <c r="AF65" s="8">
        <f t="shared" si="80"/>
        <v>60000</v>
      </c>
      <c r="AG65" s="9">
        <f t="shared" ca="1" si="18"/>
        <v>-1.5147212728627119E-2</v>
      </c>
      <c r="AH65" s="1">
        <v>58</v>
      </c>
      <c r="AI65" s="8">
        <f t="shared" si="81"/>
        <v>60000</v>
      </c>
      <c r="AJ65" s="9">
        <f t="shared" ca="1" si="19"/>
        <v>1.2756746049206425E-2</v>
      </c>
      <c r="AK65" s="1">
        <v>58</v>
      </c>
      <c r="AL65" s="8">
        <f t="shared" si="82"/>
        <v>20000</v>
      </c>
      <c r="AM65" s="9">
        <f t="shared" ca="1" si="20"/>
        <v>2.1961896567897255E-2</v>
      </c>
      <c r="AN65" s="1">
        <v>58</v>
      </c>
      <c r="AO65" s="8">
        <f t="shared" si="83"/>
        <v>20000</v>
      </c>
      <c r="AP65" s="9">
        <f t="shared" ca="1" si="21"/>
        <v>0</v>
      </c>
      <c r="AQ65" s="1">
        <v>58</v>
      </c>
      <c r="AR65" s="8">
        <f t="shared" si="84"/>
        <v>20000</v>
      </c>
      <c r="AS65" s="9">
        <f t="shared" ca="1" si="22"/>
        <v>0</v>
      </c>
      <c r="AT65" s="1">
        <v>58</v>
      </c>
      <c r="AU65" s="8">
        <f t="shared" si="85"/>
        <v>20000</v>
      </c>
      <c r="AV65" s="9">
        <f t="shared" ca="1" si="23"/>
        <v>2.7081283665322309E-2</v>
      </c>
      <c r="AW65" s="1">
        <v>58</v>
      </c>
      <c r="AX65" s="8">
        <f t="shared" si="86"/>
        <v>20000</v>
      </c>
      <c r="AY65" s="9">
        <f t="shared" ca="1" si="24"/>
        <v>0</v>
      </c>
      <c r="AZ65" s="1">
        <v>58</v>
      </c>
      <c r="BA65" s="8">
        <f t="shared" si="87"/>
        <v>20000</v>
      </c>
      <c r="BB65" s="9">
        <f t="shared" ca="1" si="25"/>
        <v>-3.4845353580573189E-2</v>
      </c>
      <c r="BC65" s="1">
        <v>58</v>
      </c>
      <c r="BD65" s="8">
        <f t="shared" si="88"/>
        <v>20000</v>
      </c>
      <c r="BE65" s="9">
        <f t="shared" ca="1" si="55"/>
        <v>0</v>
      </c>
      <c r="BF65" s="1">
        <v>58</v>
      </c>
      <c r="BG65" s="8">
        <f t="shared" si="89"/>
        <v>20000</v>
      </c>
      <c r="BH65" s="9">
        <f t="shared" ca="1" si="26"/>
        <v>0</v>
      </c>
      <c r="BI65" s="1">
        <v>58</v>
      </c>
      <c r="BJ65" s="8">
        <f t="shared" si="90"/>
        <v>20000</v>
      </c>
      <c r="BK65" s="9">
        <f t="shared" ca="1" si="27"/>
        <v>0</v>
      </c>
      <c r="BL65" s="1">
        <v>58</v>
      </c>
      <c r="BM65" s="8">
        <f t="shared" si="91"/>
        <v>20000</v>
      </c>
      <c r="BN65" s="9">
        <f t="shared" ca="1" si="28"/>
        <v>-3.9610018514387765E-2</v>
      </c>
      <c r="BO65" s="1">
        <v>58</v>
      </c>
      <c r="BP65" s="8">
        <f t="shared" si="92"/>
        <v>20000</v>
      </c>
      <c r="BQ65" s="9">
        <f t="shared" ca="1" si="29"/>
        <v>0</v>
      </c>
      <c r="BR65" s="1">
        <v>58</v>
      </c>
      <c r="BS65" s="8">
        <f t="shared" si="93"/>
        <v>20000</v>
      </c>
      <c r="BT65" s="9">
        <f t="shared" ca="1" si="30"/>
        <v>8.788530123945348E-3</v>
      </c>
      <c r="BU65" s="1">
        <v>58</v>
      </c>
      <c r="BV65" s="8">
        <f t="shared" si="94"/>
        <v>5000</v>
      </c>
      <c r="BW65" s="9">
        <f t="shared" ca="1" si="31"/>
        <v>-3.6797943697884382E-2</v>
      </c>
      <c r="BX65" s="1">
        <v>58</v>
      </c>
      <c r="BY65" s="8">
        <f t="shared" si="95"/>
        <v>5000</v>
      </c>
      <c r="BZ65" s="9">
        <f t="shared" ca="1" si="32"/>
        <v>0</v>
      </c>
      <c r="CA65" s="1">
        <v>58</v>
      </c>
      <c r="CB65" s="8">
        <f t="shared" si="96"/>
        <v>5000</v>
      </c>
      <c r="CC65" s="9">
        <f t="shared" ca="1" si="33"/>
        <v>4.0405923327300176E-2</v>
      </c>
      <c r="CD65" s="1">
        <v>58</v>
      </c>
      <c r="CE65" s="8">
        <f t="shared" si="97"/>
        <v>5000</v>
      </c>
      <c r="CF65" s="9">
        <f t="shared" ca="1" si="34"/>
        <v>-4.8888892559875476E-2</v>
      </c>
      <c r="CG65" s="1">
        <v>58</v>
      </c>
      <c r="CH65" s="8">
        <f t="shared" si="98"/>
        <v>5000</v>
      </c>
      <c r="CI65" s="9">
        <f t="shared" ca="1" si="35"/>
        <v>-4.461186247013392E-2</v>
      </c>
      <c r="CJ65" s="1">
        <v>58</v>
      </c>
      <c r="CK65" s="8">
        <f t="shared" si="99"/>
        <v>5000</v>
      </c>
      <c r="CL65" s="9">
        <f t="shared" ca="1" si="36"/>
        <v>-2.2869892428147937E-2</v>
      </c>
      <c r="CM65" s="1">
        <v>58</v>
      </c>
      <c r="CN65" s="8">
        <f t="shared" si="56"/>
        <v>15000</v>
      </c>
      <c r="CO65" s="1">
        <v>58</v>
      </c>
      <c r="CP65" s="8">
        <f t="shared" si="57"/>
        <v>15000</v>
      </c>
      <c r="CQ65" s="1">
        <v>58</v>
      </c>
      <c r="CR65" s="8">
        <f t="shared" si="58"/>
        <v>15000</v>
      </c>
      <c r="CS65" s="1">
        <v>58</v>
      </c>
      <c r="CT65" s="8">
        <f t="shared" si="59"/>
        <v>15000</v>
      </c>
      <c r="CU65" s="1">
        <v>58</v>
      </c>
      <c r="CV65" s="8">
        <f t="shared" si="60"/>
        <v>15000</v>
      </c>
      <c r="CW65" s="1">
        <v>58</v>
      </c>
      <c r="CX65" s="8">
        <f t="shared" si="61"/>
        <v>15000</v>
      </c>
      <c r="CY65" s="9"/>
      <c r="CZ65" s="9"/>
      <c r="DA65" s="9"/>
      <c r="DB65" s="9"/>
      <c r="DC65" s="9"/>
      <c r="DD65" s="9"/>
      <c r="DE65" s="9"/>
      <c r="DF65" s="9"/>
      <c r="DG65" s="9"/>
      <c r="DI65">
        <f t="shared" ca="1" si="62"/>
        <v>1.850145443337925E-2</v>
      </c>
      <c r="DJ65">
        <f t="shared" ca="1" si="63"/>
        <v>-1.8844706649113085E-2</v>
      </c>
      <c r="DK65">
        <f t="shared" ca="1" si="64"/>
        <v>2.9999999999998916E-3</v>
      </c>
      <c r="DL65">
        <f t="shared" ca="1" si="65"/>
        <v>2.9999999999998916E-3</v>
      </c>
      <c r="DM65">
        <f t="shared" ca="1" si="66"/>
        <v>3.104012144249868E-2</v>
      </c>
      <c r="DN65">
        <f t="shared" ca="1" si="67"/>
        <v>-3.642428527614483E-2</v>
      </c>
      <c r="DO65">
        <f t="shared" si="118"/>
        <v>0</v>
      </c>
      <c r="DP65">
        <f t="shared" si="119"/>
        <v>0</v>
      </c>
      <c r="DQ65">
        <f t="shared" si="120"/>
        <v>0</v>
      </c>
      <c r="DR65">
        <f t="shared" si="121"/>
        <v>0</v>
      </c>
      <c r="DS65">
        <f t="shared" si="122"/>
        <v>0</v>
      </c>
      <c r="DT65">
        <f t="shared" si="123"/>
        <v>0</v>
      </c>
      <c r="DU65">
        <f t="shared" si="105"/>
        <v>0</v>
      </c>
      <c r="DV65">
        <f t="shared" si="106"/>
        <v>0</v>
      </c>
      <c r="DW65">
        <f t="shared" si="107"/>
        <v>0</v>
      </c>
      <c r="DX65">
        <f t="shared" si="108"/>
        <v>0</v>
      </c>
      <c r="DY65">
        <f t="shared" si="109"/>
        <v>0</v>
      </c>
      <c r="DZ65">
        <f t="shared" si="110"/>
        <v>0</v>
      </c>
      <c r="EA65">
        <f t="shared" ca="1" si="37"/>
        <v>1.702627107987136</v>
      </c>
      <c r="EB65">
        <f t="shared" ca="1" si="38"/>
        <v>1.7356680437301379</v>
      </c>
      <c r="EC65">
        <f t="shared" ca="1" si="39"/>
        <v>1.6189543672014117</v>
      </c>
      <c r="ED65">
        <f t="shared" ca="1" si="40"/>
        <v>2.4053380992225</v>
      </c>
      <c r="EE65">
        <f t="shared" ca="1" si="41"/>
        <v>2.4146781774401735</v>
      </c>
      <c r="EF65">
        <f t="shared" ca="1" si="42"/>
        <v>2.0299533450596292</v>
      </c>
      <c r="EG65">
        <f t="shared" ca="1" si="43"/>
        <v>5.1078813239614078</v>
      </c>
      <c r="EH65">
        <f t="shared" ca="1" si="44"/>
        <v>5.2070041311904136</v>
      </c>
      <c r="EI65">
        <f t="shared" ca="1" si="45"/>
        <v>4.856863101604235</v>
      </c>
      <c r="EJ65">
        <f t="shared" ca="1" si="46"/>
        <v>7.216014297667499</v>
      </c>
      <c r="EK65">
        <f t="shared" ca="1" si="47"/>
        <v>7.2440345323205211</v>
      </c>
      <c r="EL65">
        <f t="shared" ca="1" si="48"/>
        <v>6.0898600351788872</v>
      </c>
      <c r="EM65">
        <f t="shared" ca="1" si="130"/>
        <v>-5.9127363228287162E-2</v>
      </c>
      <c r="EN65">
        <f t="shared" ca="1" si="131"/>
        <v>0.20563871228825559</v>
      </c>
      <c r="EO65">
        <f t="shared" ca="1" si="132"/>
        <v>-0.19471416349683629</v>
      </c>
      <c r="EP65">
        <f t="shared" ca="1" si="133"/>
        <v>0.12993167156473098</v>
      </c>
      <c r="EQ65">
        <f t="shared" ca="1" si="134"/>
        <v>2.6403003082864009E-2</v>
      </c>
      <c r="ER65">
        <f t="shared" ca="1" si="135"/>
        <v>1</v>
      </c>
      <c r="ES65">
        <f t="shared" ca="1" si="124"/>
        <v>-0.14641385085652936</v>
      </c>
      <c r="ET65">
        <f t="shared" ca="1" si="125"/>
        <v>-0.15938896509084177</v>
      </c>
      <c r="EU65">
        <f t="shared" ca="1" si="126"/>
        <v>-0.18880958308324891</v>
      </c>
      <c r="EV65">
        <f t="shared" ca="1" si="127"/>
        <v>0.15479201281160471</v>
      </c>
      <c r="EW65">
        <f t="shared" ca="1" si="128"/>
        <v>9.2317628198665513E-2</v>
      </c>
      <c r="EX65">
        <f t="shared" ca="1" si="129"/>
        <v>0</v>
      </c>
    </row>
    <row r="66" spans="1:154" x14ac:dyDescent="0.25">
      <c r="A66" s="1">
        <v>59</v>
      </c>
      <c r="B66" s="8">
        <f t="shared" ca="1" si="70"/>
        <v>97570.792858516026</v>
      </c>
      <c r="C66" s="9">
        <f t="shared" ca="1" si="49"/>
        <v>0</v>
      </c>
      <c r="D66" s="1">
        <v>59</v>
      </c>
      <c r="E66" s="8">
        <f t="shared" ca="1" si="71"/>
        <v>104452.5028716797</v>
      </c>
      <c r="F66" s="9">
        <f t="shared" ca="1" si="50"/>
        <v>3.1944424616680331E-2</v>
      </c>
      <c r="G66" s="1">
        <v>59</v>
      </c>
      <c r="H66" s="8">
        <f t="shared" ca="1" si="72"/>
        <v>94945.43046843764</v>
      </c>
      <c r="I66" s="9">
        <f t="shared" ca="1" si="51"/>
        <v>4.8511514355689941E-2</v>
      </c>
      <c r="J66" s="1">
        <v>59</v>
      </c>
      <c r="K66" s="8">
        <f t="shared" ca="1" si="73"/>
        <v>144205.08031296841</v>
      </c>
      <c r="L66" s="9">
        <f t="shared" ca="1" si="52"/>
        <v>0</v>
      </c>
      <c r="M66" s="1">
        <v>59</v>
      </c>
      <c r="N66" s="8">
        <f t="shared" ca="1" si="74"/>
        <v>146650.24284871051</v>
      </c>
      <c r="O66" s="9">
        <f t="shared" ca="1" si="53"/>
        <v>-4.1848857039973736E-2</v>
      </c>
      <c r="P66" s="1">
        <v>59</v>
      </c>
      <c r="Q66" s="8">
        <f t="shared" ca="1" si="75"/>
        <v>120057.53075011876</v>
      </c>
      <c r="R66" s="9">
        <f t="shared" ca="1" si="54"/>
        <v>1.3724859507501347E-2</v>
      </c>
      <c r="S66" s="1">
        <v>59</v>
      </c>
      <c r="T66" s="8">
        <f t="shared" si="76"/>
        <v>60000</v>
      </c>
      <c r="U66" s="9">
        <f t="shared" ca="1" si="14"/>
        <v>-3.5361708748891565E-2</v>
      </c>
      <c r="V66" s="1">
        <v>59</v>
      </c>
      <c r="W66" s="8">
        <f t="shared" si="77"/>
        <v>60000</v>
      </c>
      <c r="X66" s="9">
        <f t="shared" ca="1" si="15"/>
        <v>0</v>
      </c>
      <c r="Y66" s="1">
        <v>59</v>
      </c>
      <c r="Z66" s="8">
        <f t="shared" si="78"/>
        <v>60000</v>
      </c>
      <c r="AA66" s="9">
        <f t="shared" ca="1" si="16"/>
        <v>0</v>
      </c>
      <c r="AB66" s="1">
        <v>59</v>
      </c>
      <c r="AC66" s="8">
        <f t="shared" si="79"/>
        <v>60000</v>
      </c>
      <c r="AD66" s="9">
        <f t="shared" ca="1" si="17"/>
        <v>4.0458572472096055E-2</v>
      </c>
      <c r="AE66" s="1">
        <v>59</v>
      </c>
      <c r="AF66" s="8">
        <f t="shared" si="80"/>
        <v>60000</v>
      </c>
      <c r="AG66" s="9">
        <f t="shared" ca="1" si="18"/>
        <v>-2.1935796169321009E-2</v>
      </c>
      <c r="AH66" s="1">
        <v>59</v>
      </c>
      <c r="AI66" s="8">
        <f t="shared" si="81"/>
        <v>60000</v>
      </c>
      <c r="AJ66" s="9">
        <f t="shared" ca="1" si="19"/>
        <v>1.6297914512723524E-2</v>
      </c>
      <c r="AK66" s="1">
        <v>59</v>
      </c>
      <c r="AL66" s="8">
        <f t="shared" si="82"/>
        <v>20000</v>
      </c>
      <c r="AM66" s="9">
        <f t="shared" ca="1" si="20"/>
        <v>-6.5353081193865736E-3</v>
      </c>
      <c r="AN66" s="1">
        <v>59</v>
      </c>
      <c r="AO66" s="8">
        <f t="shared" si="83"/>
        <v>20000</v>
      </c>
      <c r="AP66" s="9">
        <f t="shared" ca="1" si="21"/>
        <v>1.3848116812070644E-2</v>
      </c>
      <c r="AQ66" s="1">
        <v>59</v>
      </c>
      <c r="AR66" s="8">
        <f t="shared" si="84"/>
        <v>20000</v>
      </c>
      <c r="AS66" s="9">
        <f t="shared" ca="1" si="22"/>
        <v>1.2468329437047837E-2</v>
      </c>
      <c r="AT66" s="1">
        <v>59</v>
      </c>
      <c r="AU66" s="8">
        <f t="shared" si="85"/>
        <v>20000</v>
      </c>
      <c r="AV66" s="9">
        <f t="shared" ca="1" si="23"/>
        <v>0</v>
      </c>
      <c r="AW66" s="1">
        <v>59</v>
      </c>
      <c r="AX66" s="8">
        <f t="shared" si="86"/>
        <v>20000</v>
      </c>
      <c r="AY66" s="9">
        <f t="shared" ca="1" si="24"/>
        <v>-1.081866050225967E-2</v>
      </c>
      <c r="AZ66" s="1">
        <v>59</v>
      </c>
      <c r="BA66" s="8">
        <f t="shared" si="87"/>
        <v>20000</v>
      </c>
      <c r="BB66" s="9">
        <f t="shared" ca="1" si="25"/>
        <v>0</v>
      </c>
      <c r="BC66" s="1">
        <v>59</v>
      </c>
      <c r="BD66" s="8">
        <f t="shared" si="88"/>
        <v>20000</v>
      </c>
      <c r="BE66" s="9">
        <f t="shared" ca="1" si="55"/>
        <v>1.6358015483930906E-2</v>
      </c>
      <c r="BF66" s="1">
        <v>59</v>
      </c>
      <c r="BG66" s="8">
        <f t="shared" si="89"/>
        <v>20000</v>
      </c>
      <c r="BH66" s="9">
        <f t="shared" ca="1" si="26"/>
        <v>1.9633882201386677E-2</v>
      </c>
      <c r="BI66" s="1">
        <v>59</v>
      </c>
      <c r="BJ66" s="8">
        <f t="shared" si="90"/>
        <v>20000</v>
      </c>
      <c r="BK66" s="9">
        <f t="shared" ca="1" si="27"/>
        <v>9.6381318149441628E-4</v>
      </c>
      <c r="BL66" s="1">
        <v>59</v>
      </c>
      <c r="BM66" s="8">
        <f t="shared" si="91"/>
        <v>20000</v>
      </c>
      <c r="BN66" s="9">
        <f t="shared" ca="1" si="28"/>
        <v>-3.9339311013191394E-2</v>
      </c>
      <c r="BO66" s="1">
        <v>59</v>
      </c>
      <c r="BP66" s="8">
        <f t="shared" si="92"/>
        <v>20000</v>
      </c>
      <c r="BQ66" s="9">
        <f t="shared" ca="1" si="29"/>
        <v>-3.0726201813051354E-2</v>
      </c>
      <c r="BR66" s="1">
        <v>59</v>
      </c>
      <c r="BS66" s="8">
        <f t="shared" si="93"/>
        <v>20000</v>
      </c>
      <c r="BT66" s="9">
        <f t="shared" ca="1" si="30"/>
        <v>-3.6597267642385932E-2</v>
      </c>
      <c r="BU66" s="1">
        <v>59</v>
      </c>
      <c r="BV66" s="8">
        <f t="shared" si="94"/>
        <v>5000</v>
      </c>
      <c r="BW66" s="9">
        <f t="shared" ca="1" si="31"/>
        <v>-9.045663894026652E-3</v>
      </c>
      <c r="BX66" s="1">
        <v>59</v>
      </c>
      <c r="BY66" s="8">
        <f t="shared" si="95"/>
        <v>5000</v>
      </c>
      <c r="BZ66" s="9">
        <f t="shared" ca="1" si="32"/>
        <v>0</v>
      </c>
      <c r="CA66" s="1">
        <v>59</v>
      </c>
      <c r="CB66" s="8">
        <f t="shared" si="96"/>
        <v>5000</v>
      </c>
      <c r="CC66" s="9">
        <f t="shared" ca="1" si="33"/>
        <v>4.3593542282682043E-2</v>
      </c>
      <c r="CD66" s="1">
        <v>59</v>
      </c>
      <c r="CE66" s="8">
        <f t="shared" si="97"/>
        <v>5000</v>
      </c>
      <c r="CF66" s="9">
        <f t="shared" ca="1" si="34"/>
        <v>2.227346119318234E-2</v>
      </c>
      <c r="CG66" s="1">
        <v>59</v>
      </c>
      <c r="CH66" s="8">
        <f t="shared" si="98"/>
        <v>5000</v>
      </c>
      <c r="CI66" s="9">
        <f t="shared" ca="1" si="35"/>
        <v>-2.2327904119288762E-2</v>
      </c>
      <c r="CJ66" s="1">
        <v>59</v>
      </c>
      <c r="CK66" s="8">
        <f t="shared" si="99"/>
        <v>5000</v>
      </c>
      <c r="CL66" s="9">
        <f t="shared" ca="1" si="36"/>
        <v>1.7652646115673409E-3</v>
      </c>
      <c r="CM66" s="1">
        <v>59</v>
      </c>
      <c r="CN66" s="8">
        <f t="shared" si="56"/>
        <v>15000</v>
      </c>
      <c r="CO66" s="1">
        <v>59</v>
      </c>
      <c r="CP66" s="8">
        <f t="shared" si="57"/>
        <v>15000</v>
      </c>
      <c r="CQ66" s="1">
        <v>59</v>
      </c>
      <c r="CR66" s="8">
        <f t="shared" si="58"/>
        <v>15000</v>
      </c>
      <c r="CS66" s="1">
        <v>59</v>
      </c>
      <c r="CT66" s="8">
        <f t="shared" si="59"/>
        <v>15000</v>
      </c>
      <c r="CU66" s="1">
        <v>59</v>
      </c>
      <c r="CV66" s="8">
        <f t="shared" si="60"/>
        <v>15000</v>
      </c>
      <c r="CW66" s="1">
        <v>59</v>
      </c>
      <c r="CX66" s="8">
        <f t="shared" si="61"/>
        <v>15000</v>
      </c>
      <c r="CY66" s="9"/>
      <c r="CZ66" s="9"/>
      <c r="DA66" s="9"/>
      <c r="DB66" s="9"/>
      <c r="DC66" s="9"/>
      <c r="DD66" s="9"/>
      <c r="DE66" s="9"/>
      <c r="DF66" s="9"/>
      <c r="DG66" s="9"/>
      <c r="DI66">
        <f t="shared" ca="1" si="62"/>
        <v>-4.489957117048704E-2</v>
      </c>
      <c r="DJ66">
        <f t="shared" ca="1" si="63"/>
        <v>2.9999999999998916E-3</v>
      </c>
      <c r="DK66">
        <f t="shared" ca="1" si="64"/>
        <v>-2.2564271606946185E-2</v>
      </c>
      <c r="DL66">
        <f t="shared" ca="1" si="65"/>
        <v>-7.9826366487956157E-4</v>
      </c>
      <c r="DM66">
        <f t="shared" ca="1" si="66"/>
        <v>1.2213858136684186E-2</v>
      </c>
      <c r="DN66">
        <f t="shared" ca="1" si="67"/>
        <v>-1.4283332813969096E-2</v>
      </c>
      <c r="DO66">
        <f t="shared" si="118"/>
        <v>0</v>
      </c>
      <c r="DP66">
        <f t="shared" si="119"/>
        <v>0</v>
      </c>
      <c r="DQ66">
        <f t="shared" si="120"/>
        <v>0</v>
      </c>
      <c r="DR66">
        <f t="shared" si="121"/>
        <v>0</v>
      </c>
      <c r="DS66">
        <f t="shared" si="122"/>
        <v>0</v>
      </c>
      <c r="DT66">
        <f t="shared" si="123"/>
        <v>0</v>
      </c>
      <c r="DU66">
        <f t="shared" si="105"/>
        <v>0</v>
      </c>
      <c r="DV66">
        <f t="shared" si="106"/>
        <v>0</v>
      </c>
      <c r="DW66">
        <f t="shared" si="107"/>
        <v>0</v>
      </c>
      <c r="DX66">
        <f t="shared" si="108"/>
        <v>0</v>
      </c>
      <c r="DY66">
        <f t="shared" si="109"/>
        <v>0</v>
      </c>
      <c r="DZ66">
        <f t="shared" si="110"/>
        <v>0</v>
      </c>
      <c r="EA66">
        <f t="shared" ca="1" si="37"/>
        <v>1.626179880975267</v>
      </c>
      <c r="EB66">
        <f t="shared" ca="1" si="38"/>
        <v>1.7408750478613282</v>
      </c>
      <c r="EC66">
        <f t="shared" ca="1" si="39"/>
        <v>1.5824238411406273</v>
      </c>
      <c r="ED66">
        <f t="shared" ca="1" si="40"/>
        <v>2.4034180052161402</v>
      </c>
      <c r="EE66">
        <f t="shared" ca="1" si="41"/>
        <v>2.4441707141451752</v>
      </c>
      <c r="EF66">
        <f t="shared" ca="1" si="42"/>
        <v>2.0009588458353127</v>
      </c>
      <c r="EG66">
        <f t="shared" ca="1" si="43"/>
        <v>4.8785396429258014</v>
      </c>
      <c r="EH66">
        <f t="shared" ca="1" si="44"/>
        <v>5.2226251435839846</v>
      </c>
      <c r="EI66">
        <f t="shared" ca="1" si="45"/>
        <v>4.7472715234218823</v>
      </c>
      <c r="EJ66">
        <f t="shared" ca="1" si="46"/>
        <v>7.2102540156484203</v>
      </c>
      <c r="EK66">
        <f t="shared" ca="1" si="47"/>
        <v>7.3325121424355251</v>
      </c>
      <c r="EL66">
        <f t="shared" ca="1" si="48"/>
        <v>6.0028765375059381</v>
      </c>
      <c r="EM66">
        <f t="shared" ca="1" si="130"/>
        <v>-3.6428986181508548E-2</v>
      </c>
      <c r="EN66">
        <f t="shared" ca="1" si="131"/>
        <v>0.32089747283699216</v>
      </c>
      <c r="EO66">
        <f t="shared" ca="1" si="132"/>
        <v>-0.20352452631838833</v>
      </c>
      <c r="EP66">
        <f t="shared" ca="1" si="133"/>
        <v>4.8964372788860816E-2</v>
      </c>
      <c r="EQ66">
        <f t="shared" ca="1" si="134"/>
        <v>0.19358743663593941</v>
      </c>
      <c r="ER66">
        <f t="shared" ca="1" si="135"/>
        <v>1</v>
      </c>
      <c r="ES66">
        <f t="shared" ca="1" si="124"/>
        <v>-0.1450445376731293</v>
      </c>
      <c r="ET66">
        <f t="shared" ca="1" si="125"/>
        <v>-0.15420614951235057</v>
      </c>
      <c r="EU66">
        <f t="shared" ca="1" si="126"/>
        <v>-0.18498334504773029</v>
      </c>
      <c r="EV66">
        <f t="shared" ca="1" si="127"/>
        <v>0.16693000809533798</v>
      </c>
      <c r="EW66">
        <f t="shared" ca="1" si="128"/>
        <v>0.10695930092239303</v>
      </c>
      <c r="EX66">
        <f t="shared" ca="1" si="129"/>
        <v>0</v>
      </c>
    </row>
    <row r="67" spans="1:154" x14ac:dyDescent="0.25">
      <c r="A67" s="1">
        <v>60</v>
      </c>
      <c r="B67" s="8">
        <f t="shared" ca="1" si="70"/>
        <v>97863.505237091566</v>
      </c>
      <c r="C67" s="9">
        <f t="shared" ca="1" si="49"/>
        <v>0</v>
      </c>
      <c r="D67" s="1">
        <v>60</v>
      </c>
      <c r="E67" s="8">
        <f t="shared" ca="1" si="71"/>
        <v>108102.53548430267</v>
      </c>
      <c r="F67" s="9">
        <f t="shared" ca="1" si="50"/>
        <v>0</v>
      </c>
      <c r="G67" s="1">
        <v>60</v>
      </c>
      <c r="H67" s="8">
        <f t="shared" ca="1" si="72"/>
        <v>99836.213373019724</v>
      </c>
      <c r="I67" s="9">
        <f t="shared" ca="1" si="51"/>
        <v>0</v>
      </c>
      <c r="J67" s="1">
        <v>60</v>
      </c>
      <c r="K67" s="8">
        <f t="shared" ca="1" si="73"/>
        <v>144637.69555390731</v>
      </c>
      <c r="L67" s="9">
        <f t="shared" ca="1" si="52"/>
        <v>-3.3380307873614089E-2</v>
      </c>
      <c r="M67" s="1">
        <v>60</v>
      </c>
      <c r="N67" s="8">
        <f t="shared" ca="1" si="74"/>
        <v>140953.04852940352</v>
      </c>
      <c r="O67" s="9">
        <f t="shared" ca="1" si="53"/>
        <v>0</v>
      </c>
      <c r="P67" s="1">
        <v>60</v>
      </c>
      <c r="Q67" s="8">
        <f t="shared" ca="1" si="75"/>
        <v>122065.476084732</v>
      </c>
      <c r="R67" s="9">
        <f t="shared" ca="1" si="54"/>
        <v>-8.3163619743844182E-3</v>
      </c>
      <c r="S67" s="1">
        <v>60</v>
      </c>
      <c r="T67" s="8">
        <f t="shared" si="76"/>
        <v>60000</v>
      </c>
      <c r="U67" s="9">
        <f t="shared" ca="1" si="14"/>
        <v>-3.5649563939464661E-2</v>
      </c>
      <c r="V67" s="1">
        <v>60</v>
      </c>
      <c r="W67" s="8">
        <f t="shared" si="77"/>
        <v>60000</v>
      </c>
      <c r="X67" s="9">
        <f t="shared" ca="1" si="15"/>
        <v>-4.8761881008402064E-2</v>
      </c>
      <c r="Y67" s="1">
        <v>60</v>
      </c>
      <c r="Z67" s="8">
        <f t="shared" si="78"/>
        <v>60000</v>
      </c>
      <c r="AA67" s="9">
        <f t="shared" ca="1" si="16"/>
        <v>-5.6421578320486722E-3</v>
      </c>
      <c r="AB67" s="1">
        <v>60</v>
      </c>
      <c r="AC67" s="8">
        <f t="shared" si="79"/>
        <v>60000</v>
      </c>
      <c r="AD67" s="9">
        <f t="shared" ca="1" si="17"/>
        <v>-6.7821861931231858E-3</v>
      </c>
      <c r="AE67" s="1">
        <v>60</v>
      </c>
      <c r="AF67" s="8">
        <f t="shared" si="80"/>
        <v>60000</v>
      </c>
      <c r="AG67" s="9">
        <f t="shared" ca="1" si="18"/>
        <v>0</v>
      </c>
      <c r="AH67" s="1">
        <v>60</v>
      </c>
      <c r="AI67" s="8">
        <f t="shared" si="81"/>
        <v>60000</v>
      </c>
      <c r="AJ67" s="9">
        <f t="shared" ca="1" si="19"/>
        <v>3.1383014996963464E-2</v>
      </c>
      <c r="AK67" s="1">
        <v>60</v>
      </c>
      <c r="AL67" s="8">
        <f t="shared" si="82"/>
        <v>20000</v>
      </c>
      <c r="AM67" s="9">
        <f t="shared" ca="1" si="20"/>
        <v>0</v>
      </c>
      <c r="AN67" s="1">
        <v>60</v>
      </c>
      <c r="AO67" s="8">
        <f t="shared" si="83"/>
        <v>20000</v>
      </c>
      <c r="AP67" s="9">
        <f t="shared" ca="1" si="21"/>
        <v>-4.8049972237017145E-2</v>
      </c>
      <c r="AQ67" s="1">
        <v>60</v>
      </c>
      <c r="AR67" s="8">
        <f t="shared" si="84"/>
        <v>20000</v>
      </c>
      <c r="AS67" s="9">
        <f t="shared" ca="1" si="22"/>
        <v>0</v>
      </c>
      <c r="AT67" s="1">
        <v>60</v>
      </c>
      <c r="AU67" s="8">
        <f t="shared" si="85"/>
        <v>20000</v>
      </c>
      <c r="AV67" s="9">
        <f t="shared" ca="1" si="23"/>
        <v>6.6583857494131541E-3</v>
      </c>
      <c r="AW67" s="1">
        <v>60</v>
      </c>
      <c r="AX67" s="8">
        <f t="shared" si="86"/>
        <v>20000</v>
      </c>
      <c r="AY67" s="9">
        <f t="shared" ca="1" si="24"/>
        <v>-4.2690432218237512E-2</v>
      </c>
      <c r="AZ67" s="1">
        <v>60</v>
      </c>
      <c r="BA67" s="8">
        <f t="shared" si="87"/>
        <v>20000</v>
      </c>
      <c r="BB67" s="9">
        <f t="shared" ca="1" si="25"/>
        <v>2.0237762465689702E-3</v>
      </c>
      <c r="BC67" s="1">
        <v>60</v>
      </c>
      <c r="BD67" s="8">
        <f t="shared" si="88"/>
        <v>20000</v>
      </c>
      <c r="BE67" s="9">
        <f t="shared" ca="1" si="55"/>
        <v>-3.8584790418685504E-2</v>
      </c>
      <c r="BF67" s="1">
        <v>60</v>
      </c>
      <c r="BG67" s="8">
        <f t="shared" si="89"/>
        <v>20000</v>
      </c>
      <c r="BH67" s="9">
        <f t="shared" ca="1" si="26"/>
        <v>-3.6088784887243673E-2</v>
      </c>
      <c r="BI67" s="1">
        <v>60</v>
      </c>
      <c r="BJ67" s="8">
        <f t="shared" si="90"/>
        <v>20000</v>
      </c>
      <c r="BK67" s="9">
        <f t="shared" ca="1" si="27"/>
        <v>3.4731126381150917E-2</v>
      </c>
      <c r="BL67" s="1">
        <v>60</v>
      </c>
      <c r="BM67" s="8">
        <f t="shared" si="91"/>
        <v>20000</v>
      </c>
      <c r="BN67" s="9">
        <f t="shared" ca="1" si="28"/>
        <v>2.1412096437550439E-2</v>
      </c>
      <c r="BO67" s="1">
        <v>60</v>
      </c>
      <c r="BP67" s="8">
        <f t="shared" si="92"/>
        <v>20000</v>
      </c>
      <c r="BQ67" s="9">
        <f t="shared" ca="1" si="29"/>
        <v>9.8435525918011968E-3</v>
      </c>
      <c r="BR67" s="1">
        <v>60</v>
      </c>
      <c r="BS67" s="8">
        <f t="shared" si="93"/>
        <v>20000</v>
      </c>
      <c r="BT67" s="9">
        <f t="shared" ca="1" si="30"/>
        <v>3.8394946788784287E-2</v>
      </c>
      <c r="BU67" s="1">
        <v>60</v>
      </c>
      <c r="BV67" s="8">
        <f t="shared" si="94"/>
        <v>5000</v>
      </c>
      <c r="BW67" s="9">
        <f t="shared" ca="1" si="31"/>
        <v>0</v>
      </c>
      <c r="BX67" s="1">
        <v>60</v>
      </c>
      <c r="BY67" s="8">
        <f t="shared" si="95"/>
        <v>5000</v>
      </c>
      <c r="BZ67" s="9">
        <f t="shared" ca="1" si="32"/>
        <v>-9.4339560953019055E-3</v>
      </c>
      <c r="CA67" s="1">
        <v>60</v>
      </c>
      <c r="CB67" s="8">
        <f t="shared" si="96"/>
        <v>5000</v>
      </c>
      <c r="CC67" s="9">
        <f t="shared" ca="1" si="33"/>
        <v>-4.6390280706173292E-2</v>
      </c>
      <c r="CD67" s="1">
        <v>60</v>
      </c>
      <c r="CE67" s="8">
        <f t="shared" si="97"/>
        <v>5000</v>
      </c>
      <c r="CF67" s="9">
        <f t="shared" ca="1" si="34"/>
        <v>4.1157066444478196E-2</v>
      </c>
      <c r="CG67" s="1">
        <v>60</v>
      </c>
      <c r="CH67" s="8">
        <f t="shared" si="98"/>
        <v>5000</v>
      </c>
      <c r="CI67" s="9">
        <f t="shared" ca="1" si="35"/>
        <v>7.8217572168207128E-3</v>
      </c>
      <c r="CJ67" s="1">
        <v>60</v>
      </c>
      <c r="CK67" s="8">
        <f t="shared" si="99"/>
        <v>5000</v>
      </c>
      <c r="CL67" s="9">
        <f t="shared" ca="1" si="36"/>
        <v>-1.4288571826625969E-2</v>
      </c>
      <c r="CM67" s="1">
        <v>60</v>
      </c>
      <c r="CN67" s="8">
        <f t="shared" si="56"/>
        <v>15000</v>
      </c>
      <c r="CO67" s="1">
        <v>60</v>
      </c>
      <c r="CP67" s="8">
        <f t="shared" si="57"/>
        <v>15000</v>
      </c>
      <c r="CQ67" s="1">
        <v>60</v>
      </c>
      <c r="CR67" s="8">
        <f t="shared" si="58"/>
        <v>15000</v>
      </c>
      <c r="CS67" s="1">
        <v>60</v>
      </c>
      <c r="CT67" s="8">
        <f t="shared" si="59"/>
        <v>15000</v>
      </c>
      <c r="CU67" s="1">
        <v>60</v>
      </c>
      <c r="CV67" s="8">
        <f t="shared" si="60"/>
        <v>15000</v>
      </c>
      <c r="CW67" s="1">
        <v>60</v>
      </c>
      <c r="CX67" s="8">
        <f t="shared" si="61"/>
        <v>15000</v>
      </c>
      <c r="CY67" s="9"/>
      <c r="CZ67" s="9"/>
      <c r="DA67" s="9"/>
      <c r="DB67" s="9"/>
      <c r="DC67" s="9"/>
      <c r="DD67" s="9"/>
      <c r="DE67" s="9"/>
      <c r="DF67" s="9"/>
      <c r="DG67" s="9"/>
      <c r="DI67">
        <f t="shared" ca="1" si="62"/>
        <v>2.9999999999998916E-3</v>
      </c>
      <c r="DJ67">
        <f t="shared" ca="1" si="63"/>
        <v>3.4944424616680125E-2</v>
      </c>
      <c r="DK67">
        <f t="shared" ca="1" si="64"/>
        <v>5.1511514355689902E-2</v>
      </c>
      <c r="DL67">
        <f t="shared" ca="1" si="65"/>
        <v>2.9999999999998916E-3</v>
      </c>
      <c r="DM67">
        <f t="shared" ca="1" si="66"/>
        <v>-3.8848857039973761E-2</v>
      </c>
      <c r="DN67">
        <f t="shared" ca="1" si="67"/>
        <v>1.6724859507501133E-2</v>
      </c>
      <c r="DO67">
        <f t="shared" si="118"/>
        <v>0</v>
      </c>
      <c r="DP67">
        <f t="shared" si="119"/>
        <v>0</v>
      </c>
      <c r="DQ67">
        <f t="shared" si="120"/>
        <v>0</v>
      </c>
      <c r="DR67">
        <f t="shared" si="121"/>
        <v>0</v>
      </c>
      <c r="DS67">
        <f t="shared" si="122"/>
        <v>0</v>
      </c>
      <c r="DT67">
        <f t="shared" si="123"/>
        <v>0</v>
      </c>
      <c r="DU67">
        <f t="shared" si="105"/>
        <v>0</v>
      </c>
      <c r="DV67">
        <f t="shared" si="106"/>
        <v>0</v>
      </c>
      <c r="DW67">
        <f t="shared" si="107"/>
        <v>0</v>
      </c>
      <c r="DX67">
        <f t="shared" si="108"/>
        <v>0</v>
      </c>
      <c r="DY67">
        <f t="shared" si="109"/>
        <v>0</v>
      </c>
      <c r="DZ67">
        <f t="shared" si="110"/>
        <v>0</v>
      </c>
      <c r="EA67">
        <f t="shared" ca="1" si="37"/>
        <v>1.6310584206181928</v>
      </c>
      <c r="EB67">
        <f t="shared" ca="1" si="38"/>
        <v>1.801708924738378</v>
      </c>
      <c r="EC67">
        <f t="shared" ca="1" si="39"/>
        <v>1.6639368895503288</v>
      </c>
      <c r="ED67">
        <f t="shared" ca="1" si="40"/>
        <v>2.4106282592317885</v>
      </c>
      <c r="EE67">
        <f t="shared" ca="1" si="41"/>
        <v>2.3492174754900588</v>
      </c>
      <c r="EF67">
        <f t="shared" ca="1" si="42"/>
        <v>2.0344246014122001</v>
      </c>
      <c r="EG67">
        <f t="shared" ca="1" si="43"/>
        <v>4.8931752618545783</v>
      </c>
      <c r="EH67">
        <f t="shared" ca="1" si="44"/>
        <v>5.4051267742151339</v>
      </c>
      <c r="EI67">
        <f t="shared" ca="1" si="45"/>
        <v>4.9918106686509862</v>
      </c>
      <c r="EJ67">
        <f t="shared" ca="1" si="46"/>
        <v>7.2318847776953659</v>
      </c>
      <c r="EK67">
        <f t="shared" ca="1" si="47"/>
        <v>7.0476524264701759</v>
      </c>
      <c r="EL67">
        <f t="shared" ca="1" si="48"/>
        <v>6.1032738042365997</v>
      </c>
      <c r="EM67">
        <f t="shared" ca="1" si="130"/>
        <v>-9.0922348252706394E-3</v>
      </c>
      <c r="EN67">
        <f t="shared" ca="1" si="131"/>
        <v>0.38326140063463499</v>
      </c>
      <c r="EO67">
        <f t="shared" ca="1" si="132"/>
        <v>-0.12390949265644605</v>
      </c>
      <c r="EP67">
        <f t="shared" ca="1" si="133"/>
        <v>4.1880234783731374E-2</v>
      </c>
      <c r="EQ67">
        <f t="shared" ca="1" si="134"/>
        <v>0.11776873576834822</v>
      </c>
      <c r="ER67">
        <f t="shared" ca="1" si="135"/>
        <v>1</v>
      </c>
      <c r="ES67">
        <f t="shared" ca="1" si="124"/>
        <v>-0.14213480330449102</v>
      </c>
      <c r="ET67">
        <f t="shared" ca="1" si="125"/>
        <v>-0.14604960121281541</v>
      </c>
      <c r="EU67">
        <f t="shared" ca="1" si="126"/>
        <v>-0.18004848003634655</v>
      </c>
      <c r="EV67">
        <f t="shared" ca="1" si="127"/>
        <v>0.17826165312971609</v>
      </c>
      <c r="EW67">
        <f t="shared" ca="1" si="128"/>
        <v>0.11866746074238765</v>
      </c>
      <c r="EX67">
        <f t="shared" ca="1" si="129"/>
        <v>0</v>
      </c>
    </row>
    <row r="68" spans="1:154" x14ac:dyDescent="0.25">
      <c r="A68" s="1">
        <v>61</v>
      </c>
      <c r="B68" s="8">
        <f t="shared" ca="1" si="70"/>
        <v>98157.095752802823</v>
      </c>
      <c r="C68" s="9">
        <f t="shared" ca="1" si="49"/>
        <v>0</v>
      </c>
      <c r="D68" s="1">
        <v>61</v>
      </c>
      <c r="E68" s="8">
        <f t="shared" ca="1" si="71"/>
        <v>108426.84309075557</v>
      </c>
      <c r="F68" s="9">
        <f t="shared" ca="1" si="50"/>
        <v>-4.5922489276184503E-2</v>
      </c>
      <c r="G68" s="1">
        <v>61</v>
      </c>
      <c r="H68" s="8">
        <f t="shared" ca="1" si="72"/>
        <v>100135.72201313877</v>
      </c>
      <c r="I68" s="9">
        <f t="shared" ca="1" si="51"/>
        <v>0</v>
      </c>
      <c r="J68" s="1">
        <v>61</v>
      </c>
      <c r="K68" s="8">
        <f t="shared" ca="1" si="73"/>
        <v>140243.55783284953</v>
      </c>
      <c r="L68" s="9">
        <f t="shared" ca="1" si="52"/>
        <v>-3.6954764531013477E-2</v>
      </c>
      <c r="M68" s="1">
        <v>61</v>
      </c>
      <c r="N68" s="8">
        <f t="shared" ca="1" si="74"/>
        <v>141375.9076749917</v>
      </c>
      <c r="O68" s="9">
        <f t="shared" ca="1" si="53"/>
        <v>0</v>
      </c>
      <c r="P68" s="1">
        <v>61</v>
      </c>
      <c r="Q68" s="8">
        <f t="shared" ca="1" si="75"/>
        <v>121416.53182928999</v>
      </c>
      <c r="R68" s="9">
        <f t="shared" ca="1" si="54"/>
        <v>1.3612710939975842E-2</v>
      </c>
      <c r="S68" s="1">
        <v>61</v>
      </c>
      <c r="T68" s="8">
        <f t="shared" si="76"/>
        <v>60000</v>
      </c>
      <c r="U68" s="9">
        <f t="shared" ca="1" si="14"/>
        <v>2.5330212574548233E-2</v>
      </c>
      <c r="V68" s="1">
        <v>61</v>
      </c>
      <c r="W68" s="8">
        <f t="shared" si="77"/>
        <v>60000</v>
      </c>
      <c r="X68" s="9">
        <f t="shared" ca="1" si="15"/>
        <v>-4.1582302568077177E-2</v>
      </c>
      <c r="Y68" s="1">
        <v>61</v>
      </c>
      <c r="Z68" s="8">
        <f t="shared" si="78"/>
        <v>60000</v>
      </c>
      <c r="AA68" s="9">
        <f t="shared" ca="1" si="16"/>
        <v>-3.508757968128657E-2</v>
      </c>
      <c r="AB68" s="1">
        <v>61</v>
      </c>
      <c r="AC68" s="8">
        <f t="shared" si="79"/>
        <v>60000</v>
      </c>
      <c r="AD68" s="9">
        <f t="shared" ca="1" si="17"/>
        <v>-4.8383007350340295E-3</v>
      </c>
      <c r="AE68" s="1">
        <v>61</v>
      </c>
      <c r="AF68" s="8">
        <f t="shared" si="80"/>
        <v>60000</v>
      </c>
      <c r="AG68" s="9">
        <f t="shared" ca="1" si="18"/>
        <v>-3.3076009043289119E-2</v>
      </c>
      <c r="AH68" s="1">
        <v>61</v>
      </c>
      <c r="AI68" s="8">
        <f t="shared" si="81"/>
        <v>60000</v>
      </c>
      <c r="AJ68" s="9">
        <f t="shared" ca="1" si="19"/>
        <v>0</v>
      </c>
      <c r="AK68" s="1">
        <v>61</v>
      </c>
      <c r="AL68" s="8">
        <f t="shared" si="82"/>
        <v>20000</v>
      </c>
      <c r="AM68" s="9">
        <f t="shared" ca="1" si="20"/>
        <v>6.9863841264842241E-3</v>
      </c>
      <c r="AN68" s="1">
        <v>61</v>
      </c>
      <c r="AO68" s="8">
        <f t="shared" si="83"/>
        <v>20000</v>
      </c>
      <c r="AP68" s="9">
        <f t="shared" ca="1" si="21"/>
        <v>-3.9126941911791863E-2</v>
      </c>
      <c r="AQ68" s="1">
        <v>61</v>
      </c>
      <c r="AR68" s="8">
        <f t="shared" si="84"/>
        <v>20000</v>
      </c>
      <c r="AS68" s="9">
        <f t="shared" ca="1" si="22"/>
        <v>0</v>
      </c>
      <c r="AT68" s="1">
        <v>61</v>
      </c>
      <c r="AU68" s="8">
        <f t="shared" si="85"/>
        <v>20000</v>
      </c>
      <c r="AV68" s="9">
        <f t="shared" ca="1" si="23"/>
        <v>3.8042575927498386E-2</v>
      </c>
      <c r="AW68" s="1">
        <v>61</v>
      </c>
      <c r="AX68" s="8">
        <f t="shared" si="86"/>
        <v>20000</v>
      </c>
      <c r="AY68" s="9">
        <f t="shared" ca="1" si="24"/>
        <v>-1.727455838888341E-2</v>
      </c>
      <c r="AZ68" s="1">
        <v>61</v>
      </c>
      <c r="BA68" s="8">
        <f t="shared" si="87"/>
        <v>20000</v>
      </c>
      <c r="BB68" s="9">
        <f t="shared" ca="1" si="25"/>
        <v>2.4054616542041997E-3</v>
      </c>
      <c r="BC68" s="1">
        <v>61</v>
      </c>
      <c r="BD68" s="8">
        <f t="shared" si="88"/>
        <v>20000</v>
      </c>
      <c r="BE68" s="9">
        <f t="shared" ca="1" si="55"/>
        <v>-4.1825064605645543E-2</v>
      </c>
      <c r="BF68" s="1">
        <v>61</v>
      </c>
      <c r="BG68" s="8">
        <f t="shared" si="89"/>
        <v>20000</v>
      </c>
      <c r="BH68" s="9">
        <f t="shared" ca="1" si="26"/>
        <v>-2.3655905840807769E-2</v>
      </c>
      <c r="BI68" s="1">
        <v>61</v>
      </c>
      <c r="BJ68" s="8">
        <f t="shared" si="90"/>
        <v>20000</v>
      </c>
      <c r="BK68" s="9">
        <f t="shared" ca="1" si="27"/>
        <v>-3.2365538816335306E-3</v>
      </c>
      <c r="BL68" s="1">
        <v>61</v>
      </c>
      <c r="BM68" s="8">
        <f t="shared" si="91"/>
        <v>20000</v>
      </c>
      <c r="BN68" s="9">
        <f t="shared" ca="1" si="28"/>
        <v>0</v>
      </c>
      <c r="BO68" s="1">
        <v>61</v>
      </c>
      <c r="BP68" s="8">
        <f t="shared" si="92"/>
        <v>20000</v>
      </c>
      <c r="BQ68" s="9">
        <f t="shared" ca="1" si="29"/>
        <v>1.8214234014074803E-2</v>
      </c>
      <c r="BR68" s="1">
        <v>61</v>
      </c>
      <c r="BS68" s="8">
        <f t="shared" si="93"/>
        <v>20000</v>
      </c>
      <c r="BT68" s="9">
        <f t="shared" ca="1" si="30"/>
        <v>0</v>
      </c>
      <c r="BU68" s="1">
        <v>61</v>
      </c>
      <c r="BV68" s="8">
        <f t="shared" si="94"/>
        <v>5000</v>
      </c>
      <c r="BW68" s="9">
        <f t="shared" ca="1" si="31"/>
        <v>2.8931495567441332E-2</v>
      </c>
      <c r="BX68" s="1">
        <v>61</v>
      </c>
      <c r="BY68" s="8">
        <f t="shared" si="95"/>
        <v>5000</v>
      </c>
      <c r="BZ68" s="9">
        <f t="shared" ca="1" si="32"/>
        <v>0</v>
      </c>
      <c r="CA68" s="1">
        <v>61</v>
      </c>
      <c r="CB68" s="8">
        <f t="shared" si="96"/>
        <v>5000</v>
      </c>
      <c r="CC68" s="9">
        <f t="shared" ca="1" si="33"/>
        <v>0</v>
      </c>
      <c r="CD68" s="1">
        <v>61</v>
      </c>
      <c r="CE68" s="8">
        <f t="shared" si="97"/>
        <v>5000</v>
      </c>
      <c r="CF68" s="9">
        <f t="shared" ca="1" si="34"/>
        <v>4.7306217561924664E-2</v>
      </c>
      <c r="CG68" s="1">
        <v>61</v>
      </c>
      <c r="CH68" s="8">
        <f t="shared" si="98"/>
        <v>5000</v>
      </c>
      <c r="CI68" s="9">
        <f t="shared" ca="1" si="35"/>
        <v>0</v>
      </c>
      <c r="CJ68" s="1">
        <v>61</v>
      </c>
      <c r="CK68" s="8">
        <f t="shared" si="99"/>
        <v>5000</v>
      </c>
      <c r="CL68" s="9">
        <f t="shared" ca="1" si="36"/>
        <v>0</v>
      </c>
      <c r="CM68" s="1">
        <v>61</v>
      </c>
      <c r="CN68" s="8">
        <f t="shared" si="56"/>
        <v>15000</v>
      </c>
      <c r="CO68" s="1">
        <v>61</v>
      </c>
      <c r="CP68" s="8">
        <f t="shared" si="57"/>
        <v>15000</v>
      </c>
      <c r="CQ68" s="1">
        <v>61</v>
      </c>
      <c r="CR68" s="8">
        <f t="shared" si="58"/>
        <v>15000</v>
      </c>
      <c r="CS68" s="1">
        <v>61</v>
      </c>
      <c r="CT68" s="8">
        <f t="shared" si="59"/>
        <v>15000</v>
      </c>
      <c r="CU68" s="1">
        <v>61</v>
      </c>
      <c r="CV68" s="8">
        <f t="shared" si="60"/>
        <v>15000</v>
      </c>
      <c r="CW68" s="1">
        <v>61</v>
      </c>
      <c r="CX68" s="8">
        <f t="shared" si="61"/>
        <v>15000</v>
      </c>
      <c r="CY68" s="9"/>
      <c r="CZ68" s="9"/>
      <c r="DA68" s="9"/>
      <c r="DB68" s="9"/>
      <c r="DC68" s="9"/>
      <c r="DD68" s="9"/>
      <c r="DE68" s="9"/>
      <c r="DF68" s="9"/>
      <c r="DG68" s="9"/>
      <c r="DI68">
        <f t="shared" ca="1" si="62"/>
        <v>2.9999999999998916E-3</v>
      </c>
      <c r="DJ68">
        <f t="shared" ca="1" si="63"/>
        <v>2.9999999999998916E-3</v>
      </c>
      <c r="DK68">
        <f t="shared" ca="1" si="64"/>
        <v>2.9999999999998916E-3</v>
      </c>
      <c r="DL68">
        <f t="shared" ca="1" si="65"/>
        <v>-3.0380307873614121E-2</v>
      </c>
      <c r="DM68">
        <f t="shared" ca="1" si="66"/>
        <v>2.9999999999998916E-3</v>
      </c>
      <c r="DN68">
        <f t="shared" ca="1" si="67"/>
        <v>-5.3163619743844537E-3</v>
      </c>
      <c r="DO68">
        <f t="shared" si="118"/>
        <v>0</v>
      </c>
      <c r="DP68">
        <f t="shared" si="119"/>
        <v>0</v>
      </c>
      <c r="DQ68">
        <f t="shared" si="120"/>
        <v>0</v>
      </c>
      <c r="DR68">
        <f t="shared" si="121"/>
        <v>0</v>
      </c>
      <c r="DS68">
        <f t="shared" si="122"/>
        <v>0</v>
      </c>
      <c r="DT68">
        <f t="shared" si="123"/>
        <v>0</v>
      </c>
      <c r="DU68" s="35">
        <f t="shared" si="105"/>
        <v>0</v>
      </c>
      <c r="DV68" s="35">
        <f t="shared" si="106"/>
        <v>0</v>
      </c>
      <c r="DW68" s="35">
        <f t="shared" si="107"/>
        <v>0</v>
      </c>
      <c r="DX68" s="35">
        <f t="shared" si="108"/>
        <v>0</v>
      </c>
      <c r="DY68" s="35">
        <f t="shared" si="109"/>
        <v>0</v>
      </c>
      <c r="DZ68" s="35">
        <f t="shared" si="110"/>
        <v>0</v>
      </c>
      <c r="EA68">
        <f t="shared" ca="1" si="37"/>
        <v>1.635951595880047</v>
      </c>
      <c r="EB68">
        <f t="shared" ca="1" si="38"/>
        <v>1.807114051512593</v>
      </c>
      <c r="EC68">
        <f t="shared" ca="1" si="39"/>
        <v>1.6689287002189797</v>
      </c>
      <c r="ED68">
        <f t="shared" ca="1" si="40"/>
        <v>2.3373926305474924</v>
      </c>
      <c r="EE68">
        <f t="shared" ca="1" si="41"/>
        <v>2.3562651279165285</v>
      </c>
      <c r="EF68">
        <f t="shared" ca="1" si="42"/>
        <v>2.0236088638215</v>
      </c>
      <c r="EG68">
        <f t="shared" ca="1" si="43"/>
        <v>4.907854787640141</v>
      </c>
      <c r="EH68">
        <f t="shared" ca="1" si="44"/>
        <v>5.4213421545377791</v>
      </c>
      <c r="EI68">
        <f t="shared" ca="1" si="45"/>
        <v>5.0067861006569387</v>
      </c>
      <c r="EJ68">
        <f t="shared" ca="1" si="46"/>
        <v>7.0121778916424766</v>
      </c>
      <c r="EK68">
        <f t="shared" ca="1" si="47"/>
        <v>7.0687953837495847</v>
      </c>
      <c r="EL68">
        <f t="shared" ca="1" si="48"/>
        <v>6.0708265914644999</v>
      </c>
      <c r="EM68">
        <f t="shared" ca="1" si="130"/>
        <v>-0.12222112434414989</v>
      </c>
      <c r="EN68">
        <f t="shared" ca="1" si="131"/>
        <v>0.42611073452020215</v>
      </c>
      <c r="EO68">
        <f t="shared" ca="1" si="132"/>
        <v>-0.14430798627475339</v>
      </c>
      <c r="EP68">
        <f t="shared" ca="1" si="133"/>
        <v>4.9032994444799152E-2</v>
      </c>
      <c r="EQ68">
        <f t="shared" ca="1" si="134"/>
        <v>0.11808923465207953</v>
      </c>
      <c r="ER68">
        <f t="shared" ca="1" si="135"/>
        <v>1</v>
      </c>
      <c r="ES68">
        <f t="shared" ca="1" si="124"/>
        <v>-0.13963931568377363</v>
      </c>
      <c r="ET68">
        <f t="shared" ca="1" si="125"/>
        <v>-0.13953261409016415</v>
      </c>
      <c r="EU68">
        <f t="shared" ca="1" si="126"/>
        <v>-0.17670669129864591</v>
      </c>
      <c r="EV68">
        <f t="shared" ca="1" si="127"/>
        <v>0.18527412296953538</v>
      </c>
      <c r="EW68">
        <f t="shared" ca="1" si="128"/>
        <v>0.12823444697717012</v>
      </c>
      <c r="EX68">
        <f t="shared" ca="1" si="129"/>
        <v>0</v>
      </c>
    </row>
    <row r="69" spans="1:154" x14ac:dyDescent="0.25">
      <c r="A69" s="1">
        <v>62</v>
      </c>
      <c r="B69" s="8">
        <f t="shared" ca="1" si="70"/>
        <v>98451.567040061214</v>
      </c>
      <c r="C69" s="9">
        <f t="shared" ca="1" si="49"/>
        <v>4.4997795329217881E-3</v>
      </c>
      <c r="D69" s="1">
        <v>62</v>
      </c>
      <c r="E69" s="8">
        <f t="shared" ca="1" si="71"/>
        <v>103772.89308094209</v>
      </c>
      <c r="F69" s="9">
        <f t="shared" ca="1" si="50"/>
        <v>4.7087419423586394E-2</v>
      </c>
      <c r="G69" s="1">
        <v>62</v>
      </c>
      <c r="H69" s="8">
        <f t="shared" ca="1" si="72"/>
        <v>100436.12917917818</v>
      </c>
      <c r="I69" s="9">
        <f t="shared" ca="1" si="51"/>
        <v>4.3388725879757841E-3</v>
      </c>
      <c r="J69" s="1">
        <v>62</v>
      </c>
      <c r="K69" s="8">
        <f t="shared" ca="1" si="73"/>
        <v>135481.62084964357</v>
      </c>
      <c r="L69" s="9">
        <f t="shared" ca="1" si="52"/>
        <v>0</v>
      </c>
      <c r="M69" s="1">
        <v>62</v>
      </c>
      <c r="N69" s="8">
        <f t="shared" ca="1" si="74"/>
        <v>141800.03539801665</v>
      </c>
      <c r="O69" s="9">
        <f t="shared" ca="1" si="53"/>
        <v>0</v>
      </c>
      <c r="P69" s="1">
        <v>62</v>
      </c>
      <c r="Q69" s="8">
        <f t="shared" ca="1" si="75"/>
        <v>123433.58957590433</v>
      </c>
      <c r="R69" s="9">
        <f t="shared" ca="1" si="54"/>
        <v>0</v>
      </c>
      <c r="S69" s="1">
        <v>62</v>
      </c>
      <c r="T69" s="8">
        <f t="shared" si="76"/>
        <v>60000</v>
      </c>
      <c r="U69" s="9">
        <f t="shared" ca="1" si="14"/>
        <v>-4.7603021824470015E-2</v>
      </c>
      <c r="V69" s="1">
        <v>62</v>
      </c>
      <c r="W69" s="8">
        <f t="shared" si="77"/>
        <v>60000</v>
      </c>
      <c r="X69" s="9">
        <f t="shared" ca="1" si="15"/>
        <v>-2.4515662921997396E-2</v>
      </c>
      <c r="Y69" s="1">
        <v>62</v>
      </c>
      <c r="Z69" s="8">
        <f t="shared" si="78"/>
        <v>60000</v>
      </c>
      <c r="AA69" s="9">
        <f t="shared" ca="1" si="16"/>
        <v>2.8251822953727329E-2</v>
      </c>
      <c r="AB69" s="1">
        <v>62</v>
      </c>
      <c r="AC69" s="8">
        <f t="shared" si="79"/>
        <v>60000</v>
      </c>
      <c r="AD69" s="9">
        <f t="shared" ca="1" si="17"/>
        <v>-2.9273038633277224E-2</v>
      </c>
      <c r="AE69" s="1">
        <v>62</v>
      </c>
      <c r="AF69" s="8">
        <f t="shared" si="80"/>
        <v>60000</v>
      </c>
      <c r="AG69" s="9">
        <f t="shared" ca="1" si="18"/>
        <v>0</v>
      </c>
      <c r="AH69" s="1">
        <v>62</v>
      </c>
      <c r="AI69" s="8">
        <f t="shared" si="81"/>
        <v>60000</v>
      </c>
      <c r="AJ69" s="9">
        <f t="shared" ca="1" si="19"/>
        <v>0</v>
      </c>
      <c r="AK69" s="1">
        <v>62</v>
      </c>
      <c r="AL69" s="8">
        <f t="shared" si="82"/>
        <v>20000</v>
      </c>
      <c r="AM69" s="9">
        <f t="shared" ca="1" si="20"/>
        <v>-4.4534748150617198E-2</v>
      </c>
      <c r="AN69" s="1">
        <v>62</v>
      </c>
      <c r="AO69" s="8">
        <f t="shared" si="83"/>
        <v>20000</v>
      </c>
      <c r="AP69" s="9">
        <f t="shared" ca="1" si="21"/>
        <v>-1.3397835727582087E-2</v>
      </c>
      <c r="AQ69" s="1">
        <v>62</v>
      </c>
      <c r="AR69" s="8">
        <f t="shared" si="84"/>
        <v>20000</v>
      </c>
      <c r="AS69" s="9">
        <f t="shared" ca="1" si="22"/>
        <v>0</v>
      </c>
      <c r="AT69" s="1">
        <v>62</v>
      </c>
      <c r="AU69" s="8">
        <f t="shared" si="85"/>
        <v>20000</v>
      </c>
      <c r="AV69" s="9">
        <f t="shared" ca="1" si="23"/>
        <v>0</v>
      </c>
      <c r="AW69" s="1">
        <v>62</v>
      </c>
      <c r="AX69" s="8">
        <f t="shared" si="86"/>
        <v>20000</v>
      </c>
      <c r="AY69" s="9">
        <f t="shared" ca="1" si="24"/>
        <v>-2.8760493017747038E-2</v>
      </c>
      <c r="AZ69" s="1">
        <v>62</v>
      </c>
      <c r="BA69" s="8">
        <f t="shared" si="87"/>
        <v>20000</v>
      </c>
      <c r="BB69" s="9">
        <f t="shared" ca="1" si="25"/>
        <v>1.5122151864020234E-2</v>
      </c>
      <c r="BC69" s="1">
        <v>62</v>
      </c>
      <c r="BD69" s="8">
        <f t="shared" si="88"/>
        <v>20000</v>
      </c>
      <c r="BE69" s="9">
        <f t="shared" ca="1" si="55"/>
        <v>-3.0391706133559428E-2</v>
      </c>
      <c r="BF69" s="1">
        <v>62</v>
      </c>
      <c r="BG69" s="8">
        <f t="shared" si="89"/>
        <v>20000</v>
      </c>
      <c r="BH69" s="9">
        <f t="shared" ca="1" si="26"/>
        <v>0</v>
      </c>
      <c r="BI69" s="1">
        <v>62</v>
      </c>
      <c r="BJ69" s="8">
        <f t="shared" si="90"/>
        <v>20000</v>
      </c>
      <c r="BK69" s="9">
        <f t="shared" ca="1" si="27"/>
        <v>0</v>
      </c>
      <c r="BL69" s="1">
        <v>62</v>
      </c>
      <c r="BM69" s="8">
        <f t="shared" si="91"/>
        <v>20000</v>
      </c>
      <c r="BN69" s="9">
        <f t="shared" ca="1" si="28"/>
        <v>0</v>
      </c>
      <c r="BO69" s="1">
        <v>62</v>
      </c>
      <c r="BP69" s="8">
        <f t="shared" si="92"/>
        <v>20000</v>
      </c>
      <c r="BQ69" s="9">
        <f t="shared" ca="1" si="29"/>
        <v>1.9826758217817438E-2</v>
      </c>
      <c r="BR69" s="1">
        <v>62</v>
      </c>
      <c r="BS69" s="8">
        <f t="shared" si="93"/>
        <v>20000</v>
      </c>
      <c r="BT69" s="9">
        <f t="shared" ca="1" si="30"/>
        <v>2.0997391416571122E-2</v>
      </c>
      <c r="BU69" s="1">
        <v>62</v>
      </c>
      <c r="BV69" s="8">
        <f t="shared" si="94"/>
        <v>5000</v>
      </c>
      <c r="BW69" s="9">
        <f t="shared" ca="1" si="31"/>
        <v>4.8079584106957694E-2</v>
      </c>
      <c r="BX69" s="1">
        <v>62</v>
      </c>
      <c r="BY69" s="8">
        <f t="shared" si="95"/>
        <v>5000</v>
      </c>
      <c r="BZ69" s="9">
        <f t="shared" ca="1" si="32"/>
        <v>1.4903383678291233E-2</v>
      </c>
      <c r="CA69" s="1">
        <v>62</v>
      </c>
      <c r="CB69" s="8">
        <f t="shared" si="96"/>
        <v>5000</v>
      </c>
      <c r="CC69" s="9">
        <f t="shared" ca="1" si="33"/>
        <v>0</v>
      </c>
      <c r="CD69" s="1">
        <v>62</v>
      </c>
      <c r="CE69" s="8">
        <f t="shared" si="97"/>
        <v>5000</v>
      </c>
      <c r="CF69" s="9">
        <f t="shared" ca="1" si="34"/>
        <v>0</v>
      </c>
      <c r="CG69" s="1">
        <v>62</v>
      </c>
      <c r="CH69" s="8">
        <f t="shared" si="98"/>
        <v>5000</v>
      </c>
      <c r="CI69" s="9">
        <f t="shared" ca="1" si="35"/>
        <v>3.4625703440392445E-2</v>
      </c>
      <c r="CJ69" s="1">
        <v>62</v>
      </c>
      <c r="CK69" s="8">
        <f t="shared" si="99"/>
        <v>5000</v>
      </c>
      <c r="CL69" s="9">
        <f t="shared" ca="1" si="36"/>
        <v>-3.408435778649703E-2</v>
      </c>
      <c r="CM69" s="1">
        <v>62</v>
      </c>
      <c r="CN69" s="8">
        <f t="shared" si="56"/>
        <v>15000</v>
      </c>
      <c r="CO69" s="1">
        <v>62</v>
      </c>
      <c r="CP69" s="8">
        <f t="shared" si="57"/>
        <v>15000</v>
      </c>
      <c r="CQ69" s="1">
        <v>62</v>
      </c>
      <c r="CR69" s="8">
        <f t="shared" si="58"/>
        <v>15000</v>
      </c>
      <c r="CS69" s="1">
        <v>62</v>
      </c>
      <c r="CT69" s="8">
        <f t="shared" si="59"/>
        <v>15000</v>
      </c>
      <c r="CU69" s="1">
        <v>62</v>
      </c>
      <c r="CV69" s="8">
        <f t="shared" si="60"/>
        <v>15000</v>
      </c>
      <c r="CW69" s="1">
        <v>62</v>
      </c>
      <c r="CX69" s="8">
        <f t="shared" si="61"/>
        <v>15000</v>
      </c>
      <c r="CY69" s="9"/>
      <c r="CZ69" s="9"/>
      <c r="DA69" s="9"/>
      <c r="DB69" s="9"/>
      <c r="DC69" s="9"/>
      <c r="DD69" s="9"/>
      <c r="DE69" s="9"/>
      <c r="DF69" s="9"/>
      <c r="DG69" s="9"/>
      <c r="DI69">
        <f t="shared" ca="1" si="62"/>
        <v>2.9999999999998916E-3</v>
      </c>
      <c r="DJ69">
        <f t="shared" ca="1" si="63"/>
        <v>-4.2922489276184472E-2</v>
      </c>
      <c r="DK69">
        <f t="shared" ca="1" si="64"/>
        <v>2.9999999999998916E-3</v>
      </c>
      <c r="DL69">
        <f t="shared" ca="1" si="65"/>
        <v>-3.3954764531013315E-2</v>
      </c>
      <c r="DM69">
        <f t="shared" ca="1" si="66"/>
        <v>2.9999999999998916E-3</v>
      </c>
      <c r="DN69">
        <f t="shared" ca="1" si="67"/>
        <v>1.6612710939975628E-2</v>
      </c>
      <c r="DO69">
        <f t="shared" si="118"/>
        <v>0</v>
      </c>
      <c r="DP69">
        <f t="shared" si="119"/>
        <v>0</v>
      </c>
      <c r="DQ69">
        <f t="shared" si="120"/>
        <v>0</v>
      </c>
      <c r="DR69">
        <f t="shared" si="121"/>
        <v>0</v>
      </c>
      <c r="DS69">
        <f t="shared" si="122"/>
        <v>0</v>
      </c>
      <c r="DT69">
        <f t="shared" si="123"/>
        <v>0</v>
      </c>
      <c r="DU69">
        <f t="shared" si="105"/>
        <v>0</v>
      </c>
      <c r="DV69">
        <f t="shared" si="106"/>
        <v>0</v>
      </c>
      <c r="DW69">
        <f t="shared" si="107"/>
        <v>0</v>
      </c>
      <c r="DX69">
        <f t="shared" si="108"/>
        <v>0</v>
      </c>
      <c r="DY69">
        <f t="shared" si="109"/>
        <v>0</v>
      </c>
      <c r="DZ69">
        <f t="shared" si="110"/>
        <v>0</v>
      </c>
      <c r="EA69">
        <f t="shared" ca="1" si="37"/>
        <v>1.640859450667687</v>
      </c>
      <c r="EB69">
        <f t="shared" ca="1" si="38"/>
        <v>1.7295482180157014</v>
      </c>
      <c r="EC69">
        <f t="shared" ca="1" si="39"/>
        <v>1.6739354863196365</v>
      </c>
      <c r="ED69">
        <f t="shared" ca="1" si="40"/>
        <v>2.2580270141607262</v>
      </c>
      <c r="EE69">
        <f t="shared" ca="1" si="41"/>
        <v>2.3633339233002775</v>
      </c>
      <c r="EF69">
        <f t="shared" ca="1" si="42"/>
        <v>2.057226492931739</v>
      </c>
      <c r="EG69">
        <f t="shared" ca="1" si="43"/>
        <v>4.922578352003061</v>
      </c>
      <c r="EH69">
        <f t="shared" ca="1" si="44"/>
        <v>5.1886446540471045</v>
      </c>
      <c r="EI69">
        <f t="shared" ca="1" si="45"/>
        <v>5.0218064589589089</v>
      </c>
      <c r="EJ69">
        <f t="shared" ca="1" si="46"/>
        <v>6.7740810424821785</v>
      </c>
      <c r="EK69">
        <f t="shared" ca="1" si="47"/>
        <v>7.0900017699008329</v>
      </c>
      <c r="EL69">
        <f t="shared" ca="1" si="48"/>
        <v>6.1716794787952169</v>
      </c>
      <c r="EM69">
        <f t="shared" ca="1" si="130"/>
        <v>-5.794468304525021E-2</v>
      </c>
      <c r="EN69">
        <f t="shared" ca="1" si="131"/>
        <v>0.38660077163339046</v>
      </c>
      <c r="EO69">
        <f t="shared" ca="1" si="132"/>
        <v>-0.14121218601149749</v>
      </c>
      <c r="EP69">
        <f t="shared" ca="1" si="133"/>
        <v>-1.2446420289627353E-2</v>
      </c>
      <c r="EQ69">
        <f t="shared" ca="1" si="134"/>
        <v>0.10320741548826125</v>
      </c>
      <c r="ER69">
        <f t="shared" ca="1" si="135"/>
        <v>1</v>
      </c>
      <c r="ES69">
        <f t="shared" ca="1" si="124"/>
        <v>-0.14041919441159922</v>
      </c>
      <c r="ET69">
        <f t="shared" ca="1" si="125"/>
        <v>-0.13780350879015446</v>
      </c>
      <c r="EU69">
        <f t="shared" ca="1" si="126"/>
        <v>-0.17470215636879072</v>
      </c>
      <c r="EV69">
        <f t="shared" ca="1" si="127"/>
        <v>0.18831305564924006</v>
      </c>
      <c r="EW69">
        <f t="shared" ca="1" si="128"/>
        <v>0.13612847392971217</v>
      </c>
      <c r="EX69">
        <f t="shared" ca="1" si="129"/>
        <v>0</v>
      </c>
    </row>
    <row r="70" spans="1:154" x14ac:dyDescent="0.25">
      <c r="A70" s="1">
        <v>63</v>
      </c>
      <c r="B70" s="8">
        <f t="shared" ca="1" si="70"/>
        <v>99189.932087532332</v>
      </c>
      <c r="C70" s="9">
        <f t="shared" ca="1" si="49"/>
        <v>-6.303952143099101E-3</v>
      </c>
      <c r="D70" s="1">
        <v>63</v>
      </c>
      <c r="E70" s="8">
        <f t="shared" ca="1" si="71"/>
        <v>108970.60950148621</v>
      </c>
      <c r="F70" s="9">
        <f t="shared" ca="1" si="50"/>
        <v>3.2921039153369087E-2</v>
      </c>
      <c r="G70" s="1">
        <v>63</v>
      </c>
      <c r="H70" s="8">
        <f t="shared" ca="1" si="72"/>
        <v>101173.21713445365</v>
      </c>
      <c r="I70" s="9">
        <f t="shared" ca="1" si="51"/>
        <v>0</v>
      </c>
      <c r="J70" s="1">
        <v>63</v>
      </c>
      <c r="K70" s="8">
        <f t="shared" ca="1" si="73"/>
        <v>135888.06571219247</v>
      </c>
      <c r="L70" s="9">
        <f t="shared" ca="1" si="52"/>
        <v>-1.1619788006181847E-2</v>
      </c>
      <c r="M70" s="1">
        <v>63</v>
      </c>
      <c r="N70" s="8">
        <f t="shared" ca="1" si="74"/>
        <v>142225.43550421068</v>
      </c>
      <c r="O70" s="9">
        <f t="shared" ca="1" si="53"/>
        <v>3.3171177198357507E-2</v>
      </c>
      <c r="P70" s="1">
        <v>63</v>
      </c>
      <c r="Q70" s="8">
        <f t="shared" ca="1" si="75"/>
        <v>123803.89034463203</v>
      </c>
      <c r="R70" s="9">
        <f t="shared" ca="1" si="54"/>
        <v>0</v>
      </c>
      <c r="S70" s="1">
        <v>63</v>
      </c>
      <c r="T70" s="8">
        <f t="shared" si="76"/>
        <v>60000</v>
      </c>
      <c r="U70" s="9">
        <f t="shared" ca="1" si="14"/>
        <v>0</v>
      </c>
      <c r="V70" s="1">
        <v>63</v>
      </c>
      <c r="W70" s="8">
        <f t="shared" si="77"/>
        <v>60000</v>
      </c>
      <c r="X70" s="9">
        <f t="shared" ca="1" si="15"/>
        <v>4.067123003608209E-3</v>
      </c>
      <c r="Y70" s="1">
        <v>63</v>
      </c>
      <c r="Z70" s="8">
        <f t="shared" si="78"/>
        <v>60000</v>
      </c>
      <c r="AA70" s="9">
        <f t="shared" ca="1" si="16"/>
        <v>1.1399865237497399E-2</v>
      </c>
      <c r="AB70" s="1">
        <v>63</v>
      </c>
      <c r="AC70" s="8">
        <f t="shared" si="79"/>
        <v>60000</v>
      </c>
      <c r="AD70" s="9">
        <f t="shared" ca="1" si="17"/>
        <v>-3.4466638010900888E-3</v>
      </c>
      <c r="AE70" s="1">
        <v>63</v>
      </c>
      <c r="AF70" s="8">
        <f t="shared" si="80"/>
        <v>60000</v>
      </c>
      <c r="AG70" s="9">
        <f t="shared" ca="1" si="18"/>
        <v>3.2532732619029406E-2</v>
      </c>
      <c r="AH70" s="1">
        <v>63</v>
      </c>
      <c r="AI70" s="8">
        <f t="shared" si="81"/>
        <v>60000</v>
      </c>
      <c r="AJ70" s="9">
        <f t="shared" ca="1" si="19"/>
        <v>0</v>
      </c>
      <c r="AK70" s="1">
        <v>63</v>
      </c>
      <c r="AL70" s="8">
        <f t="shared" si="82"/>
        <v>20000</v>
      </c>
      <c r="AM70" s="9">
        <f t="shared" ca="1" si="20"/>
        <v>-2.3852820288580719E-2</v>
      </c>
      <c r="AN70" s="1">
        <v>63</v>
      </c>
      <c r="AO70" s="8">
        <f t="shared" si="83"/>
        <v>20000</v>
      </c>
      <c r="AP70" s="9">
        <f t="shared" ca="1" si="21"/>
        <v>0</v>
      </c>
      <c r="AQ70" s="1">
        <v>63</v>
      </c>
      <c r="AR70" s="8">
        <f t="shared" si="84"/>
        <v>20000</v>
      </c>
      <c r="AS70" s="9">
        <f t="shared" ca="1" si="22"/>
        <v>-4.9549638997294421E-2</v>
      </c>
      <c r="AT70" s="1">
        <v>63</v>
      </c>
      <c r="AU70" s="8">
        <f t="shared" si="85"/>
        <v>20000</v>
      </c>
      <c r="AV70" s="9">
        <f t="shared" ca="1" si="23"/>
        <v>-3.9273448156585622E-2</v>
      </c>
      <c r="AW70" s="1">
        <v>63</v>
      </c>
      <c r="AX70" s="8">
        <f t="shared" si="86"/>
        <v>20000</v>
      </c>
      <c r="AY70" s="9">
        <f t="shared" ca="1" si="24"/>
        <v>3.7001309921715466E-3</v>
      </c>
      <c r="AZ70" s="1">
        <v>63</v>
      </c>
      <c r="BA70" s="8">
        <f t="shared" si="87"/>
        <v>20000</v>
      </c>
      <c r="BB70" s="9">
        <f t="shared" ca="1" si="25"/>
        <v>4.998741433118032E-3</v>
      </c>
      <c r="BC70" s="1">
        <v>63</v>
      </c>
      <c r="BD70" s="8">
        <f t="shared" si="88"/>
        <v>20000</v>
      </c>
      <c r="BE70" s="9">
        <f t="shared" ca="1" si="55"/>
        <v>-2.5844671261412336E-2</v>
      </c>
      <c r="BF70" s="1">
        <v>63</v>
      </c>
      <c r="BG70" s="8">
        <f t="shared" si="89"/>
        <v>20000</v>
      </c>
      <c r="BH70" s="9">
        <f t="shared" ca="1" si="26"/>
        <v>-2.3381124016317881E-2</v>
      </c>
      <c r="BI70" s="1">
        <v>63</v>
      </c>
      <c r="BJ70" s="8">
        <f t="shared" si="90"/>
        <v>20000</v>
      </c>
      <c r="BK70" s="9">
        <f t="shared" ca="1" si="27"/>
        <v>-4.3543031682598494E-2</v>
      </c>
      <c r="BL70" s="1">
        <v>63</v>
      </c>
      <c r="BM70" s="8">
        <f t="shared" si="91"/>
        <v>20000</v>
      </c>
      <c r="BN70" s="9">
        <f t="shared" ca="1" si="28"/>
        <v>0</v>
      </c>
      <c r="BO70" s="1">
        <v>63</v>
      </c>
      <c r="BP70" s="8">
        <f t="shared" si="92"/>
        <v>20000</v>
      </c>
      <c r="BQ70" s="9">
        <f t="shared" ca="1" si="29"/>
        <v>-1.9378683569893491E-2</v>
      </c>
      <c r="BR70" s="1">
        <v>63</v>
      </c>
      <c r="BS70" s="8">
        <f t="shared" si="93"/>
        <v>20000</v>
      </c>
      <c r="BT70" s="9">
        <f t="shared" ca="1" si="30"/>
        <v>-1.015011957837776E-2</v>
      </c>
      <c r="BU70" s="1">
        <v>63</v>
      </c>
      <c r="BV70" s="8">
        <f t="shared" si="94"/>
        <v>5000</v>
      </c>
      <c r="BW70" s="9">
        <f t="shared" ca="1" si="31"/>
        <v>0</v>
      </c>
      <c r="BX70" s="1">
        <v>63</v>
      </c>
      <c r="BY70" s="8">
        <f t="shared" si="95"/>
        <v>5000</v>
      </c>
      <c r="BZ70" s="9">
        <f t="shared" ca="1" si="32"/>
        <v>-2.8166196018832076E-2</v>
      </c>
      <c r="CA70" s="1">
        <v>63</v>
      </c>
      <c r="CB70" s="8">
        <f t="shared" si="96"/>
        <v>5000</v>
      </c>
      <c r="CC70" s="9">
        <f t="shared" ca="1" si="33"/>
        <v>-2.8507387979663935E-2</v>
      </c>
      <c r="CD70" s="1">
        <v>63</v>
      </c>
      <c r="CE70" s="8">
        <f t="shared" si="97"/>
        <v>5000</v>
      </c>
      <c r="CF70" s="9">
        <f t="shared" ca="1" si="34"/>
        <v>0</v>
      </c>
      <c r="CG70" s="1">
        <v>63</v>
      </c>
      <c r="CH70" s="8">
        <f t="shared" si="98"/>
        <v>5000</v>
      </c>
      <c r="CI70" s="9">
        <f t="shared" ca="1" si="35"/>
        <v>2.2980588508372393E-2</v>
      </c>
      <c r="CJ70" s="1">
        <v>63</v>
      </c>
      <c r="CK70" s="8">
        <f t="shared" si="99"/>
        <v>5000</v>
      </c>
      <c r="CL70" s="9">
        <f t="shared" ca="1" si="36"/>
        <v>0</v>
      </c>
      <c r="CM70" s="1">
        <v>63</v>
      </c>
      <c r="CN70" s="8">
        <f t="shared" si="56"/>
        <v>15000</v>
      </c>
      <c r="CO70" s="1">
        <v>63</v>
      </c>
      <c r="CP70" s="8">
        <f t="shared" si="57"/>
        <v>15000</v>
      </c>
      <c r="CQ70" s="1">
        <v>63</v>
      </c>
      <c r="CR70" s="8">
        <f t="shared" si="58"/>
        <v>15000</v>
      </c>
      <c r="CS70" s="1">
        <v>63</v>
      </c>
      <c r="CT70" s="8">
        <f t="shared" si="59"/>
        <v>15000</v>
      </c>
      <c r="CU70" s="1">
        <v>63</v>
      </c>
      <c r="CV70" s="8">
        <f t="shared" si="60"/>
        <v>15000</v>
      </c>
      <c r="CW70" s="1">
        <v>63</v>
      </c>
      <c r="CX70" s="8">
        <f t="shared" si="61"/>
        <v>15000</v>
      </c>
      <c r="CY70" s="9"/>
      <c r="CZ70" s="9"/>
      <c r="DA70" s="9"/>
      <c r="DB70" s="9"/>
      <c r="DC70" s="9"/>
      <c r="DD70" s="9"/>
      <c r="DE70" s="9"/>
      <c r="DF70" s="9"/>
      <c r="DG70" s="9"/>
      <c r="DI70">
        <f t="shared" ca="1" si="62"/>
        <v>7.499779532921691E-3</v>
      </c>
      <c r="DJ70">
        <f t="shared" ca="1" si="63"/>
        <v>5.0087419423586299E-2</v>
      </c>
      <c r="DK70">
        <f t="shared" ca="1" si="64"/>
        <v>7.33887258797572E-3</v>
      </c>
      <c r="DL70">
        <f t="shared" ca="1" si="65"/>
        <v>2.9999999999998916E-3</v>
      </c>
      <c r="DM70">
        <f t="shared" ca="1" si="66"/>
        <v>2.9999999999998916E-3</v>
      </c>
      <c r="DN70">
        <f t="shared" ca="1" si="67"/>
        <v>2.9999999999998916E-3</v>
      </c>
      <c r="DO70">
        <f t="shared" si="118"/>
        <v>0</v>
      </c>
      <c r="DP70">
        <f t="shared" si="119"/>
        <v>0</v>
      </c>
      <c r="DQ70">
        <f t="shared" si="120"/>
        <v>0</v>
      </c>
      <c r="DR70">
        <f t="shared" si="121"/>
        <v>0</v>
      </c>
      <c r="DS70">
        <f t="shared" si="122"/>
        <v>0</v>
      </c>
      <c r="DT70">
        <f t="shared" si="123"/>
        <v>0</v>
      </c>
      <c r="DU70">
        <f t="shared" si="105"/>
        <v>0</v>
      </c>
      <c r="DV70">
        <f t="shared" si="106"/>
        <v>0</v>
      </c>
      <c r="DW70">
        <f t="shared" si="107"/>
        <v>0</v>
      </c>
      <c r="DX70">
        <f t="shared" si="108"/>
        <v>0</v>
      </c>
      <c r="DY70">
        <f t="shared" si="109"/>
        <v>0</v>
      </c>
      <c r="DZ70">
        <f t="shared" si="110"/>
        <v>0</v>
      </c>
      <c r="EA70">
        <f t="shared" ca="1" si="37"/>
        <v>1.6531655347922056</v>
      </c>
      <c r="EB70">
        <f t="shared" ca="1" si="38"/>
        <v>1.8161768250247701</v>
      </c>
      <c r="EC70">
        <f t="shared" ca="1" si="39"/>
        <v>1.6862202855742274</v>
      </c>
      <c r="ED70">
        <f t="shared" ca="1" si="40"/>
        <v>2.2648010952032078</v>
      </c>
      <c r="EE70">
        <f t="shared" ca="1" si="41"/>
        <v>2.370423925070178</v>
      </c>
      <c r="EF70">
        <f t="shared" ca="1" si="42"/>
        <v>2.0633981724105337</v>
      </c>
      <c r="EG70">
        <f t="shared" ca="1" si="43"/>
        <v>4.9594966043766169</v>
      </c>
      <c r="EH70">
        <f t="shared" ca="1" si="44"/>
        <v>5.4485304750743104</v>
      </c>
      <c r="EI70">
        <f t="shared" ca="1" si="45"/>
        <v>5.0586608567226827</v>
      </c>
      <c r="EJ70">
        <f t="shared" ca="1" si="46"/>
        <v>6.7944032856096239</v>
      </c>
      <c r="EK70">
        <f t="shared" ca="1" si="47"/>
        <v>7.1112717752105334</v>
      </c>
      <c r="EL70">
        <f t="shared" ca="1" si="48"/>
        <v>6.1901945172316015</v>
      </c>
      <c r="EM70">
        <f t="shared" ca="1" si="130"/>
        <v>-6.5987394899050283E-2</v>
      </c>
      <c r="EN70">
        <f t="shared" ca="1" si="131"/>
        <v>0.39545004544364382</v>
      </c>
      <c r="EO70">
        <f t="shared" ca="1" si="132"/>
        <v>-0.14140309420084596</v>
      </c>
      <c r="EP70">
        <f t="shared" ca="1" si="133"/>
        <v>-1.9859130658568088E-2</v>
      </c>
      <c r="EQ70">
        <f t="shared" ca="1" si="134"/>
        <v>9.9073707114339257E-2</v>
      </c>
      <c r="ER70">
        <f t="shared" ca="1" si="135"/>
        <v>1</v>
      </c>
      <c r="ES70">
        <f t="shared" ca="1" si="124"/>
        <v>-0.142999141629778</v>
      </c>
      <c r="ET70">
        <f t="shared" ca="1" si="125"/>
        <v>-0.13399267322211439</v>
      </c>
      <c r="EU70">
        <f t="shared" ca="1" si="126"/>
        <v>-0.17272400667850851</v>
      </c>
      <c r="EV70">
        <f t="shared" ca="1" si="127"/>
        <v>0.18923774014069017</v>
      </c>
      <c r="EW70">
        <f t="shared" ca="1" si="128"/>
        <v>0.14289931526277244</v>
      </c>
      <c r="EX70">
        <f t="shared" ca="1" si="129"/>
        <v>0</v>
      </c>
    </row>
    <row r="71" spans="1:154" x14ac:dyDescent="0.25">
      <c r="A71" s="1">
        <v>64</v>
      </c>
      <c r="B71" s="8">
        <f t="shared" ca="1" si="70"/>
        <v>98862.213298837873</v>
      </c>
      <c r="C71" s="9">
        <f t="shared" ca="1" si="49"/>
        <v>-2.7729859234799967E-2</v>
      </c>
      <c r="D71" s="1">
        <v>64</v>
      </c>
      <c r="E71" s="8">
        <f t="shared" ca="1" si="71"/>
        <v>112884.94703195558</v>
      </c>
      <c r="F71" s="9">
        <f t="shared" ca="1" si="50"/>
        <v>-4.8351754105480059E-2</v>
      </c>
      <c r="G71" s="1">
        <v>64</v>
      </c>
      <c r="H71" s="8">
        <f t="shared" ca="1" si="72"/>
        <v>101476.73678585699</v>
      </c>
      <c r="I71" s="9">
        <f t="shared" ca="1" si="51"/>
        <v>2.0093861442352152E-2</v>
      </c>
      <c r="J71" s="1">
        <v>64</v>
      </c>
      <c r="K71" s="8">
        <f t="shared" ca="1" si="73"/>
        <v>134716.73939318326</v>
      </c>
      <c r="L71" s="9">
        <f t="shared" ca="1" si="52"/>
        <v>1.7229789303185972E-2</v>
      </c>
      <c r="M71" s="1">
        <v>64</v>
      </c>
      <c r="N71" s="8">
        <f t="shared" ca="1" si="74"/>
        <v>147369.89693394705</v>
      </c>
      <c r="O71" s="9">
        <f t="shared" ca="1" si="53"/>
        <v>-3.4923250518314006E-2</v>
      </c>
      <c r="P71" s="1">
        <v>64</v>
      </c>
      <c r="Q71" s="8">
        <f t="shared" ca="1" si="75"/>
        <v>124175.30201566592</v>
      </c>
      <c r="R71" s="9">
        <f t="shared" ca="1" si="54"/>
        <v>2.1605415362451776E-2</v>
      </c>
      <c r="S71" s="1">
        <v>64</v>
      </c>
      <c r="T71" s="8">
        <f t="shared" si="76"/>
        <v>60000</v>
      </c>
      <c r="U71" s="9">
        <f t="shared" ca="1" si="14"/>
        <v>0</v>
      </c>
      <c r="V71" s="1">
        <v>64</v>
      </c>
      <c r="W71" s="8">
        <f t="shared" si="77"/>
        <v>60000</v>
      </c>
      <c r="X71" s="9">
        <f t="shared" ca="1" si="15"/>
        <v>0</v>
      </c>
      <c r="Y71" s="1">
        <v>64</v>
      </c>
      <c r="Z71" s="8">
        <f t="shared" si="78"/>
        <v>60000</v>
      </c>
      <c r="AA71" s="9">
        <f t="shared" ca="1" si="16"/>
        <v>3.1237683370096025E-2</v>
      </c>
      <c r="AB71" s="1">
        <v>64</v>
      </c>
      <c r="AC71" s="8">
        <f t="shared" si="79"/>
        <v>60000</v>
      </c>
      <c r="AD71" s="9">
        <f t="shared" ca="1" si="17"/>
        <v>0</v>
      </c>
      <c r="AE71" s="1">
        <v>64</v>
      </c>
      <c r="AF71" s="8">
        <f t="shared" si="80"/>
        <v>60000</v>
      </c>
      <c r="AG71" s="9">
        <f t="shared" ca="1" si="18"/>
        <v>1.7459858497648757E-2</v>
      </c>
      <c r="AH71" s="1">
        <v>64</v>
      </c>
      <c r="AI71" s="8">
        <f t="shared" si="81"/>
        <v>60000</v>
      </c>
      <c r="AJ71" s="9">
        <f t="shared" ca="1" si="19"/>
        <v>-2.1886524193569404E-3</v>
      </c>
      <c r="AK71" s="1">
        <v>64</v>
      </c>
      <c r="AL71" s="8">
        <f t="shared" si="82"/>
        <v>20000</v>
      </c>
      <c r="AM71" s="9">
        <f t="shared" ca="1" si="20"/>
        <v>1.8849943951266348E-2</v>
      </c>
      <c r="AN71" s="1">
        <v>64</v>
      </c>
      <c r="AO71" s="8">
        <f t="shared" si="83"/>
        <v>20000</v>
      </c>
      <c r="AP71" s="9">
        <f t="shared" ca="1" si="21"/>
        <v>2.395225957032834E-2</v>
      </c>
      <c r="AQ71" s="1">
        <v>64</v>
      </c>
      <c r="AR71" s="8">
        <f t="shared" si="84"/>
        <v>20000</v>
      </c>
      <c r="AS71" s="9">
        <f t="shared" ca="1" si="22"/>
        <v>0</v>
      </c>
      <c r="AT71" s="1">
        <v>64</v>
      </c>
      <c r="AU71" s="8">
        <f t="shared" si="85"/>
        <v>20000</v>
      </c>
      <c r="AV71" s="9">
        <f t="shared" ca="1" si="23"/>
        <v>1.6491199769254873E-2</v>
      </c>
      <c r="AW71" s="1">
        <v>64</v>
      </c>
      <c r="AX71" s="8">
        <f t="shared" si="86"/>
        <v>20000</v>
      </c>
      <c r="AY71" s="9">
        <f t="shared" ca="1" si="24"/>
        <v>0</v>
      </c>
      <c r="AZ71" s="1">
        <v>64</v>
      </c>
      <c r="BA71" s="8">
        <f t="shared" si="87"/>
        <v>20000</v>
      </c>
      <c r="BB71" s="9">
        <f t="shared" ca="1" si="25"/>
        <v>-4.6457415841306694E-4</v>
      </c>
      <c r="BC71" s="1">
        <v>64</v>
      </c>
      <c r="BD71" s="8">
        <f t="shared" si="88"/>
        <v>20000</v>
      </c>
      <c r="BE71" s="9">
        <f t="shared" ca="1" si="55"/>
        <v>0</v>
      </c>
      <c r="BF71" s="1">
        <v>64</v>
      </c>
      <c r="BG71" s="8">
        <f t="shared" si="89"/>
        <v>20000</v>
      </c>
      <c r="BH71" s="9">
        <f t="shared" ca="1" si="26"/>
        <v>2.6847870965578714E-2</v>
      </c>
      <c r="BI71" s="1">
        <v>64</v>
      </c>
      <c r="BJ71" s="8">
        <f t="shared" si="90"/>
        <v>20000</v>
      </c>
      <c r="BK71" s="9">
        <f t="shared" ca="1" si="27"/>
        <v>-2.9106421308248687E-2</v>
      </c>
      <c r="BL71" s="1">
        <v>64</v>
      </c>
      <c r="BM71" s="8">
        <f t="shared" si="91"/>
        <v>20000</v>
      </c>
      <c r="BN71" s="9">
        <f t="shared" ca="1" si="28"/>
        <v>0</v>
      </c>
      <c r="BO71" s="1">
        <v>64</v>
      </c>
      <c r="BP71" s="8">
        <f t="shared" si="92"/>
        <v>20000</v>
      </c>
      <c r="BQ71" s="9">
        <f t="shared" ca="1" si="29"/>
        <v>3.7058377572212267E-2</v>
      </c>
      <c r="BR71" s="1">
        <v>64</v>
      </c>
      <c r="BS71" s="8">
        <f t="shared" si="93"/>
        <v>20000</v>
      </c>
      <c r="BT71" s="9">
        <f t="shared" ca="1" si="30"/>
        <v>0</v>
      </c>
      <c r="BU71" s="1">
        <v>64</v>
      </c>
      <c r="BV71" s="8">
        <f t="shared" si="94"/>
        <v>5000</v>
      </c>
      <c r="BW71" s="9">
        <f t="shared" ca="1" si="31"/>
        <v>-9.3931138625128197E-3</v>
      </c>
      <c r="BX71" s="1">
        <v>64</v>
      </c>
      <c r="BY71" s="8">
        <f t="shared" si="95"/>
        <v>5000</v>
      </c>
      <c r="BZ71" s="9">
        <f t="shared" ca="1" si="32"/>
        <v>-5.442078633709913E-3</v>
      </c>
      <c r="CA71" s="1">
        <v>64</v>
      </c>
      <c r="CB71" s="8">
        <f t="shared" si="96"/>
        <v>5000</v>
      </c>
      <c r="CC71" s="9">
        <f t="shared" ca="1" si="33"/>
        <v>2.3350163372902341E-2</v>
      </c>
      <c r="CD71" s="1">
        <v>64</v>
      </c>
      <c r="CE71" s="8">
        <f t="shared" si="97"/>
        <v>5000</v>
      </c>
      <c r="CF71" s="9">
        <f t="shared" ca="1" si="34"/>
        <v>-1.3120081206363422E-2</v>
      </c>
      <c r="CG71" s="1">
        <v>64</v>
      </c>
      <c r="CH71" s="8">
        <f t="shared" si="98"/>
        <v>5000</v>
      </c>
      <c r="CI71" s="9">
        <f t="shared" ca="1" si="35"/>
        <v>0</v>
      </c>
      <c r="CJ71" s="1">
        <v>64</v>
      </c>
      <c r="CK71" s="8">
        <f t="shared" si="99"/>
        <v>5000</v>
      </c>
      <c r="CL71" s="9">
        <f t="shared" ca="1" si="36"/>
        <v>-3.2321885620505822E-2</v>
      </c>
      <c r="CM71" s="1">
        <v>64</v>
      </c>
      <c r="CN71" s="8">
        <f t="shared" si="56"/>
        <v>15000</v>
      </c>
      <c r="CO71" s="1">
        <v>64</v>
      </c>
      <c r="CP71" s="8">
        <f t="shared" si="57"/>
        <v>15000</v>
      </c>
      <c r="CQ71" s="1">
        <v>64</v>
      </c>
      <c r="CR71" s="8">
        <f t="shared" si="58"/>
        <v>15000</v>
      </c>
      <c r="CS71" s="1">
        <v>64</v>
      </c>
      <c r="CT71" s="8">
        <f t="shared" si="59"/>
        <v>15000</v>
      </c>
      <c r="CU71" s="1">
        <v>64</v>
      </c>
      <c r="CV71" s="8">
        <f t="shared" si="60"/>
        <v>15000</v>
      </c>
      <c r="CW71" s="1">
        <v>64</v>
      </c>
      <c r="CX71" s="8">
        <f t="shared" si="61"/>
        <v>15000</v>
      </c>
      <c r="CY71" s="9"/>
      <c r="CZ71" s="9"/>
      <c r="DA71" s="9"/>
      <c r="DB71" s="9"/>
      <c r="DC71" s="9"/>
      <c r="DD71" s="9"/>
      <c r="DE71" s="9"/>
      <c r="DF71" s="9"/>
      <c r="DG71" s="9"/>
      <c r="DI71">
        <f t="shared" ca="1" si="62"/>
        <v>-3.303952143099087E-3</v>
      </c>
      <c r="DJ71">
        <f t="shared" ca="1" si="63"/>
        <v>3.5921039153369083E-2</v>
      </c>
      <c r="DK71">
        <f t="shared" ca="1" si="64"/>
        <v>2.9999999999998916E-3</v>
      </c>
      <c r="DL71">
        <f t="shared" ca="1" si="65"/>
        <v>-8.6197880061819054E-3</v>
      </c>
      <c r="DM71">
        <f t="shared" ca="1" si="66"/>
        <v>3.6171177198357496E-2</v>
      </c>
      <c r="DN71">
        <f t="shared" ca="1" si="67"/>
        <v>2.9999999999998916E-3</v>
      </c>
      <c r="DO71">
        <f t="shared" si="118"/>
        <v>0</v>
      </c>
      <c r="DP71">
        <f t="shared" si="119"/>
        <v>0</v>
      </c>
      <c r="DQ71">
        <f t="shared" si="120"/>
        <v>0</v>
      </c>
      <c r="DR71">
        <f t="shared" si="121"/>
        <v>0</v>
      </c>
      <c r="DS71">
        <f t="shared" si="122"/>
        <v>0</v>
      </c>
      <c r="DT71">
        <f t="shared" si="123"/>
        <v>0</v>
      </c>
      <c r="DU71">
        <f t="shared" si="105"/>
        <v>0</v>
      </c>
      <c r="DV71">
        <f t="shared" si="106"/>
        <v>0</v>
      </c>
      <c r="DW71">
        <f t="shared" si="107"/>
        <v>0</v>
      </c>
      <c r="DX71">
        <f t="shared" si="108"/>
        <v>0</v>
      </c>
      <c r="DY71">
        <f t="shared" si="109"/>
        <v>0</v>
      </c>
      <c r="DZ71">
        <f t="shared" si="110"/>
        <v>0</v>
      </c>
      <c r="EA71">
        <f t="shared" ca="1" si="37"/>
        <v>1.6477035549806311</v>
      </c>
      <c r="EB71">
        <f t="shared" ca="1" si="38"/>
        <v>1.8814157838659264</v>
      </c>
      <c r="EC71">
        <f t="shared" ca="1" si="39"/>
        <v>1.6912789464309499</v>
      </c>
      <c r="ED71">
        <f t="shared" ca="1" si="40"/>
        <v>2.2452789898863879</v>
      </c>
      <c r="EE71">
        <f t="shared" ca="1" si="41"/>
        <v>2.4561649488991173</v>
      </c>
      <c r="EF71">
        <f t="shared" ca="1" si="42"/>
        <v>2.0695883669277655</v>
      </c>
      <c r="EG71">
        <f t="shared" ca="1" si="43"/>
        <v>4.9431106649418934</v>
      </c>
      <c r="EH71">
        <f t="shared" ca="1" si="44"/>
        <v>5.6442473515977793</v>
      </c>
      <c r="EI71">
        <f t="shared" ca="1" si="45"/>
        <v>5.0738368392928495</v>
      </c>
      <c r="EJ71">
        <f t="shared" ca="1" si="46"/>
        <v>6.7358369696591636</v>
      </c>
      <c r="EK71">
        <f t="shared" ca="1" si="47"/>
        <v>7.3684948466973523</v>
      </c>
      <c r="EL71">
        <f t="shared" ca="1" si="48"/>
        <v>6.208765100783296</v>
      </c>
      <c r="EM71">
        <f t="shared" ca="1" si="130"/>
        <v>-4.9782331894613868E-2</v>
      </c>
      <c r="EN71">
        <f t="shared" ca="1" si="131"/>
        <v>0.42374111150300431</v>
      </c>
      <c r="EO71">
        <f t="shared" ca="1" si="132"/>
        <v>-0.15494463223029681</v>
      </c>
      <c r="EP71">
        <f t="shared" ca="1" si="133"/>
        <v>-1.8315031384165507E-2</v>
      </c>
      <c r="EQ71">
        <f t="shared" ca="1" si="134"/>
        <v>9.7047491979897121E-2</v>
      </c>
      <c r="ER71">
        <f t="shared" ca="1" si="135"/>
        <v>1</v>
      </c>
      <c r="ES71">
        <f t="shared" ca="1" si="124"/>
        <v>-0.14729150093828003</v>
      </c>
      <c r="ET71">
        <f t="shared" ca="1" si="125"/>
        <v>-0.13002417199091565</v>
      </c>
      <c r="EU71">
        <f t="shared" ca="1" si="126"/>
        <v>-0.17204985979553333</v>
      </c>
      <c r="EV71">
        <f t="shared" ca="1" si="127"/>
        <v>0.18761776994562829</v>
      </c>
      <c r="EW71">
        <f t="shared" ca="1" si="128"/>
        <v>0.14987098961279655</v>
      </c>
      <c r="EX71">
        <f t="shared" ca="1" si="129"/>
        <v>0</v>
      </c>
    </row>
    <row r="72" spans="1:154" x14ac:dyDescent="0.25">
      <c r="A72" s="1">
        <v>65</v>
      </c>
      <c r="B72" s="8">
        <f t="shared" ca="1" si="70"/>
        <v>96417.364680316838</v>
      </c>
      <c r="C72" s="9">
        <f t="shared" ca="1" si="49"/>
        <v>0</v>
      </c>
      <c r="D72" s="1">
        <v>65</v>
      </c>
      <c r="E72" s="8">
        <f t="shared" ca="1" si="71"/>
        <v>107765.41667195219</v>
      </c>
      <c r="F72" s="9">
        <f t="shared" ca="1" si="50"/>
        <v>0</v>
      </c>
      <c r="G72" s="1">
        <v>65</v>
      </c>
      <c r="H72" s="8">
        <f t="shared" ca="1" si="72"/>
        <v>103820.22648481162</v>
      </c>
      <c r="I72" s="9">
        <f t="shared" ca="1" si="51"/>
        <v>5.2486214647415432E-3</v>
      </c>
      <c r="J72" s="1">
        <v>65</v>
      </c>
      <c r="K72" s="8">
        <f t="shared" ca="1" si="73"/>
        <v>137442.03064671953</v>
      </c>
      <c r="L72" s="9">
        <f t="shared" ca="1" si="52"/>
        <v>-1.4061750289629062E-2</v>
      </c>
      <c r="M72" s="1">
        <v>65</v>
      </c>
      <c r="N72" s="8">
        <f t="shared" ca="1" si="74"/>
        <v>142665.37079526653</v>
      </c>
      <c r="O72" s="9">
        <f t="shared" ca="1" si="53"/>
        <v>-9.475608412021148E-3</v>
      </c>
      <c r="P72" s="1">
        <v>65</v>
      </c>
      <c r="Q72" s="8">
        <f t="shared" ca="1" si="75"/>
        <v>127230.68689951928</v>
      </c>
      <c r="R72" s="9">
        <f t="shared" ca="1" si="54"/>
        <v>-2.067576482547584E-2</v>
      </c>
      <c r="S72" s="1">
        <v>65</v>
      </c>
      <c r="T72" s="8">
        <f t="shared" si="76"/>
        <v>60000</v>
      </c>
      <c r="U72" s="9">
        <f t="shared" ref="U72:U135" ca="1" si="136">RAND()*RANDBETWEEN(-1,1)*$T$3</f>
        <v>0</v>
      </c>
      <c r="V72" s="1">
        <v>65</v>
      </c>
      <c r="W72" s="8">
        <f t="shared" si="77"/>
        <v>60000</v>
      </c>
      <c r="X72" s="9">
        <f t="shared" ref="X72:X135" ca="1" si="137">RAND()*RANDBETWEEN(-1,1)*$T$3</f>
        <v>0</v>
      </c>
      <c r="Y72" s="1">
        <v>65</v>
      </c>
      <c r="Z72" s="8">
        <f t="shared" si="78"/>
        <v>60000</v>
      </c>
      <c r="AA72" s="9">
        <f t="shared" ref="AA72:AA135" ca="1" si="138">RAND()*RANDBETWEEN(-1,1)*$T$3</f>
        <v>0</v>
      </c>
      <c r="AB72" s="1">
        <v>65</v>
      </c>
      <c r="AC72" s="8">
        <f t="shared" si="79"/>
        <v>60000</v>
      </c>
      <c r="AD72" s="9">
        <f t="shared" ref="AD72:AD135" ca="1" si="139">RAND()*RANDBETWEEN(-1,1)*$T$3</f>
        <v>9.4909777303453027E-3</v>
      </c>
      <c r="AE72" s="1">
        <v>65</v>
      </c>
      <c r="AF72" s="8">
        <f t="shared" si="80"/>
        <v>60000</v>
      </c>
      <c r="AG72" s="9">
        <f t="shared" ref="AG72:AG135" ca="1" si="140">RAND()*RANDBETWEEN(-1,1)*$T$3</f>
        <v>1.6131878519884547E-2</v>
      </c>
      <c r="AH72" s="1">
        <v>65</v>
      </c>
      <c r="AI72" s="8">
        <f t="shared" si="81"/>
        <v>60000</v>
      </c>
      <c r="AJ72" s="9">
        <f t="shared" ref="AJ72:AJ135" ca="1" si="141">RAND()*RANDBETWEEN(-1,1)*$AL$3</f>
        <v>0</v>
      </c>
      <c r="AK72" s="1">
        <v>65</v>
      </c>
      <c r="AL72" s="8">
        <f t="shared" si="82"/>
        <v>20000</v>
      </c>
      <c r="AM72" s="9">
        <f t="shared" ref="AM72:AM135" ca="1" si="142">RAND()*RANDBETWEEN(-1,1)*$AL$3</f>
        <v>0</v>
      </c>
      <c r="AN72" s="1">
        <v>65</v>
      </c>
      <c r="AO72" s="8">
        <f t="shared" si="83"/>
        <v>20000</v>
      </c>
      <c r="AP72" s="9">
        <f t="shared" ref="AP72:AP135" ca="1" si="143">RAND()*RANDBETWEEN(-1,1)*$AL$3</f>
        <v>-1.2664150726096435E-2</v>
      </c>
      <c r="AQ72" s="1">
        <v>65</v>
      </c>
      <c r="AR72" s="8">
        <f t="shared" si="84"/>
        <v>20000</v>
      </c>
      <c r="AS72" s="9">
        <f t="shared" ref="AS72:AS135" ca="1" si="144">RAND()*RANDBETWEEN(-1,1)*$AL$3</f>
        <v>9.1393340337542657E-3</v>
      </c>
      <c r="AT72" s="1">
        <v>65</v>
      </c>
      <c r="AU72" s="8">
        <f t="shared" si="85"/>
        <v>20000</v>
      </c>
      <c r="AV72" s="9">
        <f t="shared" ref="AV72:AV135" ca="1" si="145">RAND()*RANDBETWEEN(-1,1)*$AL$3</f>
        <v>-2.1753456412509559E-2</v>
      </c>
      <c r="AW72" s="1">
        <v>65</v>
      </c>
      <c r="AX72" s="8">
        <f t="shared" si="86"/>
        <v>20000</v>
      </c>
      <c r="AY72" s="9">
        <f t="shared" ref="AY72:AY135" ca="1" si="146">RAND()*RANDBETWEEN(-1,1)*$AL$3</f>
        <v>0</v>
      </c>
      <c r="AZ72" s="1">
        <v>65</v>
      </c>
      <c r="BA72" s="8">
        <f t="shared" si="87"/>
        <v>20000</v>
      </c>
      <c r="BB72" s="9">
        <f t="shared" ref="BB72:BB135" ca="1" si="147">RAND()*RANDBETWEEN(-1,1)*$AL$3</f>
        <v>4.198769827405413E-2</v>
      </c>
      <c r="BC72" s="1">
        <v>65</v>
      </c>
      <c r="BD72" s="8">
        <f t="shared" si="88"/>
        <v>20000</v>
      </c>
      <c r="BE72" s="9">
        <f t="shared" ca="1" si="55"/>
        <v>1.0908556718565882E-2</v>
      </c>
      <c r="BF72" s="1">
        <v>65</v>
      </c>
      <c r="BG72" s="8">
        <f t="shared" si="89"/>
        <v>20000</v>
      </c>
      <c r="BH72" s="9">
        <f t="shared" ref="BH72:BH135" ca="1" si="148">RAND()*RANDBETWEEN(-1,1)*$BD$3</f>
        <v>3.372731698923933E-2</v>
      </c>
      <c r="BI72" s="1">
        <v>65</v>
      </c>
      <c r="BJ72" s="8">
        <f t="shared" si="90"/>
        <v>20000</v>
      </c>
      <c r="BK72" s="9">
        <f t="shared" ref="BK72:BK135" ca="1" si="149">RAND()*RANDBETWEEN(-1,1)*$BD$3</f>
        <v>1.6228748562663087E-2</v>
      </c>
      <c r="BL72" s="1">
        <v>65</v>
      </c>
      <c r="BM72" s="8">
        <f t="shared" si="91"/>
        <v>20000</v>
      </c>
      <c r="BN72" s="9">
        <f t="shared" ref="BN72:BN135" ca="1" si="150">RAND()*RANDBETWEEN(-1,1)*$BD$3</f>
        <v>2.7272190269406273E-2</v>
      </c>
      <c r="BO72" s="1">
        <v>65</v>
      </c>
      <c r="BP72" s="8">
        <f t="shared" si="92"/>
        <v>20000</v>
      </c>
      <c r="BQ72" s="9">
        <f t="shared" ref="BQ72:BQ135" ca="1" si="151">RAND()*RANDBETWEEN(-1,1)*$BD$3</f>
        <v>0</v>
      </c>
      <c r="BR72" s="1">
        <v>65</v>
      </c>
      <c r="BS72" s="8">
        <f t="shared" si="93"/>
        <v>20000</v>
      </c>
      <c r="BT72" s="9">
        <f t="shared" ref="BT72:BT135" ca="1" si="152">RAND()*RANDBETWEEN(-1,1)*$BD$3</f>
        <v>-1.0449456632954013E-2</v>
      </c>
      <c r="BU72" s="1">
        <v>65</v>
      </c>
      <c r="BV72" s="8">
        <f t="shared" si="94"/>
        <v>5000</v>
      </c>
      <c r="BW72" s="9">
        <f t="shared" ref="BW72:BW135" ca="1" si="153">RAND()*RANDBETWEEN(-1,1)*$BV$3</f>
        <v>0</v>
      </c>
      <c r="BX72" s="1">
        <v>65</v>
      </c>
      <c r="BY72" s="8">
        <f t="shared" si="95"/>
        <v>5000</v>
      </c>
      <c r="BZ72" s="9">
        <f t="shared" ref="BZ72:BZ135" ca="1" si="154">RAND()*RANDBETWEEN(-1,1)*$BV$3</f>
        <v>1.2513790307343731E-3</v>
      </c>
      <c r="CA72" s="1">
        <v>65</v>
      </c>
      <c r="CB72" s="8">
        <f t="shared" si="96"/>
        <v>5000</v>
      </c>
      <c r="CC72" s="9">
        <f t="shared" ref="CC72:CC135" ca="1" si="155">RAND()*RANDBETWEEN(-1,1)*$BV$3</f>
        <v>0</v>
      </c>
      <c r="CD72" s="1">
        <v>65</v>
      </c>
      <c r="CE72" s="8">
        <f t="shared" si="97"/>
        <v>5000</v>
      </c>
      <c r="CF72" s="9">
        <f t="shared" ref="CF72:CF135" ca="1" si="156">RAND()*RANDBETWEEN(-1,1)*$BV$3</f>
        <v>0</v>
      </c>
      <c r="CG72" s="1">
        <v>65</v>
      </c>
      <c r="CH72" s="8">
        <f t="shared" si="98"/>
        <v>5000</v>
      </c>
      <c r="CI72" s="9">
        <f t="shared" ref="CI72:CI135" ca="1" si="157">RAND()*RANDBETWEEN(-1,1)*$BV$3</f>
        <v>-1.00089930830507E-3</v>
      </c>
      <c r="CJ72" s="1">
        <v>65</v>
      </c>
      <c r="CK72" s="8">
        <f t="shared" si="99"/>
        <v>5000</v>
      </c>
      <c r="CL72" s="9">
        <f t="shared" ref="CL72:CL135" ca="1" si="158">RAND()*RANDBETWEEN(-1,1)*$BV$3</f>
        <v>8.1083382765756214E-3</v>
      </c>
      <c r="CM72" s="1">
        <v>65</v>
      </c>
      <c r="CN72" s="8">
        <f t="shared" si="56"/>
        <v>15000</v>
      </c>
      <c r="CO72" s="1">
        <v>65</v>
      </c>
      <c r="CP72" s="8">
        <f t="shared" si="57"/>
        <v>15000</v>
      </c>
      <c r="CQ72" s="1">
        <v>65</v>
      </c>
      <c r="CR72" s="8">
        <f t="shared" si="58"/>
        <v>15000</v>
      </c>
      <c r="CS72" s="1">
        <v>65</v>
      </c>
      <c r="CT72" s="8">
        <f t="shared" si="59"/>
        <v>15000</v>
      </c>
      <c r="CU72" s="1">
        <v>65</v>
      </c>
      <c r="CV72" s="8">
        <f t="shared" si="60"/>
        <v>15000</v>
      </c>
      <c r="CW72" s="1">
        <v>65</v>
      </c>
      <c r="CX72" s="8">
        <f t="shared" si="61"/>
        <v>15000</v>
      </c>
      <c r="CY72" s="9"/>
      <c r="CZ72" s="9"/>
      <c r="DA72" s="9"/>
      <c r="DB72" s="9"/>
      <c r="DC72" s="9"/>
      <c r="DD72" s="9"/>
      <c r="DE72" s="9"/>
      <c r="DF72" s="9"/>
      <c r="DG72" s="9"/>
      <c r="DI72">
        <f t="shared" ca="1" si="62"/>
        <v>-2.4729859234799978E-2</v>
      </c>
      <c r="DJ72">
        <f t="shared" ca="1" si="63"/>
        <v>-4.5351754105480091E-2</v>
      </c>
      <c r="DK72">
        <f t="shared" ca="1" si="64"/>
        <v>2.3093861442352148E-2</v>
      </c>
      <c r="DL72">
        <f t="shared" ca="1" si="65"/>
        <v>2.0229789303185752E-2</v>
      </c>
      <c r="DM72">
        <f t="shared" ca="1" si="66"/>
        <v>-3.1923250518314128E-2</v>
      </c>
      <c r="DN72">
        <f t="shared" ca="1" si="67"/>
        <v>2.4605415362451755E-2</v>
      </c>
      <c r="DO72">
        <f t="shared" si="118"/>
        <v>0</v>
      </c>
      <c r="DP72">
        <f t="shared" si="119"/>
        <v>0</v>
      </c>
      <c r="DQ72">
        <f t="shared" si="120"/>
        <v>0</v>
      </c>
      <c r="DR72">
        <f t="shared" si="121"/>
        <v>0</v>
      </c>
      <c r="DS72">
        <f t="shared" si="122"/>
        <v>0</v>
      </c>
      <c r="DT72">
        <f t="shared" si="123"/>
        <v>0</v>
      </c>
      <c r="DU72">
        <f t="shared" si="105"/>
        <v>0</v>
      </c>
      <c r="DV72">
        <f t="shared" si="106"/>
        <v>0</v>
      </c>
      <c r="DW72">
        <f t="shared" si="107"/>
        <v>0</v>
      </c>
      <c r="DX72">
        <f t="shared" si="108"/>
        <v>0</v>
      </c>
      <c r="DY72">
        <f t="shared" si="109"/>
        <v>0</v>
      </c>
      <c r="DZ72">
        <f t="shared" si="110"/>
        <v>0</v>
      </c>
      <c r="EA72">
        <f t="shared" ref="EA72:EA135" ca="1" si="159">B72/T72</f>
        <v>1.6069560780052807</v>
      </c>
      <c r="EB72">
        <f t="shared" ref="EB72:EB135" ca="1" si="160">E72/W72</f>
        <v>1.7960902778658698</v>
      </c>
      <c r="EC72">
        <f t="shared" ref="EC72:EC135" ca="1" si="161">H72/Z72</f>
        <v>1.7303371080801937</v>
      </c>
      <c r="ED72">
        <f t="shared" ref="ED72:ED135" ca="1" si="162">K72/AC72</f>
        <v>2.2907005107786591</v>
      </c>
      <c r="EE72">
        <f t="shared" ref="EE72:EE135" ca="1" si="163">N72/AF72</f>
        <v>2.3777561799211089</v>
      </c>
      <c r="EF72">
        <f t="shared" ref="EF72:EF135" ca="1" si="164">Q72/AI72</f>
        <v>2.1205114483253213</v>
      </c>
      <c r="EG72">
        <f t="shared" ref="EG72:EG135" ca="1" si="165">B72/AL72</f>
        <v>4.8208682340158422</v>
      </c>
      <c r="EH72">
        <f t="shared" ref="EH72:EH135" ca="1" si="166">E72/AO72</f>
        <v>5.3882708335976091</v>
      </c>
      <c r="EI72">
        <f t="shared" ref="EI72:EI135" ca="1" si="167">H72/AR72</f>
        <v>5.1910113242405806</v>
      </c>
      <c r="EJ72">
        <f t="shared" ref="EJ72:EJ135" ca="1" si="168">K72/AU72</f>
        <v>6.8721015323359769</v>
      </c>
      <c r="EK72">
        <f t="shared" ref="EK72:EK135" ca="1" si="169">N72/AX72</f>
        <v>7.1332685397633266</v>
      </c>
      <c r="EL72">
        <f t="shared" ref="EL72:EL135" ca="1" si="170">Q72/BA72</f>
        <v>6.361534344975964</v>
      </c>
      <c r="EM72">
        <f t="shared" ca="1" si="130"/>
        <v>0.11749530533795097</v>
      </c>
      <c r="EN72">
        <f t="shared" ca="1" si="131"/>
        <v>0.13970438093664522</v>
      </c>
      <c r="EO72">
        <f t="shared" ca="1" si="132"/>
        <v>-0.30421882248012977</v>
      </c>
      <c r="EP72">
        <f t="shared" ca="1" si="133"/>
        <v>3.5114281987811455E-2</v>
      </c>
      <c r="EQ72">
        <f t="shared" ca="1" si="134"/>
        <v>-1.2029708271397767E-2</v>
      </c>
      <c r="ER72">
        <f t="shared" ca="1" si="135"/>
        <v>1</v>
      </c>
      <c r="ES72">
        <f t="shared" ca="1" si="124"/>
        <v>-0.15706797779445281</v>
      </c>
      <c r="ET72">
        <f t="shared" ca="1" si="125"/>
        <v>-0.13001608612084914</v>
      </c>
      <c r="EU72">
        <f t="shared" ca="1" si="126"/>
        <v>-0.17264195177301467</v>
      </c>
      <c r="EV72">
        <f t="shared" ca="1" si="127"/>
        <v>0.18268684513935907</v>
      </c>
      <c r="EW72">
        <f t="shared" ca="1" si="128"/>
        <v>0.15047161448414803</v>
      </c>
      <c r="EX72">
        <f t="shared" ca="1" si="129"/>
        <v>0</v>
      </c>
    </row>
    <row r="73" spans="1:154" x14ac:dyDescent="0.25">
      <c r="A73" s="1">
        <v>66</v>
      </c>
      <c r="B73" s="8">
        <f t="shared" ca="1" si="70"/>
        <v>96706.616774357783</v>
      </c>
      <c r="C73" s="9">
        <f t="shared" ref="C73:C136" ca="1" si="171">RAND()*RANDBETWEEN(-1,1)*$B$3</f>
        <v>-4.6928564059359655E-2</v>
      </c>
      <c r="D73" s="1">
        <v>66</v>
      </c>
      <c r="E73" s="8">
        <f t="shared" ca="1" si="71"/>
        <v>108088.71292196804</v>
      </c>
      <c r="F73" s="9">
        <f t="shared" ref="F73:F136" ca="1" si="172">RAND()*RANDBETWEEN(-1,1)*$B$3</f>
        <v>-4.1603215976823503E-2</v>
      </c>
      <c r="G73" s="1">
        <v>66</v>
      </c>
      <c r="H73" s="8">
        <f t="shared" ca="1" si="72"/>
        <v>104676.60023346856</v>
      </c>
      <c r="I73" s="9">
        <f t="shared" ref="I73:I136" ca="1" si="173">RAND()*RANDBETWEEN(-1,1)*$B$3</f>
        <v>3.8465777251308272E-2</v>
      </c>
      <c r="J73" s="1">
        <v>66</v>
      </c>
      <c r="K73" s="8">
        <f t="shared" ca="1" si="73"/>
        <v>135921.68122440597</v>
      </c>
      <c r="L73" s="9">
        <f t="shared" ref="L73:L136" ca="1" si="174">RAND()*RANDBETWEEN(-1,1)*$B$3</f>
        <v>0</v>
      </c>
      <c r="M73" s="1">
        <v>66</v>
      </c>
      <c r="N73" s="8">
        <f t="shared" ca="1" si="74"/>
        <v>141741.52572004058</v>
      </c>
      <c r="O73" s="9">
        <f t="shared" ref="O73:O136" ca="1" si="175">RAND()*RANDBETWEEN(-1,1)*$B$3</f>
        <v>-4.6142035061440455E-2</v>
      </c>
      <c r="P73" s="1">
        <v>66</v>
      </c>
      <c r="Q73" s="8">
        <f t="shared" ca="1" si="75"/>
        <v>124981.78719929962</v>
      </c>
      <c r="R73" s="9">
        <f t="shared" ref="R73:R136" ca="1" si="176">RAND()*RANDBETWEEN(-1,1)*$B$3</f>
        <v>2.492031778513859E-2</v>
      </c>
      <c r="S73" s="1">
        <v>66</v>
      </c>
      <c r="T73" s="8">
        <f t="shared" si="76"/>
        <v>60000</v>
      </c>
      <c r="U73" s="9">
        <f t="shared" ca="1" si="136"/>
        <v>-2.4641529047422395E-2</v>
      </c>
      <c r="V73" s="1">
        <v>66</v>
      </c>
      <c r="W73" s="8">
        <f t="shared" si="77"/>
        <v>60000</v>
      </c>
      <c r="X73" s="9">
        <f t="shared" ca="1" si="137"/>
        <v>-3.1004992931057893E-2</v>
      </c>
      <c r="Y73" s="1">
        <v>66</v>
      </c>
      <c r="Z73" s="8">
        <f t="shared" si="78"/>
        <v>60000</v>
      </c>
      <c r="AA73" s="9">
        <f t="shared" ca="1" si="138"/>
        <v>2.0778775871497887E-2</v>
      </c>
      <c r="AB73" s="1">
        <v>66</v>
      </c>
      <c r="AC73" s="8">
        <f t="shared" si="79"/>
        <v>60000</v>
      </c>
      <c r="AD73" s="9">
        <f t="shared" ca="1" si="139"/>
        <v>-3.9572864722575228E-2</v>
      </c>
      <c r="AE73" s="1">
        <v>66</v>
      </c>
      <c r="AF73" s="8">
        <f t="shared" si="80"/>
        <v>60000</v>
      </c>
      <c r="AG73" s="9">
        <f t="shared" ca="1" si="140"/>
        <v>-1.4038002839265352E-2</v>
      </c>
      <c r="AH73" s="1">
        <v>66</v>
      </c>
      <c r="AI73" s="8">
        <f t="shared" si="81"/>
        <v>60000</v>
      </c>
      <c r="AJ73" s="9">
        <f t="shared" ca="1" si="141"/>
        <v>-4.5050386701940413E-2</v>
      </c>
      <c r="AK73" s="1">
        <v>66</v>
      </c>
      <c r="AL73" s="8">
        <f t="shared" si="82"/>
        <v>20000</v>
      </c>
      <c r="AM73" s="9">
        <f t="shared" ca="1" si="142"/>
        <v>0</v>
      </c>
      <c r="AN73" s="1">
        <v>66</v>
      </c>
      <c r="AO73" s="8">
        <f t="shared" si="83"/>
        <v>20000</v>
      </c>
      <c r="AP73" s="9">
        <f t="shared" ca="1" si="143"/>
        <v>0</v>
      </c>
      <c r="AQ73" s="1">
        <v>66</v>
      </c>
      <c r="AR73" s="8">
        <f t="shared" si="84"/>
        <v>20000</v>
      </c>
      <c r="AS73" s="9">
        <f t="shared" ca="1" si="144"/>
        <v>0</v>
      </c>
      <c r="AT73" s="1">
        <v>66</v>
      </c>
      <c r="AU73" s="8">
        <f t="shared" si="85"/>
        <v>20000</v>
      </c>
      <c r="AV73" s="9">
        <f t="shared" ca="1" si="145"/>
        <v>0</v>
      </c>
      <c r="AW73" s="1">
        <v>66</v>
      </c>
      <c r="AX73" s="8">
        <f t="shared" si="86"/>
        <v>20000</v>
      </c>
      <c r="AY73" s="9">
        <f t="shared" ca="1" si="146"/>
        <v>-2.6401005884190167E-2</v>
      </c>
      <c r="AZ73" s="1">
        <v>66</v>
      </c>
      <c r="BA73" s="8">
        <f t="shared" si="87"/>
        <v>20000</v>
      </c>
      <c r="BB73" s="9">
        <f t="shared" ca="1" si="147"/>
        <v>-3.6464953240972084E-2</v>
      </c>
      <c r="BC73" s="1">
        <v>66</v>
      </c>
      <c r="BD73" s="8">
        <f t="shared" si="88"/>
        <v>20000</v>
      </c>
      <c r="BE73" s="9">
        <f t="shared" ref="BE73:BE136" ca="1" si="177">RAND()*RANDBETWEEN(-1,1)*$BD$3</f>
        <v>-1.8180913487997531E-2</v>
      </c>
      <c r="BF73" s="1">
        <v>66</v>
      </c>
      <c r="BG73" s="8">
        <f t="shared" si="89"/>
        <v>20000</v>
      </c>
      <c r="BH73" s="9">
        <f t="shared" ca="1" si="148"/>
        <v>0</v>
      </c>
      <c r="BI73" s="1">
        <v>66</v>
      </c>
      <c r="BJ73" s="8">
        <f t="shared" si="90"/>
        <v>20000</v>
      </c>
      <c r="BK73" s="9">
        <f t="shared" ca="1" si="149"/>
        <v>-3.5630225630168752E-2</v>
      </c>
      <c r="BL73" s="1">
        <v>66</v>
      </c>
      <c r="BM73" s="8">
        <f t="shared" si="91"/>
        <v>20000</v>
      </c>
      <c r="BN73" s="9">
        <f t="shared" ca="1" si="150"/>
        <v>-5.6645037845571124E-3</v>
      </c>
      <c r="BO73" s="1">
        <v>66</v>
      </c>
      <c r="BP73" s="8">
        <f t="shared" si="92"/>
        <v>20000</v>
      </c>
      <c r="BQ73" s="9">
        <f t="shared" ca="1" si="151"/>
        <v>0</v>
      </c>
      <c r="BR73" s="1">
        <v>66</v>
      </c>
      <c r="BS73" s="8">
        <f t="shared" si="93"/>
        <v>20000</v>
      </c>
      <c r="BT73" s="9">
        <f t="shared" ca="1" si="152"/>
        <v>1.0753310264886552E-2</v>
      </c>
      <c r="BU73" s="1">
        <v>66</v>
      </c>
      <c r="BV73" s="8">
        <f t="shared" si="94"/>
        <v>5000</v>
      </c>
      <c r="BW73" s="9">
        <f t="shared" ca="1" si="153"/>
        <v>0</v>
      </c>
      <c r="BX73" s="1">
        <v>66</v>
      </c>
      <c r="BY73" s="8">
        <f t="shared" si="95"/>
        <v>5000</v>
      </c>
      <c r="BZ73" s="9">
        <f t="shared" ca="1" si="154"/>
        <v>6.1620483738232708E-3</v>
      </c>
      <c r="CA73" s="1">
        <v>66</v>
      </c>
      <c r="CB73" s="8">
        <f t="shared" si="96"/>
        <v>5000</v>
      </c>
      <c r="CC73" s="9">
        <f t="shared" ca="1" si="155"/>
        <v>-4.2492354342331354E-2</v>
      </c>
      <c r="CD73" s="1">
        <v>66</v>
      </c>
      <c r="CE73" s="8">
        <f t="shared" si="97"/>
        <v>5000</v>
      </c>
      <c r="CF73" s="9">
        <f t="shared" ca="1" si="156"/>
        <v>3.953420173065917E-2</v>
      </c>
      <c r="CG73" s="1">
        <v>66</v>
      </c>
      <c r="CH73" s="8">
        <f t="shared" si="98"/>
        <v>5000</v>
      </c>
      <c r="CI73" s="9">
        <f t="shared" ca="1" si="157"/>
        <v>0</v>
      </c>
      <c r="CJ73" s="1">
        <v>66</v>
      </c>
      <c r="CK73" s="8">
        <f t="shared" si="99"/>
        <v>5000</v>
      </c>
      <c r="CL73" s="9">
        <f t="shared" ca="1" si="158"/>
        <v>0</v>
      </c>
      <c r="CM73" s="1">
        <v>66</v>
      </c>
      <c r="CN73" s="8">
        <f t="shared" ref="CN73:CN136" si="178">BJ73-BV73</f>
        <v>15000</v>
      </c>
      <c r="CO73" s="1">
        <v>66</v>
      </c>
      <c r="CP73" s="8">
        <f t="shared" ref="CP73:CP136" si="179">BJ73-BY73</f>
        <v>15000</v>
      </c>
      <c r="CQ73" s="1">
        <v>66</v>
      </c>
      <c r="CR73" s="8">
        <f t="shared" ref="CR73:CR136" si="180">BJ73-CB73</f>
        <v>15000</v>
      </c>
      <c r="CS73" s="1">
        <v>66</v>
      </c>
      <c r="CT73" s="8">
        <f t="shared" ref="CT73:CT136" si="181">BM73-CE73</f>
        <v>15000</v>
      </c>
      <c r="CU73" s="1">
        <v>66</v>
      </c>
      <c r="CV73" s="8">
        <f t="shared" ref="CV73:CV136" si="182">BP73-CH73</f>
        <v>15000</v>
      </c>
      <c r="CW73" s="1">
        <v>66</v>
      </c>
      <c r="CX73" s="8">
        <f t="shared" ref="CX73:CX136" si="183">BS73-CK73</f>
        <v>15000</v>
      </c>
      <c r="CY73" s="9"/>
      <c r="CZ73" s="9"/>
      <c r="DA73" s="9"/>
      <c r="DB73" s="9"/>
      <c r="DC73" s="9"/>
      <c r="DD73" s="9"/>
      <c r="DE73" s="9"/>
      <c r="DF73" s="9"/>
      <c r="DG73" s="9"/>
      <c r="DI73">
        <f t="shared" ref="DI73:DI136" ca="1" si="184">B73/B72-1</f>
        <v>2.9999999999998916E-3</v>
      </c>
      <c r="DJ73">
        <f t="shared" ref="DJ73:DJ136" ca="1" si="185">E73/E72-1</f>
        <v>2.9999999999998916E-3</v>
      </c>
      <c r="DK73">
        <f t="shared" ref="DK73:DK136" ca="1" si="186">H73/H72-1</f>
        <v>8.2486214647414791E-3</v>
      </c>
      <c r="DL73">
        <f t="shared" ref="DL73:DL136" ca="1" si="187">K73/K72-1</f>
        <v>-1.106175028962908E-2</v>
      </c>
      <c r="DM73">
        <f t="shared" ref="DM73:DM136" ca="1" si="188">N73/N72-1</f>
        <v>-6.4756084120212165E-3</v>
      </c>
      <c r="DN73">
        <f t="shared" ref="DN73:DN136" ca="1" si="189">Q73/Q72-1</f>
        <v>-1.7675764825475837E-2</v>
      </c>
      <c r="DO73">
        <f t="shared" si="118"/>
        <v>0</v>
      </c>
      <c r="DP73">
        <f t="shared" si="119"/>
        <v>0</v>
      </c>
      <c r="DQ73">
        <f t="shared" si="120"/>
        <v>0</v>
      </c>
      <c r="DR73">
        <f t="shared" si="121"/>
        <v>0</v>
      </c>
      <c r="DS73">
        <f t="shared" si="122"/>
        <v>0</v>
      </c>
      <c r="DT73">
        <f t="shared" si="123"/>
        <v>0</v>
      </c>
      <c r="DU73">
        <f t="shared" si="105"/>
        <v>0</v>
      </c>
      <c r="DV73">
        <f t="shared" si="106"/>
        <v>0</v>
      </c>
      <c r="DW73">
        <f t="shared" si="107"/>
        <v>0</v>
      </c>
      <c r="DX73">
        <f t="shared" si="108"/>
        <v>0</v>
      </c>
      <c r="DY73">
        <f t="shared" si="109"/>
        <v>0</v>
      </c>
      <c r="DZ73">
        <f t="shared" si="110"/>
        <v>0</v>
      </c>
      <c r="EA73">
        <f t="shared" ca="1" si="159"/>
        <v>1.6117769462392963</v>
      </c>
      <c r="EB73">
        <f t="shared" ca="1" si="160"/>
        <v>1.8014785486994673</v>
      </c>
      <c r="EC73">
        <f t="shared" ca="1" si="161"/>
        <v>1.7446100038911427</v>
      </c>
      <c r="ED73">
        <f t="shared" ca="1" si="162"/>
        <v>2.2653613537400994</v>
      </c>
      <c r="EE73">
        <f t="shared" ca="1" si="163"/>
        <v>2.3623587620006763</v>
      </c>
      <c r="EF73">
        <f t="shared" ca="1" si="164"/>
        <v>2.0830297866549938</v>
      </c>
      <c r="EG73">
        <f t="shared" ca="1" si="165"/>
        <v>4.8353308387178888</v>
      </c>
      <c r="EH73">
        <f t="shared" ca="1" si="166"/>
        <v>5.4044356460984018</v>
      </c>
      <c r="EI73">
        <f t="shared" ca="1" si="167"/>
        <v>5.2338300116734278</v>
      </c>
      <c r="EJ73">
        <f t="shared" ca="1" si="168"/>
        <v>6.7960840612202986</v>
      </c>
      <c r="EK73">
        <f t="shared" ca="1" si="169"/>
        <v>7.0870762860020289</v>
      </c>
      <c r="EL73">
        <f t="shared" ca="1" si="170"/>
        <v>6.249089359964981</v>
      </c>
      <c r="EM73">
        <f t="shared" ca="1" si="130"/>
        <v>8.8952742222770623E-2</v>
      </c>
      <c r="EN73">
        <f t="shared" ca="1" si="131"/>
        <v>0.14724443703541867</v>
      </c>
      <c r="EO73">
        <f t="shared" ca="1" si="132"/>
        <v>-0.29931330060945049</v>
      </c>
      <c r="EP73">
        <f t="shared" ca="1" si="133"/>
        <v>6.9411706694949935E-2</v>
      </c>
      <c r="EQ73">
        <f t="shared" ca="1" si="134"/>
        <v>2.4801458017060143E-2</v>
      </c>
      <c r="ER73">
        <f t="shared" ca="1" si="135"/>
        <v>1</v>
      </c>
      <c r="ES73">
        <f t="shared" ca="1" si="124"/>
        <v>-0.16583719829135424</v>
      </c>
      <c r="ET73">
        <f t="shared" ca="1" si="125"/>
        <v>-0.13031601194233922</v>
      </c>
      <c r="EU73">
        <f t="shared" ca="1" si="126"/>
        <v>-0.17102900000944932</v>
      </c>
      <c r="EV73">
        <f t="shared" ca="1" si="127"/>
        <v>0.17828918679702843</v>
      </c>
      <c r="EW73">
        <f t="shared" ca="1" si="128"/>
        <v>0.15177079734202881</v>
      </c>
      <c r="EX73">
        <f t="shared" ca="1" si="129"/>
        <v>0</v>
      </c>
    </row>
    <row r="74" spans="1:154" x14ac:dyDescent="0.25">
      <c r="A74" s="1">
        <v>67</v>
      </c>
      <c r="B74" s="8">
        <f t="shared" ref="B74:B137" ca="1" si="190">B73*(1+C73+$B$4)</f>
        <v>92458.433964421463</v>
      </c>
      <c r="C74" s="9">
        <f t="shared" ca="1" si="171"/>
        <v>-3.4241981286903582E-2</v>
      </c>
      <c r="D74" s="1">
        <v>67</v>
      </c>
      <c r="E74" s="8">
        <f t="shared" ref="E74:E137" ca="1" si="191">E73*(1+F73+$B$4)</f>
        <v>103916.14099238443</v>
      </c>
      <c r="F74" s="9">
        <f t="shared" ca="1" si="172"/>
        <v>0</v>
      </c>
      <c r="G74" s="1">
        <v>67</v>
      </c>
      <c r="H74" s="8">
        <f t="shared" ref="H74:H137" ca="1" si="192">H73*(1+I73+$B$4)</f>
        <v>109017.09682217379</v>
      </c>
      <c r="I74" s="9">
        <f t="shared" ca="1" si="173"/>
        <v>2.4108251782606185E-2</v>
      </c>
      <c r="J74" s="1">
        <v>67</v>
      </c>
      <c r="K74" s="8">
        <f t="shared" ref="K74:K137" ca="1" si="193">K73*(1+L73+$B$4)</f>
        <v>136329.44626807916</v>
      </c>
      <c r="L74" s="9">
        <f t="shared" ca="1" si="174"/>
        <v>-5.6473452280949579E-4</v>
      </c>
      <c r="M74" s="1">
        <v>67</v>
      </c>
      <c r="N74" s="8">
        <f t="shared" ref="N74:N137" ca="1" si="194">N73*(1+O73+$B$4)</f>
        <v>135626.50784776453</v>
      </c>
      <c r="O74" s="9">
        <f t="shared" ca="1" si="175"/>
        <v>-1.4566640484741489E-2</v>
      </c>
      <c r="P74" s="1">
        <v>67</v>
      </c>
      <c r="Q74" s="8">
        <f t="shared" ref="Q74:Q137" ca="1" si="195">Q73*(1+R73+$B$4)</f>
        <v>128471.3184152586</v>
      </c>
      <c r="R74" s="9">
        <f t="shared" ca="1" si="176"/>
        <v>1.2071751553852256E-2</v>
      </c>
      <c r="S74" s="1">
        <v>67</v>
      </c>
      <c r="T74" s="8">
        <f t="shared" ref="T74:T97" si="196">T73</f>
        <v>60000</v>
      </c>
      <c r="U74" s="9">
        <f t="shared" ca="1" si="136"/>
        <v>4.0389423323411444E-3</v>
      </c>
      <c r="V74" s="1">
        <v>67</v>
      </c>
      <c r="W74" s="8">
        <f t="shared" ref="W74:W97" si="197">W73</f>
        <v>60000</v>
      </c>
      <c r="X74" s="9">
        <f t="shared" ca="1" si="137"/>
        <v>4.7918026126311512E-2</v>
      </c>
      <c r="Y74" s="1">
        <v>67</v>
      </c>
      <c r="Z74" s="8">
        <f t="shared" ref="Z74:Z97" si="198">Z73</f>
        <v>60000</v>
      </c>
      <c r="AA74" s="9">
        <f t="shared" ca="1" si="138"/>
        <v>5.4580967849944435E-3</v>
      </c>
      <c r="AB74" s="1">
        <v>67</v>
      </c>
      <c r="AC74" s="8">
        <f t="shared" ref="AC74:AC97" si="199">AC73</f>
        <v>60000</v>
      </c>
      <c r="AD74" s="9">
        <f t="shared" ca="1" si="139"/>
        <v>2.1254580081308795E-2</v>
      </c>
      <c r="AE74" s="1">
        <v>67</v>
      </c>
      <c r="AF74" s="8">
        <f t="shared" ref="AF74:AF97" si="200">AF73</f>
        <v>60000</v>
      </c>
      <c r="AG74" s="9">
        <f t="shared" ca="1" si="140"/>
        <v>-4.1759947302032864E-3</v>
      </c>
      <c r="AH74" s="1">
        <v>67</v>
      </c>
      <c r="AI74" s="8">
        <f t="shared" ref="AI74:AI97" si="201">AI73</f>
        <v>60000</v>
      </c>
      <c r="AJ74" s="9">
        <f t="shared" ca="1" si="141"/>
        <v>-3.057113000189229E-2</v>
      </c>
      <c r="AK74" s="1">
        <v>67</v>
      </c>
      <c r="AL74" s="8">
        <f t="shared" ref="AL74:AL97" si="202">AL73</f>
        <v>20000</v>
      </c>
      <c r="AM74" s="9">
        <f t="shared" ca="1" si="142"/>
        <v>-3.4808576104007395E-3</v>
      </c>
      <c r="AN74" s="1">
        <v>67</v>
      </c>
      <c r="AO74" s="8">
        <f t="shared" ref="AO74:AO97" si="203">AO73</f>
        <v>20000</v>
      </c>
      <c r="AP74" s="9">
        <f t="shared" ca="1" si="143"/>
        <v>-3.4154008419224571E-2</v>
      </c>
      <c r="AQ74" s="1">
        <v>67</v>
      </c>
      <c r="AR74" s="8">
        <f t="shared" ref="AR74:AR97" si="204">AR73</f>
        <v>20000</v>
      </c>
      <c r="AS74" s="9">
        <f t="shared" ca="1" si="144"/>
        <v>0</v>
      </c>
      <c r="AT74" s="1">
        <v>67</v>
      </c>
      <c r="AU74" s="8">
        <f t="shared" ref="AU74:AU97" si="205">AU73</f>
        <v>20000</v>
      </c>
      <c r="AV74" s="9">
        <f t="shared" ca="1" si="145"/>
        <v>-1.4835188444403714E-2</v>
      </c>
      <c r="AW74" s="1">
        <v>67</v>
      </c>
      <c r="AX74" s="8">
        <f t="shared" ref="AX74:AX97" si="206">AX73</f>
        <v>20000</v>
      </c>
      <c r="AY74" s="9">
        <f t="shared" ca="1" si="146"/>
        <v>-2.8275617583905011E-2</v>
      </c>
      <c r="AZ74" s="1">
        <v>67</v>
      </c>
      <c r="BA74" s="8">
        <f t="shared" ref="BA74:BA97" si="207">BA73</f>
        <v>20000</v>
      </c>
      <c r="BB74" s="9">
        <f t="shared" ca="1" si="147"/>
        <v>-2.7622841533680893E-2</v>
      </c>
      <c r="BC74" s="1">
        <v>67</v>
      </c>
      <c r="BD74" s="8">
        <f t="shared" ref="BD74:BD97" si="208">BD73</f>
        <v>20000</v>
      </c>
      <c r="BE74" s="9">
        <f t="shared" ca="1" si="177"/>
        <v>3.8960771429190862E-2</v>
      </c>
      <c r="BF74" s="1">
        <v>67</v>
      </c>
      <c r="BG74" s="8">
        <f t="shared" ref="BG74:BG97" si="209">BG73</f>
        <v>20000</v>
      </c>
      <c r="BH74" s="9">
        <f t="shared" ca="1" si="148"/>
        <v>0</v>
      </c>
      <c r="BI74" s="1">
        <v>67</v>
      </c>
      <c r="BJ74" s="8">
        <f t="shared" ref="BJ74:BJ97" si="210">BJ73</f>
        <v>20000</v>
      </c>
      <c r="BK74" s="9">
        <f t="shared" ca="1" si="149"/>
        <v>0</v>
      </c>
      <c r="BL74" s="1">
        <v>67</v>
      </c>
      <c r="BM74" s="8">
        <f t="shared" ref="BM74:BM97" si="211">BM73</f>
        <v>20000</v>
      </c>
      <c r="BN74" s="9">
        <f t="shared" ca="1" si="150"/>
        <v>-3.4594468681035551E-2</v>
      </c>
      <c r="BO74" s="1">
        <v>67</v>
      </c>
      <c r="BP74" s="8">
        <f t="shared" ref="BP74:BP97" si="212">BP73</f>
        <v>20000</v>
      </c>
      <c r="BQ74" s="9">
        <f t="shared" ca="1" si="151"/>
        <v>4.9392092318765658E-2</v>
      </c>
      <c r="BR74" s="1">
        <v>67</v>
      </c>
      <c r="BS74" s="8">
        <f t="shared" ref="BS74:BS97" si="213">BS73</f>
        <v>20000</v>
      </c>
      <c r="BT74" s="9">
        <f t="shared" ca="1" si="152"/>
        <v>-3.9410408230383998E-2</v>
      </c>
      <c r="BU74" s="1">
        <v>67</v>
      </c>
      <c r="BV74" s="8">
        <f t="shared" ref="BV74:BV97" si="214">BV73</f>
        <v>5000</v>
      </c>
      <c r="BW74" s="9">
        <f t="shared" ca="1" si="153"/>
        <v>4.6722044811451945E-2</v>
      </c>
      <c r="BX74" s="1">
        <v>67</v>
      </c>
      <c r="BY74" s="8">
        <f t="shared" ref="BY74:BY97" si="215">BY73</f>
        <v>5000</v>
      </c>
      <c r="BZ74" s="9">
        <f t="shared" ca="1" si="154"/>
        <v>0</v>
      </c>
      <c r="CA74" s="1">
        <v>67</v>
      </c>
      <c r="CB74" s="8">
        <f t="shared" ref="CB74:CB97" si="216">CB73</f>
        <v>5000</v>
      </c>
      <c r="CC74" s="9">
        <f t="shared" ca="1" si="155"/>
        <v>0</v>
      </c>
      <c r="CD74" s="1">
        <v>67</v>
      </c>
      <c r="CE74" s="8">
        <f t="shared" ref="CE74:CE97" si="217">CE73</f>
        <v>5000</v>
      </c>
      <c r="CF74" s="9">
        <f t="shared" ca="1" si="156"/>
        <v>-1.3518918153942017E-2</v>
      </c>
      <c r="CG74" s="1">
        <v>67</v>
      </c>
      <c r="CH74" s="8">
        <f t="shared" ref="CH74:CH97" si="218">CH73</f>
        <v>5000</v>
      </c>
      <c r="CI74" s="9">
        <f t="shared" ca="1" si="157"/>
        <v>-2.9124866772682906E-2</v>
      </c>
      <c r="CJ74" s="1">
        <v>67</v>
      </c>
      <c r="CK74" s="8">
        <f t="shared" ref="CK74:CK97" si="219">CK73</f>
        <v>5000</v>
      </c>
      <c r="CL74" s="9">
        <f t="shared" ca="1" si="158"/>
        <v>3.6705879001596296E-2</v>
      </c>
      <c r="CM74" s="1">
        <v>67</v>
      </c>
      <c r="CN74" s="8">
        <f t="shared" si="178"/>
        <v>15000</v>
      </c>
      <c r="CO74" s="1">
        <v>67</v>
      </c>
      <c r="CP74" s="8">
        <f t="shared" si="179"/>
        <v>15000</v>
      </c>
      <c r="CQ74" s="1">
        <v>67</v>
      </c>
      <c r="CR74" s="8">
        <f t="shared" si="180"/>
        <v>15000</v>
      </c>
      <c r="CS74" s="1">
        <v>67</v>
      </c>
      <c r="CT74" s="8">
        <f t="shared" si="181"/>
        <v>15000</v>
      </c>
      <c r="CU74" s="1">
        <v>67</v>
      </c>
      <c r="CV74" s="8">
        <f t="shared" si="182"/>
        <v>15000</v>
      </c>
      <c r="CW74" s="1">
        <v>67</v>
      </c>
      <c r="CX74" s="8">
        <f t="shared" si="183"/>
        <v>15000</v>
      </c>
      <c r="CY74" s="9"/>
      <c r="CZ74" s="9"/>
      <c r="DA74" s="9"/>
      <c r="DB74" s="9"/>
      <c r="DC74" s="9"/>
      <c r="DD74" s="9"/>
      <c r="DE74" s="9"/>
      <c r="DF74" s="9"/>
      <c r="DG74" s="9"/>
      <c r="DI74">
        <f t="shared" ca="1" si="184"/>
        <v>-4.3928564059359632E-2</v>
      </c>
      <c r="DJ74">
        <f t="shared" ca="1" si="185"/>
        <v>-3.8603215976823479E-2</v>
      </c>
      <c r="DK74">
        <f t="shared" ca="1" si="186"/>
        <v>4.1465777251308067E-2</v>
      </c>
      <c r="DL74">
        <f t="shared" ca="1" si="187"/>
        <v>2.9999999999998916E-3</v>
      </c>
      <c r="DM74">
        <f t="shared" ca="1" si="188"/>
        <v>-4.3142035061440431E-2</v>
      </c>
      <c r="DN74">
        <f t="shared" ca="1" si="189"/>
        <v>2.7920317785138371E-2</v>
      </c>
      <c r="DO74">
        <f t="shared" si="118"/>
        <v>0</v>
      </c>
      <c r="DP74">
        <f t="shared" si="119"/>
        <v>0</v>
      </c>
      <c r="DQ74">
        <f t="shared" si="120"/>
        <v>0</v>
      </c>
      <c r="DR74">
        <f t="shared" si="121"/>
        <v>0</v>
      </c>
      <c r="DS74">
        <f t="shared" si="122"/>
        <v>0</v>
      </c>
      <c r="DT74">
        <f t="shared" si="123"/>
        <v>0</v>
      </c>
      <c r="DU74">
        <f t="shared" si="105"/>
        <v>0</v>
      </c>
      <c r="DV74">
        <f t="shared" si="106"/>
        <v>0</v>
      </c>
      <c r="DW74">
        <f t="shared" si="107"/>
        <v>0</v>
      </c>
      <c r="DX74">
        <f t="shared" si="108"/>
        <v>0</v>
      </c>
      <c r="DY74">
        <f t="shared" si="109"/>
        <v>0</v>
      </c>
      <c r="DZ74">
        <f t="shared" si="110"/>
        <v>0</v>
      </c>
      <c r="EA74">
        <f t="shared" ca="1" si="159"/>
        <v>1.5409738994070243</v>
      </c>
      <c r="EB74">
        <f t="shared" ca="1" si="160"/>
        <v>1.7319356832064072</v>
      </c>
      <c r="EC74">
        <f t="shared" ca="1" si="161"/>
        <v>1.8169516137028965</v>
      </c>
      <c r="ED74">
        <f t="shared" ca="1" si="162"/>
        <v>2.2721574378013192</v>
      </c>
      <c r="EE74">
        <f t="shared" ca="1" si="163"/>
        <v>2.2604417974627422</v>
      </c>
      <c r="EF74">
        <f t="shared" ca="1" si="164"/>
        <v>2.1411886402543101</v>
      </c>
      <c r="EG74">
        <f t="shared" ca="1" si="165"/>
        <v>4.6229216982210728</v>
      </c>
      <c r="EH74">
        <f t="shared" ca="1" si="166"/>
        <v>5.1958070496192219</v>
      </c>
      <c r="EI74">
        <f t="shared" ca="1" si="167"/>
        <v>5.450854841108689</v>
      </c>
      <c r="EJ74">
        <f t="shared" ca="1" si="168"/>
        <v>6.816472313403958</v>
      </c>
      <c r="EK74">
        <f t="shared" ca="1" si="169"/>
        <v>6.7813253923882266</v>
      </c>
      <c r="EL74">
        <f t="shared" ca="1" si="170"/>
        <v>6.4235659207629299</v>
      </c>
      <c r="EM74">
        <f t="shared" ca="1" si="130"/>
        <v>-2.3485945283852703E-2</v>
      </c>
      <c r="EN74">
        <f t="shared" ca="1" si="131"/>
        <v>1.1845169656052668E-2</v>
      </c>
      <c r="EO74">
        <f t="shared" ca="1" si="132"/>
        <v>-0.19363209559973377</v>
      </c>
      <c r="EP74">
        <f t="shared" ca="1" si="133"/>
        <v>8.131070991899618E-2</v>
      </c>
      <c r="EQ74">
        <f t="shared" ca="1" si="134"/>
        <v>-0.10136159423547755</v>
      </c>
      <c r="ER74">
        <f t="shared" ca="1" si="135"/>
        <v>1</v>
      </c>
      <c r="ES74">
        <f t="shared" ca="1" si="124"/>
        <v>-0.17582619657911158</v>
      </c>
      <c r="ET74">
        <f t="shared" ca="1" si="125"/>
        <v>-0.13166201893991103</v>
      </c>
      <c r="EU74">
        <f t="shared" ca="1" si="126"/>
        <v>-0.16931032808546698</v>
      </c>
      <c r="EV74">
        <f t="shared" ca="1" si="127"/>
        <v>0.17078178285553514</v>
      </c>
      <c r="EW74">
        <f t="shared" ca="1" si="128"/>
        <v>0.14883265731954487</v>
      </c>
      <c r="EX74">
        <f t="shared" ca="1" si="129"/>
        <v>0</v>
      </c>
    </row>
    <row r="75" spans="1:154" x14ac:dyDescent="0.25">
      <c r="A75" s="1">
        <v>68</v>
      </c>
      <c r="B75" s="8">
        <f t="shared" ca="1" si="190"/>
        <v>89569.849300688598</v>
      </c>
      <c r="C75" s="9">
        <f t="shared" ca="1" si="171"/>
        <v>-1.9422596838183821E-2</v>
      </c>
      <c r="D75" s="1">
        <v>68</v>
      </c>
      <c r="E75" s="8">
        <f t="shared" ca="1" si="191"/>
        <v>104227.88941536157</v>
      </c>
      <c r="F75" s="9">
        <f t="shared" ca="1" si="172"/>
        <v>4.2896605800859709E-2</v>
      </c>
      <c r="G75" s="1">
        <v>68</v>
      </c>
      <c r="H75" s="8">
        <f t="shared" ca="1" si="192"/>
        <v>111972.35973143802</v>
      </c>
      <c r="I75" s="9">
        <f t="shared" ca="1" si="173"/>
        <v>0</v>
      </c>
      <c r="J75" s="1">
        <v>68</v>
      </c>
      <c r="K75" s="8">
        <f t="shared" ca="1" si="193"/>
        <v>136661.44466210032</v>
      </c>
      <c r="L75" s="9">
        <f t="shared" ca="1" si="174"/>
        <v>0</v>
      </c>
      <c r="M75" s="1">
        <v>68</v>
      </c>
      <c r="N75" s="8">
        <f t="shared" ca="1" si="194"/>
        <v>134057.76479128847</v>
      </c>
      <c r="O75" s="9">
        <f t="shared" ca="1" si="175"/>
        <v>3.8333974795165537E-4</v>
      </c>
      <c r="P75" s="1">
        <v>68</v>
      </c>
      <c r="Q75" s="8">
        <f t="shared" ca="1" si="195"/>
        <v>130407.60620820921</v>
      </c>
      <c r="R75" s="9">
        <f t="shared" ca="1" si="176"/>
        <v>-2.1969224641182422E-2</v>
      </c>
      <c r="S75" s="1">
        <v>68</v>
      </c>
      <c r="T75" s="8">
        <f t="shared" si="196"/>
        <v>60000</v>
      </c>
      <c r="U75" s="9">
        <f t="shared" ca="1" si="136"/>
        <v>-2.232766610881283E-2</v>
      </c>
      <c r="V75" s="1">
        <v>68</v>
      </c>
      <c r="W75" s="8">
        <f t="shared" si="197"/>
        <v>60000</v>
      </c>
      <c r="X75" s="9">
        <f t="shared" ca="1" si="137"/>
        <v>1.960183490428943E-2</v>
      </c>
      <c r="Y75" s="1">
        <v>68</v>
      </c>
      <c r="Z75" s="8">
        <f t="shared" si="198"/>
        <v>60000</v>
      </c>
      <c r="AA75" s="9">
        <f t="shared" ca="1" si="138"/>
        <v>0</v>
      </c>
      <c r="AB75" s="1">
        <v>68</v>
      </c>
      <c r="AC75" s="8">
        <f t="shared" si="199"/>
        <v>60000</v>
      </c>
      <c r="AD75" s="9">
        <f t="shared" ca="1" si="139"/>
        <v>-3.6162460503301512E-2</v>
      </c>
      <c r="AE75" s="1">
        <v>68</v>
      </c>
      <c r="AF75" s="8">
        <f t="shared" si="200"/>
        <v>60000</v>
      </c>
      <c r="AG75" s="9">
        <f t="shared" ca="1" si="140"/>
        <v>-2.1252275992787284E-2</v>
      </c>
      <c r="AH75" s="1">
        <v>68</v>
      </c>
      <c r="AI75" s="8">
        <f t="shared" si="201"/>
        <v>60000</v>
      </c>
      <c r="AJ75" s="9">
        <f t="shared" ca="1" si="141"/>
        <v>1.0135239947272346E-2</v>
      </c>
      <c r="AK75" s="1">
        <v>68</v>
      </c>
      <c r="AL75" s="8">
        <f t="shared" si="202"/>
        <v>20000</v>
      </c>
      <c r="AM75" s="9">
        <f t="shared" ca="1" si="142"/>
        <v>-1.946947746211939E-2</v>
      </c>
      <c r="AN75" s="1">
        <v>68</v>
      </c>
      <c r="AO75" s="8">
        <f t="shared" si="203"/>
        <v>20000</v>
      </c>
      <c r="AP75" s="9">
        <f t="shared" ca="1" si="143"/>
        <v>0</v>
      </c>
      <c r="AQ75" s="1">
        <v>68</v>
      </c>
      <c r="AR75" s="8">
        <f t="shared" si="204"/>
        <v>20000</v>
      </c>
      <c r="AS75" s="9">
        <f t="shared" ca="1" si="144"/>
        <v>5.9975894698208023E-3</v>
      </c>
      <c r="AT75" s="1">
        <v>68</v>
      </c>
      <c r="AU75" s="8">
        <f t="shared" si="205"/>
        <v>20000</v>
      </c>
      <c r="AV75" s="9">
        <f t="shared" ca="1" si="145"/>
        <v>3.5245232794480504E-2</v>
      </c>
      <c r="AW75" s="1">
        <v>68</v>
      </c>
      <c r="AX75" s="8">
        <f t="shared" si="206"/>
        <v>20000</v>
      </c>
      <c r="AY75" s="9">
        <f t="shared" ca="1" si="146"/>
        <v>-1.9063293612899365E-2</v>
      </c>
      <c r="AZ75" s="1">
        <v>68</v>
      </c>
      <c r="BA75" s="8">
        <f t="shared" si="207"/>
        <v>20000</v>
      </c>
      <c r="BB75" s="9">
        <f t="shared" ca="1" si="147"/>
        <v>-2.0814212108344887E-2</v>
      </c>
      <c r="BC75" s="1">
        <v>68</v>
      </c>
      <c r="BD75" s="8">
        <f t="shared" si="208"/>
        <v>20000</v>
      </c>
      <c r="BE75" s="9">
        <f t="shared" ca="1" si="177"/>
        <v>0</v>
      </c>
      <c r="BF75" s="1">
        <v>68</v>
      </c>
      <c r="BG75" s="8">
        <f t="shared" si="209"/>
        <v>20000</v>
      </c>
      <c r="BH75" s="9">
        <f t="shared" ca="1" si="148"/>
        <v>0</v>
      </c>
      <c r="BI75" s="1">
        <v>68</v>
      </c>
      <c r="BJ75" s="8">
        <f t="shared" si="210"/>
        <v>20000</v>
      </c>
      <c r="BK75" s="9">
        <f t="shared" ca="1" si="149"/>
        <v>0</v>
      </c>
      <c r="BL75" s="1">
        <v>68</v>
      </c>
      <c r="BM75" s="8">
        <f t="shared" si="211"/>
        <v>20000</v>
      </c>
      <c r="BN75" s="9">
        <f t="shared" ca="1" si="150"/>
        <v>3.7248930741317153E-2</v>
      </c>
      <c r="BO75" s="1">
        <v>68</v>
      </c>
      <c r="BP75" s="8">
        <f t="shared" si="212"/>
        <v>20000</v>
      </c>
      <c r="BQ75" s="9">
        <f t="shared" ca="1" si="151"/>
        <v>-3.5075323214767272E-2</v>
      </c>
      <c r="BR75" s="1">
        <v>68</v>
      </c>
      <c r="BS75" s="8">
        <f t="shared" si="213"/>
        <v>20000</v>
      </c>
      <c r="BT75" s="9">
        <f t="shared" ca="1" si="152"/>
        <v>5.1226866799771453E-3</v>
      </c>
      <c r="BU75" s="1">
        <v>68</v>
      </c>
      <c r="BV75" s="8">
        <f t="shared" si="214"/>
        <v>5000</v>
      </c>
      <c r="BW75" s="9">
        <f t="shared" ca="1" si="153"/>
        <v>-1.3068907307096906E-2</v>
      </c>
      <c r="BX75" s="1">
        <v>68</v>
      </c>
      <c r="BY75" s="8">
        <f t="shared" si="215"/>
        <v>5000</v>
      </c>
      <c r="BZ75" s="9">
        <f t="shared" ca="1" si="154"/>
        <v>-9.7846325794247405E-3</v>
      </c>
      <c r="CA75" s="1">
        <v>68</v>
      </c>
      <c r="CB75" s="8">
        <f t="shared" si="216"/>
        <v>5000</v>
      </c>
      <c r="CC75" s="9">
        <f t="shared" ca="1" si="155"/>
        <v>-2.4945315005403364E-2</v>
      </c>
      <c r="CD75" s="1">
        <v>68</v>
      </c>
      <c r="CE75" s="8">
        <f t="shared" si="217"/>
        <v>5000</v>
      </c>
      <c r="CF75" s="9">
        <f t="shared" ca="1" si="156"/>
        <v>-2.7799445256616265E-3</v>
      </c>
      <c r="CG75" s="1">
        <v>68</v>
      </c>
      <c r="CH75" s="8">
        <f t="shared" si="218"/>
        <v>5000</v>
      </c>
      <c r="CI75" s="9">
        <f t="shared" ca="1" si="157"/>
        <v>2.9291463482831921E-2</v>
      </c>
      <c r="CJ75" s="1">
        <v>68</v>
      </c>
      <c r="CK75" s="8">
        <f t="shared" si="219"/>
        <v>5000</v>
      </c>
      <c r="CL75" s="9">
        <f t="shared" ca="1" si="158"/>
        <v>0</v>
      </c>
      <c r="CM75" s="1">
        <v>68</v>
      </c>
      <c r="CN75" s="8">
        <f t="shared" si="178"/>
        <v>15000</v>
      </c>
      <c r="CO75" s="1">
        <v>68</v>
      </c>
      <c r="CP75" s="8">
        <f t="shared" si="179"/>
        <v>15000</v>
      </c>
      <c r="CQ75" s="1">
        <v>68</v>
      </c>
      <c r="CR75" s="8">
        <f t="shared" si="180"/>
        <v>15000</v>
      </c>
      <c r="CS75" s="1">
        <v>68</v>
      </c>
      <c r="CT75" s="8">
        <f t="shared" si="181"/>
        <v>15000</v>
      </c>
      <c r="CU75" s="1">
        <v>68</v>
      </c>
      <c r="CV75" s="8">
        <f t="shared" si="182"/>
        <v>15000</v>
      </c>
      <c r="CW75" s="1">
        <v>68</v>
      </c>
      <c r="CX75" s="8">
        <f t="shared" si="183"/>
        <v>15000</v>
      </c>
      <c r="CY75" s="9"/>
      <c r="CZ75" s="9"/>
      <c r="DA75" s="9"/>
      <c r="DB75" s="9"/>
      <c r="DC75" s="9"/>
      <c r="DD75" s="9"/>
      <c r="DE75" s="9"/>
      <c r="DF75" s="9"/>
      <c r="DG75" s="9"/>
      <c r="DI75">
        <f t="shared" ca="1" si="184"/>
        <v>-3.1241981286903586E-2</v>
      </c>
      <c r="DJ75">
        <f t="shared" ca="1" si="185"/>
        <v>2.9999999999998916E-3</v>
      </c>
      <c r="DK75">
        <f t="shared" ca="1" si="186"/>
        <v>2.7108251782606008E-2</v>
      </c>
      <c r="DL75">
        <f t="shared" ca="1" si="187"/>
        <v>2.4352654771904181E-3</v>
      </c>
      <c r="DM75">
        <f t="shared" ca="1" si="188"/>
        <v>-1.1566640484741431E-2</v>
      </c>
      <c r="DN75">
        <f t="shared" ca="1" si="189"/>
        <v>1.5071751553852097E-2</v>
      </c>
      <c r="DO75">
        <f t="shared" si="118"/>
        <v>0</v>
      </c>
      <c r="DP75">
        <f t="shared" si="119"/>
        <v>0</v>
      </c>
      <c r="DQ75">
        <f t="shared" si="120"/>
        <v>0</v>
      </c>
      <c r="DR75">
        <f t="shared" si="121"/>
        <v>0</v>
      </c>
      <c r="DS75">
        <f t="shared" si="122"/>
        <v>0</v>
      </c>
      <c r="DT75">
        <f t="shared" si="123"/>
        <v>0</v>
      </c>
      <c r="DU75">
        <f t="shared" si="105"/>
        <v>0</v>
      </c>
      <c r="DV75">
        <f t="shared" si="106"/>
        <v>0</v>
      </c>
      <c r="DW75">
        <f t="shared" si="107"/>
        <v>0</v>
      </c>
      <c r="DX75">
        <f t="shared" si="108"/>
        <v>0</v>
      </c>
      <c r="DY75">
        <f t="shared" si="109"/>
        <v>0</v>
      </c>
      <c r="DZ75">
        <f t="shared" si="110"/>
        <v>0</v>
      </c>
      <c r="EA75">
        <f t="shared" ca="1" si="159"/>
        <v>1.4928308216781434</v>
      </c>
      <c r="EB75">
        <f t="shared" ca="1" si="160"/>
        <v>1.7371314902560262</v>
      </c>
      <c r="EC75">
        <f t="shared" ca="1" si="161"/>
        <v>1.8662059955239669</v>
      </c>
      <c r="ED75">
        <f t="shared" ca="1" si="162"/>
        <v>2.2776907443683387</v>
      </c>
      <c r="EE75">
        <f t="shared" ca="1" si="163"/>
        <v>2.2342960798548077</v>
      </c>
      <c r="EF75">
        <f t="shared" ca="1" si="164"/>
        <v>2.1734601034701537</v>
      </c>
      <c r="EG75">
        <f t="shared" ca="1" si="165"/>
        <v>4.4784924650344298</v>
      </c>
      <c r="EH75">
        <f t="shared" ca="1" si="166"/>
        <v>5.2113944707680782</v>
      </c>
      <c r="EI75">
        <f t="shared" ca="1" si="167"/>
        <v>5.5986179865719006</v>
      </c>
      <c r="EJ75">
        <f t="shared" ca="1" si="168"/>
        <v>6.8330722331050158</v>
      </c>
      <c r="EK75">
        <f t="shared" ca="1" si="169"/>
        <v>6.7028882395644231</v>
      </c>
      <c r="EL75">
        <f t="shared" ca="1" si="170"/>
        <v>6.5203803104104603</v>
      </c>
      <c r="EM75">
        <f t="shared" ca="1" si="130"/>
        <v>-0.16610914259332904</v>
      </c>
      <c r="EN75">
        <f t="shared" ca="1" si="131"/>
        <v>8.5157023839901119E-2</v>
      </c>
      <c r="EO75">
        <f t="shared" ca="1" si="132"/>
        <v>-0.12426029573919453</v>
      </c>
      <c r="EP75">
        <f t="shared" ca="1" si="133"/>
        <v>0.13614147815531191</v>
      </c>
      <c r="EQ75">
        <f t="shared" ca="1" si="134"/>
        <v>-0.14236076576585663</v>
      </c>
      <c r="ER75">
        <f t="shared" ca="1" si="135"/>
        <v>1</v>
      </c>
      <c r="ES75">
        <f t="shared" ca="1" si="124"/>
        <v>-0.18712664593273631</v>
      </c>
      <c r="ET75">
        <f t="shared" ca="1" si="125"/>
        <v>-0.13545356981383161</v>
      </c>
      <c r="EU75">
        <f t="shared" ca="1" si="126"/>
        <v>-0.16906237635713184</v>
      </c>
      <c r="EV75">
        <f t="shared" ca="1" si="127"/>
        <v>0.16064264170331488</v>
      </c>
      <c r="EW75">
        <f t="shared" ca="1" si="128"/>
        <v>0.14293722257718278</v>
      </c>
      <c r="EX75">
        <f t="shared" ca="1" si="129"/>
        <v>0</v>
      </c>
    </row>
    <row r="76" spans="1:154" x14ac:dyDescent="0.25">
      <c r="A76" s="1">
        <v>69</v>
      </c>
      <c r="B76" s="8">
        <f t="shared" ca="1" si="190"/>
        <v>88098.879776766509</v>
      </c>
      <c r="C76" s="9">
        <f t="shared" ca="1" si="171"/>
        <v>-3.554886167531817E-2</v>
      </c>
      <c r="D76" s="1">
        <v>69</v>
      </c>
      <c r="E76" s="8">
        <f t="shared" ca="1" si="191"/>
        <v>109011.59576931401</v>
      </c>
      <c r="F76" s="9">
        <f t="shared" ca="1" si="172"/>
        <v>3.1191918048172642E-2</v>
      </c>
      <c r="G76" s="1">
        <v>69</v>
      </c>
      <c r="H76" s="8">
        <f t="shared" ca="1" si="192"/>
        <v>112308.27681063232</v>
      </c>
      <c r="I76" s="9">
        <f t="shared" ca="1" si="173"/>
        <v>4.7247855926040451E-2</v>
      </c>
      <c r="J76" s="1">
        <v>69</v>
      </c>
      <c r="K76" s="8">
        <f t="shared" ca="1" si="193"/>
        <v>137071.42899608662</v>
      </c>
      <c r="L76" s="9">
        <f t="shared" ca="1" si="174"/>
        <v>0</v>
      </c>
      <c r="M76" s="1">
        <v>69</v>
      </c>
      <c r="N76" s="8">
        <f t="shared" ca="1" si="194"/>
        <v>134511.32775542836</v>
      </c>
      <c r="O76" s="9">
        <f t="shared" ca="1" si="175"/>
        <v>0</v>
      </c>
      <c r="P76" s="1">
        <v>69</v>
      </c>
      <c r="Q76" s="8">
        <f t="shared" ca="1" si="195"/>
        <v>127933.87503112684</v>
      </c>
      <c r="R76" s="9">
        <f t="shared" ca="1" si="176"/>
        <v>0</v>
      </c>
      <c r="S76" s="1">
        <v>69</v>
      </c>
      <c r="T76" s="8">
        <f t="shared" si="196"/>
        <v>60000</v>
      </c>
      <c r="U76" s="9">
        <f t="shared" ca="1" si="136"/>
        <v>1.434303385795619E-2</v>
      </c>
      <c r="V76" s="1">
        <v>69</v>
      </c>
      <c r="W76" s="8">
        <f t="shared" si="197"/>
        <v>60000</v>
      </c>
      <c r="X76" s="9">
        <f t="shared" ca="1" si="137"/>
        <v>0</v>
      </c>
      <c r="Y76" s="1">
        <v>69</v>
      </c>
      <c r="Z76" s="8">
        <f t="shared" si="198"/>
        <v>60000</v>
      </c>
      <c r="AA76" s="9">
        <f t="shared" ca="1" si="138"/>
        <v>3.4354179069216256E-2</v>
      </c>
      <c r="AB76" s="1">
        <v>69</v>
      </c>
      <c r="AC76" s="8">
        <f t="shared" si="199"/>
        <v>60000</v>
      </c>
      <c r="AD76" s="9">
        <f t="shared" ca="1" si="139"/>
        <v>-2.7791311796407005E-2</v>
      </c>
      <c r="AE76" s="1">
        <v>69</v>
      </c>
      <c r="AF76" s="8">
        <f t="shared" si="200"/>
        <v>60000</v>
      </c>
      <c r="AG76" s="9">
        <f t="shared" ca="1" si="140"/>
        <v>-3.3328118190578723E-2</v>
      </c>
      <c r="AH76" s="1">
        <v>69</v>
      </c>
      <c r="AI76" s="8">
        <f t="shared" si="201"/>
        <v>60000</v>
      </c>
      <c r="AJ76" s="9">
        <f t="shared" ca="1" si="141"/>
        <v>0</v>
      </c>
      <c r="AK76" s="1">
        <v>69</v>
      </c>
      <c r="AL76" s="8">
        <f t="shared" si="202"/>
        <v>20000</v>
      </c>
      <c r="AM76" s="9">
        <f t="shared" ca="1" si="142"/>
        <v>-3.5588429391048559E-3</v>
      </c>
      <c r="AN76" s="1">
        <v>69</v>
      </c>
      <c r="AO76" s="8">
        <f t="shared" si="203"/>
        <v>20000</v>
      </c>
      <c r="AP76" s="9">
        <f t="shared" ca="1" si="143"/>
        <v>9.2726179850100132E-3</v>
      </c>
      <c r="AQ76" s="1">
        <v>69</v>
      </c>
      <c r="AR76" s="8">
        <f t="shared" si="204"/>
        <v>20000</v>
      </c>
      <c r="AS76" s="9">
        <f t="shared" ca="1" si="144"/>
        <v>-8.6126260905651508E-3</v>
      </c>
      <c r="AT76" s="1">
        <v>69</v>
      </c>
      <c r="AU76" s="8">
        <f t="shared" si="205"/>
        <v>20000</v>
      </c>
      <c r="AV76" s="9">
        <f t="shared" ca="1" si="145"/>
        <v>2.6969800731074491E-2</v>
      </c>
      <c r="AW76" s="1">
        <v>69</v>
      </c>
      <c r="AX76" s="8">
        <f t="shared" si="206"/>
        <v>20000</v>
      </c>
      <c r="AY76" s="9">
        <f t="shared" ca="1" si="146"/>
        <v>-5.9685602373883541E-3</v>
      </c>
      <c r="AZ76" s="1">
        <v>69</v>
      </c>
      <c r="BA76" s="8">
        <f t="shared" si="207"/>
        <v>20000</v>
      </c>
      <c r="BB76" s="9">
        <f t="shared" ca="1" si="147"/>
        <v>-3.3550683576657504E-2</v>
      </c>
      <c r="BC76" s="1">
        <v>69</v>
      </c>
      <c r="BD76" s="8">
        <f t="shared" si="208"/>
        <v>20000</v>
      </c>
      <c r="BE76" s="9">
        <f t="shared" ca="1" si="177"/>
        <v>0</v>
      </c>
      <c r="BF76" s="1">
        <v>69</v>
      </c>
      <c r="BG76" s="8">
        <f t="shared" si="209"/>
        <v>20000</v>
      </c>
      <c r="BH76" s="9">
        <f t="shared" ca="1" si="148"/>
        <v>0</v>
      </c>
      <c r="BI76" s="1">
        <v>69</v>
      </c>
      <c r="BJ76" s="8">
        <f t="shared" si="210"/>
        <v>20000</v>
      </c>
      <c r="BK76" s="9">
        <f t="shared" ca="1" si="149"/>
        <v>3.4014269543524048E-3</v>
      </c>
      <c r="BL76" s="1">
        <v>69</v>
      </c>
      <c r="BM76" s="8">
        <f t="shared" si="211"/>
        <v>20000</v>
      </c>
      <c r="BN76" s="9">
        <f t="shared" ca="1" si="150"/>
        <v>0</v>
      </c>
      <c r="BO76" s="1">
        <v>69</v>
      </c>
      <c r="BP76" s="8">
        <f t="shared" si="212"/>
        <v>20000</v>
      </c>
      <c r="BQ76" s="9">
        <f t="shared" ca="1" si="151"/>
        <v>-4.56469779802176E-2</v>
      </c>
      <c r="BR76" s="1">
        <v>69</v>
      </c>
      <c r="BS76" s="8">
        <f t="shared" si="213"/>
        <v>20000</v>
      </c>
      <c r="BT76" s="9">
        <f t="shared" ca="1" si="152"/>
        <v>-5.4890671385459115E-4</v>
      </c>
      <c r="BU76" s="1">
        <v>69</v>
      </c>
      <c r="BV76" s="8">
        <f t="shared" si="214"/>
        <v>5000</v>
      </c>
      <c r="BW76" s="9">
        <f t="shared" ca="1" si="153"/>
        <v>4.8632245917893585E-2</v>
      </c>
      <c r="BX76" s="1">
        <v>69</v>
      </c>
      <c r="BY76" s="8">
        <f t="shared" si="215"/>
        <v>5000</v>
      </c>
      <c r="BZ76" s="9">
        <f t="shared" ca="1" si="154"/>
        <v>-3.9077743420687226E-2</v>
      </c>
      <c r="CA76" s="1">
        <v>69</v>
      </c>
      <c r="CB76" s="8">
        <f t="shared" si="216"/>
        <v>5000</v>
      </c>
      <c r="CC76" s="9">
        <f t="shared" ca="1" si="155"/>
        <v>0</v>
      </c>
      <c r="CD76" s="1">
        <v>69</v>
      </c>
      <c r="CE76" s="8">
        <f t="shared" si="217"/>
        <v>5000</v>
      </c>
      <c r="CF76" s="9">
        <f t="shared" ca="1" si="156"/>
        <v>0</v>
      </c>
      <c r="CG76" s="1">
        <v>69</v>
      </c>
      <c r="CH76" s="8">
        <f t="shared" si="218"/>
        <v>5000</v>
      </c>
      <c r="CI76" s="9">
        <f t="shared" ca="1" si="157"/>
        <v>3.5521769641686324E-2</v>
      </c>
      <c r="CJ76" s="1">
        <v>69</v>
      </c>
      <c r="CK76" s="8">
        <f t="shared" si="219"/>
        <v>5000</v>
      </c>
      <c r="CL76" s="9">
        <f t="shared" ca="1" si="158"/>
        <v>0</v>
      </c>
      <c r="CM76" s="1">
        <v>69</v>
      </c>
      <c r="CN76" s="8">
        <f t="shared" si="178"/>
        <v>15000</v>
      </c>
      <c r="CO76" s="1">
        <v>69</v>
      </c>
      <c r="CP76" s="8">
        <f t="shared" si="179"/>
        <v>15000</v>
      </c>
      <c r="CQ76" s="1">
        <v>69</v>
      </c>
      <c r="CR76" s="8">
        <f t="shared" si="180"/>
        <v>15000</v>
      </c>
      <c r="CS76" s="1">
        <v>69</v>
      </c>
      <c r="CT76" s="8">
        <f t="shared" si="181"/>
        <v>15000</v>
      </c>
      <c r="CU76" s="1">
        <v>69</v>
      </c>
      <c r="CV76" s="8">
        <f t="shared" si="182"/>
        <v>15000</v>
      </c>
      <c r="CW76" s="1">
        <v>69</v>
      </c>
      <c r="CX76" s="8">
        <f t="shared" si="183"/>
        <v>15000</v>
      </c>
      <c r="CY76" s="9"/>
      <c r="CZ76" s="9"/>
      <c r="DA76" s="9"/>
      <c r="DB76" s="9"/>
      <c r="DC76" s="9"/>
      <c r="DD76" s="9"/>
      <c r="DE76" s="9"/>
      <c r="DF76" s="9"/>
      <c r="DG76" s="9"/>
      <c r="DI76">
        <f t="shared" ca="1" si="184"/>
        <v>-1.6422596838183812E-2</v>
      </c>
      <c r="DJ76">
        <f t="shared" ca="1" si="185"/>
        <v>4.5896605800859636E-2</v>
      </c>
      <c r="DK76">
        <f t="shared" ca="1" si="186"/>
        <v>2.9999999999998916E-3</v>
      </c>
      <c r="DL76">
        <f t="shared" ca="1" si="187"/>
        <v>2.9999999999998916E-3</v>
      </c>
      <c r="DM76">
        <f t="shared" ca="1" si="188"/>
        <v>3.3833397479514637E-3</v>
      </c>
      <c r="DN76">
        <f t="shared" ca="1" si="189"/>
        <v>-1.8969224641182447E-2</v>
      </c>
      <c r="DO76">
        <f t="shared" si="118"/>
        <v>0</v>
      </c>
      <c r="DP76">
        <f t="shared" si="119"/>
        <v>0</v>
      </c>
      <c r="DQ76">
        <f t="shared" si="120"/>
        <v>0</v>
      </c>
      <c r="DR76">
        <f t="shared" si="121"/>
        <v>0</v>
      </c>
      <c r="DS76">
        <f t="shared" si="122"/>
        <v>0</v>
      </c>
      <c r="DT76">
        <f t="shared" si="123"/>
        <v>0</v>
      </c>
      <c r="DU76">
        <f t="shared" ref="DU76:DU139" si="220">AL76/AL75-1</f>
        <v>0</v>
      </c>
      <c r="DV76">
        <f t="shared" ref="DV76:DV139" si="221">AO76/AO75-1</f>
        <v>0</v>
      </c>
      <c r="DW76">
        <f t="shared" ref="DW76:DW139" si="222">AR76/AR75-1</f>
        <v>0</v>
      </c>
      <c r="DX76">
        <f t="shared" ref="DX76:DX139" si="223">AU76/AU75-1</f>
        <v>0</v>
      </c>
      <c r="DY76">
        <f t="shared" ref="DY76:DY139" si="224">AX76/AX75-1</f>
        <v>0</v>
      </c>
      <c r="DZ76">
        <f t="shared" ref="DZ76:DZ139" si="225">BA76/BA75-1</f>
        <v>0</v>
      </c>
      <c r="EA76">
        <f t="shared" ca="1" si="159"/>
        <v>1.4683146629461086</v>
      </c>
      <c r="EB76">
        <f t="shared" ca="1" si="160"/>
        <v>1.8168599294885668</v>
      </c>
      <c r="EC76">
        <f t="shared" ca="1" si="161"/>
        <v>1.8718046135105386</v>
      </c>
      <c r="ED76">
        <f t="shared" ca="1" si="162"/>
        <v>2.2845238166014434</v>
      </c>
      <c r="EE76">
        <f t="shared" ca="1" si="163"/>
        <v>2.2418554625904727</v>
      </c>
      <c r="EF76">
        <f t="shared" ca="1" si="164"/>
        <v>2.1322312505187808</v>
      </c>
      <c r="EG76">
        <f t="shared" ca="1" si="165"/>
        <v>4.4049439888383253</v>
      </c>
      <c r="EH76">
        <f t="shared" ca="1" si="166"/>
        <v>5.4505797884657001</v>
      </c>
      <c r="EI76">
        <f t="shared" ca="1" si="167"/>
        <v>5.6154138405316161</v>
      </c>
      <c r="EJ76">
        <f t="shared" ca="1" si="168"/>
        <v>6.8535714498043312</v>
      </c>
      <c r="EK76">
        <f t="shared" ca="1" si="169"/>
        <v>6.7255663877714174</v>
      </c>
      <c r="EL76">
        <f t="shared" ca="1" si="170"/>
        <v>6.3966937515563416</v>
      </c>
      <c r="EM76">
        <f t="shared" ca="1" si="130"/>
        <v>-0.13200368171443552</v>
      </c>
      <c r="EN76">
        <f t="shared" ca="1" si="131"/>
        <v>-3.5003421177267444E-2</v>
      </c>
      <c r="EO76">
        <f t="shared" ca="1" si="132"/>
        <v>-9.9608854594930935E-2</v>
      </c>
      <c r="EP76">
        <f t="shared" ca="1" si="133"/>
        <v>0.12918175126056805</v>
      </c>
      <c r="EQ76">
        <f t="shared" ca="1" si="134"/>
        <v>-0.13056332533195775</v>
      </c>
      <c r="ER76">
        <f t="shared" ca="1" si="135"/>
        <v>1</v>
      </c>
      <c r="ES76">
        <f t="shared" ca="1" si="124"/>
        <v>-0.19659958298775715</v>
      </c>
      <c r="ET76">
        <f t="shared" ca="1" si="125"/>
        <v>-0.13776384136203712</v>
      </c>
      <c r="EU76">
        <f t="shared" ca="1" si="126"/>
        <v>-0.1678385490871328</v>
      </c>
      <c r="EV76">
        <f t="shared" ca="1" si="127"/>
        <v>0.15047828100958682</v>
      </c>
      <c r="EW76">
        <f t="shared" ca="1" si="128"/>
        <v>0.13847952602670444</v>
      </c>
      <c r="EX76">
        <f t="shared" ca="1" si="129"/>
        <v>0</v>
      </c>
    </row>
    <row r="77" spans="1:154" x14ac:dyDescent="0.25">
      <c r="A77" s="1">
        <v>70</v>
      </c>
      <c r="B77" s="8">
        <f t="shared" ca="1" si="190"/>
        <v>85231.36152516205</v>
      </c>
      <c r="C77" s="9">
        <f t="shared" ca="1" si="171"/>
        <v>0</v>
      </c>
      <c r="D77" s="1">
        <v>70</v>
      </c>
      <c r="E77" s="8">
        <f t="shared" ca="1" si="191"/>
        <v>112738.91131815889</v>
      </c>
      <c r="F77" s="9">
        <f t="shared" ca="1" si="172"/>
        <v>0</v>
      </c>
      <c r="G77" s="1">
        <v>70</v>
      </c>
      <c r="H77" s="8">
        <f t="shared" ca="1" si="192"/>
        <v>117951.52692311484</v>
      </c>
      <c r="I77" s="9">
        <f t="shared" ca="1" si="173"/>
        <v>-1.7305602372201502E-2</v>
      </c>
      <c r="J77" s="1">
        <v>70</v>
      </c>
      <c r="K77" s="8">
        <f t="shared" ca="1" si="193"/>
        <v>137482.64328307487</v>
      </c>
      <c r="L77" s="9">
        <f t="shared" ca="1" si="174"/>
        <v>0</v>
      </c>
      <c r="M77" s="1">
        <v>70</v>
      </c>
      <c r="N77" s="8">
        <f t="shared" ca="1" si="194"/>
        <v>134914.86173869463</v>
      </c>
      <c r="O77" s="9">
        <f t="shared" ca="1" si="175"/>
        <v>0</v>
      </c>
      <c r="P77" s="1">
        <v>70</v>
      </c>
      <c r="Q77" s="8">
        <f t="shared" ca="1" si="195"/>
        <v>128317.67665622021</v>
      </c>
      <c r="R77" s="9">
        <f t="shared" ca="1" si="176"/>
        <v>0</v>
      </c>
      <c r="S77" s="1">
        <v>70</v>
      </c>
      <c r="T77" s="8">
        <f t="shared" si="196"/>
        <v>60000</v>
      </c>
      <c r="U77" s="9">
        <f t="shared" ca="1" si="136"/>
        <v>0</v>
      </c>
      <c r="V77" s="1">
        <v>70</v>
      </c>
      <c r="W77" s="8">
        <f t="shared" si="197"/>
        <v>60000</v>
      </c>
      <c r="X77" s="9">
        <f t="shared" ca="1" si="137"/>
        <v>0</v>
      </c>
      <c r="Y77" s="1">
        <v>70</v>
      </c>
      <c r="Z77" s="8">
        <f t="shared" si="198"/>
        <v>60000</v>
      </c>
      <c r="AA77" s="9">
        <f t="shared" ca="1" si="138"/>
        <v>2.6502059387808696E-2</v>
      </c>
      <c r="AB77" s="1">
        <v>70</v>
      </c>
      <c r="AC77" s="8">
        <f t="shared" si="199"/>
        <v>60000</v>
      </c>
      <c r="AD77" s="9">
        <f t="shared" ca="1" si="139"/>
        <v>-2.0024846183412118E-2</v>
      </c>
      <c r="AE77" s="1">
        <v>70</v>
      </c>
      <c r="AF77" s="8">
        <f t="shared" si="200"/>
        <v>60000</v>
      </c>
      <c r="AG77" s="9">
        <f t="shared" ca="1" si="140"/>
        <v>-6.8172832918081969E-4</v>
      </c>
      <c r="AH77" s="1">
        <v>70</v>
      </c>
      <c r="AI77" s="8">
        <f t="shared" si="201"/>
        <v>60000</v>
      </c>
      <c r="AJ77" s="9">
        <f t="shared" ca="1" si="141"/>
        <v>3.6871840436779144E-2</v>
      </c>
      <c r="AK77" s="1">
        <v>70</v>
      </c>
      <c r="AL77" s="8">
        <f t="shared" si="202"/>
        <v>20000</v>
      </c>
      <c r="AM77" s="9">
        <f t="shared" ca="1" si="142"/>
        <v>2.7939428484688118E-2</v>
      </c>
      <c r="AN77" s="1">
        <v>70</v>
      </c>
      <c r="AO77" s="8">
        <f t="shared" si="203"/>
        <v>20000</v>
      </c>
      <c r="AP77" s="9">
        <f t="shared" ca="1" si="143"/>
        <v>0</v>
      </c>
      <c r="AQ77" s="1">
        <v>70</v>
      </c>
      <c r="AR77" s="8">
        <f t="shared" si="204"/>
        <v>20000</v>
      </c>
      <c r="AS77" s="9">
        <f t="shared" ca="1" si="144"/>
        <v>0</v>
      </c>
      <c r="AT77" s="1">
        <v>70</v>
      </c>
      <c r="AU77" s="8">
        <f t="shared" si="205"/>
        <v>20000</v>
      </c>
      <c r="AV77" s="9">
        <f t="shared" ca="1" si="145"/>
        <v>0</v>
      </c>
      <c r="AW77" s="1">
        <v>70</v>
      </c>
      <c r="AX77" s="8">
        <f t="shared" si="206"/>
        <v>20000</v>
      </c>
      <c r="AY77" s="9">
        <f t="shared" ca="1" si="146"/>
        <v>2.9321614870551529E-2</v>
      </c>
      <c r="AZ77" s="1">
        <v>70</v>
      </c>
      <c r="BA77" s="8">
        <f t="shared" si="207"/>
        <v>20000</v>
      </c>
      <c r="BB77" s="9">
        <f t="shared" ca="1" si="147"/>
        <v>0</v>
      </c>
      <c r="BC77" s="1">
        <v>70</v>
      </c>
      <c r="BD77" s="8">
        <f t="shared" si="208"/>
        <v>20000</v>
      </c>
      <c r="BE77" s="9">
        <f t="shared" ca="1" si="177"/>
        <v>-3.2405852654518411E-2</v>
      </c>
      <c r="BF77" s="1">
        <v>70</v>
      </c>
      <c r="BG77" s="8">
        <f t="shared" si="209"/>
        <v>20000</v>
      </c>
      <c r="BH77" s="9">
        <f t="shared" ca="1" si="148"/>
        <v>0</v>
      </c>
      <c r="BI77" s="1">
        <v>70</v>
      </c>
      <c r="BJ77" s="8">
        <f t="shared" si="210"/>
        <v>20000</v>
      </c>
      <c r="BK77" s="9">
        <f t="shared" ca="1" si="149"/>
        <v>0</v>
      </c>
      <c r="BL77" s="1">
        <v>70</v>
      </c>
      <c r="BM77" s="8">
        <f t="shared" si="211"/>
        <v>20000</v>
      </c>
      <c r="BN77" s="9">
        <f t="shared" ca="1" si="150"/>
        <v>8.5780189917984417E-3</v>
      </c>
      <c r="BO77" s="1">
        <v>70</v>
      </c>
      <c r="BP77" s="8">
        <f t="shared" si="212"/>
        <v>20000</v>
      </c>
      <c r="BQ77" s="9">
        <f t="shared" ca="1" si="151"/>
        <v>0</v>
      </c>
      <c r="BR77" s="1">
        <v>70</v>
      </c>
      <c r="BS77" s="8">
        <f t="shared" si="213"/>
        <v>20000</v>
      </c>
      <c r="BT77" s="9">
        <f t="shared" ca="1" si="152"/>
        <v>0</v>
      </c>
      <c r="BU77" s="1">
        <v>70</v>
      </c>
      <c r="BV77" s="8">
        <f t="shared" si="214"/>
        <v>5000</v>
      </c>
      <c r="BW77" s="9">
        <f t="shared" ca="1" si="153"/>
        <v>4.4619223795884053E-2</v>
      </c>
      <c r="BX77" s="1">
        <v>70</v>
      </c>
      <c r="BY77" s="8">
        <f t="shared" si="215"/>
        <v>5000</v>
      </c>
      <c r="BZ77" s="9">
        <f t="shared" ca="1" si="154"/>
        <v>-3.0301046507918507E-2</v>
      </c>
      <c r="CA77" s="1">
        <v>70</v>
      </c>
      <c r="CB77" s="8">
        <f t="shared" si="216"/>
        <v>5000</v>
      </c>
      <c r="CC77" s="9">
        <f t="shared" ca="1" si="155"/>
        <v>3.727207546463987E-2</v>
      </c>
      <c r="CD77" s="1">
        <v>70</v>
      </c>
      <c r="CE77" s="8">
        <f t="shared" si="217"/>
        <v>5000</v>
      </c>
      <c r="CF77" s="9">
        <f t="shared" ca="1" si="156"/>
        <v>0</v>
      </c>
      <c r="CG77" s="1">
        <v>70</v>
      </c>
      <c r="CH77" s="8">
        <f t="shared" si="218"/>
        <v>5000</v>
      </c>
      <c r="CI77" s="9">
        <f t="shared" ca="1" si="157"/>
        <v>1.3188824528677024E-2</v>
      </c>
      <c r="CJ77" s="1">
        <v>70</v>
      </c>
      <c r="CK77" s="8">
        <f t="shared" si="219"/>
        <v>5000</v>
      </c>
      <c r="CL77" s="9">
        <f t="shared" ca="1" si="158"/>
        <v>4.5206394514393171E-2</v>
      </c>
      <c r="CM77" s="1">
        <v>70</v>
      </c>
      <c r="CN77" s="8">
        <f t="shared" si="178"/>
        <v>15000</v>
      </c>
      <c r="CO77" s="1">
        <v>70</v>
      </c>
      <c r="CP77" s="8">
        <f t="shared" si="179"/>
        <v>15000</v>
      </c>
      <c r="CQ77" s="1">
        <v>70</v>
      </c>
      <c r="CR77" s="8">
        <f t="shared" si="180"/>
        <v>15000</v>
      </c>
      <c r="CS77" s="1">
        <v>70</v>
      </c>
      <c r="CT77" s="8">
        <f t="shared" si="181"/>
        <v>15000</v>
      </c>
      <c r="CU77" s="1">
        <v>70</v>
      </c>
      <c r="CV77" s="8">
        <f t="shared" si="182"/>
        <v>15000</v>
      </c>
      <c r="CW77" s="1">
        <v>70</v>
      </c>
      <c r="CX77" s="8">
        <f t="shared" si="183"/>
        <v>15000</v>
      </c>
      <c r="CY77" s="9"/>
      <c r="CZ77" s="9"/>
      <c r="DA77" s="9"/>
      <c r="DB77" s="9"/>
      <c r="DC77" s="9"/>
      <c r="DD77" s="9"/>
      <c r="DE77" s="9"/>
      <c r="DF77" s="9"/>
      <c r="DG77" s="9"/>
      <c r="DI77">
        <f t="shared" ca="1" si="184"/>
        <v>-3.2548861675318119E-2</v>
      </c>
      <c r="DJ77">
        <f t="shared" ca="1" si="185"/>
        <v>3.4191918048172454E-2</v>
      </c>
      <c r="DK77">
        <f t="shared" ca="1" si="186"/>
        <v>5.0247855926040419E-2</v>
      </c>
      <c r="DL77">
        <f t="shared" ca="1" si="187"/>
        <v>2.9999999999998916E-3</v>
      </c>
      <c r="DM77">
        <f t="shared" ca="1" si="188"/>
        <v>2.9999999999998916E-3</v>
      </c>
      <c r="DN77">
        <f t="shared" ca="1" si="189"/>
        <v>2.9999999999998916E-3</v>
      </c>
      <c r="DO77">
        <f t="shared" si="118"/>
        <v>0</v>
      </c>
      <c r="DP77">
        <f t="shared" si="119"/>
        <v>0</v>
      </c>
      <c r="DQ77">
        <f t="shared" si="120"/>
        <v>0</v>
      </c>
      <c r="DR77">
        <f t="shared" si="121"/>
        <v>0</v>
      </c>
      <c r="DS77">
        <f t="shared" si="122"/>
        <v>0</v>
      </c>
      <c r="DT77">
        <f t="shared" si="123"/>
        <v>0</v>
      </c>
      <c r="DU77">
        <f t="shared" si="220"/>
        <v>0</v>
      </c>
      <c r="DV77">
        <f t="shared" si="221"/>
        <v>0</v>
      </c>
      <c r="DW77">
        <f t="shared" si="222"/>
        <v>0</v>
      </c>
      <c r="DX77">
        <f t="shared" si="223"/>
        <v>0</v>
      </c>
      <c r="DY77">
        <f t="shared" si="224"/>
        <v>0</v>
      </c>
      <c r="DZ77">
        <f t="shared" si="225"/>
        <v>0</v>
      </c>
      <c r="EA77">
        <f t="shared" ca="1" si="159"/>
        <v>1.4205226920860341</v>
      </c>
      <c r="EB77">
        <f t="shared" ca="1" si="160"/>
        <v>1.8789818553026483</v>
      </c>
      <c r="EC77">
        <f t="shared" ca="1" si="161"/>
        <v>1.965858782051914</v>
      </c>
      <c r="ED77">
        <f t="shared" ca="1" si="162"/>
        <v>2.2913773880512478</v>
      </c>
      <c r="EE77">
        <f t="shared" ca="1" si="163"/>
        <v>2.248581028978244</v>
      </c>
      <c r="EF77">
        <f t="shared" ca="1" si="164"/>
        <v>2.1386279442703366</v>
      </c>
      <c r="EG77">
        <f t="shared" ca="1" si="165"/>
        <v>4.2615680762581025</v>
      </c>
      <c r="EH77">
        <f t="shared" ca="1" si="166"/>
        <v>5.6369455659079444</v>
      </c>
      <c r="EI77">
        <f t="shared" ca="1" si="167"/>
        <v>5.8975763461557422</v>
      </c>
      <c r="EJ77">
        <f t="shared" ca="1" si="168"/>
        <v>6.8741321641537434</v>
      </c>
      <c r="EK77">
        <f t="shared" ca="1" si="169"/>
        <v>6.7457430869347315</v>
      </c>
      <c r="EL77">
        <f t="shared" ca="1" si="170"/>
        <v>6.4158838328110104</v>
      </c>
      <c r="EM77">
        <f t="shared" ca="1" si="130"/>
        <v>-0.12429755161239553</v>
      </c>
      <c r="EN77">
        <f t="shared" ca="1" si="131"/>
        <v>-4.7489854773017183E-2</v>
      </c>
      <c r="EO77">
        <f t="shared" ca="1" si="132"/>
        <v>-0.13205366868913476</v>
      </c>
      <c r="EP77">
        <f t="shared" ca="1" si="133"/>
        <v>0.12426334627450983</v>
      </c>
      <c r="EQ77">
        <f t="shared" ca="1" si="134"/>
        <v>-0.15262765953336496</v>
      </c>
      <c r="ER77">
        <f t="shared" ca="1" si="135"/>
        <v>1</v>
      </c>
      <c r="ES77">
        <f t="shared" ca="1" si="124"/>
        <v>-0.20693533862176194</v>
      </c>
      <c r="ET77">
        <f t="shared" ca="1" si="125"/>
        <v>-0.13831876897466044</v>
      </c>
      <c r="EU77">
        <f t="shared" ca="1" si="126"/>
        <v>-0.16522542071195312</v>
      </c>
      <c r="EV77">
        <f t="shared" ca="1" si="127"/>
        <v>0.14087549276077738</v>
      </c>
      <c r="EW77">
        <f t="shared" ca="1" si="128"/>
        <v>0.13256865427873077</v>
      </c>
      <c r="EX77">
        <f t="shared" ca="1" si="129"/>
        <v>0</v>
      </c>
    </row>
    <row r="78" spans="1:154" x14ac:dyDescent="0.25">
      <c r="A78" s="1">
        <v>71</v>
      </c>
      <c r="B78" s="8">
        <f t="shared" ca="1" si="190"/>
        <v>85487.055609737523</v>
      </c>
      <c r="C78" s="9">
        <f t="shared" ca="1" si="171"/>
        <v>0</v>
      </c>
      <c r="D78" s="1">
        <v>71</v>
      </c>
      <c r="E78" s="8">
        <f t="shared" ca="1" si="191"/>
        <v>113077.12805211336</v>
      </c>
      <c r="F78" s="9">
        <f t="shared" ca="1" si="172"/>
        <v>-3.0975759647470937E-2</v>
      </c>
      <c r="G78" s="1">
        <v>71</v>
      </c>
      <c r="H78" s="8">
        <f t="shared" ca="1" si="192"/>
        <v>116264.15927975875</v>
      </c>
      <c r="I78" s="9">
        <f t="shared" ca="1" si="173"/>
        <v>2.6706480652042831E-2</v>
      </c>
      <c r="J78" s="1">
        <v>71</v>
      </c>
      <c r="K78" s="8">
        <f t="shared" ca="1" si="193"/>
        <v>137895.09121292408</v>
      </c>
      <c r="L78" s="9">
        <f t="shared" ca="1" si="174"/>
        <v>1.5016967556480821E-2</v>
      </c>
      <c r="M78" s="1">
        <v>71</v>
      </c>
      <c r="N78" s="8">
        <f t="shared" ca="1" si="194"/>
        <v>135319.6063239107</v>
      </c>
      <c r="O78" s="9">
        <f t="shared" ca="1" si="175"/>
        <v>-9.1231030845030699E-3</v>
      </c>
      <c r="P78" s="1">
        <v>71</v>
      </c>
      <c r="Q78" s="8">
        <f t="shared" ca="1" si="195"/>
        <v>128702.62968618885</v>
      </c>
      <c r="R78" s="9">
        <f t="shared" ca="1" si="176"/>
        <v>1.8694593192528485E-2</v>
      </c>
      <c r="S78" s="1">
        <v>71</v>
      </c>
      <c r="T78" s="8">
        <f t="shared" si="196"/>
        <v>60000</v>
      </c>
      <c r="U78" s="9">
        <f t="shared" ca="1" si="136"/>
        <v>-3.4030674543554844E-2</v>
      </c>
      <c r="V78" s="1">
        <v>71</v>
      </c>
      <c r="W78" s="8">
        <f t="shared" si="197"/>
        <v>60000</v>
      </c>
      <c r="X78" s="9">
        <f t="shared" ca="1" si="137"/>
        <v>-2.8005625075547554E-2</v>
      </c>
      <c r="Y78" s="1">
        <v>71</v>
      </c>
      <c r="Z78" s="8">
        <f t="shared" si="198"/>
        <v>60000</v>
      </c>
      <c r="AA78" s="9">
        <f t="shared" ca="1" si="138"/>
        <v>0</v>
      </c>
      <c r="AB78" s="1">
        <v>71</v>
      </c>
      <c r="AC78" s="8">
        <f t="shared" si="199"/>
        <v>60000</v>
      </c>
      <c r="AD78" s="9">
        <f t="shared" ca="1" si="139"/>
        <v>-1.5423660877923934E-2</v>
      </c>
      <c r="AE78" s="1">
        <v>71</v>
      </c>
      <c r="AF78" s="8">
        <f t="shared" si="200"/>
        <v>60000</v>
      </c>
      <c r="AG78" s="9">
        <f t="shared" ca="1" si="140"/>
        <v>-4.7119487960121074E-2</v>
      </c>
      <c r="AH78" s="1">
        <v>71</v>
      </c>
      <c r="AI78" s="8">
        <f t="shared" si="201"/>
        <v>60000</v>
      </c>
      <c r="AJ78" s="9">
        <f t="shared" ca="1" si="141"/>
        <v>2.4100044091250186E-2</v>
      </c>
      <c r="AK78" s="1">
        <v>71</v>
      </c>
      <c r="AL78" s="8">
        <f t="shared" si="202"/>
        <v>20000</v>
      </c>
      <c r="AM78" s="9">
        <f t="shared" ca="1" si="142"/>
        <v>0</v>
      </c>
      <c r="AN78" s="1">
        <v>71</v>
      </c>
      <c r="AO78" s="8">
        <f t="shared" si="203"/>
        <v>20000</v>
      </c>
      <c r="AP78" s="9">
        <f t="shared" ca="1" si="143"/>
        <v>-1.1832789039459968E-2</v>
      </c>
      <c r="AQ78" s="1">
        <v>71</v>
      </c>
      <c r="AR78" s="8">
        <f t="shared" si="204"/>
        <v>20000</v>
      </c>
      <c r="AS78" s="9">
        <f t="shared" ca="1" si="144"/>
        <v>0</v>
      </c>
      <c r="AT78" s="1">
        <v>71</v>
      </c>
      <c r="AU78" s="8">
        <f t="shared" si="205"/>
        <v>20000</v>
      </c>
      <c r="AV78" s="9">
        <f t="shared" ca="1" si="145"/>
        <v>0</v>
      </c>
      <c r="AW78" s="1">
        <v>71</v>
      </c>
      <c r="AX78" s="8">
        <f t="shared" si="206"/>
        <v>20000</v>
      </c>
      <c r="AY78" s="9">
        <f t="shared" ca="1" si="146"/>
        <v>0</v>
      </c>
      <c r="AZ78" s="1">
        <v>71</v>
      </c>
      <c r="BA78" s="8">
        <f t="shared" si="207"/>
        <v>20000</v>
      </c>
      <c r="BB78" s="9">
        <f t="shared" ca="1" si="147"/>
        <v>-8.7480762645229804E-3</v>
      </c>
      <c r="BC78" s="1">
        <v>71</v>
      </c>
      <c r="BD78" s="8">
        <f t="shared" si="208"/>
        <v>20000</v>
      </c>
      <c r="BE78" s="9">
        <f t="shared" ca="1" si="177"/>
        <v>0</v>
      </c>
      <c r="BF78" s="1">
        <v>71</v>
      </c>
      <c r="BG78" s="8">
        <f t="shared" si="209"/>
        <v>20000</v>
      </c>
      <c r="BH78" s="9">
        <f t="shared" ca="1" si="148"/>
        <v>8.6010010875858522E-3</v>
      </c>
      <c r="BI78" s="1">
        <v>71</v>
      </c>
      <c r="BJ78" s="8">
        <f t="shared" si="210"/>
        <v>20000</v>
      </c>
      <c r="BK78" s="9">
        <f t="shared" ca="1" si="149"/>
        <v>2.227580731071074E-2</v>
      </c>
      <c r="BL78" s="1">
        <v>71</v>
      </c>
      <c r="BM78" s="8">
        <f t="shared" si="211"/>
        <v>20000</v>
      </c>
      <c r="BN78" s="9">
        <f t="shared" ca="1" si="150"/>
        <v>-4.9503266869867224E-2</v>
      </c>
      <c r="BO78" s="1">
        <v>71</v>
      </c>
      <c r="BP78" s="8">
        <f t="shared" si="212"/>
        <v>20000</v>
      </c>
      <c r="BQ78" s="9">
        <f t="shared" ca="1" si="151"/>
        <v>0</v>
      </c>
      <c r="BR78" s="1">
        <v>71</v>
      </c>
      <c r="BS78" s="8">
        <f t="shared" si="213"/>
        <v>20000</v>
      </c>
      <c r="BT78" s="9">
        <f t="shared" ca="1" si="152"/>
        <v>-1.7021259061513251E-3</v>
      </c>
      <c r="BU78" s="1">
        <v>71</v>
      </c>
      <c r="BV78" s="8">
        <f t="shared" si="214"/>
        <v>5000</v>
      </c>
      <c r="BW78" s="9">
        <f t="shared" ca="1" si="153"/>
        <v>-4.2007085258944981E-3</v>
      </c>
      <c r="BX78" s="1">
        <v>71</v>
      </c>
      <c r="BY78" s="8">
        <f t="shared" si="215"/>
        <v>5000</v>
      </c>
      <c r="BZ78" s="9">
        <f t="shared" ca="1" si="154"/>
        <v>0</v>
      </c>
      <c r="CA78" s="1">
        <v>71</v>
      </c>
      <c r="CB78" s="8">
        <f t="shared" si="216"/>
        <v>5000</v>
      </c>
      <c r="CC78" s="9">
        <f t="shared" ca="1" si="155"/>
        <v>-4.2482371988299489E-2</v>
      </c>
      <c r="CD78" s="1">
        <v>71</v>
      </c>
      <c r="CE78" s="8">
        <f t="shared" si="217"/>
        <v>5000</v>
      </c>
      <c r="CF78" s="9">
        <f t="shared" ca="1" si="156"/>
        <v>-1.9294598606272396E-2</v>
      </c>
      <c r="CG78" s="1">
        <v>71</v>
      </c>
      <c r="CH78" s="8">
        <f t="shared" si="218"/>
        <v>5000</v>
      </c>
      <c r="CI78" s="9">
        <f t="shared" ca="1" si="157"/>
        <v>0</v>
      </c>
      <c r="CJ78" s="1">
        <v>71</v>
      </c>
      <c r="CK78" s="8">
        <f t="shared" si="219"/>
        <v>5000</v>
      </c>
      <c r="CL78" s="9">
        <f t="shared" ca="1" si="158"/>
        <v>-4.7557240119722503E-2</v>
      </c>
      <c r="CM78" s="1">
        <v>71</v>
      </c>
      <c r="CN78" s="8">
        <f t="shared" si="178"/>
        <v>15000</v>
      </c>
      <c r="CO78" s="1">
        <v>71</v>
      </c>
      <c r="CP78" s="8">
        <f t="shared" si="179"/>
        <v>15000</v>
      </c>
      <c r="CQ78" s="1">
        <v>71</v>
      </c>
      <c r="CR78" s="8">
        <f t="shared" si="180"/>
        <v>15000</v>
      </c>
      <c r="CS78" s="1">
        <v>71</v>
      </c>
      <c r="CT78" s="8">
        <f t="shared" si="181"/>
        <v>15000</v>
      </c>
      <c r="CU78" s="1">
        <v>71</v>
      </c>
      <c r="CV78" s="8">
        <f t="shared" si="182"/>
        <v>15000</v>
      </c>
      <c r="CW78" s="1">
        <v>71</v>
      </c>
      <c r="CX78" s="8">
        <f t="shared" si="183"/>
        <v>15000</v>
      </c>
      <c r="CY78" s="9"/>
      <c r="CZ78" s="9"/>
      <c r="DA78" s="9"/>
      <c r="DB78" s="9"/>
      <c r="DC78" s="9"/>
      <c r="DD78" s="9"/>
      <c r="DE78" s="9"/>
      <c r="DF78" s="9"/>
      <c r="DG78" s="9"/>
      <c r="DI78">
        <f t="shared" ca="1" si="184"/>
        <v>2.9999999999998916E-3</v>
      </c>
      <c r="DJ78">
        <f t="shared" ca="1" si="185"/>
        <v>2.9999999999998916E-3</v>
      </c>
      <c r="DK78">
        <f t="shared" ca="1" si="186"/>
        <v>-1.4305602372201465E-2</v>
      </c>
      <c r="DL78">
        <f t="shared" ca="1" si="187"/>
        <v>2.9999999999998916E-3</v>
      </c>
      <c r="DM78">
        <f t="shared" ca="1" si="188"/>
        <v>2.9999999999998916E-3</v>
      </c>
      <c r="DN78">
        <f t="shared" ca="1" si="189"/>
        <v>2.9999999999998916E-3</v>
      </c>
      <c r="DO78">
        <f t="shared" si="118"/>
        <v>0</v>
      </c>
      <c r="DP78">
        <f t="shared" si="119"/>
        <v>0</v>
      </c>
      <c r="DQ78">
        <f t="shared" si="120"/>
        <v>0</v>
      </c>
      <c r="DR78">
        <f t="shared" si="121"/>
        <v>0</v>
      </c>
      <c r="DS78">
        <f t="shared" si="122"/>
        <v>0</v>
      </c>
      <c r="DT78">
        <f t="shared" si="123"/>
        <v>0</v>
      </c>
      <c r="DU78">
        <f t="shared" si="220"/>
        <v>0</v>
      </c>
      <c r="DV78">
        <f t="shared" si="221"/>
        <v>0</v>
      </c>
      <c r="DW78">
        <f t="shared" si="222"/>
        <v>0</v>
      </c>
      <c r="DX78">
        <f t="shared" si="223"/>
        <v>0</v>
      </c>
      <c r="DY78">
        <f t="shared" si="224"/>
        <v>0</v>
      </c>
      <c r="DZ78">
        <f t="shared" si="225"/>
        <v>0</v>
      </c>
      <c r="EA78">
        <f t="shared" ca="1" si="159"/>
        <v>1.424784260162292</v>
      </c>
      <c r="EB78">
        <f t="shared" ca="1" si="160"/>
        <v>1.884618800868556</v>
      </c>
      <c r="EC78">
        <f t="shared" ca="1" si="161"/>
        <v>1.9377359879959792</v>
      </c>
      <c r="ED78">
        <f t="shared" ca="1" si="162"/>
        <v>2.2982515202154015</v>
      </c>
      <c r="EE78">
        <f t="shared" ca="1" si="163"/>
        <v>2.2553267720651782</v>
      </c>
      <c r="EF78">
        <f t="shared" ca="1" si="164"/>
        <v>2.1450438281031476</v>
      </c>
      <c r="EG78">
        <f t="shared" ca="1" si="165"/>
        <v>4.2743527804868764</v>
      </c>
      <c r="EH78">
        <f t="shared" ca="1" si="166"/>
        <v>5.6538564026056681</v>
      </c>
      <c r="EI78">
        <f t="shared" ca="1" si="167"/>
        <v>5.8132079639879377</v>
      </c>
      <c r="EJ78">
        <f t="shared" ca="1" si="168"/>
        <v>6.894754560646204</v>
      </c>
      <c r="EK78">
        <f t="shared" ca="1" si="169"/>
        <v>6.7659803161955354</v>
      </c>
      <c r="EL78">
        <f t="shared" ca="1" si="170"/>
        <v>6.4351314843094425</v>
      </c>
      <c r="EM78">
        <f t="shared" ca="1" si="130"/>
        <v>-0.13146438041296257</v>
      </c>
      <c r="EN78">
        <f t="shared" ca="1" si="131"/>
        <v>-4.4118759804773755E-2</v>
      </c>
      <c r="EO78">
        <f t="shared" ca="1" si="132"/>
        <v>-8.4710064791486531E-2</v>
      </c>
      <c r="EP78">
        <f t="shared" ca="1" si="133"/>
        <v>0.14581087694406472</v>
      </c>
      <c r="EQ78">
        <f t="shared" ca="1" si="134"/>
        <v>-0.15454966207099469</v>
      </c>
      <c r="ER78">
        <f t="shared" ca="1" si="135"/>
        <v>1</v>
      </c>
      <c r="ES78">
        <f t="shared" ca="1" si="124"/>
        <v>-0.21662316642304957</v>
      </c>
      <c r="ET78">
        <f t="shared" ca="1" si="125"/>
        <v>-0.13850526148738895</v>
      </c>
      <c r="EU78">
        <f t="shared" ca="1" si="126"/>
        <v>-0.16121553149246037</v>
      </c>
      <c r="EV78">
        <f t="shared" ca="1" si="127"/>
        <v>0.13401879260914695</v>
      </c>
      <c r="EW78">
        <f t="shared" ca="1" si="128"/>
        <v>0.12719091984724717</v>
      </c>
      <c r="EX78">
        <f t="shared" ca="1" si="129"/>
        <v>0</v>
      </c>
    </row>
    <row r="79" spans="1:154" x14ac:dyDescent="0.25">
      <c r="A79" s="1">
        <v>72</v>
      </c>
      <c r="B79" s="8">
        <f t="shared" ca="1" si="190"/>
        <v>85743.516776566728</v>
      </c>
      <c r="C79" s="9">
        <f t="shared" ca="1" si="171"/>
        <v>0</v>
      </c>
      <c r="D79" s="1">
        <v>72</v>
      </c>
      <c r="E79" s="8">
        <f t="shared" ca="1" si="191"/>
        <v>109913.70949610115</v>
      </c>
      <c r="F79" s="9">
        <f t="shared" ca="1" si="172"/>
        <v>0</v>
      </c>
      <c r="G79" s="1">
        <v>72</v>
      </c>
      <c r="H79" s="8">
        <f t="shared" ca="1" si="192"/>
        <v>119717.9582779289</v>
      </c>
      <c r="I79" s="9">
        <f t="shared" ca="1" si="173"/>
        <v>4.1270143856233205E-2</v>
      </c>
      <c r="J79" s="1">
        <v>72</v>
      </c>
      <c r="K79" s="8">
        <f t="shared" ca="1" si="193"/>
        <v>140379.54259750529</v>
      </c>
      <c r="L79" s="9">
        <f t="shared" ca="1" si="174"/>
        <v>-1.9823319779747696E-2</v>
      </c>
      <c r="M79" s="1">
        <v>72</v>
      </c>
      <c r="N79" s="8">
        <f t="shared" ca="1" si="194"/>
        <v>134491.03042503502</v>
      </c>
      <c r="O79" s="9">
        <f t="shared" ca="1" si="175"/>
        <v>4.6008826349116315E-2</v>
      </c>
      <c r="P79" s="1">
        <v>72</v>
      </c>
      <c r="Q79" s="8">
        <f t="shared" ca="1" si="195"/>
        <v>131494.78088003935</v>
      </c>
      <c r="R79" s="9">
        <f t="shared" ca="1" si="176"/>
        <v>1.8101173678709021E-2</v>
      </c>
      <c r="S79" s="1">
        <v>72</v>
      </c>
      <c r="T79" s="8">
        <f t="shared" si="196"/>
        <v>60000</v>
      </c>
      <c r="U79" s="9">
        <f t="shared" ca="1" si="136"/>
        <v>0</v>
      </c>
      <c r="V79" s="1">
        <v>72</v>
      </c>
      <c r="W79" s="8">
        <f t="shared" si="197"/>
        <v>60000</v>
      </c>
      <c r="X79" s="9">
        <f t="shared" ca="1" si="137"/>
        <v>1.4880031278874939E-3</v>
      </c>
      <c r="Y79" s="1">
        <v>72</v>
      </c>
      <c r="Z79" s="8">
        <f t="shared" si="198"/>
        <v>60000</v>
      </c>
      <c r="AA79" s="9">
        <f t="shared" ca="1" si="138"/>
        <v>1.1049390127878851E-2</v>
      </c>
      <c r="AB79" s="1">
        <v>72</v>
      </c>
      <c r="AC79" s="8">
        <f t="shared" si="199"/>
        <v>60000</v>
      </c>
      <c r="AD79" s="9">
        <f t="shared" ca="1" si="139"/>
        <v>-3.5221299542120831E-5</v>
      </c>
      <c r="AE79" s="1">
        <v>72</v>
      </c>
      <c r="AF79" s="8">
        <f t="shared" si="200"/>
        <v>60000</v>
      </c>
      <c r="AG79" s="9">
        <f t="shared" ca="1" si="140"/>
        <v>0</v>
      </c>
      <c r="AH79" s="1">
        <v>72</v>
      </c>
      <c r="AI79" s="8">
        <f t="shared" si="201"/>
        <v>60000</v>
      </c>
      <c r="AJ79" s="9">
        <f t="shared" ca="1" si="141"/>
        <v>0</v>
      </c>
      <c r="AK79" s="1">
        <v>72</v>
      </c>
      <c r="AL79" s="8">
        <f t="shared" si="202"/>
        <v>20000</v>
      </c>
      <c r="AM79" s="9">
        <f t="shared" ca="1" si="142"/>
        <v>-2.315393785530824E-2</v>
      </c>
      <c r="AN79" s="1">
        <v>72</v>
      </c>
      <c r="AO79" s="8">
        <f t="shared" si="203"/>
        <v>20000</v>
      </c>
      <c r="AP79" s="9">
        <f t="shared" ca="1" si="143"/>
        <v>2.6099909068172573E-2</v>
      </c>
      <c r="AQ79" s="1">
        <v>72</v>
      </c>
      <c r="AR79" s="8">
        <f t="shared" si="204"/>
        <v>20000</v>
      </c>
      <c r="AS79" s="9">
        <f t="shared" ca="1" si="144"/>
        <v>0</v>
      </c>
      <c r="AT79" s="1">
        <v>72</v>
      </c>
      <c r="AU79" s="8">
        <f t="shared" si="205"/>
        <v>20000</v>
      </c>
      <c r="AV79" s="9">
        <f t="shared" ca="1" si="145"/>
        <v>2.0182845975049421E-2</v>
      </c>
      <c r="AW79" s="1">
        <v>72</v>
      </c>
      <c r="AX79" s="8">
        <f t="shared" si="206"/>
        <v>20000</v>
      </c>
      <c r="AY79" s="9">
        <f t="shared" ca="1" si="146"/>
        <v>-7.1115874034629158E-3</v>
      </c>
      <c r="AZ79" s="1">
        <v>72</v>
      </c>
      <c r="BA79" s="8">
        <f t="shared" si="207"/>
        <v>20000</v>
      </c>
      <c r="BB79" s="9">
        <f t="shared" ca="1" si="147"/>
        <v>4.0167270702418816E-2</v>
      </c>
      <c r="BC79" s="1">
        <v>72</v>
      </c>
      <c r="BD79" s="8">
        <f t="shared" si="208"/>
        <v>20000</v>
      </c>
      <c r="BE79" s="9">
        <f t="shared" ca="1" si="177"/>
        <v>-4.4344032547812606E-2</v>
      </c>
      <c r="BF79" s="1">
        <v>72</v>
      </c>
      <c r="BG79" s="8">
        <f t="shared" si="209"/>
        <v>20000</v>
      </c>
      <c r="BH79" s="9">
        <f t="shared" ca="1" si="148"/>
        <v>1.6434663613491846E-2</v>
      </c>
      <c r="BI79" s="1">
        <v>72</v>
      </c>
      <c r="BJ79" s="8">
        <f t="shared" si="210"/>
        <v>20000</v>
      </c>
      <c r="BK79" s="9">
        <f t="shared" ca="1" si="149"/>
        <v>-3.8857865636927863E-2</v>
      </c>
      <c r="BL79" s="1">
        <v>72</v>
      </c>
      <c r="BM79" s="8">
        <f t="shared" si="211"/>
        <v>20000</v>
      </c>
      <c r="BN79" s="9">
        <f t="shared" ca="1" si="150"/>
        <v>-9.7931315096810804E-3</v>
      </c>
      <c r="BO79" s="1">
        <v>72</v>
      </c>
      <c r="BP79" s="8">
        <f t="shared" si="212"/>
        <v>20000</v>
      </c>
      <c r="BQ79" s="9">
        <f t="shared" ca="1" si="151"/>
        <v>-8.6119118074043707E-3</v>
      </c>
      <c r="BR79" s="1">
        <v>72</v>
      </c>
      <c r="BS79" s="8">
        <f t="shared" si="213"/>
        <v>20000</v>
      </c>
      <c r="BT79" s="9">
        <f t="shared" ca="1" si="152"/>
        <v>-1.6665155587511731E-2</v>
      </c>
      <c r="BU79" s="1">
        <v>72</v>
      </c>
      <c r="BV79" s="8">
        <f t="shared" si="214"/>
        <v>5000</v>
      </c>
      <c r="BW79" s="9">
        <f t="shared" ca="1" si="153"/>
        <v>4.3464590743043985E-2</v>
      </c>
      <c r="BX79" s="1">
        <v>72</v>
      </c>
      <c r="BY79" s="8">
        <f t="shared" si="215"/>
        <v>5000</v>
      </c>
      <c r="BZ79" s="9">
        <f t="shared" ca="1" si="154"/>
        <v>4.3718149031588549E-3</v>
      </c>
      <c r="CA79" s="1">
        <v>72</v>
      </c>
      <c r="CB79" s="8">
        <f t="shared" si="216"/>
        <v>5000</v>
      </c>
      <c r="CC79" s="9">
        <f t="shared" ca="1" si="155"/>
        <v>0</v>
      </c>
      <c r="CD79" s="1">
        <v>72</v>
      </c>
      <c r="CE79" s="8">
        <f t="shared" si="217"/>
        <v>5000</v>
      </c>
      <c r="CF79" s="9">
        <f t="shared" ca="1" si="156"/>
        <v>1.8721220596299749E-2</v>
      </c>
      <c r="CG79" s="1">
        <v>72</v>
      </c>
      <c r="CH79" s="8">
        <f t="shared" si="218"/>
        <v>5000</v>
      </c>
      <c r="CI79" s="9">
        <f t="shared" ca="1" si="157"/>
        <v>4.5892667939501447E-2</v>
      </c>
      <c r="CJ79" s="1">
        <v>72</v>
      </c>
      <c r="CK79" s="8">
        <f t="shared" si="219"/>
        <v>5000</v>
      </c>
      <c r="CL79" s="9">
        <f t="shared" ca="1" si="158"/>
        <v>-2.4989462701434542E-3</v>
      </c>
      <c r="CM79" s="1">
        <v>72</v>
      </c>
      <c r="CN79" s="8">
        <f t="shared" si="178"/>
        <v>15000</v>
      </c>
      <c r="CO79" s="1">
        <v>72</v>
      </c>
      <c r="CP79" s="8">
        <f t="shared" si="179"/>
        <v>15000</v>
      </c>
      <c r="CQ79" s="1">
        <v>72</v>
      </c>
      <c r="CR79" s="8">
        <f t="shared" si="180"/>
        <v>15000</v>
      </c>
      <c r="CS79" s="1">
        <v>72</v>
      </c>
      <c r="CT79" s="8">
        <f t="shared" si="181"/>
        <v>15000</v>
      </c>
      <c r="CU79" s="1">
        <v>72</v>
      </c>
      <c r="CV79" s="8">
        <f t="shared" si="182"/>
        <v>15000</v>
      </c>
      <c r="CW79" s="1">
        <v>72</v>
      </c>
      <c r="CX79" s="8">
        <f t="shared" si="183"/>
        <v>15000</v>
      </c>
      <c r="CY79" s="9"/>
      <c r="CZ79" s="9"/>
      <c r="DA79" s="9"/>
      <c r="DB79" s="9"/>
      <c r="DC79" s="9"/>
      <c r="DD79" s="9"/>
      <c r="DE79" s="9"/>
      <c r="DF79" s="9"/>
      <c r="DG79" s="9"/>
      <c r="DI79">
        <f t="shared" ca="1" si="184"/>
        <v>2.9999999999998916E-3</v>
      </c>
      <c r="DJ79">
        <f t="shared" ca="1" si="185"/>
        <v>-2.7975759647470899E-2</v>
      </c>
      <c r="DK79">
        <f t="shared" ca="1" si="186"/>
        <v>2.9706480652042622E-2</v>
      </c>
      <c r="DL79">
        <f t="shared" ca="1" si="187"/>
        <v>1.8016967556480745E-2</v>
      </c>
      <c r="DM79">
        <f t="shared" ca="1" si="188"/>
        <v>-6.1231030845031453E-3</v>
      </c>
      <c r="DN79">
        <f t="shared" ca="1" si="189"/>
        <v>2.1694593192528533E-2</v>
      </c>
      <c r="DO79">
        <f t="shared" si="118"/>
        <v>0</v>
      </c>
      <c r="DP79">
        <f t="shared" si="119"/>
        <v>0</v>
      </c>
      <c r="DQ79">
        <f t="shared" si="120"/>
        <v>0</v>
      </c>
      <c r="DR79">
        <f t="shared" si="121"/>
        <v>0</v>
      </c>
      <c r="DS79">
        <f t="shared" si="122"/>
        <v>0</v>
      </c>
      <c r="DT79">
        <f t="shared" si="123"/>
        <v>0</v>
      </c>
      <c r="DU79">
        <f t="shared" si="220"/>
        <v>0</v>
      </c>
      <c r="DV79">
        <f t="shared" si="221"/>
        <v>0</v>
      </c>
      <c r="DW79">
        <f t="shared" si="222"/>
        <v>0</v>
      </c>
      <c r="DX79">
        <f t="shared" si="223"/>
        <v>0</v>
      </c>
      <c r="DY79">
        <f t="shared" si="224"/>
        <v>0</v>
      </c>
      <c r="DZ79">
        <f t="shared" si="225"/>
        <v>0</v>
      </c>
      <c r="EA79">
        <f t="shared" ca="1" si="159"/>
        <v>1.4290586129427789</v>
      </c>
      <c r="EB79">
        <f t="shared" ca="1" si="160"/>
        <v>1.8318951582683525</v>
      </c>
      <c r="EC79">
        <f t="shared" ca="1" si="161"/>
        <v>1.9952993046321483</v>
      </c>
      <c r="ED79">
        <f t="shared" ca="1" si="162"/>
        <v>2.3396590432917548</v>
      </c>
      <c r="EE79">
        <f t="shared" ca="1" si="163"/>
        <v>2.2415171737505837</v>
      </c>
      <c r="EF79">
        <f t="shared" ca="1" si="164"/>
        <v>2.1915796813339892</v>
      </c>
      <c r="EG79">
        <f t="shared" ca="1" si="165"/>
        <v>4.2871758388283361</v>
      </c>
      <c r="EH79">
        <f t="shared" ca="1" si="166"/>
        <v>5.4956854748050574</v>
      </c>
      <c r="EI79">
        <f t="shared" ca="1" si="167"/>
        <v>5.9858979138964452</v>
      </c>
      <c r="EJ79">
        <f t="shared" ca="1" si="168"/>
        <v>7.0189771298752648</v>
      </c>
      <c r="EK79">
        <f t="shared" ca="1" si="169"/>
        <v>6.724551521251751</v>
      </c>
      <c r="EL79">
        <f t="shared" ca="1" si="170"/>
        <v>6.5747390440019675</v>
      </c>
      <c r="EM79">
        <f t="shared" ca="1" si="130"/>
        <v>-9.1804969180468168E-2</v>
      </c>
      <c r="EN79">
        <f t="shared" ca="1" si="131"/>
        <v>-0.10458150876189662</v>
      </c>
      <c r="EO79">
        <f t="shared" ca="1" si="132"/>
        <v>-3.3470453053929976E-2</v>
      </c>
      <c r="EP79">
        <f t="shared" ca="1" si="133"/>
        <v>0.18490456650146939</v>
      </c>
      <c r="EQ79">
        <f t="shared" ca="1" si="134"/>
        <v>-0.1683454609622666</v>
      </c>
      <c r="ER79">
        <f t="shared" ca="1" si="135"/>
        <v>1</v>
      </c>
      <c r="ES79">
        <f t="shared" ca="1" si="124"/>
        <v>-0.2282261528532723</v>
      </c>
      <c r="ET79">
        <f t="shared" ca="1" si="125"/>
        <v>-0.14075395965697513</v>
      </c>
      <c r="EU79">
        <f t="shared" ca="1" si="126"/>
        <v>-0.15843405709156777</v>
      </c>
      <c r="EV79">
        <f t="shared" ca="1" si="127"/>
        <v>0.12575351550015967</v>
      </c>
      <c r="EW79">
        <f t="shared" ca="1" si="128"/>
        <v>0.12083233364270463</v>
      </c>
      <c r="EX79">
        <f t="shared" ca="1" si="129"/>
        <v>0</v>
      </c>
    </row>
    <row r="80" spans="1:154" x14ac:dyDescent="0.25">
      <c r="A80" s="1">
        <v>73</v>
      </c>
      <c r="B80" s="8">
        <f t="shared" ca="1" si="190"/>
        <v>86000.747326896424</v>
      </c>
      <c r="C80" s="9">
        <f t="shared" ca="1" si="171"/>
        <v>0</v>
      </c>
      <c r="D80" s="1">
        <v>73</v>
      </c>
      <c r="E80" s="8">
        <f t="shared" ca="1" si="191"/>
        <v>110243.45062458944</v>
      </c>
      <c r="F80" s="9">
        <f t="shared" ca="1" si="172"/>
        <v>3.3148131587248081E-2</v>
      </c>
      <c r="G80" s="1">
        <v>73</v>
      </c>
      <c r="H80" s="8">
        <f t="shared" ca="1" si="192"/>
        <v>125017.88951306733</v>
      </c>
      <c r="I80" s="9">
        <f t="shared" ca="1" si="173"/>
        <v>2.8067107418646264E-2</v>
      </c>
      <c r="J80" s="1">
        <v>73</v>
      </c>
      <c r="K80" s="8">
        <f t="shared" ca="1" si="193"/>
        <v>138017.89266185273</v>
      </c>
      <c r="L80" s="9">
        <f t="shared" ca="1" si="174"/>
        <v>0</v>
      </c>
      <c r="M80" s="1">
        <v>73</v>
      </c>
      <c r="N80" s="8">
        <f t="shared" ca="1" si="194"/>
        <v>141082.27798064926</v>
      </c>
      <c r="O80" s="9">
        <f t="shared" ca="1" si="175"/>
        <v>9.818095314397729E-3</v>
      </c>
      <c r="P80" s="1">
        <v>73</v>
      </c>
      <c r="Q80" s="8">
        <f t="shared" ca="1" si="195"/>
        <v>134269.47508923284</v>
      </c>
      <c r="R80" s="9">
        <f t="shared" ca="1" si="176"/>
        <v>3.8269671629875365E-2</v>
      </c>
      <c r="S80" s="1">
        <v>73</v>
      </c>
      <c r="T80" s="8">
        <f t="shared" si="196"/>
        <v>60000</v>
      </c>
      <c r="U80" s="9">
        <f t="shared" ca="1" si="136"/>
        <v>-1.8835804863301588E-2</v>
      </c>
      <c r="V80" s="1">
        <v>73</v>
      </c>
      <c r="W80" s="8">
        <f t="shared" si="197"/>
        <v>60000</v>
      </c>
      <c r="X80" s="9">
        <f t="shared" ca="1" si="137"/>
        <v>3.9668558440334956E-2</v>
      </c>
      <c r="Y80" s="1">
        <v>73</v>
      </c>
      <c r="Z80" s="8">
        <f t="shared" si="198"/>
        <v>60000</v>
      </c>
      <c r="AA80" s="9">
        <f t="shared" ca="1" si="138"/>
        <v>2.8693312011487601E-2</v>
      </c>
      <c r="AB80" s="1">
        <v>73</v>
      </c>
      <c r="AC80" s="8">
        <f t="shared" si="199"/>
        <v>60000</v>
      </c>
      <c r="AD80" s="9">
        <f t="shared" ca="1" si="139"/>
        <v>9.1170408582977366E-3</v>
      </c>
      <c r="AE80" s="1">
        <v>73</v>
      </c>
      <c r="AF80" s="8">
        <f t="shared" si="200"/>
        <v>60000</v>
      </c>
      <c r="AG80" s="9">
        <f t="shared" ca="1" si="140"/>
        <v>-7.4512807669008313E-3</v>
      </c>
      <c r="AH80" s="1">
        <v>73</v>
      </c>
      <c r="AI80" s="8">
        <f t="shared" si="201"/>
        <v>60000</v>
      </c>
      <c r="AJ80" s="9">
        <f t="shared" ca="1" si="141"/>
        <v>4.9460849025187775E-3</v>
      </c>
      <c r="AK80" s="1">
        <v>73</v>
      </c>
      <c r="AL80" s="8">
        <f t="shared" si="202"/>
        <v>20000</v>
      </c>
      <c r="AM80" s="9">
        <f t="shared" ca="1" si="142"/>
        <v>1.6207062511870152E-2</v>
      </c>
      <c r="AN80" s="1">
        <v>73</v>
      </c>
      <c r="AO80" s="8">
        <f t="shared" si="203"/>
        <v>20000</v>
      </c>
      <c r="AP80" s="9">
        <f t="shared" ca="1" si="143"/>
        <v>-4.8483290286424066E-4</v>
      </c>
      <c r="AQ80" s="1">
        <v>73</v>
      </c>
      <c r="AR80" s="8">
        <f t="shared" si="204"/>
        <v>20000</v>
      </c>
      <c r="AS80" s="9">
        <f t="shared" ca="1" si="144"/>
        <v>-2.9588638662787201E-2</v>
      </c>
      <c r="AT80" s="1">
        <v>73</v>
      </c>
      <c r="AU80" s="8">
        <f t="shared" si="205"/>
        <v>20000</v>
      </c>
      <c r="AV80" s="9">
        <f t="shared" ca="1" si="145"/>
        <v>0</v>
      </c>
      <c r="AW80" s="1">
        <v>73</v>
      </c>
      <c r="AX80" s="8">
        <f t="shared" si="206"/>
        <v>20000</v>
      </c>
      <c r="AY80" s="9">
        <f t="shared" ca="1" si="146"/>
        <v>9.6938701119947575E-3</v>
      </c>
      <c r="AZ80" s="1">
        <v>73</v>
      </c>
      <c r="BA80" s="8">
        <f t="shared" si="207"/>
        <v>20000</v>
      </c>
      <c r="BB80" s="9">
        <f t="shared" ca="1" si="147"/>
        <v>2.4620969153708695E-2</v>
      </c>
      <c r="BC80" s="1">
        <v>73</v>
      </c>
      <c r="BD80" s="8">
        <f t="shared" si="208"/>
        <v>20000</v>
      </c>
      <c r="BE80" s="9">
        <f t="shared" ca="1" si="177"/>
        <v>0</v>
      </c>
      <c r="BF80" s="1">
        <v>73</v>
      </c>
      <c r="BG80" s="8">
        <f t="shared" si="209"/>
        <v>20000</v>
      </c>
      <c r="BH80" s="9">
        <f t="shared" ca="1" si="148"/>
        <v>-4.1553776133615675E-2</v>
      </c>
      <c r="BI80" s="1">
        <v>73</v>
      </c>
      <c r="BJ80" s="8">
        <f t="shared" si="210"/>
        <v>20000</v>
      </c>
      <c r="BK80" s="9">
        <f t="shared" ca="1" si="149"/>
        <v>1.215659313547638E-2</v>
      </c>
      <c r="BL80" s="1">
        <v>73</v>
      </c>
      <c r="BM80" s="8">
        <f t="shared" si="211"/>
        <v>20000</v>
      </c>
      <c r="BN80" s="9">
        <f t="shared" ca="1" si="150"/>
        <v>-2.7684492310902604E-2</v>
      </c>
      <c r="BO80" s="1">
        <v>73</v>
      </c>
      <c r="BP80" s="8">
        <f t="shared" si="212"/>
        <v>20000</v>
      </c>
      <c r="BQ80" s="9">
        <f t="shared" ca="1" si="151"/>
        <v>8.8871647452759949E-3</v>
      </c>
      <c r="BR80" s="1">
        <v>73</v>
      </c>
      <c r="BS80" s="8">
        <f t="shared" si="213"/>
        <v>20000</v>
      </c>
      <c r="BT80" s="9">
        <f t="shared" ca="1" si="152"/>
        <v>7.7124194945462354E-3</v>
      </c>
      <c r="BU80" s="1">
        <v>73</v>
      </c>
      <c r="BV80" s="8">
        <f t="shared" si="214"/>
        <v>5000</v>
      </c>
      <c r="BW80" s="9">
        <f t="shared" ca="1" si="153"/>
        <v>4.567878500679308E-2</v>
      </c>
      <c r="BX80" s="1">
        <v>73</v>
      </c>
      <c r="BY80" s="8">
        <f t="shared" si="215"/>
        <v>5000</v>
      </c>
      <c r="BZ80" s="9">
        <f t="shared" ca="1" si="154"/>
        <v>0</v>
      </c>
      <c r="CA80" s="1">
        <v>73</v>
      </c>
      <c r="CB80" s="8">
        <f t="shared" si="216"/>
        <v>5000</v>
      </c>
      <c r="CC80" s="9">
        <f t="shared" ca="1" si="155"/>
        <v>-2.6551401392313698E-2</v>
      </c>
      <c r="CD80" s="1">
        <v>73</v>
      </c>
      <c r="CE80" s="8">
        <f t="shared" si="217"/>
        <v>5000</v>
      </c>
      <c r="CF80" s="9">
        <f t="shared" ca="1" si="156"/>
        <v>-3.7517113122054378E-2</v>
      </c>
      <c r="CG80" s="1">
        <v>73</v>
      </c>
      <c r="CH80" s="8">
        <f t="shared" si="218"/>
        <v>5000</v>
      </c>
      <c r="CI80" s="9">
        <f t="shared" ca="1" si="157"/>
        <v>4.702747341175895E-3</v>
      </c>
      <c r="CJ80" s="1">
        <v>73</v>
      </c>
      <c r="CK80" s="8">
        <f t="shared" si="219"/>
        <v>5000</v>
      </c>
      <c r="CL80" s="9">
        <f t="shared" ca="1" si="158"/>
        <v>3.9540539004185929E-2</v>
      </c>
      <c r="CM80" s="1">
        <v>73</v>
      </c>
      <c r="CN80" s="8">
        <f t="shared" si="178"/>
        <v>15000</v>
      </c>
      <c r="CO80" s="1">
        <v>73</v>
      </c>
      <c r="CP80" s="8">
        <f t="shared" si="179"/>
        <v>15000</v>
      </c>
      <c r="CQ80" s="1">
        <v>73</v>
      </c>
      <c r="CR80" s="8">
        <f t="shared" si="180"/>
        <v>15000</v>
      </c>
      <c r="CS80" s="1">
        <v>73</v>
      </c>
      <c r="CT80" s="8">
        <f t="shared" si="181"/>
        <v>15000</v>
      </c>
      <c r="CU80" s="1">
        <v>73</v>
      </c>
      <c r="CV80" s="8">
        <f t="shared" si="182"/>
        <v>15000</v>
      </c>
      <c r="CW80" s="1">
        <v>73</v>
      </c>
      <c r="CX80" s="8">
        <f t="shared" si="183"/>
        <v>15000</v>
      </c>
      <c r="CY80" s="9"/>
      <c r="CZ80" s="9"/>
      <c r="DA80" s="9"/>
      <c r="DB80" s="9"/>
      <c r="DC80" s="9"/>
      <c r="DD80" s="9"/>
      <c r="DE80" s="9"/>
      <c r="DF80" s="9"/>
      <c r="DG80" s="9"/>
      <c r="DI80">
        <f t="shared" ca="1" si="184"/>
        <v>2.9999999999998916E-3</v>
      </c>
      <c r="DJ80">
        <f t="shared" ca="1" si="185"/>
        <v>2.9999999999998916E-3</v>
      </c>
      <c r="DK80">
        <f t="shared" ca="1" si="186"/>
        <v>4.4270143856233179E-2</v>
      </c>
      <c r="DL80">
        <f t="shared" ca="1" si="187"/>
        <v>-1.6823319779747825E-2</v>
      </c>
      <c r="DM80">
        <f t="shared" ca="1" si="188"/>
        <v>4.9008826349116186E-2</v>
      </c>
      <c r="DN80">
        <f t="shared" ca="1" si="189"/>
        <v>2.1101173678709007E-2</v>
      </c>
      <c r="DO80">
        <f t="shared" si="118"/>
        <v>0</v>
      </c>
      <c r="DP80">
        <f t="shared" si="119"/>
        <v>0</v>
      </c>
      <c r="DQ80">
        <f t="shared" si="120"/>
        <v>0</v>
      </c>
      <c r="DR80">
        <f t="shared" si="121"/>
        <v>0</v>
      </c>
      <c r="DS80">
        <f t="shared" si="122"/>
        <v>0</v>
      </c>
      <c r="DT80">
        <f t="shared" si="123"/>
        <v>0</v>
      </c>
      <c r="DU80">
        <f t="shared" si="220"/>
        <v>0</v>
      </c>
      <c r="DV80">
        <f t="shared" si="221"/>
        <v>0</v>
      </c>
      <c r="DW80">
        <f t="shared" si="222"/>
        <v>0</v>
      </c>
      <c r="DX80">
        <f t="shared" si="223"/>
        <v>0</v>
      </c>
      <c r="DY80">
        <f t="shared" si="224"/>
        <v>0</v>
      </c>
      <c r="DZ80">
        <f t="shared" si="225"/>
        <v>0</v>
      </c>
      <c r="EA80">
        <f t="shared" ca="1" si="159"/>
        <v>1.433345788781607</v>
      </c>
      <c r="EB80">
        <f t="shared" ca="1" si="160"/>
        <v>1.8373908437431574</v>
      </c>
      <c r="EC80">
        <f t="shared" ca="1" si="161"/>
        <v>2.0836314918844554</v>
      </c>
      <c r="ED80">
        <f t="shared" ca="1" si="162"/>
        <v>2.3002982110308787</v>
      </c>
      <c r="EE80">
        <f t="shared" ca="1" si="163"/>
        <v>2.3513712996774876</v>
      </c>
      <c r="EF80">
        <f t="shared" ca="1" si="164"/>
        <v>2.2378245848205474</v>
      </c>
      <c r="EG80">
        <f t="shared" ca="1" si="165"/>
        <v>4.3000373663448208</v>
      </c>
      <c r="EH80">
        <f t="shared" ca="1" si="166"/>
        <v>5.5121725312294725</v>
      </c>
      <c r="EI80">
        <f t="shared" ca="1" si="167"/>
        <v>6.2508944756533671</v>
      </c>
      <c r="EJ80">
        <f t="shared" ca="1" si="168"/>
        <v>6.9008946330926371</v>
      </c>
      <c r="EK80">
        <f t="shared" ca="1" si="169"/>
        <v>7.0541138990324628</v>
      </c>
      <c r="EL80">
        <f t="shared" ca="1" si="170"/>
        <v>6.7134737544616421</v>
      </c>
      <c r="EM80">
        <f t="shared" ca="1" si="130"/>
        <v>-6.7227657430968965E-2</v>
      </c>
      <c r="EN80">
        <f t="shared" ca="1" si="131"/>
        <v>-0.10648654584836816</v>
      </c>
      <c r="EO80">
        <f t="shared" ca="1" si="132"/>
        <v>2.4178122604546392E-2</v>
      </c>
      <c r="EP80">
        <f t="shared" ca="1" si="133"/>
        <v>0.15883868837376372</v>
      </c>
      <c r="EQ80">
        <f t="shared" ca="1" si="134"/>
        <v>-8.6208396043462879E-2</v>
      </c>
      <c r="ER80">
        <f t="shared" ca="1" si="135"/>
        <v>1</v>
      </c>
      <c r="ES80">
        <f t="shared" ca="1" si="124"/>
        <v>-0.24042723471452798</v>
      </c>
      <c r="ET80">
        <f t="shared" ca="1" si="125"/>
        <v>-0.14379438044793735</v>
      </c>
      <c r="EU80">
        <f t="shared" ca="1" si="126"/>
        <v>-0.1552024273890773</v>
      </c>
      <c r="EV80">
        <f t="shared" ca="1" si="127"/>
        <v>0.11540034042458647</v>
      </c>
      <c r="EW80">
        <f t="shared" ca="1" si="128"/>
        <v>0.11526756268693572</v>
      </c>
      <c r="EX80">
        <f t="shared" ca="1" si="129"/>
        <v>0</v>
      </c>
    </row>
    <row r="81" spans="1:154" x14ac:dyDescent="0.25">
      <c r="A81" s="1">
        <v>74</v>
      </c>
      <c r="B81" s="8">
        <f t="shared" ca="1" si="190"/>
        <v>86258.749568877101</v>
      </c>
      <c r="C81" s="9">
        <f t="shared" ca="1" si="171"/>
        <v>1.886507300823223E-2</v>
      </c>
      <c r="D81" s="1">
        <v>74</v>
      </c>
      <c r="E81" s="8">
        <f t="shared" ca="1" si="191"/>
        <v>114228.54538439939</v>
      </c>
      <c r="F81" s="9">
        <f t="shared" ca="1" si="172"/>
        <v>0</v>
      </c>
      <c r="G81" s="1">
        <v>74</v>
      </c>
      <c r="H81" s="8">
        <f t="shared" ca="1" si="192"/>
        <v>128901.83371582223</v>
      </c>
      <c r="I81" s="9">
        <f t="shared" ca="1" si="173"/>
        <v>0</v>
      </c>
      <c r="J81" s="1">
        <v>74</v>
      </c>
      <c r="K81" s="8">
        <f t="shared" ca="1" si="193"/>
        <v>138431.94633983826</v>
      </c>
      <c r="L81" s="9">
        <f t="shared" ca="1" si="174"/>
        <v>0</v>
      </c>
      <c r="M81" s="1">
        <v>74</v>
      </c>
      <c r="N81" s="8">
        <f t="shared" ca="1" si="194"/>
        <v>142890.68406697758</v>
      </c>
      <c r="O81" s="9">
        <f t="shared" ca="1" si="175"/>
        <v>0</v>
      </c>
      <c r="P81" s="1">
        <v>74</v>
      </c>
      <c r="Q81" s="8">
        <f t="shared" ca="1" si="195"/>
        <v>139810.73223608121</v>
      </c>
      <c r="R81" s="9">
        <f t="shared" ca="1" si="176"/>
        <v>-1.1166951050582914E-2</v>
      </c>
      <c r="S81" s="1">
        <v>74</v>
      </c>
      <c r="T81" s="8">
        <f t="shared" si="196"/>
        <v>60000</v>
      </c>
      <c r="U81" s="9">
        <f t="shared" ca="1" si="136"/>
        <v>-4.1939979385777142E-2</v>
      </c>
      <c r="V81" s="1">
        <v>74</v>
      </c>
      <c r="W81" s="8">
        <f t="shared" si="197"/>
        <v>60000</v>
      </c>
      <c r="X81" s="9">
        <f t="shared" ca="1" si="137"/>
        <v>-2.9302501670460668E-3</v>
      </c>
      <c r="Y81" s="1">
        <v>74</v>
      </c>
      <c r="Z81" s="8">
        <f t="shared" si="198"/>
        <v>60000</v>
      </c>
      <c r="AA81" s="9">
        <f t="shared" ca="1" si="138"/>
        <v>4.3624289887308404E-2</v>
      </c>
      <c r="AB81" s="1">
        <v>74</v>
      </c>
      <c r="AC81" s="8">
        <f t="shared" si="199"/>
        <v>60000</v>
      </c>
      <c r="AD81" s="9">
        <f t="shared" ca="1" si="139"/>
        <v>0</v>
      </c>
      <c r="AE81" s="1">
        <v>74</v>
      </c>
      <c r="AF81" s="8">
        <f t="shared" si="200"/>
        <v>60000</v>
      </c>
      <c r="AG81" s="9">
        <f t="shared" ca="1" si="140"/>
        <v>-2.9317173341300812E-2</v>
      </c>
      <c r="AH81" s="1">
        <v>74</v>
      </c>
      <c r="AI81" s="8">
        <f t="shared" si="201"/>
        <v>60000</v>
      </c>
      <c r="AJ81" s="9">
        <f t="shared" ca="1" si="141"/>
        <v>1.7586439453802727E-2</v>
      </c>
      <c r="AK81" s="1">
        <v>74</v>
      </c>
      <c r="AL81" s="8">
        <f t="shared" si="202"/>
        <v>20000</v>
      </c>
      <c r="AM81" s="9">
        <f t="shared" ca="1" si="142"/>
        <v>0</v>
      </c>
      <c r="AN81" s="1">
        <v>74</v>
      </c>
      <c r="AO81" s="8">
        <f t="shared" si="203"/>
        <v>20000</v>
      </c>
      <c r="AP81" s="9">
        <f t="shared" ca="1" si="143"/>
        <v>1.3670897782947633E-2</v>
      </c>
      <c r="AQ81" s="1">
        <v>74</v>
      </c>
      <c r="AR81" s="8">
        <f t="shared" si="204"/>
        <v>20000</v>
      </c>
      <c r="AS81" s="9">
        <f t="shared" ca="1" si="144"/>
        <v>2.0545914120913795E-2</v>
      </c>
      <c r="AT81" s="1">
        <v>74</v>
      </c>
      <c r="AU81" s="8">
        <f t="shared" si="205"/>
        <v>20000</v>
      </c>
      <c r="AV81" s="9">
        <f t="shared" ca="1" si="145"/>
        <v>-2.6438328131657587E-3</v>
      </c>
      <c r="AW81" s="1">
        <v>74</v>
      </c>
      <c r="AX81" s="8">
        <f t="shared" si="206"/>
        <v>20000</v>
      </c>
      <c r="AY81" s="9">
        <f t="shared" ca="1" si="146"/>
        <v>-5.8334615812537516E-3</v>
      </c>
      <c r="AZ81" s="1">
        <v>74</v>
      </c>
      <c r="BA81" s="8">
        <f t="shared" si="207"/>
        <v>20000</v>
      </c>
      <c r="BB81" s="9">
        <f t="shared" ca="1" si="147"/>
        <v>0</v>
      </c>
      <c r="BC81" s="1">
        <v>74</v>
      </c>
      <c r="BD81" s="8">
        <f t="shared" si="208"/>
        <v>20000</v>
      </c>
      <c r="BE81" s="9">
        <f t="shared" ca="1" si="177"/>
        <v>-1.7651264614327585E-2</v>
      </c>
      <c r="BF81" s="1">
        <v>74</v>
      </c>
      <c r="BG81" s="8">
        <f t="shared" si="209"/>
        <v>20000</v>
      </c>
      <c r="BH81" s="9">
        <f t="shared" ca="1" si="148"/>
        <v>4.5844310618828349E-2</v>
      </c>
      <c r="BI81" s="1">
        <v>74</v>
      </c>
      <c r="BJ81" s="8">
        <f t="shared" si="210"/>
        <v>20000</v>
      </c>
      <c r="BK81" s="9">
        <f t="shared" ca="1" si="149"/>
        <v>0</v>
      </c>
      <c r="BL81" s="1">
        <v>74</v>
      </c>
      <c r="BM81" s="8">
        <f t="shared" si="211"/>
        <v>20000</v>
      </c>
      <c r="BN81" s="9">
        <f t="shared" ca="1" si="150"/>
        <v>0</v>
      </c>
      <c r="BO81" s="1">
        <v>74</v>
      </c>
      <c r="BP81" s="8">
        <f t="shared" si="212"/>
        <v>20000</v>
      </c>
      <c r="BQ81" s="9">
        <f t="shared" ca="1" si="151"/>
        <v>1.4397060327377371E-2</v>
      </c>
      <c r="BR81" s="1">
        <v>74</v>
      </c>
      <c r="BS81" s="8">
        <f t="shared" si="213"/>
        <v>20000</v>
      </c>
      <c r="BT81" s="9">
        <f t="shared" ca="1" si="152"/>
        <v>-2.4344148460522148E-2</v>
      </c>
      <c r="BU81" s="1">
        <v>74</v>
      </c>
      <c r="BV81" s="8">
        <f t="shared" si="214"/>
        <v>5000</v>
      </c>
      <c r="BW81" s="9">
        <f t="shared" ca="1" si="153"/>
        <v>-3.2296186388343154E-2</v>
      </c>
      <c r="BX81" s="1">
        <v>74</v>
      </c>
      <c r="BY81" s="8">
        <f t="shared" si="215"/>
        <v>5000</v>
      </c>
      <c r="BZ81" s="9">
        <f t="shared" ca="1" si="154"/>
        <v>-3.3428754138914558E-2</v>
      </c>
      <c r="CA81" s="1">
        <v>74</v>
      </c>
      <c r="CB81" s="8">
        <f t="shared" si="216"/>
        <v>5000</v>
      </c>
      <c r="CC81" s="9">
        <f t="shared" ca="1" si="155"/>
        <v>-5.9818052107362407E-3</v>
      </c>
      <c r="CD81" s="1">
        <v>74</v>
      </c>
      <c r="CE81" s="8">
        <f t="shared" si="217"/>
        <v>5000</v>
      </c>
      <c r="CF81" s="9">
        <f t="shared" ca="1" si="156"/>
        <v>0</v>
      </c>
      <c r="CG81" s="1">
        <v>74</v>
      </c>
      <c r="CH81" s="8">
        <f t="shared" si="218"/>
        <v>5000</v>
      </c>
      <c r="CI81" s="9">
        <f t="shared" ca="1" si="157"/>
        <v>-4.1814812355041591E-4</v>
      </c>
      <c r="CJ81" s="1">
        <v>74</v>
      </c>
      <c r="CK81" s="8">
        <f t="shared" si="219"/>
        <v>5000</v>
      </c>
      <c r="CL81" s="9">
        <f t="shared" ca="1" si="158"/>
        <v>1.6810286501851273E-2</v>
      </c>
      <c r="CM81" s="1">
        <v>74</v>
      </c>
      <c r="CN81" s="8">
        <f t="shared" si="178"/>
        <v>15000</v>
      </c>
      <c r="CO81" s="1">
        <v>74</v>
      </c>
      <c r="CP81" s="8">
        <f t="shared" si="179"/>
        <v>15000</v>
      </c>
      <c r="CQ81" s="1">
        <v>74</v>
      </c>
      <c r="CR81" s="8">
        <f t="shared" si="180"/>
        <v>15000</v>
      </c>
      <c r="CS81" s="1">
        <v>74</v>
      </c>
      <c r="CT81" s="8">
        <f t="shared" si="181"/>
        <v>15000</v>
      </c>
      <c r="CU81" s="1">
        <v>74</v>
      </c>
      <c r="CV81" s="8">
        <f t="shared" si="182"/>
        <v>15000</v>
      </c>
      <c r="CW81" s="1">
        <v>74</v>
      </c>
      <c r="CX81" s="8">
        <f t="shared" si="183"/>
        <v>15000</v>
      </c>
      <c r="CY81" s="9"/>
      <c r="CZ81" s="9"/>
      <c r="DA81" s="9"/>
      <c r="DB81" s="9"/>
      <c r="DC81" s="9"/>
      <c r="DD81" s="9"/>
      <c r="DE81" s="9"/>
      <c r="DF81" s="9"/>
      <c r="DG81" s="9"/>
      <c r="DI81">
        <f t="shared" ca="1" si="184"/>
        <v>2.9999999999998916E-3</v>
      </c>
      <c r="DJ81">
        <f t="shared" ca="1" si="185"/>
        <v>3.6148131587248056E-2</v>
      </c>
      <c r="DK81">
        <f t="shared" ca="1" si="186"/>
        <v>3.1067107418646156E-2</v>
      </c>
      <c r="DL81">
        <f t="shared" ca="1" si="187"/>
        <v>2.9999999999998916E-3</v>
      </c>
      <c r="DM81">
        <f t="shared" ca="1" si="188"/>
        <v>1.2818095314397704E-2</v>
      </c>
      <c r="DN81">
        <f t="shared" ca="1" si="189"/>
        <v>4.1269671629875271E-2</v>
      </c>
      <c r="DO81">
        <f t="shared" si="118"/>
        <v>0</v>
      </c>
      <c r="DP81">
        <f t="shared" si="119"/>
        <v>0</v>
      </c>
      <c r="DQ81">
        <f t="shared" si="120"/>
        <v>0</v>
      </c>
      <c r="DR81">
        <f t="shared" si="121"/>
        <v>0</v>
      </c>
      <c r="DS81">
        <f t="shared" si="122"/>
        <v>0</v>
      </c>
      <c r="DT81">
        <f t="shared" si="123"/>
        <v>0</v>
      </c>
      <c r="DU81">
        <f t="shared" si="220"/>
        <v>0</v>
      </c>
      <c r="DV81">
        <f t="shared" si="221"/>
        <v>0</v>
      </c>
      <c r="DW81">
        <f t="shared" si="222"/>
        <v>0</v>
      </c>
      <c r="DX81">
        <f t="shared" si="223"/>
        <v>0</v>
      </c>
      <c r="DY81">
        <f t="shared" si="224"/>
        <v>0</v>
      </c>
      <c r="DZ81">
        <f t="shared" si="225"/>
        <v>0</v>
      </c>
      <c r="EA81">
        <f t="shared" ca="1" si="159"/>
        <v>1.4376458261479517</v>
      </c>
      <c r="EB81">
        <f t="shared" ca="1" si="160"/>
        <v>1.9038090897399897</v>
      </c>
      <c r="EC81">
        <f t="shared" ca="1" si="161"/>
        <v>2.1483638952637039</v>
      </c>
      <c r="ED81">
        <f t="shared" ca="1" si="162"/>
        <v>2.3071991056639711</v>
      </c>
      <c r="EE81">
        <f t="shared" ca="1" si="163"/>
        <v>2.3815114011162932</v>
      </c>
      <c r="EF81">
        <f t="shared" ca="1" si="164"/>
        <v>2.3301788706013533</v>
      </c>
      <c r="EG81">
        <f t="shared" ca="1" si="165"/>
        <v>4.312937478443855</v>
      </c>
      <c r="EH81">
        <f t="shared" ca="1" si="166"/>
        <v>5.7114272692199695</v>
      </c>
      <c r="EI81">
        <f t="shared" ca="1" si="167"/>
        <v>6.4450916857911116</v>
      </c>
      <c r="EJ81">
        <f t="shared" ca="1" si="168"/>
        <v>6.9215973169919129</v>
      </c>
      <c r="EK81">
        <f t="shared" ca="1" si="169"/>
        <v>7.1445342033488792</v>
      </c>
      <c r="EL81">
        <f t="shared" ca="1" si="170"/>
        <v>6.9905366118040604</v>
      </c>
      <c r="EM81">
        <f t="shared" ca="1" si="130"/>
        <v>-3.1305043646895944E-2</v>
      </c>
      <c r="EN81">
        <f t="shared" ca="1" si="131"/>
        <v>3.2347193427978613E-3</v>
      </c>
      <c r="EO81">
        <f t="shared" ca="1" si="132"/>
        <v>7.7463238873789364E-2</v>
      </c>
      <c r="EP81">
        <f t="shared" ca="1" si="133"/>
        <v>0.15164618368590493</v>
      </c>
      <c r="EQ81">
        <f t="shared" ca="1" si="134"/>
        <v>-2.3523952051629306E-2</v>
      </c>
      <c r="ER81">
        <f t="shared" ca="1" si="135"/>
        <v>1</v>
      </c>
      <c r="ES81">
        <f t="shared" ca="1" si="124"/>
        <v>-0.25336155940569183</v>
      </c>
      <c r="ET81">
        <f t="shared" ca="1" si="125"/>
        <v>-0.14716486158529674</v>
      </c>
      <c r="EU81">
        <f t="shared" ca="1" si="126"/>
        <v>-0.15242684956981178</v>
      </c>
      <c r="EV81">
        <f t="shared" ca="1" si="127"/>
        <v>0.10336073902726728</v>
      </c>
      <c r="EW81">
        <f t="shared" ca="1" si="128"/>
        <v>0.10665185056426862</v>
      </c>
      <c r="EX81">
        <f t="shared" ca="1" si="129"/>
        <v>0</v>
      </c>
    </row>
    <row r="82" spans="1:154" x14ac:dyDescent="0.25">
      <c r="A82" s="1">
        <v>75</v>
      </c>
      <c r="B82" s="8">
        <f t="shared" ca="1" si="190"/>
        <v>88144.803425799415</v>
      </c>
      <c r="C82" s="9">
        <f t="shared" ca="1" si="171"/>
        <v>2.6390108516682553E-2</v>
      </c>
      <c r="D82" s="1">
        <v>75</v>
      </c>
      <c r="E82" s="8">
        <f t="shared" ca="1" si="191"/>
        <v>114571.23102055257</v>
      </c>
      <c r="F82" s="9">
        <f t="shared" ca="1" si="172"/>
        <v>4.9770738740340006E-2</v>
      </c>
      <c r="G82" s="1">
        <v>75</v>
      </c>
      <c r="H82" s="8">
        <f t="shared" ca="1" si="192"/>
        <v>129288.53921696969</v>
      </c>
      <c r="I82" s="9">
        <f t="shared" ca="1" si="173"/>
        <v>4.7666361651323215E-2</v>
      </c>
      <c r="J82" s="1">
        <v>75</v>
      </c>
      <c r="K82" s="8">
        <f t="shared" ca="1" si="193"/>
        <v>138847.24217885776</v>
      </c>
      <c r="L82" s="9">
        <f t="shared" ca="1" si="174"/>
        <v>0</v>
      </c>
      <c r="M82" s="1">
        <v>75</v>
      </c>
      <c r="N82" s="8">
        <f t="shared" ca="1" si="194"/>
        <v>143319.3561191785</v>
      </c>
      <c r="O82" s="9">
        <f t="shared" ca="1" si="175"/>
        <v>4.7970343723391651E-2</v>
      </c>
      <c r="P82" s="1">
        <v>75</v>
      </c>
      <c r="Q82" s="8">
        <f t="shared" ca="1" si="195"/>
        <v>138668.90482956296</v>
      </c>
      <c r="R82" s="9">
        <f t="shared" ca="1" si="176"/>
        <v>0</v>
      </c>
      <c r="S82" s="1">
        <v>75</v>
      </c>
      <c r="T82" s="8">
        <f t="shared" si="196"/>
        <v>60000</v>
      </c>
      <c r="U82" s="9">
        <f t="shared" ca="1" si="136"/>
        <v>-3.9582326771478001E-2</v>
      </c>
      <c r="V82" s="1">
        <v>75</v>
      </c>
      <c r="W82" s="8">
        <f t="shared" si="197"/>
        <v>60000</v>
      </c>
      <c r="X82" s="9">
        <f t="shared" ca="1" si="137"/>
        <v>1.3738509007684131E-2</v>
      </c>
      <c r="Y82" s="1">
        <v>75</v>
      </c>
      <c r="Z82" s="8">
        <f t="shared" si="198"/>
        <v>60000</v>
      </c>
      <c r="AA82" s="9">
        <f t="shared" ca="1" si="138"/>
        <v>0</v>
      </c>
      <c r="AB82" s="1">
        <v>75</v>
      </c>
      <c r="AC82" s="8">
        <f t="shared" si="199"/>
        <v>60000</v>
      </c>
      <c r="AD82" s="9">
        <f t="shared" ca="1" si="139"/>
        <v>-1.2398390244455011E-2</v>
      </c>
      <c r="AE82" s="1">
        <v>75</v>
      </c>
      <c r="AF82" s="8">
        <f t="shared" si="200"/>
        <v>60000</v>
      </c>
      <c r="AG82" s="9">
        <f t="shared" ca="1" si="140"/>
        <v>4.2647333258065932E-2</v>
      </c>
      <c r="AH82" s="1">
        <v>75</v>
      </c>
      <c r="AI82" s="8">
        <f t="shared" si="201"/>
        <v>60000</v>
      </c>
      <c r="AJ82" s="9">
        <f t="shared" ca="1" si="141"/>
        <v>1.4386252079380752E-2</v>
      </c>
      <c r="AK82" s="1">
        <v>75</v>
      </c>
      <c r="AL82" s="8">
        <f t="shared" si="202"/>
        <v>20000</v>
      </c>
      <c r="AM82" s="9">
        <f t="shared" ca="1" si="142"/>
        <v>4.0450616634583457E-2</v>
      </c>
      <c r="AN82" s="1">
        <v>75</v>
      </c>
      <c r="AO82" s="8">
        <f t="shared" si="203"/>
        <v>20000</v>
      </c>
      <c r="AP82" s="9">
        <f t="shared" ca="1" si="143"/>
        <v>0</v>
      </c>
      <c r="AQ82" s="1">
        <v>75</v>
      </c>
      <c r="AR82" s="8">
        <f t="shared" si="204"/>
        <v>20000</v>
      </c>
      <c r="AS82" s="9">
        <f t="shared" ca="1" si="144"/>
        <v>0</v>
      </c>
      <c r="AT82" s="1">
        <v>75</v>
      </c>
      <c r="AU82" s="8">
        <f t="shared" si="205"/>
        <v>20000</v>
      </c>
      <c r="AV82" s="9">
        <f t="shared" ca="1" si="145"/>
        <v>3.5950619014545999E-2</v>
      </c>
      <c r="AW82" s="1">
        <v>75</v>
      </c>
      <c r="AX82" s="8">
        <f t="shared" si="206"/>
        <v>20000</v>
      </c>
      <c r="AY82" s="9">
        <f t="shared" ca="1" si="146"/>
        <v>-1.5196579739877964E-2</v>
      </c>
      <c r="AZ82" s="1">
        <v>75</v>
      </c>
      <c r="BA82" s="8">
        <f t="shared" si="207"/>
        <v>20000</v>
      </c>
      <c r="BB82" s="9">
        <f t="shared" ca="1" si="147"/>
        <v>-1.1429923248266928E-2</v>
      </c>
      <c r="BC82" s="1">
        <v>75</v>
      </c>
      <c r="BD82" s="8">
        <f t="shared" si="208"/>
        <v>20000</v>
      </c>
      <c r="BE82" s="9">
        <f t="shared" ca="1" si="177"/>
        <v>-1.3378023981035492E-3</v>
      </c>
      <c r="BF82" s="1">
        <v>75</v>
      </c>
      <c r="BG82" s="8">
        <f t="shared" si="209"/>
        <v>20000</v>
      </c>
      <c r="BH82" s="9">
        <f t="shared" ca="1" si="148"/>
        <v>5.6362491494490576E-3</v>
      </c>
      <c r="BI82" s="1">
        <v>75</v>
      </c>
      <c r="BJ82" s="8">
        <f t="shared" si="210"/>
        <v>20000</v>
      </c>
      <c r="BK82" s="9">
        <f t="shared" ca="1" si="149"/>
        <v>0</v>
      </c>
      <c r="BL82" s="1">
        <v>75</v>
      </c>
      <c r="BM82" s="8">
        <f t="shared" si="211"/>
        <v>20000</v>
      </c>
      <c r="BN82" s="9">
        <f t="shared" ca="1" si="150"/>
        <v>0</v>
      </c>
      <c r="BO82" s="1">
        <v>75</v>
      </c>
      <c r="BP82" s="8">
        <f t="shared" si="212"/>
        <v>20000</v>
      </c>
      <c r="BQ82" s="9">
        <f t="shared" ca="1" si="151"/>
        <v>3.7463715351836908E-2</v>
      </c>
      <c r="BR82" s="1">
        <v>75</v>
      </c>
      <c r="BS82" s="8">
        <f t="shared" si="213"/>
        <v>20000</v>
      </c>
      <c r="BT82" s="9">
        <f t="shared" ca="1" si="152"/>
        <v>0</v>
      </c>
      <c r="BU82" s="1">
        <v>75</v>
      </c>
      <c r="BV82" s="8">
        <f t="shared" si="214"/>
        <v>5000</v>
      </c>
      <c r="BW82" s="9">
        <f t="shared" ca="1" si="153"/>
        <v>0</v>
      </c>
      <c r="BX82" s="1">
        <v>75</v>
      </c>
      <c r="BY82" s="8">
        <f t="shared" si="215"/>
        <v>5000</v>
      </c>
      <c r="BZ82" s="9">
        <f t="shared" ca="1" si="154"/>
        <v>0</v>
      </c>
      <c r="CA82" s="1">
        <v>75</v>
      </c>
      <c r="CB82" s="8">
        <f t="shared" si="216"/>
        <v>5000</v>
      </c>
      <c r="CC82" s="9">
        <f t="shared" ca="1" si="155"/>
        <v>4.8543697045674544E-2</v>
      </c>
      <c r="CD82" s="1">
        <v>75</v>
      </c>
      <c r="CE82" s="8">
        <f t="shared" si="217"/>
        <v>5000</v>
      </c>
      <c r="CF82" s="9">
        <f t="shared" ca="1" si="156"/>
        <v>4.2805908382822944E-2</v>
      </c>
      <c r="CG82" s="1">
        <v>75</v>
      </c>
      <c r="CH82" s="8">
        <f t="shared" si="218"/>
        <v>5000</v>
      </c>
      <c r="CI82" s="9">
        <f t="shared" ca="1" si="157"/>
        <v>-2.4217742570814278E-2</v>
      </c>
      <c r="CJ82" s="1">
        <v>75</v>
      </c>
      <c r="CK82" s="8">
        <f t="shared" si="219"/>
        <v>5000</v>
      </c>
      <c r="CL82" s="9">
        <f t="shared" ca="1" si="158"/>
        <v>-3.9567268039615916E-3</v>
      </c>
      <c r="CM82" s="1">
        <v>75</v>
      </c>
      <c r="CN82" s="8">
        <f t="shared" si="178"/>
        <v>15000</v>
      </c>
      <c r="CO82" s="1">
        <v>75</v>
      </c>
      <c r="CP82" s="8">
        <f t="shared" si="179"/>
        <v>15000</v>
      </c>
      <c r="CQ82" s="1">
        <v>75</v>
      </c>
      <c r="CR82" s="8">
        <f t="shared" si="180"/>
        <v>15000</v>
      </c>
      <c r="CS82" s="1">
        <v>75</v>
      </c>
      <c r="CT82" s="8">
        <f t="shared" si="181"/>
        <v>15000</v>
      </c>
      <c r="CU82" s="1">
        <v>75</v>
      </c>
      <c r="CV82" s="8">
        <f t="shared" si="182"/>
        <v>15000</v>
      </c>
      <c r="CW82" s="1">
        <v>75</v>
      </c>
      <c r="CX82" s="8">
        <f t="shared" si="183"/>
        <v>15000</v>
      </c>
      <c r="CY82" s="9"/>
      <c r="CZ82" s="9"/>
      <c r="DA82" s="9"/>
      <c r="DB82" s="9"/>
      <c r="DC82" s="9"/>
      <c r="DD82" s="9"/>
      <c r="DE82" s="9"/>
      <c r="DF82" s="9"/>
      <c r="DG82" s="9"/>
      <c r="DI82">
        <f t="shared" ca="1" si="184"/>
        <v>2.186507300823215E-2</v>
      </c>
      <c r="DJ82">
        <f t="shared" ca="1" si="185"/>
        <v>2.9999999999998916E-3</v>
      </c>
      <c r="DK82">
        <f t="shared" ca="1" si="186"/>
        <v>2.9999999999998916E-3</v>
      </c>
      <c r="DL82">
        <f t="shared" ca="1" si="187"/>
        <v>2.9999999999998916E-3</v>
      </c>
      <c r="DM82">
        <f t="shared" ca="1" si="188"/>
        <v>2.9999999999998916E-3</v>
      </c>
      <c r="DN82">
        <f t="shared" ca="1" si="189"/>
        <v>-8.1669510505830711E-3</v>
      </c>
      <c r="DO82">
        <f t="shared" si="118"/>
        <v>0</v>
      </c>
      <c r="DP82">
        <f t="shared" si="119"/>
        <v>0</v>
      </c>
      <c r="DQ82">
        <f t="shared" si="120"/>
        <v>0</v>
      </c>
      <c r="DR82">
        <f t="shared" si="121"/>
        <v>0</v>
      </c>
      <c r="DS82">
        <f t="shared" si="122"/>
        <v>0</v>
      </c>
      <c r="DT82">
        <f t="shared" si="123"/>
        <v>0</v>
      </c>
      <c r="DU82">
        <f t="shared" si="220"/>
        <v>0</v>
      </c>
      <c r="DV82">
        <f t="shared" si="221"/>
        <v>0</v>
      </c>
      <c r="DW82">
        <f t="shared" si="222"/>
        <v>0</v>
      </c>
      <c r="DX82">
        <f t="shared" si="223"/>
        <v>0</v>
      </c>
      <c r="DY82">
        <f t="shared" si="224"/>
        <v>0</v>
      </c>
      <c r="DZ82">
        <f t="shared" si="225"/>
        <v>0</v>
      </c>
      <c r="EA82">
        <f t="shared" ca="1" si="159"/>
        <v>1.4690800570966569</v>
      </c>
      <c r="EB82">
        <f t="shared" ca="1" si="160"/>
        <v>1.9095205170092096</v>
      </c>
      <c r="EC82">
        <f t="shared" ca="1" si="161"/>
        <v>2.1548089869494946</v>
      </c>
      <c r="ED82">
        <f t="shared" ca="1" si="162"/>
        <v>2.3141207029809627</v>
      </c>
      <c r="EE82">
        <f t="shared" ca="1" si="163"/>
        <v>2.3886559353196417</v>
      </c>
      <c r="EF82">
        <f t="shared" ca="1" si="164"/>
        <v>2.3111484138260492</v>
      </c>
      <c r="EG82">
        <f t="shared" ca="1" si="165"/>
        <v>4.4072401712899705</v>
      </c>
      <c r="EH82">
        <f t="shared" ca="1" si="166"/>
        <v>5.7285615510276289</v>
      </c>
      <c r="EI82">
        <f t="shared" ca="1" si="167"/>
        <v>6.4644269608484839</v>
      </c>
      <c r="EJ82">
        <f t="shared" ca="1" si="168"/>
        <v>6.9423621089428877</v>
      </c>
      <c r="EK82">
        <f t="shared" ca="1" si="169"/>
        <v>7.1659678059589247</v>
      </c>
      <c r="EL82">
        <f t="shared" ca="1" si="170"/>
        <v>6.9334452414781484</v>
      </c>
      <c r="EM82">
        <f t="shared" ca="1" si="130"/>
        <v>-0.12393257633307897</v>
      </c>
      <c r="EN82">
        <f t="shared" ca="1" si="131"/>
        <v>2.4107272573765756E-2</v>
      </c>
      <c r="EO82">
        <f t="shared" ca="1" si="132"/>
        <v>0.25972232108760207</v>
      </c>
      <c r="EP82">
        <f t="shared" ca="1" si="133"/>
        <v>9.3937345916510762E-2</v>
      </c>
      <c r="EQ82">
        <f t="shared" ca="1" si="134"/>
        <v>-2.863016709903023E-2</v>
      </c>
      <c r="ER82">
        <f t="shared" ca="1" si="135"/>
        <v>1</v>
      </c>
      <c r="ES82">
        <f t="shared" ca="1" si="124"/>
        <v>-0.26360729833016894</v>
      </c>
      <c r="ET82">
        <f t="shared" ca="1" si="125"/>
        <v>-0.14840658361315262</v>
      </c>
      <c r="EU82">
        <f t="shared" ca="1" si="126"/>
        <v>-0.14649370202711032</v>
      </c>
      <c r="EV82">
        <f t="shared" ca="1" si="127"/>
        <v>9.3494754906902067E-2</v>
      </c>
      <c r="EW82">
        <f t="shared" ca="1" si="128"/>
        <v>0.10085938651313664</v>
      </c>
      <c r="EX82">
        <f t="shared" ca="1" si="129"/>
        <v>0</v>
      </c>
    </row>
    <row r="83" spans="1:154" x14ac:dyDescent="0.25">
      <c r="A83" s="1">
        <v>76</v>
      </c>
      <c r="B83" s="8">
        <f t="shared" ca="1" si="190"/>
        <v>90735.388763665294</v>
      </c>
      <c r="C83" s="9">
        <f t="shared" ca="1" si="171"/>
        <v>0</v>
      </c>
      <c r="D83" s="1">
        <v>76</v>
      </c>
      <c r="E83" s="8">
        <f t="shared" ca="1" si="191"/>
        <v>120617.2395198973</v>
      </c>
      <c r="F83" s="9">
        <f t="shared" ca="1" si="172"/>
        <v>-3.7455887250097762E-2</v>
      </c>
      <c r="G83" s="1">
        <v>76</v>
      </c>
      <c r="H83" s="8">
        <f t="shared" ca="1" si="192"/>
        <v>135839.11910230794</v>
      </c>
      <c r="I83" s="9">
        <f t="shared" ca="1" si="173"/>
        <v>7.8885416578975912E-3</v>
      </c>
      <c r="J83" s="1">
        <v>76</v>
      </c>
      <c r="K83" s="8">
        <f t="shared" ca="1" si="193"/>
        <v>139263.78390539432</v>
      </c>
      <c r="L83" s="9">
        <f t="shared" ca="1" si="174"/>
        <v>1.4547285585156007E-2</v>
      </c>
      <c r="M83" s="1">
        <v>76</v>
      </c>
      <c r="N83" s="8">
        <f t="shared" ca="1" si="194"/>
        <v>150624.39296278817</v>
      </c>
      <c r="O83" s="9">
        <f t="shared" ca="1" si="175"/>
        <v>0</v>
      </c>
      <c r="P83" s="1">
        <v>76</v>
      </c>
      <c r="Q83" s="8">
        <f t="shared" ca="1" si="195"/>
        <v>139084.91154405163</v>
      </c>
      <c r="R83" s="9">
        <f t="shared" ca="1" si="176"/>
        <v>9.0013900904474201E-3</v>
      </c>
      <c r="S83" s="1">
        <v>76</v>
      </c>
      <c r="T83" s="8">
        <f t="shared" si="196"/>
        <v>60000</v>
      </c>
      <c r="U83" s="9">
        <f t="shared" ca="1" si="136"/>
        <v>0</v>
      </c>
      <c r="V83" s="1">
        <v>76</v>
      </c>
      <c r="W83" s="8">
        <f t="shared" si="197"/>
        <v>60000</v>
      </c>
      <c r="X83" s="9">
        <f t="shared" ca="1" si="137"/>
        <v>7.3962242231596538E-3</v>
      </c>
      <c r="Y83" s="1">
        <v>76</v>
      </c>
      <c r="Z83" s="8">
        <f t="shared" si="198"/>
        <v>60000</v>
      </c>
      <c r="AA83" s="9">
        <f t="shared" ca="1" si="138"/>
        <v>-1.5432087956527635E-2</v>
      </c>
      <c r="AB83" s="1">
        <v>76</v>
      </c>
      <c r="AC83" s="8">
        <f t="shared" si="199"/>
        <v>60000</v>
      </c>
      <c r="AD83" s="9">
        <f t="shared" ca="1" si="139"/>
        <v>-7.454409776158394E-3</v>
      </c>
      <c r="AE83" s="1">
        <v>76</v>
      </c>
      <c r="AF83" s="8">
        <f t="shared" si="200"/>
        <v>60000</v>
      </c>
      <c r="AG83" s="9">
        <f t="shared" ca="1" si="140"/>
        <v>-2.7431899770229862E-2</v>
      </c>
      <c r="AH83" s="1">
        <v>76</v>
      </c>
      <c r="AI83" s="8">
        <f t="shared" si="201"/>
        <v>60000</v>
      </c>
      <c r="AJ83" s="9">
        <f t="shared" ca="1" si="141"/>
        <v>0</v>
      </c>
      <c r="AK83" s="1">
        <v>76</v>
      </c>
      <c r="AL83" s="8">
        <f t="shared" si="202"/>
        <v>20000</v>
      </c>
      <c r="AM83" s="9">
        <f t="shared" ca="1" si="142"/>
        <v>3.9615489034887159E-2</v>
      </c>
      <c r="AN83" s="1">
        <v>76</v>
      </c>
      <c r="AO83" s="8">
        <f t="shared" si="203"/>
        <v>20000</v>
      </c>
      <c r="AP83" s="9">
        <f t="shared" ca="1" si="143"/>
        <v>0</v>
      </c>
      <c r="AQ83" s="1">
        <v>76</v>
      </c>
      <c r="AR83" s="8">
        <f t="shared" si="204"/>
        <v>20000</v>
      </c>
      <c r="AS83" s="9">
        <f t="shared" ca="1" si="144"/>
        <v>0</v>
      </c>
      <c r="AT83" s="1">
        <v>76</v>
      </c>
      <c r="AU83" s="8">
        <f t="shared" si="205"/>
        <v>20000</v>
      </c>
      <c r="AV83" s="9">
        <f t="shared" ca="1" si="145"/>
        <v>9.0898077705080793E-3</v>
      </c>
      <c r="AW83" s="1">
        <v>76</v>
      </c>
      <c r="AX83" s="8">
        <f t="shared" si="206"/>
        <v>20000</v>
      </c>
      <c r="AY83" s="9">
        <f t="shared" ca="1" si="146"/>
        <v>2.7032845914171266E-2</v>
      </c>
      <c r="AZ83" s="1">
        <v>76</v>
      </c>
      <c r="BA83" s="8">
        <f t="shared" si="207"/>
        <v>20000</v>
      </c>
      <c r="BB83" s="9">
        <f t="shared" ca="1" si="147"/>
        <v>-1.9999987413094347E-2</v>
      </c>
      <c r="BC83" s="1">
        <v>76</v>
      </c>
      <c r="BD83" s="8">
        <f t="shared" si="208"/>
        <v>20000</v>
      </c>
      <c r="BE83" s="9">
        <f t="shared" ca="1" si="177"/>
        <v>-9.9160278055801972E-3</v>
      </c>
      <c r="BF83" s="1">
        <v>76</v>
      </c>
      <c r="BG83" s="8">
        <f t="shared" si="209"/>
        <v>20000</v>
      </c>
      <c r="BH83" s="9">
        <f t="shared" ca="1" si="148"/>
        <v>7.7209509767654505E-3</v>
      </c>
      <c r="BI83" s="1">
        <v>76</v>
      </c>
      <c r="BJ83" s="8">
        <f t="shared" si="210"/>
        <v>20000</v>
      </c>
      <c r="BK83" s="9">
        <f t="shared" ca="1" si="149"/>
        <v>3.7813241383097607E-2</v>
      </c>
      <c r="BL83" s="1">
        <v>76</v>
      </c>
      <c r="BM83" s="8">
        <f t="shared" si="211"/>
        <v>20000</v>
      </c>
      <c r="BN83" s="9">
        <f t="shared" ca="1" si="150"/>
        <v>9.5817897638115837E-3</v>
      </c>
      <c r="BO83" s="1">
        <v>76</v>
      </c>
      <c r="BP83" s="8">
        <f t="shared" si="212"/>
        <v>20000</v>
      </c>
      <c r="BQ83" s="9">
        <f t="shared" ca="1" si="151"/>
        <v>0</v>
      </c>
      <c r="BR83" s="1">
        <v>76</v>
      </c>
      <c r="BS83" s="8">
        <f t="shared" si="213"/>
        <v>20000</v>
      </c>
      <c r="BT83" s="9">
        <f t="shared" ca="1" si="152"/>
        <v>4.7733815457301133E-2</v>
      </c>
      <c r="BU83" s="1">
        <v>76</v>
      </c>
      <c r="BV83" s="8">
        <f t="shared" si="214"/>
        <v>5000</v>
      </c>
      <c r="BW83" s="9">
        <f t="shared" ca="1" si="153"/>
        <v>0</v>
      </c>
      <c r="BX83" s="1">
        <v>76</v>
      </c>
      <c r="BY83" s="8">
        <f t="shared" si="215"/>
        <v>5000</v>
      </c>
      <c r="BZ83" s="9">
        <f t="shared" ca="1" si="154"/>
        <v>0</v>
      </c>
      <c r="CA83" s="1">
        <v>76</v>
      </c>
      <c r="CB83" s="8">
        <f t="shared" si="216"/>
        <v>5000</v>
      </c>
      <c r="CC83" s="9">
        <f t="shared" ca="1" si="155"/>
        <v>4.9821610928089094E-2</v>
      </c>
      <c r="CD83" s="1">
        <v>76</v>
      </c>
      <c r="CE83" s="8">
        <f t="shared" si="217"/>
        <v>5000</v>
      </c>
      <c r="CF83" s="9">
        <f t="shared" ca="1" si="156"/>
        <v>-1.8960070687845734E-2</v>
      </c>
      <c r="CG83" s="1">
        <v>76</v>
      </c>
      <c r="CH83" s="8">
        <f t="shared" si="218"/>
        <v>5000</v>
      </c>
      <c r="CI83" s="9">
        <f t="shared" ca="1" si="157"/>
        <v>-2.5188867972299658E-2</v>
      </c>
      <c r="CJ83" s="1">
        <v>76</v>
      </c>
      <c r="CK83" s="8">
        <f t="shared" si="219"/>
        <v>5000</v>
      </c>
      <c r="CL83" s="9">
        <f t="shared" ca="1" si="158"/>
        <v>0</v>
      </c>
      <c r="CM83" s="1">
        <v>76</v>
      </c>
      <c r="CN83" s="8">
        <f t="shared" si="178"/>
        <v>15000</v>
      </c>
      <c r="CO83" s="1">
        <v>76</v>
      </c>
      <c r="CP83" s="8">
        <f t="shared" si="179"/>
        <v>15000</v>
      </c>
      <c r="CQ83" s="1">
        <v>76</v>
      </c>
      <c r="CR83" s="8">
        <f t="shared" si="180"/>
        <v>15000</v>
      </c>
      <c r="CS83" s="1">
        <v>76</v>
      </c>
      <c r="CT83" s="8">
        <f t="shared" si="181"/>
        <v>15000</v>
      </c>
      <c r="CU83" s="1">
        <v>76</v>
      </c>
      <c r="CV83" s="8">
        <f t="shared" si="182"/>
        <v>15000</v>
      </c>
      <c r="CW83" s="1">
        <v>76</v>
      </c>
      <c r="CX83" s="8">
        <f t="shared" si="183"/>
        <v>15000</v>
      </c>
      <c r="CY83" s="9"/>
      <c r="CZ83" s="9"/>
      <c r="DA83" s="9"/>
      <c r="DB83" s="9"/>
      <c r="DC83" s="9"/>
      <c r="DD83" s="9"/>
      <c r="DE83" s="9"/>
      <c r="DF83" s="9"/>
      <c r="DG83" s="9"/>
      <c r="DI83">
        <f t="shared" ca="1" si="184"/>
        <v>2.9390108516682334E-2</v>
      </c>
      <c r="DJ83">
        <f t="shared" ca="1" si="185"/>
        <v>5.2770738740339995E-2</v>
      </c>
      <c r="DK83">
        <f t="shared" ca="1" si="186"/>
        <v>5.0666361651323211E-2</v>
      </c>
      <c r="DL83">
        <f t="shared" ca="1" si="187"/>
        <v>2.9999999999998916E-3</v>
      </c>
      <c r="DM83">
        <f t="shared" ca="1" si="188"/>
        <v>5.0970343723391487E-2</v>
      </c>
      <c r="DN83">
        <f t="shared" ca="1" si="189"/>
        <v>2.9999999999998916E-3</v>
      </c>
      <c r="DO83">
        <f t="shared" si="118"/>
        <v>0</v>
      </c>
      <c r="DP83">
        <f t="shared" si="119"/>
        <v>0</v>
      </c>
      <c r="DQ83">
        <f t="shared" si="120"/>
        <v>0</v>
      </c>
      <c r="DR83">
        <f t="shared" si="121"/>
        <v>0</v>
      </c>
      <c r="DS83">
        <f t="shared" si="122"/>
        <v>0</v>
      </c>
      <c r="DT83">
        <f t="shared" si="123"/>
        <v>0</v>
      </c>
      <c r="DU83">
        <f t="shared" si="220"/>
        <v>0</v>
      </c>
      <c r="DV83">
        <f t="shared" si="221"/>
        <v>0</v>
      </c>
      <c r="DW83">
        <f t="shared" si="222"/>
        <v>0</v>
      </c>
      <c r="DX83">
        <f t="shared" si="223"/>
        <v>0</v>
      </c>
      <c r="DY83">
        <f t="shared" si="224"/>
        <v>0</v>
      </c>
      <c r="DZ83">
        <f t="shared" si="225"/>
        <v>0</v>
      </c>
      <c r="EA83">
        <f t="shared" ca="1" si="159"/>
        <v>1.5122564793944215</v>
      </c>
      <c r="EB83">
        <f t="shared" ca="1" si="160"/>
        <v>2.0102873253316216</v>
      </c>
      <c r="EC83">
        <f t="shared" ca="1" si="161"/>
        <v>2.2639853183717991</v>
      </c>
      <c r="ED83">
        <f t="shared" ca="1" si="162"/>
        <v>2.3210630650899051</v>
      </c>
      <c r="EE83">
        <f t="shared" ca="1" si="163"/>
        <v>2.5104065493798027</v>
      </c>
      <c r="EF83">
        <f t="shared" ca="1" si="164"/>
        <v>2.3180818590675272</v>
      </c>
      <c r="EG83">
        <f t="shared" ca="1" si="165"/>
        <v>4.5367694381832644</v>
      </c>
      <c r="EH83">
        <f t="shared" ca="1" si="166"/>
        <v>6.0308619759948652</v>
      </c>
      <c r="EI83">
        <f t="shared" ca="1" si="167"/>
        <v>6.7919559551153972</v>
      </c>
      <c r="EJ83">
        <f t="shared" ca="1" si="168"/>
        <v>6.9631891952697158</v>
      </c>
      <c r="EK83">
        <f t="shared" ca="1" si="169"/>
        <v>7.5312196481394089</v>
      </c>
      <c r="EL83">
        <f t="shared" ca="1" si="170"/>
        <v>6.954245577202582</v>
      </c>
      <c r="EM83">
        <f t="shared" ca="1" si="130"/>
        <v>-0.13777931122236142</v>
      </c>
      <c r="EN83">
        <f t="shared" ca="1" si="131"/>
        <v>-4.6056112051594622E-3</v>
      </c>
      <c r="EO83">
        <f t="shared" ca="1" si="132"/>
        <v>0.2430241839436128</v>
      </c>
      <c r="EP83">
        <f t="shared" ca="1" si="133"/>
        <v>9.3937345916510789E-2</v>
      </c>
      <c r="EQ83">
        <f t="shared" ca="1" si="134"/>
        <v>-6.846484575280963E-2</v>
      </c>
      <c r="ER83">
        <f t="shared" ca="1" si="135"/>
        <v>1</v>
      </c>
      <c r="ES83">
        <f t="shared" ca="1" si="124"/>
        <v>-0.2728237723290815</v>
      </c>
      <c r="ET83">
        <f t="shared" ca="1" si="125"/>
        <v>-0.14721202965186486</v>
      </c>
      <c r="EU83">
        <f t="shared" ca="1" si="126"/>
        <v>-0.13883265080363505</v>
      </c>
      <c r="EV83">
        <f t="shared" ca="1" si="127"/>
        <v>8.3745774778678062E-2</v>
      </c>
      <c r="EW83">
        <f t="shared" ca="1" si="128"/>
        <v>9.9313656632992853E-2</v>
      </c>
      <c r="EX83">
        <f t="shared" ca="1" si="129"/>
        <v>0</v>
      </c>
    </row>
    <row r="84" spans="1:154" x14ac:dyDescent="0.25">
      <c r="A84" s="1">
        <v>77</v>
      </c>
      <c r="B84" s="8">
        <f t="shared" ca="1" si="190"/>
        <v>91007.594929956278</v>
      </c>
      <c r="C84" s="9">
        <f t="shared" ca="1" si="171"/>
        <v>0</v>
      </c>
      <c r="D84" s="1">
        <v>77</v>
      </c>
      <c r="E84" s="8">
        <f t="shared" ca="1" si="191"/>
        <v>116461.26551458168</v>
      </c>
      <c r="F84" s="9">
        <f t="shared" ca="1" si="172"/>
        <v>-4.4381697642368843E-2</v>
      </c>
      <c r="G84" s="1">
        <v>77</v>
      </c>
      <c r="H84" s="8">
        <f t="shared" ca="1" si="192"/>
        <v>137318.20900942551</v>
      </c>
      <c r="I84" s="9">
        <f t="shared" ca="1" si="173"/>
        <v>0</v>
      </c>
      <c r="J84" s="1">
        <v>77</v>
      </c>
      <c r="K84" s="8">
        <f t="shared" ca="1" si="193"/>
        <v>141707.48529325172</v>
      </c>
      <c r="L84" s="9">
        <f t="shared" ca="1" si="174"/>
        <v>-2.9096710491740847E-2</v>
      </c>
      <c r="M84" s="1">
        <v>77</v>
      </c>
      <c r="N84" s="8">
        <f t="shared" ca="1" si="194"/>
        <v>151076.26614167652</v>
      </c>
      <c r="O84" s="9">
        <f t="shared" ca="1" si="175"/>
        <v>4.7146911251232763E-2</v>
      </c>
      <c r="P84" s="1">
        <v>77</v>
      </c>
      <c r="Q84" s="8">
        <f t="shared" ca="1" si="195"/>
        <v>140754.12382318714</v>
      </c>
      <c r="R84" s="9">
        <f t="shared" ca="1" si="176"/>
        <v>0</v>
      </c>
      <c r="S84" s="1">
        <v>77</v>
      </c>
      <c r="T84" s="8">
        <f t="shared" si="196"/>
        <v>60000</v>
      </c>
      <c r="U84" s="9">
        <f t="shared" ca="1" si="136"/>
        <v>-7.2761264596086063E-3</v>
      </c>
      <c r="V84" s="1">
        <v>77</v>
      </c>
      <c r="W84" s="8">
        <f t="shared" si="197"/>
        <v>60000</v>
      </c>
      <c r="X84" s="9">
        <f t="shared" ca="1" si="137"/>
        <v>0</v>
      </c>
      <c r="Y84" s="1">
        <v>77</v>
      </c>
      <c r="Z84" s="8">
        <f t="shared" si="198"/>
        <v>60000</v>
      </c>
      <c r="AA84" s="9">
        <f t="shared" ca="1" si="138"/>
        <v>3.0352417933491145E-2</v>
      </c>
      <c r="AB84" s="1">
        <v>77</v>
      </c>
      <c r="AC84" s="8">
        <f t="shared" si="199"/>
        <v>60000</v>
      </c>
      <c r="AD84" s="9">
        <f t="shared" ca="1" si="139"/>
        <v>-3.8709632626688646E-2</v>
      </c>
      <c r="AE84" s="1">
        <v>77</v>
      </c>
      <c r="AF84" s="8">
        <f t="shared" si="200"/>
        <v>60000</v>
      </c>
      <c r="AG84" s="9">
        <f t="shared" ca="1" si="140"/>
        <v>3.8036566238656373E-2</v>
      </c>
      <c r="AH84" s="1">
        <v>77</v>
      </c>
      <c r="AI84" s="8">
        <f t="shared" si="201"/>
        <v>60000</v>
      </c>
      <c r="AJ84" s="9">
        <f t="shared" ca="1" si="141"/>
        <v>-4.9195656394849734E-2</v>
      </c>
      <c r="AK84" s="1">
        <v>77</v>
      </c>
      <c r="AL84" s="8">
        <f t="shared" si="202"/>
        <v>20000</v>
      </c>
      <c r="AM84" s="9">
        <f t="shared" ca="1" si="142"/>
        <v>3.5604425460351911E-2</v>
      </c>
      <c r="AN84" s="1">
        <v>77</v>
      </c>
      <c r="AO84" s="8">
        <f t="shared" si="203"/>
        <v>20000</v>
      </c>
      <c r="AP84" s="9">
        <f t="shared" ca="1" si="143"/>
        <v>0</v>
      </c>
      <c r="AQ84" s="1">
        <v>77</v>
      </c>
      <c r="AR84" s="8">
        <f t="shared" si="204"/>
        <v>20000</v>
      </c>
      <c r="AS84" s="9">
        <f t="shared" ca="1" si="144"/>
        <v>-3.8464034628277986E-2</v>
      </c>
      <c r="AT84" s="1">
        <v>77</v>
      </c>
      <c r="AU84" s="8">
        <f t="shared" si="205"/>
        <v>20000</v>
      </c>
      <c r="AV84" s="9">
        <f t="shared" ca="1" si="145"/>
        <v>1.3847138466345183E-2</v>
      </c>
      <c r="AW84" s="1">
        <v>77</v>
      </c>
      <c r="AX84" s="8">
        <f t="shared" si="206"/>
        <v>20000</v>
      </c>
      <c r="AY84" s="9">
        <f t="shared" ca="1" si="146"/>
        <v>2.1886310760627414E-2</v>
      </c>
      <c r="AZ84" s="1">
        <v>77</v>
      </c>
      <c r="BA84" s="8">
        <f t="shared" si="207"/>
        <v>20000</v>
      </c>
      <c r="BB84" s="9">
        <f t="shared" ca="1" si="147"/>
        <v>1.357119405330527E-2</v>
      </c>
      <c r="BC84" s="1">
        <v>77</v>
      </c>
      <c r="BD84" s="8">
        <f t="shared" si="208"/>
        <v>20000</v>
      </c>
      <c r="BE84" s="9">
        <f t="shared" ca="1" si="177"/>
        <v>-2.106197625024292E-2</v>
      </c>
      <c r="BF84" s="1">
        <v>77</v>
      </c>
      <c r="BG84" s="8">
        <f t="shared" si="209"/>
        <v>20000</v>
      </c>
      <c r="BH84" s="9">
        <f t="shared" ca="1" si="148"/>
        <v>0</v>
      </c>
      <c r="BI84" s="1">
        <v>77</v>
      </c>
      <c r="BJ84" s="8">
        <f t="shared" si="210"/>
        <v>20000</v>
      </c>
      <c r="BK84" s="9">
        <f t="shared" ca="1" si="149"/>
        <v>-1.2388661390005218E-2</v>
      </c>
      <c r="BL84" s="1">
        <v>77</v>
      </c>
      <c r="BM84" s="8">
        <f t="shared" si="211"/>
        <v>20000</v>
      </c>
      <c r="BN84" s="9">
        <f t="shared" ca="1" si="150"/>
        <v>-3.8122902376412915E-2</v>
      </c>
      <c r="BO84" s="1">
        <v>77</v>
      </c>
      <c r="BP84" s="8">
        <f t="shared" si="212"/>
        <v>20000</v>
      </c>
      <c r="BQ84" s="9">
        <f t="shared" ca="1" si="151"/>
        <v>3.991650707133098E-2</v>
      </c>
      <c r="BR84" s="1">
        <v>77</v>
      </c>
      <c r="BS84" s="8">
        <f t="shared" si="213"/>
        <v>20000</v>
      </c>
      <c r="BT84" s="9">
        <f t="shared" ca="1" si="152"/>
        <v>3.6143480400890479E-2</v>
      </c>
      <c r="BU84" s="1">
        <v>77</v>
      </c>
      <c r="BV84" s="8">
        <f t="shared" si="214"/>
        <v>5000</v>
      </c>
      <c r="BW84" s="9">
        <f t="shared" ca="1" si="153"/>
        <v>4.9682887165178047E-2</v>
      </c>
      <c r="BX84" s="1">
        <v>77</v>
      </c>
      <c r="BY84" s="8">
        <f t="shared" si="215"/>
        <v>5000</v>
      </c>
      <c r="BZ84" s="9">
        <f t="shared" ca="1" si="154"/>
        <v>3.4086172846467646E-3</v>
      </c>
      <c r="CA84" s="1">
        <v>77</v>
      </c>
      <c r="CB84" s="8">
        <f t="shared" si="216"/>
        <v>5000</v>
      </c>
      <c r="CC84" s="9">
        <f t="shared" ca="1" si="155"/>
        <v>0</v>
      </c>
      <c r="CD84" s="1">
        <v>77</v>
      </c>
      <c r="CE84" s="8">
        <f t="shared" si="217"/>
        <v>5000</v>
      </c>
      <c r="CF84" s="9">
        <f t="shared" ca="1" si="156"/>
        <v>-2.3947005203031613E-4</v>
      </c>
      <c r="CG84" s="1">
        <v>77</v>
      </c>
      <c r="CH84" s="8">
        <f t="shared" si="218"/>
        <v>5000</v>
      </c>
      <c r="CI84" s="9">
        <f t="shared" ca="1" si="157"/>
        <v>0</v>
      </c>
      <c r="CJ84" s="1">
        <v>77</v>
      </c>
      <c r="CK84" s="8">
        <f t="shared" si="219"/>
        <v>5000</v>
      </c>
      <c r="CL84" s="9">
        <f t="shared" ca="1" si="158"/>
        <v>0</v>
      </c>
      <c r="CM84" s="1">
        <v>77</v>
      </c>
      <c r="CN84" s="8">
        <f t="shared" si="178"/>
        <v>15000</v>
      </c>
      <c r="CO84" s="1">
        <v>77</v>
      </c>
      <c r="CP84" s="8">
        <f t="shared" si="179"/>
        <v>15000</v>
      </c>
      <c r="CQ84" s="1">
        <v>77</v>
      </c>
      <c r="CR84" s="8">
        <f t="shared" si="180"/>
        <v>15000</v>
      </c>
      <c r="CS84" s="1">
        <v>77</v>
      </c>
      <c r="CT84" s="8">
        <f t="shared" si="181"/>
        <v>15000</v>
      </c>
      <c r="CU84" s="1">
        <v>77</v>
      </c>
      <c r="CV84" s="8">
        <f t="shared" si="182"/>
        <v>15000</v>
      </c>
      <c r="CW84" s="1">
        <v>77</v>
      </c>
      <c r="CX84" s="8">
        <f t="shared" si="183"/>
        <v>15000</v>
      </c>
      <c r="CY84" s="9"/>
      <c r="CZ84" s="9"/>
      <c r="DA84" s="9"/>
      <c r="DB84" s="9"/>
      <c r="DC84" s="9"/>
      <c r="DD84" s="9"/>
      <c r="DE84" s="9"/>
      <c r="DF84" s="9"/>
      <c r="DG84" s="9"/>
      <c r="DI84">
        <f t="shared" ca="1" si="184"/>
        <v>2.9999999999998916E-3</v>
      </c>
      <c r="DJ84">
        <f t="shared" ca="1" si="185"/>
        <v>-3.4455887250097739E-2</v>
      </c>
      <c r="DK84">
        <f t="shared" ca="1" si="186"/>
        <v>1.0888541657897433E-2</v>
      </c>
      <c r="DL84">
        <f t="shared" ca="1" si="187"/>
        <v>1.7547285585155947E-2</v>
      </c>
      <c r="DM84">
        <f t="shared" ca="1" si="188"/>
        <v>2.9999999999998916E-3</v>
      </c>
      <c r="DN84">
        <f t="shared" ca="1" si="189"/>
        <v>1.2001390090447206E-2</v>
      </c>
      <c r="DO84">
        <f t="shared" ref="DO84:DO147" si="226">T84/T83-1</f>
        <v>0</v>
      </c>
      <c r="DP84">
        <f t="shared" ref="DP84:DP147" si="227">W84/W83-1</f>
        <v>0</v>
      </c>
      <c r="DQ84">
        <f t="shared" ref="DQ84:DQ147" si="228">Z84/Z83-1</f>
        <v>0</v>
      </c>
      <c r="DR84">
        <f t="shared" ref="DR84:DR147" si="229">AC84/AC83-1</f>
        <v>0</v>
      </c>
      <c r="DS84">
        <f t="shared" ref="DS84:DS147" si="230">AF84/AF83-1</f>
        <v>0</v>
      </c>
      <c r="DT84">
        <f t="shared" ref="DT84:DT147" si="231">AI84/AI83-1</f>
        <v>0</v>
      </c>
      <c r="DU84">
        <f t="shared" si="220"/>
        <v>0</v>
      </c>
      <c r="DV84">
        <f t="shared" si="221"/>
        <v>0</v>
      </c>
      <c r="DW84">
        <f t="shared" si="222"/>
        <v>0</v>
      </c>
      <c r="DX84">
        <f t="shared" si="223"/>
        <v>0</v>
      </c>
      <c r="DY84">
        <f t="shared" si="224"/>
        <v>0</v>
      </c>
      <c r="DZ84">
        <f t="shared" si="225"/>
        <v>0</v>
      </c>
      <c r="EA84">
        <f t="shared" ca="1" si="159"/>
        <v>1.5167932488326046</v>
      </c>
      <c r="EB84">
        <f t="shared" ca="1" si="160"/>
        <v>1.9410210919096946</v>
      </c>
      <c r="EC84">
        <f t="shared" ca="1" si="161"/>
        <v>2.2886368168237583</v>
      </c>
      <c r="ED84">
        <f t="shared" ca="1" si="162"/>
        <v>2.3617914215541953</v>
      </c>
      <c r="EE84">
        <f t="shared" ca="1" si="163"/>
        <v>2.5179377690279421</v>
      </c>
      <c r="EF84">
        <f t="shared" ca="1" si="164"/>
        <v>2.3459020637197856</v>
      </c>
      <c r="EG84">
        <f t="shared" ca="1" si="165"/>
        <v>4.5503797464978142</v>
      </c>
      <c r="EH84">
        <f t="shared" ca="1" si="166"/>
        <v>5.8230632757290843</v>
      </c>
      <c r="EI84">
        <f t="shared" ca="1" si="167"/>
        <v>6.8659104504712758</v>
      </c>
      <c r="EJ84">
        <f t="shared" ca="1" si="168"/>
        <v>7.0853742646625859</v>
      </c>
      <c r="EK84">
        <f t="shared" ca="1" si="169"/>
        <v>7.5538133070838258</v>
      </c>
      <c r="EL84">
        <f t="shared" ca="1" si="170"/>
        <v>7.0377061911593568</v>
      </c>
      <c r="EM84">
        <f t="shared" ca="1" si="130"/>
        <v>-0.20405967203051362</v>
      </c>
      <c r="EN84">
        <f t="shared" ca="1" si="131"/>
        <v>-0.31647837190714251</v>
      </c>
      <c r="EO84">
        <f t="shared" ca="1" si="132"/>
        <v>0.64830550000625065</v>
      </c>
      <c r="EP84">
        <f t="shared" ca="1" si="133"/>
        <v>0.11073099908099467</v>
      </c>
      <c r="EQ84">
        <f t="shared" ca="1" si="134"/>
        <v>-0.41184145198689293</v>
      </c>
      <c r="ER84">
        <f t="shared" ca="1" si="135"/>
        <v>1</v>
      </c>
      <c r="ES84">
        <f t="shared" ca="1" si="124"/>
        <v>-0.28048084785766125</v>
      </c>
      <c r="ET84">
        <f t="shared" ca="1" si="125"/>
        <v>-0.14795670381221138</v>
      </c>
      <c r="EU84">
        <f t="shared" ca="1" si="126"/>
        <v>-0.12792360363293975</v>
      </c>
      <c r="EV84">
        <f t="shared" ca="1" si="127"/>
        <v>7.6863038446376653E-2</v>
      </c>
      <c r="EW84">
        <f t="shared" ca="1" si="128"/>
        <v>9.728756949422368E-2</v>
      </c>
      <c r="EX84">
        <f t="shared" ca="1" si="129"/>
        <v>0</v>
      </c>
    </row>
    <row r="85" spans="1:154" x14ac:dyDescent="0.25">
      <c r="A85" s="1">
        <v>78</v>
      </c>
      <c r="B85" s="8">
        <f t="shared" ca="1" si="190"/>
        <v>91280.617714746142</v>
      </c>
      <c r="C85" s="9">
        <f t="shared" ca="1" si="171"/>
        <v>-1.1367656091075973E-2</v>
      </c>
      <c r="D85" s="1">
        <v>78</v>
      </c>
      <c r="E85" s="8">
        <f t="shared" ca="1" si="191"/>
        <v>111641.90063800963</v>
      </c>
      <c r="F85" s="9">
        <f t="shared" ca="1" si="172"/>
        <v>-9.8474296294536467E-3</v>
      </c>
      <c r="G85" s="1">
        <v>78</v>
      </c>
      <c r="H85" s="8">
        <f t="shared" ca="1" si="192"/>
        <v>137730.16363645377</v>
      </c>
      <c r="I85" s="9">
        <f t="shared" ca="1" si="173"/>
        <v>0</v>
      </c>
      <c r="J85" s="1">
        <v>78</v>
      </c>
      <c r="K85" s="8">
        <f t="shared" ca="1" si="193"/>
        <v>138009.38607504111</v>
      </c>
      <c r="L85" s="9">
        <f t="shared" ca="1" si="174"/>
        <v>4.580128862936253E-2</v>
      </c>
      <c r="M85" s="1">
        <v>78</v>
      </c>
      <c r="N85" s="8">
        <f t="shared" ca="1" si="194"/>
        <v>158652.27425205079</v>
      </c>
      <c r="O85" s="9">
        <f t="shared" ca="1" si="175"/>
        <v>-3.1332399162230171E-2</v>
      </c>
      <c r="P85" s="1">
        <v>78</v>
      </c>
      <c r="Q85" s="8">
        <f t="shared" ca="1" si="195"/>
        <v>141176.38619465669</v>
      </c>
      <c r="R85" s="9">
        <f t="shared" ca="1" si="176"/>
        <v>4.4852173082845968E-2</v>
      </c>
      <c r="S85" s="1">
        <v>78</v>
      </c>
      <c r="T85" s="8">
        <f t="shared" si="196"/>
        <v>60000</v>
      </c>
      <c r="U85" s="9">
        <f t="shared" ca="1" si="136"/>
        <v>-3.4758188686416468E-2</v>
      </c>
      <c r="V85" s="1">
        <v>78</v>
      </c>
      <c r="W85" s="8">
        <f t="shared" si="197"/>
        <v>60000</v>
      </c>
      <c r="X85" s="9">
        <f t="shared" ca="1" si="137"/>
        <v>-4.0153865366604612E-2</v>
      </c>
      <c r="Y85" s="1">
        <v>78</v>
      </c>
      <c r="Z85" s="8">
        <f t="shared" si="198"/>
        <v>60000</v>
      </c>
      <c r="AA85" s="9">
        <f t="shared" ca="1" si="138"/>
        <v>0</v>
      </c>
      <c r="AB85" s="1">
        <v>78</v>
      </c>
      <c r="AC85" s="8">
        <f t="shared" si="199"/>
        <v>60000</v>
      </c>
      <c r="AD85" s="9">
        <f t="shared" ca="1" si="139"/>
        <v>-4.942332176307157E-3</v>
      </c>
      <c r="AE85" s="1">
        <v>78</v>
      </c>
      <c r="AF85" s="8">
        <f t="shared" si="200"/>
        <v>60000</v>
      </c>
      <c r="AG85" s="9">
        <f t="shared" ca="1" si="140"/>
        <v>1.4622790455343933E-2</v>
      </c>
      <c r="AH85" s="1">
        <v>78</v>
      </c>
      <c r="AI85" s="8">
        <f t="shared" si="201"/>
        <v>60000</v>
      </c>
      <c r="AJ85" s="9">
        <f t="shared" ca="1" si="141"/>
        <v>0</v>
      </c>
      <c r="AK85" s="1">
        <v>78</v>
      </c>
      <c r="AL85" s="8">
        <f t="shared" si="202"/>
        <v>20000</v>
      </c>
      <c r="AM85" s="9">
        <f t="shared" ca="1" si="142"/>
        <v>0</v>
      </c>
      <c r="AN85" s="1">
        <v>78</v>
      </c>
      <c r="AO85" s="8">
        <f t="shared" si="203"/>
        <v>20000</v>
      </c>
      <c r="AP85" s="9">
        <f t="shared" ca="1" si="143"/>
        <v>0</v>
      </c>
      <c r="AQ85" s="1">
        <v>78</v>
      </c>
      <c r="AR85" s="8">
        <f t="shared" si="204"/>
        <v>20000</v>
      </c>
      <c r="AS85" s="9">
        <f t="shared" ca="1" si="144"/>
        <v>0</v>
      </c>
      <c r="AT85" s="1">
        <v>78</v>
      </c>
      <c r="AU85" s="8">
        <f t="shared" si="205"/>
        <v>20000</v>
      </c>
      <c r="AV85" s="9">
        <f t="shared" ca="1" si="145"/>
        <v>0</v>
      </c>
      <c r="AW85" s="1">
        <v>78</v>
      </c>
      <c r="AX85" s="8">
        <f t="shared" si="206"/>
        <v>20000</v>
      </c>
      <c r="AY85" s="9">
        <f t="shared" ca="1" si="146"/>
        <v>-2.9908823152950295E-3</v>
      </c>
      <c r="AZ85" s="1">
        <v>78</v>
      </c>
      <c r="BA85" s="8">
        <f t="shared" si="207"/>
        <v>20000</v>
      </c>
      <c r="BB85" s="9">
        <f t="shared" ca="1" si="147"/>
        <v>1.5194369293852584E-2</v>
      </c>
      <c r="BC85" s="1">
        <v>78</v>
      </c>
      <c r="BD85" s="8">
        <f t="shared" si="208"/>
        <v>20000</v>
      </c>
      <c r="BE85" s="9">
        <f t="shared" ca="1" si="177"/>
        <v>4.9432580202499202E-2</v>
      </c>
      <c r="BF85" s="1">
        <v>78</v>
      </c>
      <c r="BG85" s="8">
        <f t="shared" si="209"/>
        <v>20000</v>
      </c>
      <c r="BH85" s="9">
        <f t="shared" ca="1" si="148"/>
        <v>-4.9960652211158328E-2</v>
      </c>
      <c r="BI85" s="1">
        <v>78</v>
      </c>
      <c r="BJ85" s="8">
        <f t="shared" si="210"/>
        <v>20000</v>
      </c>
      <c r="BK85" s="9">
        <f t="shared" ca="1" si="149"/>
        <v>3.3972671848995217E-2</v>
      </c>
      <c r="BL85" s="1">
        <v>78</v>
      </c>
      <c r="BM85" s="8">
        <f t="shared" si="211"/>
        <v>20000</v>
      </c>
      <c r="BN85" s="9">
        <f t="shared" ca="1" si="150"/>
        <v>2.0271352347862426E-2</v>
      </c>
      <c r="BO85" s="1">
        <v>78</v>
      </c>
      <c r="BP85" s="8">
        <f t="shared" si="212"/>
        <v>20000</v>
      </c>
      <c r="BQ85" s="9">
        <f t="shared" ca="1" si="151"/>
        <v>-2.4734223898472265E-2</v>
      </c>
      <c r="BR85" s="1">
        <v>78</v>
      </c>
      <c r="BS85" s="8">
        <f t="shared" si="213"/>
        <v>20000</v>
      </c>
      <c r="BT85" s="9">
        <f t="shared" ca="1" si="152"/>
        <v>-4.7356221977130413E-3</v>
      </c>
      <c r="BU85" s="1">
        <v>78</v>
      </c>
      <c r="BV85" s="8">
        <f t="shared" si="214"/>
        <v>5000</v>
      </c>
      <c r="BW85" s="9">
        <f t="shared" ca="1" si="153"/>
        <v>0</v>
      </c>
      <c r="BX85" s="1">
        <v>78</v>
      </c>
      <c r="BY85" s="8">
        <f t="shared" si="215"/>
        <v>5000</v>
      </c>
      <c r="BZ85" s="9">
        <f t="shared" ca="1" si="154"/>
        <v>-4.6846031249116162E-2</v>
      </c>
      <c r="CA85" s="1">
        <v>78</v>
      </c>
      <c r="CB85" s="8">
        <f t="shared" si="216"/>
        <v>5000</v>
      </c>
      <c r="CC85" s="9">
        <f t="shared" ca="1" si="155"/>
        <v>-1.3469110388221279E-2</v>
      </c>
      <c r="CD85" s="1">
        <v>78</v>
      </c>
      <c r="CE85" s="8">
        <f t="shared" si="217"/>
        <v>5000</v>
      </c>
      <c r="CF85" s="9">
        <f t="shared" ca="1" si="156"/>
        <v>-2.038010702204664E-2</v>
      </c>
      <c r="CG85" s="1">
        <v>78</v>
      </c>
      <c r="CH85" s="8">
        <f t="shared" si="218"/>
        <v>5000</v>
      </c>
      <c r="CI85" s="9">
        <f t="shared" ca="1" si="157"/>
        <v>0</v>
      </c>
      <c r="CJ85" s="1">
        <v>78</v>
      </c>
      <c r="CK85" s="8">
        <f t="shared" si="219"/>
        <v>5000</v>
      </c>
      <c r="CL85" s="9">
        <f t="shared" ca="1" si="158"/>
        <v>-4.6779930999855529E-2</v>
      </c>
      <c r="CM85" s="1">
        <v>78</v>
      </c>
      <c r="CN85" s="8">
        <f t="shared" si="178"/>
        <v>15000</v>
      </c>
      <c r="CO85" s="1">
        <v>78</v>
      </c>
      <c r="CP85" s="8">
        <f t="shared" si="179"/>
        <v>15000</v>
      </c>
      <c r="CQ85" s="1">
        <v>78</v>
      </c>
      <c r="CR85" s="8">
        <f t="shared" si="180"/>
        <v>15000</v>
      </c>
      <c r="CS85" s="1">
        <v>78</v>
      </c>
      <c r="CT85" s="8">
        <f t="shared" si="181"/>
        <v>15000</v>
      </c>
      <c r="CU85" s="1">
        <v>78</v>
      </c>
      <c r="CV85" s="8">
        <f t="shared" si="182"/>
        <v>15000</v>
      </c>
      <c r="CW85" s="1">
        <v>78</v>
      </c>
      <c r="CX85" s="8">
        <f t="shared" si="183"/>
        <v>15000</v>
      </c>
      <c r="CY85" s="9"/>
      <c r="CZ85" s="9"/>
      <c r="DA85" s="9"/>
      <c r="DB85" s="9"/>
      <c r="DC85" s="9"/>
      <c r="DD85" s="9"/>
      <c r="DE85" s="9"/>
      <c r="DF85" s="9"/>
      <c r="DG85" s="9"/>
      <c r="DI85">
        <f t="shared" ca="1" si="184"/>
        <v>2.9999999999998916E-3</v>
      </c>
      <c r="DJ85">
        <f t="shared" ca="1" si="185"/>
        <v>-4.1381697642368875E-2</v>
      </c>
      <c r="DK85">
        <f t="shared" ca="1" si="186"/>
        <v>2.9999999999998916E-3</v>
      </c>
      <c r="DL85">
        <f t="shared" ca="1" si="187"/>
        <v>-2.6096710491740893E-2</v>
      </c>
      <c r="DM85">
        <f t="shared" ca="1" si="188"/>
        <v>5.0146911251232718E-2</v>
      </c>
      <c r="DN85">
        <f t="shared" ca="1" si="189"/>
        <v>2.9999999999998916E-3</v>
      </c>
      <c r="DO85">
        <f t="shared" si="226"/>
        <v>0</v>
      </c>
      <c r="DP85">
        <f t="shared" si="227"/>
        <v>0</v>
      </c>
      <c r="DQ85">
        <f t="shared" si="228"/>
        <v>0</v>
      </c>
      <c r="DR85">
        <f t="shared" si="229"/>
        <v>0</v>
      </c>
      <c r="DS85">
        <f t="shared" si="230"/>
        <v>0</v>
      </c>
      <c r="DT85">
        <f t="shared" si="231"/>
        <v>0</v>
      </c>
      <c r="DU85">
        <f t="shared" si="220"/>
        <v>0</v>
      </c>
      <c r="DV85">
        <f t="shared" si="221"/>
        <v>0</v>
      </c>
      <c r="DW85">
        <f t="shared" si="222"/>
        <v>0</v>
      </c>
      <c r="DX85">
        <f t="shared" si="223"/>
        <v>0</v>
      </c>
      <c r="DY85">
        <f t="shared" si="224"/>
        <v>0</v>
      </c>
      <c r="DZ85">
        <f t="shared" si="225"/>
        <v>0</v>
      </c>
      <c r="EA85">
        <f t="shared" ca="1" si="159"/>
        <v>1.5213436285791024</v>
      </c>
      <c r="EB85">
        <f t="shared" ca="1" si="160"/>
        <v>1.860698343966827</v>
      </c>
      <c r="EC85">
        <f t="shared" ca="1" si="161"/>
        <v>2.2955027272742297</v>
      </c>
      <c r="ED85">
        <f t="shared" ca="1" si="162"/>
        <v>2.3001564345840184</v>
      </c>
      <c r="EE85">
        <f t="shared" ca="1" si="163"/>
        <v>2.644204570867513</v>
      </c>
      <c r="EF85">
        <f t="shared" ca="1" si="164"/>
        <v>2.3529397699109449</v>
      </c>
      <c r="EG85">
        <f t="shared" ca="1" si="165"/>
        <v>4.5640308857373073</v>
      </c>
      <c r="EH85">
        <f t="shared" ca="1" si="166"/>
        <v>5.5820950319004812</v>
      </c>
      <c r="EI85">
        <f t="shared" ca="1" si="167"/>
        <v>6.8865081818226885</v>
      </c>
      <c r="EJ85">
        <f t="shared" ca="1" si="168"/>
        <v>6.9004693037520557</v>
      </c>
      <c r="EK85">
        <f t="shared" ca="1" si="169"/>
        <v>7.9326137126025396</v>
      </c>
      <c r="EL85">
        <f t="shared" ca="1" si="170"/>
        <v>7.0588193097328347</v>
      </c>
      <c r="EM85">
        <f t="shared" ca="1" si="130"/>
        <v>-7.7896459885497177E-2</v>
      </c>
      <c r="EN85">
        <f t="shared" ca="1" si="131"/>
        <v>-0.61173771328021764</v>
      </c>
      <c r="EO85">
        <f t="shared" ca="1" si="132"/>
        <v>0.77352631946603301</v>
      </c>
      <c r="EP85">
        <f t="shared" ca="1" si="133"/>
        <v>0.21017383798229936</v>
      </c>
      <c r="EQ85">
        <f t="shared" ca="1" si="134"/>
        <v>-0.36472695821416418</v>
      </c>
      <c r="ER85">
        <f t="shared" ca="1" si="135"/>
        <v>1</v>
      </c>
      <c r="ES85">
        <f t="shared" ca="1" si="124"/>
        <v>-0.2900410346265333</v>
      </c>
      <c r="ET85">
        <f t="shared" ca="1" si="125"/>
        <v>-0.15142711768953432</v>
      </c>
      <c r="EU85">
        <f t="shared" ca="1" si="126"/>
        <v>-0.11879786246322044</v>
      </c>
      <c r="EV85">
        <f t="shared" ca="1" si="127"/>
        <v>6.6394265056456403E-2</v>
      </c>
      <c r="EW85">
        <f t="shared" ca="1" si="128"/>
        <v>9.440150886182308E-2</v>
      </c>
      <c r="EX85">
        <f t="shared" ca="1" si="129"/>
        <v>0</v>
      </c>
    </row>
    <row r="86" spans="1:154" x14ac:dyDescent="0.25">
      <c r="A86" s="1">
        <v>79</v>
      </c>
      <c r="B86" s="8">
        <f t="shared" ca="1" si="190"/>
        <v>90516.812897928176</v>
      </c>
      <c r="C86" s="9">
        <f t="shared" ca="1" si="171"/>
        <v>0</v>
      </c>
      <c r="D86" s="1">
        <v>79</v>
      </c>
      <c r="E86" s="8">
        <f t="shared" ca="1" si="191"/>
        <v>110877.4405796924</v>
      </c>
      <c r="F86" s="9">
        <f t="shared" ca="1" si="172"/>
        <v>0</v>
      </c>
      <c r="G86" s="1">
        <v>79</v>
      </c>
      <c r="H86" s="8">
        <f t="shared" ca="1" si="192"/>
        <v>138143.35412736313</v>
      </c>
      <c r="I86" s="9">
        <f t="shared" ca="1" si="173"/>
        <v>-3.3567156173730177E-2</v>
      </c>
      <c r="J86" s="1">
        <v>79</v>
      </c>
      <c r="K86" s="8">
        <f t="shared" ca="1" si="193"/>
        <v>144744.42195845032</v>
      </c>
      <c r="L86" s="9">
        <f t="shared" ca="1" si="174"/>
        <v>0</v>
      </c>
      <c r="M86" s="1">
        <v>79</v>
      </c>
      <c r="N86" s="8">
        <f t="shared" ca="1" si="194"/>
        <v>154157.27468994606</v>
      </c>
      <c r="O86" s="9">
        <f t="shared" ca="1" si="175"/>
        <v>0</v>
      </c>
      <c r="P86" s="1">
        <v>79</v>
      </c>
      <c r="Q86" s="8">
        <f t="shared" ca="1" si="195"/>
        <v>147931.98306205409</v>
      </c>
      <c r="R86" s="9">
        <f t="shared" ca="1" si="176"/>
        <v>-4.4159921806060147E-2</v>
      </c>
      <c r="S86" s="1">
        <v>79</v>
      </c>
      <c r="T86" s="8">
        <f t="shared" si="196"/>
        <v>60000</v>
      </c>
      <c r="U86" s="9">
        <f t="shared" ca="1" si="136"/>
        <v>0</v>
      </c>
      <c r="V86" s="1">
        <v>79</v>
      </c>
      <c r="W86" s="8">
        <f t="shared" si="197"/>
        <v>60000</v>
      </c>
      <c r="X86" s="9">
        <f t="shared" ca="1" si="137"/>
        <v>0</v>
      </c>
      <c r="Y86" s="1">
        <v>79</v>
      </c>
      <c r="Z86" s="8">
        <f t="shared" si="198"/>
        <v>60000</v>
      </c>
      <c r="AA86" s="9">
        <f t="shared" ca="1" si="138"/>
        <v>1.8585045029465553E-2</v>
      </c>
      <c r="AB86" s="1">
        <v>79</v>
      </c>
      <c r="AC86" s="8">
        <f t="shared" si="199"/>
        <v>60000</v>
      </c>
      <c r="AD86" s="9">
        <f t="shared" ca="1" si="139"/>
        <v>-2.2363201042563154E-2</v>
      </c>
      <c r="AE86" s="1">
        <v>79</v>
      </c>
      <c r="AF86" s="8">
        <f t="shared" si="200"/>
        <v>60000</v>
      </c>
      <c r="AG86" s="9">
        <f t="shared" ca="1" si="140"/>
        <v>0</v>
      </c>
      <c r="AH86" s="1">
        <v>79</v>
      </c>
      <c r="AI86" s="8">
        <f t="shared" si="201"/>
        <v>60000</v>
      </c>
      <c r="AJ86" s="9">
        <f t="shared" ca="1" si="141"/>
        <v>0</v>
      </c>
      <c r="AK86" s="1">
        <v>79</v>
      </c>
      <c r="AL86" s="8">
        <f t="shared" si="202"/>
        <v>20000</v>
      </c>
      <c r="AM86" s="9">
        <f t="shared" ca="1" si="142"/>
        <v>-4.0119486302954574E-2</v>
      </c>
      <c r="AN86" s="1">
        <v>79</v>
      </c>
      <c r="AO86" s="8">
        <f t="shared" si="203"/>
        <v>20000</v>
      </c>
      <c r="AP86" s="9">
        <f t="shared" ca="1" si="143"/>
        <v>1.5920462139317793E-2</v>
      </c>
      <c r="AQ86" s="1">
        <v>79</v>
      </c>
      <c r="AR86" s="8">
        <f t="shared" si="204"/>
        <v>20000</v>
      </c>
      <c r="AS86" s="9">
        <f t="shared" ca="1" si="144"/>
        <v>-1.5212893849402704E-2</v>
      </c>
      <c r="AT86" s="1">
        <v>79</v>
      </c>
      <c r="AU86" s="8">
        <f t="shared" si="205"/>
        <v>20000</v>
      </c>
      <c r="AV86" s="9">
        <f t="shared" ca="1" si="145"/>
        <v>1.7449287015356009E-2</v>
      </c>
      <c r="AW86" s="1">
        <v>79</v>
      </c>
      <c r="AX86" s="8">
        <f t="shared" si="206"/>
        <v>20000</v>
      </c>
      <c r="AY86" s="9">
        <f t="shared" ca="1" si="146"/>
        <v>-1.3049899606629779E-3</v>
      </c>
      <c r="AZ86" s="1">
        <v>79</v>
      </c>
      <c r="BA86" s="8">
        <f t="shared" si="207"/>
        <v>20000</v>
      </c>
      <c r="BB86" s="9">
        <f t="shared" ca="1" si="147"/>
        <v>0</v>
      </c>
      <c r="BC86" s="1">
        <v>79</v>
      </c>
      <c r="BD86" s="8">
        <f t="shared" si="208"/>
        <v>20000</v>
      </c>
      <c r="BE86" s="9">
        <f t="shared" ca="1" si="177"/>
        <v>1.4995703776722825E-3</v>
      </c>
      <c r="BF86" s="1">
        <v>79</v>
      </c>
      <c r="BG86" s="8">
        <f t="shared" si="209"/>
        <v>20000</v>
      </c>
      <c r="BH86" s="9">
        <f t="shared" ca="1" si="148"/>
        <v>-3.3711238381772417E-2</v>
      </c>
      <c r="BI86" s="1">
        <v>79</v>
      </c>
      <c r="BJ86" s="8">
        <f t="shared" si="210"/>
        <v>20000</v>
      </c>
      <c r="BK86" s="9">
        <f t="shared" ca="1" si="149"/>
        <v>0</v>
      </c>
      <c r="BL86" s="1">
        <v>79</v>
      </c>
      <c r="BM86" s="8">
        <f t="shared" si="211"/>
        <v>20000</v>
      </c>
      <c r="BN86" s="9">
        <f t="shared" ca="1" si="150"/>
        <v>0</v>
      </c>
      <c r="BO86" s="1">
        <v>79</v>
      </c>
      <c r="BP86" s="8">
        <f t="shared" si="212"/>
        <v>20000</v>
      </c>
      <c r="BQ86" s="9">
        <f t="shared" ca="1" si="151"/>
        <v>0</v>
      </c>
      <c r="BR86" s="1">
        <v>79</v>
      </c>
      <c r="BS86" s="8">
        <f t="shared" si="213"/>
        <v>20000</v>
      </c>
      <c r="BT86" s="9">
        <f t="shared" ca="1" si="152"/>
        <v>1.4890140374613371E-2</v>
      </c>
      <c r="BU86" s="1">
        <v>79</v>
      </c>
      <c r="BV86" s="8">
        <f t="shared" si="214"/>
        <v>5000</v>
      </c>
      <c r="BW86" s="9">
        <f t="shared" ca="1" si="153"/>
        <v>-3.2382247971019964E-3</v>
      </c>
      <c r="BX86" s="1">
        <v>79</v>
      </c>
      <c r="BY86" s="8">
        <f t="shared" si="215"/>
        <v>5000</v>
      </c>
      <c r="BZ86" s="9">
        <f t="shared" ca="1" si="154"/>
        <v>-1.1148470073740091E-2</v>
      </c>
      <c r="CA86" s="1">
        <v>79</v>
      </c>
      <c r="CB86" s="8">
        <f t="shared" si="216"/>
        <v>5000</v>
      </c>
      <c r="CC86" s="9">
        <f t="shared" ca="1" si="155"/>
        <v>0</v>
      </c>
      <c r="CD86" s="1">
        <v>79</v>
      </c>
      <c r="CE86" s="8">
        <f t="shared" si="217"/>
        <v>5000</v>
      </c>
      <c r="CF86" s="9">
        <f t="shared" ca="1" si="156"/>
        <v>0</v>
      </c>
      <c r="CG86" s="1">
        <v>79</v>
      </c>
      <c r="CH86" s="8">
        <f t="shared" si="218"/>
        <v>5000</v>
      </c>
      <c r="CI86" s="9">
        <f t="shared" ca="1" si="157"/>
        <v>0</v>
      </c>
      <c r="CJ86" s="1">
        <v>79</v>
      </c>
      <c r="CK86" s="8">
        <f t="shared" si="219"/>
        <v>5000</v>
      </c>
      <c r="CL86" s="9">
        <f t="shared" ca="1" si="158"/>
        <v>4.5294179205791284E-2</v>
      </c>
      <c r="CM86" s="1">
        <v>79</v>
      </c>
      <c r="CN86" s="8">
        <f t="shared" si="178"/>
        <v>15000</v>
      </c>
      <c r="CO86" s="1">
        <v>79</v>
      </c>
      <c r="CP86" s="8">
        <f t="shared" si="179"/>
        <v>15000</v>
      </c>
      <c r="CQ86" s="1">
        <v>79</v>
      </c>
      <c r="CR86" s="8">
        <f t="shared" si="180"/>
        <v>15000</v>
      </c>
      <c r="CS86" s="1">
        <v>79</v>
      </c>
      <c r="CT86" s="8">
        <f t="shared" si="181"/>
        <v>15000</v>
      </c>
      <c r="CU86" s="1">
        <v>79</v>
      </c>
      <c r="CV86" s="8">
        <f t="shared" si="182"/>
        <v>15000</v>
      </c>
      <c r="CW86" s="1">
        <v>79</v>
      </c>
      <c r="CX86" s="8">
        <f t="shared" si="183"/>
        <v>15000</v>
      </c>
      <c r="CY86" s="9"/>
      <c r="CZ86" s="9"/>
      <c r="DA86" s="9"/>
      <c r="DB86" s="9"/>
      <c r="DC86" s="9"/>
      <c r="DD86" s="9"/>
      <c r="DE86" s="9"/>
      <c r="DF86" s="9"/>
      <c r="DG86" s="9"/>
      <c r="DI86">
        <f t="shared" ca="1" si="184"/>
        <v>-8.3676560910759257E-3</v>
      </c>
      <c r="DJ86">
        <f t="shared" ca="1" si="185"/>
        <v>-6.8474296294536163E-3</v>
      </c>
      <c r="DK86">
        <f t="shared" ca="1" si="186"/>
        <v>2.9999999999998916E-3</v>
      </c>
      <c r="DL86">
        <f t="shared" ca="1" si="187"/>
        <v>4.8801288629362505E-2</v>
      </c>
      <c r="DM86">
        <f t="shared" ca="1" si="188"/>
        <v>-2.8332399162230293E-2</v>
      </c>
      <c r="DN86">
        <f t="shared" ca="1" si="189"/>
        <v>4.7852173082845839E-2</v>
      </c>
      <c r="DO86">
        <f t="shared" si="226"/>
        <v>0</v>
      </c>
      <c r="DP86">
        <f t="shared" si="227"/>
        <v>0</v>
      </c>
      <c r="DQ86">
        <f t="shared" si="228"/>
        <v>0</v>
      </c>
      <c r="DR86">
        <f t="shared" si="229"/>
        <v>0</v>
      </c>
      <c r="DS86">
        <f t="shared" si="230"/>
        <v>0</v>
      </c>
      <c r="DT86">
        <f t="shared" si="231"/>
        <v>0</v>
      </c>
      <c r="DU86">
        <f t="shared" si="220"/>
        <v>0</v>
      </c>
      <c r="DV86">
        <f t="shared" si="221"/>
        <v>0</v>
      </c>
      <c r="DW86">
        <f t="shared" si="222"/>
        <v>0</v>
      </c>
      <c r="DX86">
        <f t="shared" si="223"/>
        <v>0</v>
      </c>
      <c r="DY86">
        <f t="shared" si="224"/>
        <v>0</v>
      </c>
      <c r="DZ86">
        <f t="shared" si="225"/>
        <v>0</v>
      </c>
      <c r="EA86">
        <f t="shared" ca="1" si="159"/>
        <v>1.508613548298803</v>
      </c>
      <c r="EB86">
        <f t="shared" ca="1" si="160"/>
        <v>1.8479573429948732</v>
      </c>
      <c r="EC86">
        <f t="shared" ca="1" si="161"/>
        <v>2.3023892354560522</v>
      </c>
      <c r="ED86">
        <f t="shared" ca="1" si="162"/>
        <v>2.4124070326408384</v>
      </c>
      <c r="EE86">
        <f t="shared" ca="1" si="163"/>
        <v>2.5692879114991012</v>
      </c>
      <c r="EF86">
        <f t="shared" ca="1" si="164"/>
        <v>2.4655330510342348</v>
      </c>
      <c r="EG86">
        <f t="shared" ca="1" si="165"/>
        <v>4.5258406448964088</v>
      </c>
      <c r="EH86">
        <f t="shared" ca="1" si="166"/>
        <v>5.5438720289846195</v>
      </c>
      <c r="EI86">
        <f t="shared" ca="1" si="167"/>
        <v>6.9071677063681562</v>
      </c>
      <c r="EJ86">
        <f t="shared" ca="1" si="168"/>
        <v>7.2372210979225153</v>
      </c>
      <c r="EK86">
        <f t="shared" ca="1" si="169"/>
        <v>7.7078637344973027</v>
      </c>
      <c r="EL86">
        <f t="shared" ca="1" si="170"/>
        <v>7.3965991531027049</v>
      </c>
      <c r="EM86">
        <f t="shared" ca="1" si="130"/>
        <v>-0.25424835054643674</v>
      </c>
      <c r="EN86">
        <f t="shared" ca="1" si="131"/>
        <v>-0.58474087998980462</v>
      </c>
      <c r="EO86">
        <f t="shared" ca="1" si="132"/>
        <v>0.37568460318817992</v>
      </c>
      <c r="EP86">
        <f t="shared" ca="1" si="133"/>
        <v>0.50902677289510445</v>
      </c>
      <c r="EQ86">
        <f t="shared" ca="1" si="134"/>
        <v>-0.48659116368571403</v>
      </c>
      <c r="ER86">
        <f t="shared" ca="1" si="135"/>
        <v>1</v>
      </c>
      <c r="ES86">
        <f t="shared" ca="1" si="124"/>
        <v>-0.30027058888850455</v>
      </c>
      <c r="ET86">
        <f t="shared" ca="1" si="125"/>
        <v>-0.15799255297078929</v>
      </c>
      <c r="EU86">
        <f t="shared" ca="1" si="126"/>
        <v>-0.11169650511555773</v>
      </c>
      <c r="EV86">
        <f t="shared" ca="1" si="127"/>
        <v>5.5272180443913133E-2</v>
      </c>
      <c r="EW86">
        <f t="shared" ca="1" si="128"/>
        <v>8.5637157929449481E-2</v>
      </c>
      <c r="EX86">
        <f t="shared" ca="1" si="129"/>
        <v>0</v>
      </c>
    </row>
    <row r="87" spans="1:154" x14ac:dyDescent="0.25">
      <c r="A87" s="1">
        <v>80</v>
      </c>
      <c r="B87" s="8">
        <f t="shared" ca="1" si="190"/>
        <v>90788.363336621944</v>
      </c>
      <c r="C87" s="9">
        <f t="shared" ca="1" si="171"/>
        <v>3.9580426715079275E-2</v>
      </c>
      <c r="D87" s="1">
        <v>80</v>
      </c>
      <c r="E87" s="8">
        <f t="shared" ca="1" si="191"/>
        <v>111210.07290143146</v>
      </c>
      <c r="F87" s="9">
        <f t="shared" ca="1" si="172"/>
        <v>-1.4098235123811632E-2</v>
      </c>
      <c r="G87" s="1">
        <v>80</v>
      </c>
      <c r="H87" s="8">
        <f t="shared" ca="1" si="192"/>
        <v>133920.7046473891</v>
      </c>
      <c r="I87" s="9">
        <f t="shared" ca="1" si="173"/>
        <v>-3.9129068895931401E-2</v>
      </c>
      <c r="J87" s="1">
        <v>80</v>
      </c>
      <c r="K87" s="8">
        <f t="shared" ca="1" si="193"/>
        <v>145178.65522432566</v>
      </c>
      <c r="L87" s="9">
        <f t="shared" ca="1" si="174"/>
        <v>1.4613418762428327E-2</v>
      </c>
      <c r="M87" s="1">
        <v>80</v>
      </c>
      <c r="N87" s="8">
        <f t="shared" ca="1" si="194"/>
        <v>154619.74651401589</v>
      </c>
      <c r="O87" s="9">
        <f t="shared" ca="1" si="175"/>
        <v>-2.7680229456994998E-3</v>
      </c>
      <c r="P87" s="1">
        <v>80</v>
      </c>
      <c r="Q87" s="8">
        <f t="shared" ca="1" si="195"/>
        <v>141843.11420660454</v>
      </c>
      <c r="R87" s="9">
        <f t="shared" ca="1" si="176"/>
        <v>-2.9241228403458792E-2</v>
      </c>
      <c r="S87" s="1">
        <v>80</v>
      </c>
      <c r="T87" s="8">
        <f t="shared" si="196"/>
        <v>60000</v>
      </c>
      <c r="U87" s="9">
        <f t="shared" ca="1" si="136"/>
        <v>0</v>
      </c>
      <c r="V87" s="1">
        <v>80</v>
      </c>
      <c r="W87" s="8">
        <f t="shared" si="197"/>
        <v>60000</v>
      </c>
      <c r="X87" s="9">
        <f t="shared" ca="1" si="137"/>
        <v>2.8287004656414157E-2</v>
      </c>
      <c r="Y87" s="1">
        <v>80</v>
      </c>
      <c r="Z87" s="8">
        <f t="shared" si="198"/>
        <v>60000</v>
      </c>
      <c r="AA87" s="9">
        <f t="shared" ca="1" si="138"/>
        <v>4.1714083762808829E-3</v>
      </c>
      <c r="AB87" s="1">
        <v>80</v>
      </c>
      <c r="AC87" s="8">
        <f t="shared" si="199"/>
        <v>60000</v>
      </c>
      <c r="AD87" s="9">
        <f t="shared" ca="1" si="139"/>
        <v>0</v>
      </c>
      <c r="AE87" s="1">
        <v>80</v>
      </c>
      <c r="AF87" s="8">
        <f t="shared" si="200"/>
        <v>60000</v>
      </c>
      <c r="AG87" s="9">
        <f t="shared" ca="1" si="140"/>
        <v>-4.4106522134225473E-2</v>
      </c>
      <c r="AH87" s="1">
        <v>80</v>
      </c>
      <c r="AI87" s="8">
        <f t="shared" si="201"/>
        <v>60000</v>
      </c>
      <c r="AJ87" s="9">
        <f t="shared" ca="1" si="141"/>
        <v>0</v>
      </c>
      <c r="AK87" s="1">
        <v>80</v>
      </c>
      <c r="AL87" s="8">
        <f t="shared" si="202"/>
        <v>20000</v>
      </c>
      <c r="AM87" s="9">
        <f t="shared" ca="1" si="142"/>
        <v>0</v>
      </c>
      <c r="AN87" s="1">
        <v>80</v>
      </c>
      <c r="AO87" s="8">
        <f t="shared" si="203"/>
        <v>20000</v>
      </c>
      <c r="AP87" s="9">
        <f t="shared" ca="1" si="143"/>
        <v>3.6150368715258528E-2</v>
      </c>
      <c r="AQ87" s="1">
        <v>80</v>
      </c>
      <c r="AR87" s="8">
        <f t="shared" si="204"/>
        <v>20000</v>
      </c>
      <c r="AS87" s="9">
        <f t="shared" ca="1" si="144"/>
        <v>0</v>
      </c>
      <c r="AT87" s="1">
        <v>80</v>
      </c>
      <c r="AU87" s="8">
        <f t="shared" si="205"/>
        <v>20000</v>
      </c>
      <c r="AV87" s="9">
        <f t="shared" ca="1" si="145"/>
        <v>4.7190676250147376E-2</v>
      </c>
      <c r="AW87" s="1">
        <v>80</v>
      </c>
      <c r="AX87" s="8">
        <f t="shared" si="206"/>
        <v>20000</v>
      </c>
      <c r="AY87" s="9">
        <f t="shared" ca="1" si="146"/>
        <v>-2.8681159474637126E-2</v>
      </c>
      <c r="AZ87" s="1">
        <v>80</v>
      </c>
      <c r="BA87" s="8">
        <f t="shared" si="207"/>
        <v>20000</v>
      </c>
      <c r="BB87" s="9">
        <f t="shared" ca="1" si="147"/>
        <v>-3.2415903365464384E-2</v>
      </c>
      <c r="BC87" s="1">
        <v>80</v>
      </c>
      <c r="BD87" s="8">
        <f t="shared" si="208"/>
        <v>20000</v>
      </c>
      <c r="BE87" s="9">
        <f t="shared" ca="1" si="177"/>
        <v>-4.679355707207658E-2</v>
      </c>
      <c r="BF87" s="1">
        <v>80</v>
      </c>
      <c r="BG87" s="8">
        <f t="shared" si="209"/>
        <v>20000</v>
      </c>
      <c r="BH87" s="9">
        <f t="shared" ca="1" si="148"/>
        <v>0</v>
      </c>
      <c r="BI87" s="1">
        <v>80</v>
      </c>
      <c r="BJ87" s="8">
        <f t="shared" si="210"/>
        <v>20000</v>
      </c>
      <c r="BK87" s="9">
        <f t="shared" ca="1" si="149"/>
        <v>-1.4448367547796848E-2</v>
      </c>
      <c r="BL87" s="1">
        <v>80</v>
      </c>
      <c r="BM87" s="8">
        <f t="shared" si="211"/>
        <v>20000</v>
      </c>
      <c r="BN87" s="9">
        <f t="shared" ca="1" si="150"/>
        <v>-1.7141288953718859E-3</v>
      </c>
      <c r="BO87" s="1">
        <v>80</v>
      </c>
      <c r="BP87" s="8">
        <f t="shared" si="212"/>
        <v>20000</v>
      </c>
      <c r="BQ87" s="9">
        <f t="shared" ca="1" si="151"/>
        <v>-1.6199389597158342E-2</v>
      </c>
      <c r="BR87" s="1">
        <v>80</v>
      </c>
      <c r="BS87" s="8">
        <f t="shared" si="213"/>
        <v>20000</v>
      </c>
      <c r="BT87" s="9">
        <f t="shared" ca="1" si="152"/>
        <v>3.2451827684893686E-3</v>
      </c>
      <c r="BU87" s="1">
        <v>80</v>
      </c>
      <c r="BV87" s="8">
        <f t="shared" si="214"/>
        <v>5000</v>
      </c>
      <c r="BW87" s="9">
        <f t="shared" ca="1" si="153"/>
        <v>0</v>
      </c>
      <c r="BX87" s="1">
        <v>80</v>
      </c>
      <c r="BY87" s="8">
        <f t="shared" si="215"/>
        <v>5000</v>
      </c>
      <c r="BZ87" s="9">
        <f t="shared" ca="1" si="154"/>
        <v>0</v>
      </c>
      <c r="CA87" s="1">
        <v>80</v>
      </c>
      <c r="CB87" s="8">
        <f t="shared" si="216"/>
        <v>5000</v>
      </c>
      <c r="CC87" s="9">
        <f t="shared" ca="1" si="155"/>
        <v>-6.939230539093056E-3</v>
      </c>
      <c r="CD87" s="1">
        <v>80</v>
      </c>
      <c r="CE87" s="8">
        <f t="shared" si="217"/>
        <v>5000</v>
      </c>
      <c r="CF87" s="9">
        <f t="shared" ca="1" si="156"/>
        <v>3.8443000410245669E-2</v>
      </c>
      <c r="CG87" s="1">
        <v>80</v>
      </c>
      <c r="CH87" s="8">
        <f t="shared" si="218"/>
        <v>5000</v>
      </c>
      <c r="CI87" s="9">
        <f t="shared" ca="1" si="157"/>
        <v>1.3013413967246847E-2</v>
      </c>
      <c r="CJ87" s="1">
        <v>80</v>
      </c>
      <c r="CK87" s="8">
        <f t="shared" si="219"/>
        <v>5000</v>
      </c>
      <c r="CL87" s="9">
        <f t="shared" ca="1" si="158"/>
        <v>-1.5074598896359072E-2</v>
      </c>
      <c r="CM87" s="1">
        <v>80</v>
      </c>
      <c r="CN87" s="8">
        <f t="shared" si="178"/>
        <v>15000</v>
      </c>
      <c r="CO87" s="1">
        <v>80</v>
      </c>
      <c r="CP87" s="8">
        <f t="shared" si="179"/>
        <v>15000</v>
      </c>
      <c r="CQ87" s="1">
        <v>80</v>
      </c>
      <c r="CR87" s="8">
        <f t="shared" si="180"/>
        <v>15000</v>
      </c>
      <c r="CS87" s="1">
        <v>80</v>
      </c>
      <c r="CT87" s="8">
        <f t="shared" si="181"/>
        <v>15000</v>
      </c>
      <c r="CU87" s="1">
        <v>80</v>
      </c>
      <c r="CV87" s="8">
        <f t="shared" si="182"/>
        <v>15000</v>
      </c>
      <c r="CW87" s="1">
        <v>80</v>
      </c>
      <c r="CX87" s="8">
        <f t="shared" si="183"/>
        <v>15000</v>
      </c>
      <c r="CY87" s="9"/>
      <c r="CZ87" s="9"/>
      <c r="DA87" s="9"/>
      <c r="DB87" s="9"/>
      <c r="DC87" s="9"/>
      <c r="DD87" s="9"/>
      <c r="DE87" s="9"/>
      <c r="DF87" s="9"/>
      <c r="DG87" s="9"/>
      <c r="DI87">
        <f t="shared" ca="1" si="184"/>
        <v>2.9999999999998916E-3</v>
      </c>
      <c r="DJ87">
        <f t="shared" ca="1" si="185"/>
        <v>2.9999999999998916E-3</v>
      </c>
      <c r="DK87">
        <f t="shared" ca="1" si="186"/>
        <v>-3.0567156173730292E-2</v>
      </c>
      <c r="DL87">
        <f t="shared" ca="1" si="187"/>
        <v>2.9999999999998916E-3</v>
      </c>
      <c r="DM87">
        <f t="shared" ca="1" si="188"/>
        <v>2.9999999999998916E-3</v>
      </c>
      <c r="DN87">
        <f t="shared" ca="1" si="189"/>
        <v>-4.1159921806060096E-2</v>
      </c>
      <c r="DO87">
        <f t="shared" si="226"/>
        <v>0</v>
      </c>
      <c r="DP87">
        <f t="shared" si="227"/>
        <v>0</v>
      </c>
      <c r="DQ87">
        <f t="shared" si="228"/>
        <v>0</v>
      </c>
      <c r="DR87">
        <f t="shared" si="229"/>
        <v>0</v>
      </c>
      <c r="DS87">
        <f t="shared" si="230"/>
        <v>0</v>
      </c>
      <c r="DT87">
        <f t="shared" si="231"/>
        <v>0</v>
      </c>
      <c r="DU87">
        <f t="shared" si="220"/>
        <v>0</v>
      </c>
      <c r="DV87">
        <f t="shared" si="221"/>
        <v>0</v>
      </c>
      <c r="DW87">
        <f t="shared" si="222"/>
        <v>0</v>
      </c>
      <c r="DX87">
        <f t="shared" si="223"/>
        <v>0</v>
      </c>
      <c r="DY87">
        <f t="shared" si="224"/>
        <v>0</v>
      </c>
      <c r="DZ87">
        <f t="shared" si="225"/>
        <v>0</v>
      </c>
      <c r="EA87">
        <f t="shared" ca="1" si="159"/>
        <v>1.513139388943699</v>
      </c>
      <c r="EB87">
        <f t="shared" ca="1" si="160"/>
        <v>1.8535012150238577</v>
      </c>
      <c r="EC87">
        <f t="shared" ca="1" si="161"/>
        <v>2.2320117441231515</v>
      </c>
      <c r="ED87">
        <f t="shared" ca="1" si="162"/>
        <v>2.419644253738761</v>
      </c>
      <c r="EE87">
        <f t="shared" ca="1" si="163"/>
        <v>2.5769957752335984</v>
      </c>
      <c r="EF87">
        <f t="shared" ca="1" si="164"/>
        <v>2.3640519034434089</v>
      </c>
      <c r="EG87">
        <f t="shared" ca="1" si="165"/>
        <v>4.5394181668310969</v>
      </c>
      <c r="EH87">
        <f t="shared" ca="1" si="166"/>
        <v>5.5605036450715728</v>
      </c>
      <c r="EI87">
        <f t="shared" ca="1" si="167"/>
        <v>6.6960352323694545</v>
      </c>
      <c r="EJ87">
        <f t="shared" ca="1" si="168"/>
        <v>7.2589327612162826</v>
      </c>
      <c r="EK87">
        <f t="shared" ca="1" si="169"/>
        <v>7.7309873257007942</v>
      </c>
      <c r="EL87">
        <f t="shared" ca="1" si="170"/>
        <v>7.0921557103302275</v>
      </c>
      <c r="EM87">
        <f t="shared" ca="1" si="130"/>
        <v>-0.22413543624638926</v>
      </c>
      <c r="EN87">
        <f t="shared" ca="1" si="131"/>
        <v>-0.44034832516941846</v>
      </c>
      <c r="EO87">
        <f t="shared" ca="1" si="132"/>
        <v>0.52191594258998786</v>
      </c>
      <c r="EP87">
        <f t="shared" ca="1" si="133"/>
        <v>0.33771718937405459</v>
      </c>
      <c r="EQ87">
        <f t="shared" ca="1" si="134"/>
        <v>-0.29605515149914158</v>
      </c>
      <c r="ER87">
        <f t="shared" ca="1" si="135"/>
        <v>1</v>
      </c>
      <c r="ES87">
        <f t="shared" ca="1" si="124"/>
        <v>-0.30818089690525974</v>
      </c>
      <c r="ET87">
        <f t="shared" ca="1" si="125"/>
        <v>-0.16311579268888288</v>
      </c>
      <c r="EU87">
        <f t="shared" ca="1" si="126"/>
        <v>-0.10544971511622747</v>
      </c>
      <c r="EV87">
        <f t="shared" ca="1" si="127"/>
        <v>4.7582872951237087E-2</v>
      </c>
      <c r="EW87">
        <f t="shared" ca="1" si="128"/>
        <v>8.268522578878601E-2</v>
      </c>
      <c r="EX87">
        <f t="shared" ca="1" si="129"/>
        <v>0</v>
      </c>
    </row>
    <row r="88" spans="1:154" x14ac:dyDescent="0.25">
      <c r="A88" s="1">
        <v>81</v>
      </c>
      <c r="B88" s="8">
        <f t="shared" ca="1" si="190"/>
        <v>94654.170588258945</v>
      </c>
      <c r="C88" s="9">
        <f t="shared" ca="1" si="171"/>
        <v>-4.1300649287137996E-2</v>
      </c>
      <c r="D88" s="1">
        <v>81</v>
      </c>
      <c r="E88" s="8">
        <f t="shared" ca="1" si="191"/>
        <v>109975.83736423514</v>
      </c>
      <c r="F88" s="9">
        <f t="shared" ca="1" si="172"/>
        <v>4.7403722253196452E-2</v>
      </c>
      <c r="G88" s="1">
        <v>81</v>
      </c>
      <c r="H88" s="8">
        <f t="shared" ca="1" si="192"/>
        <v>129082.2742825919</v>
      </c>
      <c r="I88" s="9">
        <f t="shared" ca="1" si="173"/>
        <v>4.3855649809074186E-2</v>
      </c>
      <c r="J88" s="1">
        <v>81</v>
      </c>
      <c r="K88" s="8">
        <f t="shared" ca="1" si="193"/>
        <v>147735.7476741579</v>
      </c>
      <c r="L88" s="9">
        <f t="shared" ca="1" si="174"/>
        <v>0</v>
      </c>
      <c r="M88" s="1">
        <v>81</v>
      </c>
      <c r="N88" s="8">
        <f t="shared" ca="1" si="194"/>
        <v>154655.61474734888</v>
      </c>
      <c r="O88" s="9">
        <f t="shared" ca="1" si="175"/>
        <v>0</v>
      </c>
      <c r="P88" s="1">
        <v>81</v>
      </c>
      <c r="Q88" s="8">
        <f t="shared" ca="1" si="195"/>
        <v>138120.97664925116</v>
      </c>
      <c r="R88" s="9">
        <f t="shared" ca="1" si="176"/>
        <v>1.3977911545746818E-2</v>
      </c>
      <c r="S88" s="1">
        <v>81</v>
      </c>
      <c r="T88" s="8">
        <f t="shared" si="196"/>
        <v>60000</v>
      </c>
      <c r="U88" s="9">
        <f t="shared" ca="1" si="136"/>
        <v>-4.534504760888091E-2</v>
      </c>
      <c r="V88" s="1">
        <v>81</v>
      </c>
      <c r="W88" s="8">
        <f t="shared" si="197"/>
        <v>60000</v>
      </c>
      <c r="X88" s="9">
        <f t="shared" ca="1" si="137"/>
        <v>0</v>
      </c>
      <c r="Y88" s="1">
        <v>81</v>
      </c>
      <c r="Z88" s="8">
        <f t="shared" si="198"/>
        <v>60000</v>
      </c>
      <c r="AA88" s="9">
        <f t="shared" ca="1" si="138"/>
        <v>0</v>
      </c>
      <c r="AB88" s="1">
        <v>81</v>
      </c>
      <c r="AC88" s="8">
        <f t="shared" si="199"/>
        <v>60000</v>
      </c>
      <c r="AD88" s="9">
        <f t="shared" ca="1" si="139"/>
        <v>-1.7517658908009805E-2</v>
      </c>
      <c r="AE88" s="1">
        <v>81</v>
      </c>
      <c r="AF88" s="8">
        <f t="shared" si="200"/>
        <v>60000</v>
      </c>
      <c r="AG88" s="9">
        <f t="shared" ca="1" si="140"/>
        <v>-1.6194754652797351E-3</v>
      </c>
      <c r="AH88" s="1">
        <v>81</v>
      </c>
      <c r="AI88" s="8">
        <f t="shared" si="201"/>
        <v>60000</v>
      </c>
      <c r="AJ88" s="9">
        <f t="shared" ca="1" si="141"/>
        <v>1.9927987503821205E-2</v>
      </c>
      <c r="AK88" s="1">
        <v>81</v>
      </c>
      <c r="AL88" s="8">
        <f t="shared" si="202"/>
        <v>20000</v>
      </c>
      <c r="AM88" s="9">
        <f t="shared" ca="1" si="142"/>
        <v>1.2281242964493006E-2</v>
      </c>
      <c r="AN88" s="1">
        <v>81</v>
      </c>
      <c r="AO88" s="8">
        <f t="shared" si="203"/>
        <v>20000</v>
      </c>
      <c r="AP88" s="9">
        <f t="shared" ca="1" si="143"/>
        <v>3.284098951387459E-2</v>
      </c>
      <c r="AQ88" s="1">
        <v>81</v>
      </c>
      <c r="AR88" s="8">
        <f t="shared" si="204"/>
        <v>20000</v>
      </c>
      <c r="AS88" s="9">
        <f t="shared" ca="1" si="144"/>
        <v>-6.9275761233525864E-3</v>
      </c>
      <c r="AT88" s="1">
        <v>81</v>
      </c>
      <c r="AU88" s="8">
        <f t="shared" si="205"/>
        <v>20000</v>
      </c>
      <c r="AV88" s="9">
        <f t="shared" ca="1" si="145"/>
        <v>-1.8853949993673593E-2</v>
      </c>
      <c r="AW88" s="1">
        <v>81</v>
      </c>
      <c r="AX88" s="8">
        <f t="shared" si="206"/>
        <v>20000</v>
      </c>
      <c r="AY88" s="9">
        <f t="shared" ca="1" si="146"/>
        <v>-1.3789882431777369E-3</v>
      </c>
      <c r="AZ88" s="1">
        <v>81</v>
      </c>
      <c r="BA88" s="8">
        <f t="shared" si="207"/>
        <v>20000</v>
      </c>
      <c r="BB88" s="9">
        <f t="shared" ca="1" si="147"/>
        <v>8.2838916144837467E-3</v>
      </c>
      <c r="BC88" s="1">
        <v>81</v>
      </c>
      <c r="BD88" s="8">
        <f t="shared" si="208"/>
        <v>20000</v>
      </c>
      <c r="BE88" s="9">
        <f t="shared" ca="1" si="177"/>
        <v>4.8737325676651774E-2</v>
      </c>
      <c r="BF88" s="1">
        <v>81</v>
      </c>
      <c r="BG88" s="8">
        <f t="shared" si="209"/>
        <v>20000</v>
      </c>
      <c r="BH88" s="9">
        <f t="shared" ca="1" si="148"/>
        <v>0</v>
      </c>
      <c r="BI88" s="1">
        <v>81</v>
      </c>
      <c r="BJ88" s="8">
        <f t="shared" si="210"/>
        <v>20000</v>
      </c>
      <c r="BK88" s="9">
        <f t="shared" ca="1" si="149"/>
        <v>6.1637440023853242E-3</v>
      </c>
      <c r="BL88" s="1">
        <v>81</v>
      </c>
      <c r="BM88" s="8">
        <f t="shared" si="211"/>
        <v>20000</v>
      </c>
      <c r="BN88" s="9">
        <f t="shared" ca="1" si="150"/>
        <v>-4.374346979135009E-2</v>
      </c>
      <c r="BO88" s="1">
        <v>81</v>
      </c>
      <c r="BP88" s="8">
        <f t="shared" si="212"/>
        <v>20000</v>
      </c>
      <c r="BQ88" s="9">
        <f t="shared" ca="1" si="151"/>
        <v>-4.9360899181751211E-2</v>
      </c>
      <c r="BR88" s="1">
        <v>81</v>
      </c>
      <c r="BS88" s="8">
        <f t="shared" si="213"/>
        <v>20000</v>
      </c>
      <c r="BT88" s="9">
        <f t="shared" ca="1" si="152"/>
        <v>-3.5383724231089285E-2</v>
      </c>
      <c r="BU88" s="1">
        <v>81</v>
      </c>
      <c r="BV88" s="8">
        <f t="shared" si="214"/>
        <v>5000</v>
      </c>
      <c r="BW88" s="9">
        <f t="shared" ca="1" si="153"/>
        <v>0</v>
      </c>
      <c r="BX88" s="1">
        <v>81</v>
      </c>
      <c r="BY88" s="8">
        <f t="shared" si="215"/>
        <v>5000</v>
      </c>
      <c r="BZ88" s="9">
        <f t="shared" ca="1" si="154"/>
        <v>-3.1868425863556968E-2</v>
      </c>
      <c r="CA88" s="1">
        <v>81</v>
      </c>
      <c r="CB88" s="8">
        <f t="shared" si="216"/>
        <v>5000</v>
      </c>
      <c r="CC88" s="9">
        <f t="shared" ca="1" si="155"/>
        <v>0</v>
      </c>
      <c r="CD88" s="1">
        <v>81</v>
      </c>
      <c r="CE88" s="8">
        <f t="shared" si="217"/>
        <v>5000</v>
      </c>
      <c r="CF88" s="9">
        <f t="shared" ca="1" si="156"/>
        <v>5.777207385713851E-3</v>
      </c>
      <c r="CG88" s="1">
        <v>81</v>
      </c>
      <c r="CH88" s="8">
        <f t="shared" si="218"/>
        <v>5000</v>
      </c>
      <c r="CI88" s="9">
        <f t="shared" ca="1" si="157"/>
        <v>2.5372852573775764E-2</v>
      </c>
      <c r="CJ88" s="1">
        <v>81</v>
      </c>
      <c r="CK88" s="8">
        <f t="shared" si="219"/>
        <v>5000</v>
      </c>
      <c r="CL88" s="9">
        <f t="shared" ca="1" si="158"/>
        <v>-4.42828328558059E-2</v>
      </c>
      <c r="CM88" s="1">
        <v>81</v>
      </c>
      <c r="CN88" s="8">
        <f t="shared" si="178"/>
        <v>15000</v>
      </c>
      <c r="CO88" s="1">
        <v>81</v>
      </c>
      <c r="CP88" s="8">
        <f t="shared" si="179"/>
        <v>15000</v>
      </c>
      <c r="CQ88" s="1">
        <v>81</v>
      </c>
      <c r="CR88" s="8">
        <f t="shared" si="180"/>
        <v>15000</v>
      </c>
      <c r="CS88" s="1">
        <v>81</v>
      </c>
      <c r="CT88" s="8">
        <f t="shared" si="181"/>
        <v>15000</v>
      </c>
      <c r="CU88" s="1">
        <v>81</v>
      </c>
      <c r="CV88" s="8">
        <f t="shared" si="182"/>
        <v>15000</v>
      </c>
      <c r="CW88" s="1">
        <v>81</v>
      </c>
      <c r="CX88" s="8">
        <f t="shared" si="183"/>
        <v>15000</v>
      </c>
      <c r="CY88" s="9"/>
      <c r="CZ88" s="9"/>
      <c r="DA88" s="9"/>
      <c r="DB88" s="9"/>
      <c r="DC88" s="9"/>
      <c r="DD88" s="9"/>
      <c r="DE88" s="9"/>
      <c r="DF88" s="9"/>
      <c r="DG88" s="9"/>
      <c r="DI88">
        <f t="shared" ca="1" si="184"/>
        <v>4.2580426715079112E-2</v>
      </c>
      <c r="DJ88">
        <f t="shared" ca="1" si="185"/>
        <v>-1.1098235123811695E-2</v>
      </c>
      <c r="DK88">
        <f t="shared" ca="1" si="186"/>
        <v>-3.6129068895931371E-2</v>
      </c>
      <c r="DL88">
        <f t="shared" ca="1" si="187"/>
        <v>1.7613418762428168E-2</v>
      </c>
      <c r="DM88">
        <f t="shared" ca="1" si="188"/>
        <v>2.3197705430044735E-4</v>
      </c>
      <c r="DN88">
        <f t="shared" ca="1" si="189"/>
        <v>-2.6241228403458661E-2</v>
      </c>
      <c r="DO88">
        <f t="shared" si="226"/>
        <v>0</v>
      </c>
      <c r="DP88">
        <f t="shared" si="227"/>
        <v>0</v>
      </c>
      <c r="DQ88">
        <f t="shared" si="228"/>
        <v>0</v>
      </c>
      <c r="DR88">
        <f t="shared" si="229"/>
        <v>0</v>
      </c>
      <c r="DS88">
        <f t="shared" si="230"/>
        <v>0</v>
      </c>
      <c r="DT88">
        <f t="shared" si="231"/>
        <v>0</v>
      </c>
      <c r="DU88">
        <f t="shared" si="220"/>
        <v>0</v>
      </c>
      <c r="DV88">
        <f t="shared" si="221"/>
        <v>0</v>
      </c>
      <c r="DW88">
        <f t="shared" si="222"/>
        <v>0</v>
      </c>
      <c r="DX88">
        <f t="shared" si="223"/>
        <v>0</v>
      </c>
      <c r="DY88">
        <f t="shared" si="224"/>
        <v>0</v>
      </c>
      <c r="DZ88">
        <f t="shared" si="225"/>
        <v>0</v>
      </c>
      <c r="EA88">
        <f t="shared" ca="1" si="159"/>
        <v>1.5775695098043157</v>
      </c>
      <c r="EB88">
        <f t="shared" ca="1" si="160"/>
        <v>1.8329306227372524</v>
      </c>
      <c r="EC88">
        <f t="shared" ca="1" si="161"/>
        <v>2.1513712380431982</v>
      </c>
      <c r="ED88">
        <f t="shared" ca="1" si="162"/>
        <v>2.4622624612359649</v>
      </c>
      <c r="EE88">
        <f t="shared" ca="1" si="163"/>
        <v>2.5775935791224813</v>
      </c>
      <c r="EF88">
        <f t="shared" ca="1" si="164"/>
        <v>2.3020162774875192</v>
      </c>
      <c r="EG88">
        <f t="shared" ca="1" si="165"/>
        <v>4.732708529412947</v>
      </c>
      <c r="EH88">
        <f t="shared" ca="1" si="166"/>
        <v>5.4987918682117565</v>
      </c>
      <c r="EI88">
        <f t="shared" ca="1" si="167"/>
        <v>6.454113714129595</v>
      </c>
      <c r="EJ88">
        <f t="shared" ca="1" si="168"/>
        <v>7.3867873837078948</v>
      </c>
      <c r="EK88">
        <f t="shared" ca="1" si="169"/>
        <v>7.7327807373674444</v>
      </c>
      <c r="EL88">
        <f t="shared" ca="1" si="170"/>
        <v>6.9060488324625577</v>
      </c>
      <c r="EM88">
        <f t="shared" ca="1" si="130"/>
        <v>-0.35708686195385414</v>
      </c>
      <c r="EN88">
        <f t="shared" ca="1" si="131"/>
        <v>-0.34646119944750042</v>
      </c>
      <c r="EO88">
        <f t="shared" ca="1" si="132"/>
        <v>0.63447610677426725</v>
      </c>
      <c r="EP88">
        <f t="shared" ca="1" si="133"/>
        <v>0.20076855899349602</v>
      </c>
      <c r="EQ88">
        <f t="shared" ca="1" si="134"/>
        <v>-0.25084475979187137</v>
      </c>
      <c r="ER88">
        <f t="shared" ca="1" si="135"/>
        <v>1</v>
      </c>
      <c r="ES88">
        <f t="shared" ca="1" si="124"/>
        <v>-0.31384101167933776</v>
      </c>
      <c r="ET88">
        <f t="shared" ca="1" si="125"/>
        <v>-0.16778790707816327</v>
      </c>
      <c r="EU88">
        <f t="shared" ca="1" si="126"/>
        <v>-0.10018642336857941</v>
      </c>
      <c r="EV88">
        <f t="shared" ca="1" si="127"/>
        <v>4.3821672945341783E-2</v>
      </c>
      <c r="EW88">
        <f t="shared" ca="1" si="128"/>
        <v>8.0878894998294149E-2</v>
      </c>
      <c r="EX88">
        <f t="shared" ca="1" si="129"/>
        <v>0</v>
      </c>
    </row>
    <row r="89" spans="1:154" x14ac:dyDescent="0.25">
      <c r="A89" s="1">
        <v>82</v>
      </c>
      <c r="B89" s="8">
        <f t="shared" ca="1" si="190"/>
        <v>91028.854396993105</v>
      </c>
      <c r="C89" s="9">
        <f t="shared" ca="1" si="171"/>
        <v>3.0545217163706687E-2</v>
      </c>
      <c r="D89" s="1">
        <v>82</v>
      </c>
      <c r="E89" s="8">
        <f t="shared" ca="1" si="191"/>
        <v>115519.02892530474</v>
      </c>
      <c r="F89" s="9">
        <f t="shared" ca="1" si="172"/>
        <v>8.9949550390302346E-3</v>
      </c>
      <c r="G89" s="1">
        <v>82</v>
      </c>
      <c r="H89" s="8">
        <f t="shared" ca="1" si="192"/>
        <v>135130.50812293586</v>
      </c>
      <c r="I89" s="9">
        <f t="shared" ca="1" si="173"/>
        <v>0</v>
      </c>
      <c r="J89" s="1">
        <v>82</v>
      </c>
      <c r="K89" s="8">
        <f t="shared" ca="1" si="193"/>
        <v>148178.95491718035</v>
      </c>
      <c r="L89" s="9">
        <f t="shared" ca="1" si="174"/>
        <v>3.8843638814191381E-2</v>
      </c>
      <c r="M89" s="1">
        <v>82</v>
      </c>
      <c r="N89" s="8">
        <f t="shared" ca="1" si="194"/>
        <v>155119.58159159092</v>
      </c>
      <c r="O89" s="9">
        <f t="shared" ca="1" si="175"/>
        <v>2.9626873212714979E-2</v>
      </c>
      <c r="P89" s="1">
        <v>82</v>
      </c>
      <c r="Q89" s="8">
        <f t="shared" ca="1" si="195"/>
        <v>140465.98237341427</v>
      </c>
      <c r="R89" s="9">
        <f t="shared" ca="1" si="176"/>
        <v>3.7646195198066681E-2</v>
      </c>
      <c r="S89" s="1">
        <v>82</v>
      </c>
      <c r="T89" s="8">
        <f t="shared" si="196"/>
        <v>60000</v>
      </c>
      <c r="U89" s="9">
        <f t="shared" ca="1" si="136"/>
        <v>4.6172540922144151E-2</v>
      </c>
      <c r="V89" s="1">
        <v>82</v>
      </c>
      <c r="W89" s="8">
        <f t="shared" si="197"/>
        <v>60000</v>
      </c>
      <c r="X89" s="9">
        <f t="shared" ca="1" si="137"/>
        <v>3.2672138489928296E-2</v>
      </c>
      <c r="Y89" s="1">
        <v>82</v>
      </c>
      <c r="Z89" s="8">
        <f t="shared" si="198"/>
        <v>60000</v>
      </c>
      <c r="AA89" s="9">
        <f t="shared" ca="1" si="138"/>
        <v>0</v>
      </c>
      <c r="AB89" s="1">
        <v>82</v>
      </c>
      <c r="AC89" s="8">
        <f t="shared" si="199"/>
        <v>60000</v>
      </c>
      <c r="AD89" s="9">
        <f t="shared" ca="1" si="139"/>
        <v>3.058334037555277E-2</v>
      </c>
      <c r="AE89" s="1">
        <v>82</v>
      </c>
      <c r="AF89" s="8">
        <f t="shared" si="200"/>
        <v>60000</v>
      </c>
      <c r="AG89" s="9">
        <f t="shared" ca="1" si="140"/>
        <v>0</v>
      </c>
      <c r="AH89" s="1">
        <v>82</v>
      </c>
      <c r="AI89" s="8">
        <f t="shared" si="201"/>
        <v>60000</v>
      </c>
      <c r="AJ89" s="9">
        <f t="shared" ca="1" si="141"/>
        <v>3.5968613066236943E-2</v>
      </c>
      <c r="AK89" s="1">
        <v>82</v>
      </c>
      <c r="AL89" s="8">
        <f t="shared" si="202"/>
        <v>20000</v>
      </c>
      <c r="AM89" s="9">
        <f t="shared" ca="1" si="142"/>
        <v>1.3322497920673256E-2</v>
      </c>
      <c r="AN89" s="1">
        <v>82</v>
      </c>
      <c r="AO89" s="8">
        <f t="shared" si="203"/>
        <v>20000</v>
      </c>
      <c r="AP89" s="9">
        <f t="shared" ca="1" si="143"/>
        <v>0</v>
      </c>
      <c r="AQ89" s="1">
        <v>82</v>
      </c>
      <c r="AR89" s="8">
        <f t="shared" si="204"/>
        <v>20000</v>
      </c>
      <c r="AS89" s="9">
        <f t="shared" ca="1" si="144"/>
        <v>-4.2195529083303943E-2</v>
      </c>
      <c r="AT89" s="1">
        <v>82</v>
      </c>
      <c r="AU89" s="8">
        <f t="shared" si="205"/>
        <v>20000</v>
      </c>
      <c r="AV89" s="9">
        <f t="shared" ca="1" si="145"/>
        <v>2.8178939490983282E-2</v>
      </c>
      <c r="AW89" s="1">
        <v>82</v>
      </c>
      <c r="AX89" s="8">
        <f t="shared" si="206"/>
        <v>20000</v>
      </c>
      <c r="AY89" s="9">
        <f t="shared" ca="1" si="146"/>
        <v>-4.2692219780202462E-2</v>
      </c>
      <c r="AZ89" s="1">
        <v>82</v>
      </c>
      <c r="BA89" s="8">
        <f t="shared" si="207"/>
        <v>20000</v>
      </c>
      <c r="BB89" s="9">
        <f t="shared" ca="1" si="147"/>
        <v>-8.8359200823366017E-3</v>
      </c>
      <c r="BC89" s="1">
        <v>82</v>
      </c>
      <c r="BD89" s="8">
        <f t="shared" si="208"/>
        <v>20000</v>
      </c>
      <c r="BE89" s="9">
        <f t="shared" ca="1" si="177"/>
        <v>4.1989871296066045E-2</v>
      </c>
      <c r="BF89" s="1">
        <v>82</v>
      </c>
      <c r="BG89" s="8">
        <f t="shared" si="209"/>
        <v>20000</v>
      </c>
      <c r="BH89" s="9">
        <f t="shared" ca="1" si="148"/>
        <v>0</v>
      </c>
      <c r="BI89" s="1">
        <v>82</v>
      </c>
      <c r="BJ89" s="8">
        <f t="shared" si="210"/>
        <v>20000</v>
      </c>
      <c r="BK89" s="9">
        <f t="shared" ca="1" si="149"/>
        <v>4.5631212141565404E-3</v>
      </c>
      <c r="BL89" s="1">
        <v>82</v>
      </c>
      <c r="BM89" s="8">
        <f t="shared" si="211"/>
        <v>20000</v>
      </c>
      <c r="BN89" s="9">
        <f t="shared" ca="1" si="150"/>
        <v>3.0082120956955449E-2</v>
      </c>
      <c r="BO89" s="1">
        <v>82</v>
      </c>
      <c r="BP89" s="8">
        <f t="shared" si="212"/>
        <v>20000</v>
      </c>
      <c r="BQ89" s="9">
        <f t="shared" ca="1" si="151"/>
        <v>0</v>
      </c>
      <c r="BR89" s="1">
        <v>82</v>
      </c>
      <c r="BS89" s="8">
        <f t="shared" si="213"/>
        <v>20000</v>
      </c>
      <c r="BT89" s="9">
        <f t="shared" ca="1" si="152"/>
        <v>0</v>
      </c>
      <c r="BU89" s="1">
        <v>82</v>
      </c>
      <c r="BV89" s="8">
        <f t="shared" si="214"/>
        <v>5000</v>
      </c>
      <c r="BW89" s="9">
        <f t="shared" ca="1" si="153"/>
        <v>0</v>
      </c>
      <c r="BX89" s="1">
        <v>82</v>
      </c>
      <c r="BY89" s="8">
        <f t="shared" si="215"/>
        <v>5000</v>
      </c>
      <c r="BZ89" s="9">
        <f t="shared" ca="1" si="154"/>
        <v>-3.3251485975538633E-2</v>
      </c>
      <c r="CA89" s="1">
        <v>82</v>
      </c>
      <c r="CB89" s="8">
        <f t="shared" si="216"/>
        <v>5000</v>
      </c>
      <c r="CC89" s="9">
        <f t="shared" ca="1" si="155"/>
        <v>0</v>
      </c>
      <c r="CD89" s="1">
        <v>82</v>
      </c>
      <c r="CE89" s="8">
        <f t="shared" si="217"/>
        <v>5000</v>
      </c>
      <c r="CF89" s="9">
        <f t="shared" ca="1" si="156"/>
        <v>3.2032371174905039E-2</v>
      </c>
      <c r="CG89" s="1">
        <v>82</v>
      </c>
      <c r="CH89" s="8">
        <f t="shared" si="218"/>
        <v>5000</v>
      </c>
      <c r="CI89" s="9">
        <f t="shared" ca="1" si="157"/>
        <v>4.5480828064002811E-2</v>
      </c>
      <c r="CJ89" s="1">
        <v>82</v>
      </c>
      <c r="CK89" s="8">
        <f t="shared" si="219"/>
        <v>5000</v>
      </c>
      <c r="CL89" s="9">
        <f t="shared" ca="1" si="158"/>
        <v>0</v>
      </c>
      <c r="CM89" s="1">
        <v>82</v>
      </c>
      <c r="CN89" s="8">
        <f t="shared" si="178"/>
        <v>15000</v>
      </c>
      <c r="CO89" s="1">
        <v>82</v>
      </c>
      <c r="CP89" s="8">
        <f t="shared" si="179"/>
        <v>15000</v>
      </c>
      <c r="CQ89" s="1">
        <v>82</v>
      </c>
      <c r="CR89" s="8">
        <f t="shared" si="180"/>
        <v>15000</v>
      </c>
      <c r="CS89" s="1">
        <v>82</v>
      </c>
      <c r="CT89" s="8">
        <f t="shared" si="181"/>
        <v>15000</v>
      </c>
      <c r="CU89" s="1">
        <v>82</v>
      </c>
      <c r="CV89" s="8">
        <f t="shared" si="182"/>
        <v>15000</v>
      </c>
      <c r="CW89" s="1">
        <v>82</v>
      </c>
      <c r="CX89" s="8">
        <f t="shared" si="183"/>
        <v>15000</v>
      </c>
      <c r="CY89" s="9"/>
      <c r="CZ89" s="9"/>
      <c r="DA89" s="9"/>
      <c r="DB89" s="9"/>
      <c r="DC89" s="9"/>
      <c r="DD89" s="9"/>
      <c r="DE89" s="9"/>
      <c r="DF89" s="9"/>
      <c r="DG89" s="9"/>
      <c r="DI89">
        <f t="shared" ca="1" si="184"/>
        <v>-3.8300649287138055E-2</v>
      </c>
      <c r="DJ89">
        <f t="shared" ca="1" si="185"/>
        <v>5.0403722253196337E-2</v>
      </c>
      <c r="DK89">
        <f t="shared" ca="1" si="186"/>
        <v>4.6855649809073974E-2</v>
      </c>
      <c r="DL89">
        <f t="shared" ca="1" si="187"/>
        <v>2.9999999999998916E-3</v>
      </c>
      <c r="DM89">
        <f t="shared" ca="1" si="188"/>
        <v>2.9999999999998916E-3</v>
      </c>
      <c r="DN89">
        <f t="shared" ca="1" si="189"/>
        <v>1.6977911545746682E-2</v>
      </c>
      <c r="DO89">
        <f t="shared" si="226"/>
        <v>0</v>
      </c>
      <c r="DP89">
        <f t="shared" si="227"/>
        <v>0</v>
      </c>
      <c r="DQ89">
        <f t="shared" si="228"/>
        <v>0</v>
      </c>
      <c r="DR89">
        <f t="shared" si="229"/>
        <v>0</v>
      </c>
      <c r="DS89">
        <f t="shared" si="230"/>
        <v>0</v>
      </c>
      <c r="DT89">
        <f t="shared" si="231"/>
        <v>0</v>
      </c>
      <c r="DU89">
        <f t="shared" si="220"/>
        <v>0</v>
      </c>
      <c r="DV89">
        <f t="shared" si="221"/>
        <v>0</v>
      </c>
      <c r="DW89">
        <f t="shared" si="222"/>
        <v>0</v>
      </c>
      <c r="DX89">
        <f t="shared" si="223"/>
        <v>0</v>
      </c>
      <c r="DY89">
        <f t="shared" si="224"/>
        <v>0</v>
      </c>
      <c r="DZ89">
        <f t="shared" si="225"/>
        <v>0</v>
      </c>
      <c r="EA89">
        <f t="shared" ca="1" si="159"/>
        <v>1.5171475732832185</v>
      </c>
      <c r="EB89">
        <f t="shared" ca="1" si="160"/>
        <v>1.9253171487550789</v>
      </c>
      <c r="EC89">
        <f t="shared" ca="1" si="161"/>
        <v>2.2521751353822643</v>
      </c>
      <c r="ED89">
        <f t="shared" ca="1" si="162"/>
        <v>2.4696492486196724</v>
      </c>
      <c r="EE89">
        <f t="shared" ca="1" si="163"/>
        <v>2.5853263598598488</v>
      </c>
      <c r="EF89">
        <f t="shared" ca="1" si="164"/>
        <v>2.341099706223571</v>
      </c>
      <c r="EG89">
        <f t="shared" ca="1" si="165"/>
        <v>4.5514427198496552</v>
      </c>
      <c r="EH89">
        <f t="shared" ca="1" si="166"/>
        <v>5.7759514462652373</v>
      </c>
      <c r="EI89">
        <f t="shared" ca="1" si="167"/>
        <v>6.7565254061467934</v>
      </c>
      <c r="EJ89">
        <f t="shared" ca="1" si="168"/>
        <v>7.4089477458590176</v>
      </c>
      <c r="EK89">
        <f t="shared" ca="1" si="169"/>
        <v>7.7559790795795456</v>
      </c>
      <c r="EL89">
        <f t="shared" ca="1" si="170"/>
        <v>7.0232991186707139</v>
      </c>
      <c r="EM89">
        <f t="shared" ca="1" si="130"/>
        <v>-0.40255847013327783</v>
      </c>
      <c r="EN89">
        <f t="shared" ca="1" si="131"/>
        <v>-0.24412345347751038</v>
      </c>
      <c r="EO89">
        <f t="shared" ca="1" si="132"/>
        <v>0.68235264163116538</v>
      </c>
      <c r="EP89">
        <f t="shared" ca="1" si="133"/>
        <v>0.240260642521019</v>
      </c>
      <c r="EQ89">
        <f t="shared" ca="1" si="134"/>
        <v>-0.25071598028060799</v>
      </c>
      <c r="ER89">
        <f t="shared" ca="1" si="135"/>
        <v>1</v>
      </c>
      <c r="ES89">
        <f t="shared" ca="1" si="124"/>
        <v>-0.32097774335734075</v>
      </c>
      <c r="ET89">
        <f t="shared" ca="1" si="125"/>
        <v>-0.16869483326747892</v>
      </c>
      <c r="EU89">
        <f t="shared" ca="1" si="126"/>
        <v>-9.2953055094663894E-2</v>
      </c>
      <c r="EV89">
        <f t="shared" ca="1" si="127"/>
        <v>4.1923943968249722E-2</v>
      </c>
      <c r="EW89">
        <f t="shared" ca="1" si="128"/>
        <v>7.8977819411727657E-2</v>
      </c>
      <c r="EX89">
        <f t="shared" ca="1" si="129"/>
        <v>0</v>
      </c>
    </row>
    <row r="90" spans="1:154" x14ac:dyDescent="0.25">
      <c r="A90" s="1">
        <v>83</v>
      </c>
      <c r="B90" s="8">
        <f t="shared" ca="1" si="190"/>
        <v>94082.437085903657</v>
      </c>
      <c r="C90" s="9">
        <f t="shared" ca="1" si="171"/>
        <v>-3.6669040156193704E-2</v>
      </c>
      <c r="D90" s="1">
        <v>83</v>
      </c>
      <c r="E90" s="8">
        <f t="shared" ca="1" si="191"/>
        <v>116904.67448341619</v>
      </c>
      <c r="F90" s="9">
        <f t="shared" ca="1" si="172"/>
        <v>-4.4959953199210742E-2</v>
      </c>
      <c r="G90" s="1">
        <v>83</v>
      </c>
      <c r="H90" s="8">
        <f t="shared" ca="1" si="192"/>
        <v>135535.89964730464</v>
      </c>
      <c r="I90" s="9">
        <f t="shared" ca="1" si="173"/>
        <v>4.3744743304637908E-2</v>
      </c>
      <c r="J90" s="1">
        <v>83</v>
      </c>
      <c r="K90" s="8">
        <f t="shared" ca="1" si="193"/>
        <v>154379.30158659918</v>
      </c>
      <c r="L90" s="9">
        <f t="shared" ca="1" si="174"/>
        <v>-4.8958768016128258E-2</v>
      </c>
      <c r="M90" s="1">
        <v>83</v>
      </c>
      <c r="N90" s="8">
        <f t="shared" ca="1" si="194"/>
        <v>160180.64851298914</v>
      </c>
      <c r="O90" s="9">
        <f t="shared" ca="1" si="175"/>
        <v>-4.6684821075025362E-2</v>
      </c>
      <c r="P90" s="1">
        <v>83</v>
      </c>
      <c r="Q90" s="8">
        <f t="shared" ca="1" si="195"/>
        <v>146175.39011165223</v>
      </c>
      <c r="R90" s="9">
        <f t="shared" ca="1" si="176"/>
        <v>4.1322846292154512E-2</v>
      </c>
      <c r="S90" s="1">
        <v>83</v>
      </c>
      <c r="T90" s="8">
        <f t="shared" si="196"/>
        <v>60000</v>
      </c>
      <c r="U90" s="9">
        <f t="shared" ca="1" si="136"/>
        <v>0</v>
      </c>
      <c r="V90" s="1">
        <v>83</v>
      </c>
      <c r="W90" s="8">
        <f t="shared" si="197"/>
        <v>60000</v>
      </c>
      <c r="X90" s="9">
        <f t="shared" ca="1" si="137"/>
        <v>4.2054566755115791E-2</v>
      </c>
      <c r="Y90" s="1">
        <v>83</v>
      </c>
      <c r="Z90" s="8">
        <f t="shared" si="198"/>
        <v>60000</v>
      </c>
      <c r="AA90" s="9">
        <f t="shared" ca="1" si="138"/>
        <v>0</v>
      </c>
      <c r="AB90" s="1">
        <v>83</v>
      </c>
      <c r="AC90" s="8">
        <f t="shared" si="199"/>
        <v>60000</v>
      </c>
      <c r="AD90" s="9">
        <f t="shared" ca="1" si="139"/>
        <v>-4.1738693412343916E-2</v>
      </c>
      <c r="AE90" s="1">
        <v>83</v>
      </c>
      <c r="AF90" s="8">
        <f t="shared" si="200"/>
        <v>60000</v>
      </c>
      <c r="AG90" s="9">
        <f t="shared" ca="1" si="140"/>
        <v>0</v>
      </c>
      <c r="AH90" s="1">
        <v>83</v>
      </c>
      <c r="AI90" s="8">
        <f t="shared" si="201"/>
        <v>60000</v>
      </c>
      <c r="AJ90" s="9">
        <f t="shared" ca="1" si="141"/>
        <v>0</v>
      </c>
      <c r="AK90" s="1">
        <v>83</v>
      </c>
      <c r="AL90" s="8">
        <f t="shared" si="202"/>
        <v>20000</v>
      </c>
      <c r="AM90" s="9">
        <f t="shared" ca="1" si="142"/>
        <v>0</v>
      </c>
      <c r="AN90" s="1">
        <v>83</v>
      </c>
      <c r="AO90" s="8">
        <f t="shared" si="203"/>
        <v>20000</v>
      </c>
      <c r="AP90" s="9">
        <f t="shared" ca="1" si="143"/>
        <v>-1.2978086867111972E-2</v>
      </c>
      <c r="AQ90" s="1">
        <v>83</v>
      </c>
      <c r="AR90" s="8">
        <f t="shared" si="204"/>
        <v>20000</v>
      </c>
      <c r="AS90" s="9">
        <f t="shared" ca="1" si="144"/>
        <v>4.8940966378892871E-2</v>
      </c>
      <c r="AT90" s="1">
        <v>83</v>
      </c>
      <c r="AU90" s="8">
        <f t="shared" si="205"/>
        <v>20000</v>
      </c>
      <c r="AV90" s="9">
        <f t="shared" ca="1" si="145"/>
        <v>0</v>
      </c>
      <c r="AW90" s="1">
        <v>83</v>
      </c>
      <c r="AX90" s="8">
        <f t="shared" si="206"/>
        <v>20000</v>
      </c>
      <c r="AY90" s="9">
        <f t="shared" ca="1" si="146"/>
        <v>-4.5257142478213164E-2</v>
      </c>
      <c r="AZ90" s="1">
        <v>83</v>
      </c>
      <c r="BA90" s="8">
        <f t="shared" si="207"/>
        <v>20000</v>
      </c>
      <c r="BB90" s="9">
        <f t="shared" ca="1" si="147"/>
        <v>3.6744577090709635E-2</v>
      </c>
      <c r="BC90" s="1">
        <v>83</v>
      </c>
      <c r="BD90" s="8">
        <f t="shared" si="208"/>
        <v>20000</v>
      </c>
      <c r="BE90" s="9">
        <f t="shared" ca="1" si="177"/>
        <v>2.9120989026626604E-2</v>
      </c>
      <c r="BF90" s="1">
        <v>83</v>
      </c>
      <c r="BG90" s="8">
        <f t="shared" si="209"/>
        <v>20000</v>
      </c>
      <c r="BH90" s="9">
        <f t="shared" ca="1" si="148"/>
        <v>0</v>
      </c>
      <c r="BI90" s="1">
        <v>83</v>
      </c>
      <c r="BJ90" s="8">
        <f t="shared" si="210"/>
        <v>20000</v>
      </c>
      <c r="BK90" s="9">
        <f t="shared" ca="1" si="149"/>
        <v>-3.4336827437240411E-2</v>
      </c>
      <c r="BL90" s="1">
        <v>83</v>
      </c>
      <c r="BM90" s="8">
        <f t="shared" si="211"/>
        <v>20000</v>
      </c>
      <c r="BN90" s="9">
        <f t="shared" ca="1" si="150"/>
        <v>7.9674898797141968E-3</v>
      </c>
      <c r="BO90" s="1">
        <v>83</v>
      </c>
      <c r="BP90" s="8">
        <f t="shared" si="212"/>
        <v>20000</v>
      </c>
      <c r="BQ90" s="9">
        <f t="shared" ca="1" si="151"/>
        <v>-2.9858986804145744E-2</v>
      </c>
      <c r="BR90" s="1">
        <v>83</v>
      </c>
      <c r="BS90" s="8">
        <f t="shared" si="213"/>
        <v>20000</v>
      </c>
      <c r="BT90" s="9">
        <f t="shared" ca="1" si="152"/>
        <v>0</v>
      </c>
      <c r="BU90" s="1">
        <v>83</v>
      </c>
      <c r="BV90" s="8">
        <f t="shared" si="214"/>
        <v>5000</v>
      </c>
      <c r="BW90" s="9">
        <f t="shared" ca="1" si="153"/>
        <v>-4.6521716924290468E-2</v>
      </c>
      <c r="BX90" s="1">
        <v>83</v>
      </c>
      <c r="BY90" s="8">
        <f t="shared" si="215"/>
        <v>5000</v>
      </c>
      <c r="BZ90" s="9">
        <f t="shared" ca="1" si="154"/>
        <v>0</v>
      </c>
      <c r="CA90" s="1">
        <v>83</v>
      </c>
      <c r="CB90" s="8">
        <f t="shared" si="216"/>
        <v>5000</v>
      </c>
      <c r="CC90" s="9">
        <f t="shared" ca="1" si="155"/>
        <v>-3.4858709412099641E-2</v>
      </c>
      <c r="CD90" s="1">
        <v>83</v>
      </c>
      <c r="CE90" s="8">
        <f t="shared" si="217"/>
        <v>5000</v>
      </c>
      <c r="CF90" s="9">
        <f t="shared" ca="1" si="156"/>
        <v>3.7834160641508956E-2</v>
      </c>
      <c r="CG90" s="1">
        <v>83</v>
      </c>
      <c r="CH90" s="8">
        <f t="shared" si="218"/>
        <v>5000</v>
      </c>
      <c r="CI90" s="9">
        <f t="shared" ca="1" si="157"/>
        <v>1.4694283179728118E-2</v>
      </c>
      <c r="CJ90" s="1">
        <v>83</v>
      </c>
      <c r="CK90" s="8">
        <f t="shared" si="219"/>
        <v>5000</v>
      </c>
      <c r="CL90" s="9">
        <f t="shared" ca="1" si="158"/>
        <v>-3.4317892456271294E-2</v>
      </c>
      <c r="CM90" s="1">
        <v>83</v>
      </c>
      <c r="CN90" s="8">
        <f t="shared" si="178"/>
        <v>15000</v>
      </c>
      <c r="CO90" s="1">
        <v>83</v>
      </c>
      <c r="CP90" s="8">
        <f t="shared" si="179"/>
        <v>15000</v>
      </c>
      <c r="CQ90" s="1">
        <v>83</v>
      </c>
      <c r="CR90" s="8">
        <f t="shared" si="180"/>
        <v>15000</v>
      </c>
      <c r="CS90" s="1">
        <v>83</v>
      </c>
      <c r="CT90" s="8">
        <f t="shared" si="181"/>
        <v>15000</v>
      </c>
      <c r="CU90" s="1">
        <v>83</v>
      </c>
      <c r="CV90" s="8">
        <f t="shared" si="182"/>
        <v>15000</v>
      </c>
      <c r="CW90" s="1">
        <v>83</v>
      </c>
      <c r="CX90" s="8">
        <f t="shared" si="183"/>
        <v>15000</v>
      </c>
      <c r="CY90" s="9"/>
      <c r="CZ90" s="9"/>
      <c r="DA90" s="9"/>
      <c r="DB90" s="9"/>
      <c r="DC90" s="9"/>
      <c r="DD90" s="9"/>
      <c r="DE90" s="9"/>
      <c r="DF90" s="9"/>
      <c r="DG90" s="9"/>
      <c r="DI90">
        <f t="shared" ca="1" si="184"/>
        <v>3.3545217163706509E-2</v>
      </c>
      <c r="DJ90">
        <f t="shared" ca="1" si="185"/>
        <v>1.1994955039030142E-2</v>
      </c>
      <c r="DK90">
        <f t="shared" ca="1" si="186"/>
        <v>2.9999999999998916E-3</v>
      </c>
      <c r="DL90">
        <f t="shared" ca="1" si="187"/>
        <v>4.1843638814191175E-2</v>
      </c>
      <c r="DM90">
        <f t="shared" ca="1" si="188"/>
        <v>3.2626873212714846E-2</v>
      </c>
      <c r="DN90">
        <f t="shared" ca="1" si="189"/>
        <v>4.0646195198066559E-2</v>
      </c>
      <c r="DO90">
        <f t="shared" si="226"/>
        <v>0</v>
      </c>
      <c r="DP90">
        <f t="shared" si="227"/>
        <v>0</v>
      </c>
      <c r="DQ90">
        <f t="shared" si="228"/>
        <v>0</v>
      </c>
      <c r="DR90">
        <f t="shared" si="229"/>
        <v>0</v>
      </c>
      <c r="DS90">
        <f t="shared" si="230"/>
        <v>0</v>
      </c>
      <c r="DT90">
        <f t="shared" si="231"/>
        <v>0</v>
      </c>
      <c r="DU90">
        <f t="shared" si="220"/>
        <v>0</v>
      </c>
      <c r="DV90">
        <f t="shared" si="221"/>
        <v>0</v>
      </c>
      <c r="DW90">
        <f t="shared" si="222"/>
        <v>0</v>
      </c>
      <c r="DX90">
        <f t="shared" si="223"/>
        <v>0</v>
      </c>
      <c r="DY90">
        <f t="shared" si="224"/>
        <v>0</v>
      </c>
      <c r="DZ90">
        <f t="shared" si="225"/>
        <v>0</v>
      </c>
      <c r="EA90">
        <f t="shared" ca="1" si="159"/>
        <v>1.5680406180983943</v>
      </c>
      <c r="EB90">
        <f t="shared" ca="1" si="160"/>
        <v>1.9484112413902699</v>
      </c>
      <c r="EC90">
        <f t="shared" ca="1" si="161"/>
        <v>2.2589316607884107</v>
      </c>
      <c r="ED90">
        <f t="shared" ca="1" si="162"/>
        <v>2.572988359776653</v>
      </c>
      <c r="EE90">
        <f t="shared" ca="1" si="163"/>
        <v>2.6696774752164858</v>
      </c>
      <c r="EF90">
        <f t="shared" ca="1" si="164"/>
        <v>2.4362565018608704</v>
      </c>
      <c r="EG90">
        <f t="shared" ca="1" si="165"/>
        <v>4.7041218542951828</v>
      </c>
      <c r="EH90">
        <f t="shared" ca="1" si="166"/>
        <v>5.8452337241708099</v>
      </c>
      <c r="EI90">
        <f t="shared" ca="1" si="167"/>
        <v>6.7767949823652325</v>
      </c>
      <c r="EJ90">
        <f t="shared" ca="1" si="168"/>
        <v>7.7189650793299585</v>
      </c>
      <c r="EK90">
        <f t="shared" ca="1" si="169"/>
        <v>8.0090324256494565</v>
      </c>
      <c r="EL90">
        <f t="shared" ca="1" si="170"/>
        <v>7.3087695055826112</v>
      </c>
      <c r="EM90">
        <f t="shared" ca="1" si="130"/>
        <v>-0.23888597347206464</v>
      </c>
      <c r="EN90">
        <f t="shared" ca="1" si="131"/>
        <v>-0.17577429358278943</v>
      </c>
      <c r="EO90">
        <f t="shared" ca="1" si="132"/>
        <v>0.56921241607605277</v>
      </c>
      <c r="EP90">
        <f t="shared" ca="1" si="133"/>
        <v>0.3304398874332381</v>
      </c>
      <c r="EQ90">
        <f t="shared" ca="1" si="134"/>
        <v>-0.13910909290373305</v>
      </c>
      <c r="ER90">
        <f t="shared" ca="1" si="135"/>
        <v>1</v>
      </c>
      <c r="ES90">
        <f t="shared" ca="1" si="124"/>
        <v>-0.32849556136482683</v>
      </c>
      <c r="ET90">
        <f t="shared" ca="1" si="125"/>
        <v>-0.17264424389046373</v>
      </c>
      <c r="EU90">
        <f t="shared" ca="1" si="126"/>
        <v>-8.7741725445717234E-2</v>
      </c>
      <c r="EV90">
        <f t="shared" ca="1" si="127"/>
        <v>4.0139449927025783E-2</v>
      </c>
      <c r="EW90">
        <f t="shared" ca="1" si="128"/>
        <v>7.6687782884527156E-2</v>
      </c>
      <c r="EX90">
        <f t="shared" ca="1" si="129"/>
        <v>0</v>
      </c>
    </row>
    <row r="91" spans="1:154" x14ac:dyDescent="0.25">
      <c r="A91" s="1">
        <v>84</v>
      </c>
      <c r="B91" s="8">
        <f t="shared" ca="1" si="190"/>
        <v>90914.77173366581</v>
      </c>
      <c r="C91" s="9">
        <f t="shared" ca="1" si="171"/>
        <v>0</v>
      </c>
      <c r="D91" s="1">
        <v>84</v>
      </c>
      <c r="E91" s="8">
        <f t="shared" ca="1" si="191"/>
        <v>111999.35981332308</v>
      </c>
      <c r="F91" s="9">
        <f t="shared" ca="1" si="172"/>
        <v>2.9982791955277085E-2</v>
      </c>
      <c r="G91" s="1">
        <v>84</v>
      </c>
      <c r="H91" s="8">
        <f t="shared" ca="1" si="192"/>
        <v>141871.49048488104</v>
      </c>
      <c r="I91" s="9">
        <f t="shared" ca="1" si="173"/>
        <v>0</v>
      </c>
      <c r="J91" s="1">
        <v>84</v>
      </c>
      <c r="K91" s="8">
        <f t="shared" ca="1" si="193"/>
        <v>147284.21907848876</v>
      </c>
      <c r="L91" s="9">
        <f t="shared" ca="1" si="174"/>
        <v>-6.4661603675028271E-3</v>
      </c>
      <c r="M91" s="1">
        <v>84</v>
      </c>
      <c r="N91" s="8">
        <f t="shared" ca="1" si="194"/>
        <v>153183.18554301767</v>
      </c>
      <c r="O91" s="9">
        <f t="shared" ca="1" si="175"/>
        <v>9.774321748777055E-3</v>
      </c>
      <c r="P91" s="1">
        <v>84</v>
      </c>
      <c r="Q91" s="8">
        <f t="shared" ca="1" si="195"/>
        <v>152654.29945926668</v>
      </c>
      <c r="R91" s="9">
        <f t="shared" ca="1" si="176"/>
        <v>-3.4542762300010875E-2</v>
      </c>
      <c r="S91" s="1">
        <v>84</v>
      </c>
      <c r="T91" s="8">
        <f t="shared" si="196"/>
        <v>60000</v>
      </c>
      <c r="U91" s="9">
        <f t="shared" ca="1" si="136"/>
        <v>1.8511164039327056E-2</v>
      </c>
      <c r="V91" s="1">
        <v>84</v>
      </c>
      <c r="W91" s="8">
        <f t="shared" si="197"/>
        <v>60000</v>
      </c>
      <c r="X91" s="9">
        <f t="shared" ca="1" si="137"/>
        <v>3.693684606057978E-2</v>
      </c>
      <c r="Y91" s="1">
        <v>84</v>
      </c>
      <c r="Z91" s="8">
        <f t="shared" si="198"/>
        <v>60000</v>
      </c>
      <c r="AA91" s="9">
        <f t="shared" ca="1" si="138"/>
        <v>-3.5314219043164417E-2</v>
      </c>
      <c r="AB91" s="1">
        <v>84</v>
      </c>
      <c r="AC91" s="8">
        <f t="shared" si="199"/>
        <v>60000</v>
      </c>
      <c r="AD91" s="9">
        <f t="shared" ca="1" si="139"/>
        <v>0</v>
      </c>
      <c r="AE91" s="1">
        <v>84</v>
      </c>
      <c r="AF91" s="8">
        <f t="shared" si="200"/>
        <v>60000</v>
      </c>
      <c r="AG91" s="9">
        <f t="shared" ca="1" si="140"/>
        <v>0</v>
      </c>
      <c r="AH91" s="1">
        <v>84</v>
      </c>
      <c r="AI91" s="8">
        <f t="shared" si="201"/>
        <v>60000</v>
      </c>
      <c r="AJ91" s="9">
        <f t="shared" ca="1" si="141"/>
        <v>0</v>
      </c>
      <c r="AK91" s="1">
        <v>84</v>
      </c>
      <c r="AL91" s="8">
        <f t="shared" si="202"/>
        <v>20000</v>
      </c>
      <c r="AM91" s="9">
        <f t="shared" ca="1" si="142"/>
        <v>2.3033069972388156E-2</v>
      </c>
      <c r="AN91" s="1">
        <v>84</v>
      </c>
      <c r="AO91" s="8">
        <f t="shared" si="203"/>
        <v>20000</v>
      </c>
      <c r="AP91" s="9">
        <f t="shared" ca="1" si="143"/>
        <v>-4.2645049416558903E-2</v>
      </c>
      <c r="AQ91" s="1">
        <v>84</v>
      </c>
      <c r="AR91" s="8">
        <f t="shared" si="204"/>
        <v>20000</v>
      </c>
      <c r="AS91" s="9">
        <f t="shared" ca="1" si="144"/>
        <v>0</v>
      </c>
      <c r="AT91" s="1">
        <v>84</v>
      </c>
      <c r="AU91" s="8">
        <f t="shared" si="205"/>
        <v>20000</v>
      </c>
      <c r="AV91" s="9">
        <f t="shared" ca="1" si="145"/>
        <v>-3.9178915456422212E-3</v>
      </c>
      <c r="AW91" s="1">
        <v>84</v>
      </c>
      <c r="AX91" s="8">
        <f t="shared" si="206"/>
        <v>20000</v>
      </c>
      <c r="AY91" s="9">
        <f t="shared" ca="1" si="146"/>
        <v>0</v>
      </c>
      <c r="AZ91" s="1">
        <v>84</v>
      </c>
      <c r="BA91" s="8">
        <f t="shared" si="207"/>
        <v>20000</v>
      </c>
      <c r="BB91" s="9">
        <f t="shared" ca="1" si="147"/>
        <v>0</v>
      </c>
      <c r="BC91" s="1">
        <v>84</v>
      </c>
      <c r="BD91" s="8">
        <f t="shared" si="208"/>
        <v>20000</v>
      </c>
      <c r="BE91" s="9">
        <f t="shared" ca="1" si="177"/>
        <v>0</v>
      </c>
      <c r="BF91" s="1">
        <v>84</v>
      </c>
      <c r="BG91" s="8">
        <f t="shared" si="209"/>
        <v>20000</v>
      </c>
      <c r="BH91" s="9">
        <f t="shared" ca="1" si="148"/>
        <v>0</v>
      </c>
      <c r="BI91" s="1">
        <v>84</v>
      </c>
      <c r="BJ91" s="8">
        <f t="shared" si="210"/>
        <v>20000</v>
      </c>
      <c r="BK91" s="9">
        <f t="shared" ca="1" si="149"/>
        <v>0</v>
      </c>
      <c r="BL91" s="1">
        <v>84</v>
      </c>
      <c r="BM91" s="8">
        <f t="shared" si="211"/>
        <v>20000</v>
      </c>
      <c r="BN91" s="9">
        <f t="shared" ca="1" si="150"/>
        <v>3.8608140261102656E-3</v>
      </c>
      <c r="BO91" s="1">
        <v>84</v>
      </c>
      <c r="BP91" s="8">
        <f t="shared" si="212"/>
        <v>20000</v>
      </c>
      <c r="BQ91" s="9">
        <f t="shared" ca="1" si="151"/>
        <v>3.5309319752692116E-2</v>
      </c>
      <c r="BR91" s="1">
        <v>84</v>
      </c>
      <c r="BS91" s="8">
        <f t="shared" si="213"/>
        <v>20000</v>
      </c>
      <c r="BT91" s="9">
        <f t="shared" ca="1" si="152"/>
        <v>4.7947743647084408E-2</v>
      </c>
      <c r="BU91" s="1">
        <v>84</v>
      </c>
      <c r="BV91" s="8">
        <f t="shared" si="214"/>
        <v>5000</v>
      </c>
      <c r="BW91" s="9">
        <f t="shared" ca="1" si="153"/>
        <v>-2.932041722083523E-3</v>
      </c>
      <c r="BX91" s="1">
        <v>84</v>
      </c>
      <c r="BY91" s="8">
        <f t="shared" si="215"/>
        <v>5000</v>
      </c>
      <c r="BZ91" s="9">
        <f t="shared" ca="1" si="154"/>
        <v>-2.1121416238231522E-2</v>
      </c>
      <c r="CA91" s="1">
        <v>84</v>
      </c>
      <c r="CB91" s="8">
        <f t="shared" si="216"/>
        <v>5000</v>
      </c>
      <c r="CC91" s="9">
        <f t="shared" ca="1" si="155"/>
        <v>-4.084516033868734E-2</v>
      </c>
      <c r="CD91" s="1">
        <v>84</v>
      </c>
      <c r="CE91" s="8">
        <f t="shared" si="217"/>
        <v>5000</v>
      </c>
      <c r="CF91" s="9">
        <f t="shared" ca="1" si="156"/>
        <v>9.5871536152815351E-3</v>
      </c>
      <c r="CG91" s="1">
        <v>84</v>
      </c>
      <c r="CH91" s="8">
        <f t="shared" si="218"/>
        <v>5000</v>
      </c>
      <c r="CI91" s="9">
        <f t="shared" ca="1" si="157"/>
        <v>0</v>
      </c>
      <c r="CJ91" s="1">
        <v>84</v>
      </c>
      <c r="CK91" s="8">
        <f t="shared" si="219"/>
        <v>5000</v>
      </c>
      <c r="CL91" s="9">
        <f t="shared" ca="1" si="158"/>
        <v>0</v>
      </c>
      <c r="CM91" s="1">
        <v>84</v>
      </c>
      <c r="CN91" s="8">
        <f t="shared" si="178"/>
        <v>15000</v>
      </c>
      <c r="CO91" s="1">
        <v>84</v>
      </c>
      <c r="CP91" s="8">
        <f t="shared" si="179"/>
        <v>15000</v>
      </c>
      <c r="CQ91" s="1">
        <v>84</v>
      </c>
      <c r="CR91" s="8">
        <f t="shared" si="180"/>
        <v>15000</v>
      </c>
      <c r="CS91" s="1">
        <v>84</v>
      </c>
      <c r="CT91" s="8">
        <f t="shared" si="181"/>
        <v>15000</v>
      </c>
      <c r="CU91" s="1">
        <v>84</v>
      </c>
      <c r="CV91" s="8">
        <f t="shared" si="182"/>
        <v>15000</v>
      </c>
      <c r="CW91" s="1">
        <v>84</v>
      </c>
      <c r="CX91" s="8">
        <f t="shared" si="183"/>
        <v>15000</v>
      </c>
      <c r="CY91" s="9"/>
      <c r="CZ91" s="9"/>
      <c r="DA91" s="9"/>
      <c r="DB91" s="9"/>
      <c r="DC91" s="9"/>
      <c r="DD91" s="9"/>
      <c r="DE91" s="9"/>
      <c r="DF91" s="9"/>
      <c r="DG91" s="9"/>
      <c r="DI91">
        <f t="shared" ca="1" si="184"/>
        <v>-3.3669040156193542E-2</v>
      </c>
      <c r="DJ91">
        <f t="shared" ca="1" si="185"/>
        <v>-4.1959953199210753E-2</v>
      </c>
      <c r="DK91">
        <f t="shared" ca="1" si="186"/>
        <v>4.6744743304637737E-2</v>
      </c>
      <c r="DL91">
        <f t="shared" ca="1" si="187"/>
        <v>-4.5958768016128304E-2</v>
      </c>
      <c r="DM91">
        <f t="shared" ca="1" si="188"/>
        <v>-4.3684821075025471E-2</v>
      </c>
      <c r="DN91">
        <f t="shared" ca="1" si="189"/>
        <v>4.4322846292154328E-2</v>
      </c>
      <c r="DO91">
        <f t="shared" si="226"/>
        <v>0</v>
      </c>
      <c r="DP91">
        <f t="shared" si="227"/>
        <v>0</v>
      </c>
      <c r="DQ91">
        <f t="shared" si="228"/>
        <v>0</v>
      </c>
      <c r="DR91">
        <f t="shared" si="229"/>
        <v>0</v>
      </c>
      <c r="DS91">
        <f t="shared" si="230"/>
        <v>0</v>
      </c>
      <c r="DT91">
        <f t="shared" si="231"/>
        <v>0</v>
      </c>
      <c r="DU91">
        <f t="shared" si="220"/>
        <v>0</v>
      </c>
      <c r="DV91">
        <f t="shared" si="221"/>
        <v>0</v>
      </c>
      <c r="DW91">
        <f t="shared" si="222"/>
        <v>0</v>
      </c>
      <c r="DX91">
        <f t="shared" si="223"/>
        <v>0</v>
      </c>
      <c r="DY91">
        <f t="shared" si="224"/>
        <v>0</v>
      </c>
      <c r="DZ91">
        <f t="shared" si="225"/>
        <v>0</v>
      </c>
      <c r="EA91">
        <f t="shared" ca="1" si="159"/>
        <v>1.5152461955610967</v>
      </c>
      <c r="EB91">
        <f t="shared" ca="1" si="160"/>
        <v>1.866655996888718</v>
      </c>
      <c r="EC91">
        <f t="shared" ca="1" si="161"/>
        <v>2.364524841414684</v>
      </c>
      <c r="ED91">
        <f t="shared" ca="1" si="162"/>
        <v>2.4547369846414795</v>
      </c>
      <c r="EE91">
        <f t="shared" ca="1" si="163"/>
        <v>2.5530530923836277</v>
      </c>
      <c r="EF91">
        <f t="shared" ca="1" si="164"/>
        <v>2.5442383243211113</v>
      </c>
      <c r="EG91">
        <f t="shared" ca="1" si="165"/>
        <v>4.5457385866832904</v>
      </c>
      <c r="EH91">
        <f t="shared" ca="1" si="166"/>
        <v>5.5999679906661539</v>
      </c>
      <c r="EI91">
        <f t="shared" ca="1" si="167"/>
        <v>7.093574524244052</v>
      </c>
      <c r="EJ91">
        <f t="shared" ca="1" si="168"/>
        <v>7.364210953924438</v>
      </c>
      <c r="EK91">
        <f t="shared" ca="1" si="169"/>
        <v>7.6591592771508834</v>
      </c>
      <c r="EL91">
        <f t="shared" ca="1" si="170"/>
        <v>7.6327149729633339</v>
      </c>
      <c r="EM91">
        <f t="shared" ca="1" si="130"/>
        <v>-0.30729328511657389</v>
      </c>
      <c r="EN91">
        <f t="shared" ca="1" si="131"/>
        <v>-0.27161858894942159</v>
      </c>
      <c r="EO91">
        <f t="shared" ca="1" si="132"/>
        <v>0.59673216856156341</v>
      </c>
      <c r="EP91">
        <f t="shared" ca="1" si="133"/>
        <v>0.13254455984301297</v>
      </c>
      <c r="EQ91">
        <f t="shared" ca="1" si="134"/>
        <v>-0.25189787021753018</v>
      </c>
      <c r="ER91">
        <f t="shared" ca="1" si="135"/>
        <v>1</v>
      </c>
      <c r="ES91">
        <f t="shared" ref="ES91:ES154" ca="1" si="232">AVERAGE(B72:B91)/AVERAGE(Q72:Q91) - 1</f>
        <v>-0.33841722091685156</v>
      </c>
      <c r="ET91">
        <f t="shared" ref="ET91:ET154" ca="1" si="233">AVERAGE(E72:E91)/AVERAGE(Q72:Q91) - 1</f>
        <v>-0.18160443439187146</v>
      </c>
      <c r="EU91">
        <f t="shared" ref="EU91:EU154" ca="1" si="234">AVERAGE(H72:H91)/AVERAGE(Q72:Q91) - 1</f>
        <v>-8.2458760308124823E-2</v>
      </c>
      <c r="EV91">
        <f t="shared" ref="EV91:EV154" ca="1" si="235">AVERAGE(K72:K91)/AVERAGE(Q72:Q91) - 1</f>
        <v>3.3888883664028313E-2</v>
      </c>
      <c r="EW91">
        <f t="shared" ref="EW91:EW154" ca="1" si="236">AVERAGE(N72:N91)/AVERAGE(Q72:Q91) - 1</f>
        <v>6.7580313357938238E-2</v>
      </c>
      <c r="EX91">
        <f t="shared" ref="EX91:EX154" ca="1" si="237">AVERAGE(Q72:Q91)/AVERAGE(Q72:Q91) - 1</f>
        <v>0</v>
      </c>
    </row>
    <row r="92" spans="1:154" x14ac:dyDescent="0.25">
      <c r="A92" s="1">
        <v>85</v>
      </c>
      <c r="B92" s="8">
        <f t="shared" ca="1" si="190"/>
        <v>91187.516048866804</v>
      </c>
      <c r="C92" s="9">
        <f t="shared" ca="1" si="171"/>
        <v>1.4230784692405879E-2</v>
      </c>
      <c r="D92" s="1">
        <v>85</v>
      </c>
      <c r="E92" s="8">
        <f t="shared" ca="1" si="191"/>
        <v>115693.41139717013</v>
      </c>
      <c r="F92" s="9">
        <f t="shared" ca="1" si="172"/>
        <v>-9.8723299758141318E-3</v>
      </c>
      <c r="G92" s="1">
        <v>85</v>
      </c>
      <c r="H92" s="8">
        <f t="shared" ca="1" si="192"/>
        <v>142297.10495633568</v>
      </c>
      <c r="I92" s="9">
        <f t="shared" ca="1" si="173"/>
        <v>3.0670924180709047E-2</v>
      </c>
      <c r="J92" s="1">
        <v>85</v>
      </c>
      <c r="K92" s="8">
        <f t="shared" ca="1" si="193"/>
        <v>146773.70835556032</v>
      </c>
      <c r="L92" s="9">
        <f t="shared" ca="1" si="174"/>
        <v>1.3748534848884865E-2</v>
      </c>
      <c r="M92" s="1">
        <v>85</v>
      </c>
      <c r="N92" s="8">
        <f t="shared" ca="1" si="194"/>
        <v>155139.99684164679</v>
      </c>
      <c r="O92" s="9">
        <f t="shared" ca="1" si="175"/>
        <v>2.7944898838903373E-2</v>
      </c>
      <c r="P92" s="1">
        <v>85</v>
      </c>
      <c r="Q92" s="8">
        <f t="shared" ca="1" si="195"/>
        <v>147839.16117734835</v>
      </c>
      <c r="R92" s="9">
        <f t="shared" ca="1" si="176"/>
        <v>0</v>
      </c>
      <c r="S92" s="1">
        <v>85</v>
      </c>
      <c r="T92" s="8">
        <f t="shared" si="196"/>
        <v>60000</v>
      </c>
      <c r="U92" s="9">
        <f t="shared" ca="1" si="136"/>
        <v>-4.8877957304025013E-2</v>
      </c>
      <c r="V92" s="1">
        <v>85</v>
      </c>
      <c r="W92" s="8">
        <f t="shared" si="197"/>
        <v>60000</v>
      </c>
      <c r="X92" s="9">
        <f t="shared" ca="1" si="137"/>
        <v>3.6246867562921337E-2</v>
      </c>
      <c r="Y92" s="1">
        <v>85</v>
      </c>
      <c r="Z92" s="8">
        <f t="shared" si="198"/>
        <v>60000</v>
      </c>
      <c r="AA92" s="9">
        <f t="shared" ca="1" si="138"/>
        <v>-1.1064104681450776E-2</v>
      </c>
      <c r="AB92" s="1">
        <v>85</v>
      </c>
      <c r="AC92" s="8">
        <f t="shared" si="199"/>
        <v>60000</v>
      </c>
      <c r="AD92" s="9">
        <f t="shared" ca="1" si="139"/>
        <v>-3.3386416314869063E-2</v>
      </c>
      <c r="AE92" s="1">
        <v>85</v>
      </c>
      <c r="AF92" s="8">
        <f t="shared" si="200"/>
        <v>60000</v>
      </c>
      <c r="AG92" s="9">
        <f t="shared" ca="1" si="140"/>
        <v>8.2462396230459489E-3</v>
      </c>
      <c r="AH92" s="1">
        <v>85</v>
      </c>
      <c r="AI92" s="8">
        <f t="shared" si="201"/>
        <v>60000</v>
      </c>
      <c r="AJ92" s="9">
        <f t="shared" ca="1" si="141"/>
        <v>0</v>
      </c>
      <c r="AK92" s="1">
        <v>85</v>
      </c>
      <c r="AL92" s="8">
        <f t="shared" si="202"/>
        <v>20000</v>
      </c>
      <c r="AM92" s="9">
        <f t="shared" ca="1" si="142"/>
        <v>-2.7145902707516479E-2</v>
      </c>
      <c r="AN92" s="1">
        <v>85</v>
      </c>
      <c r="AO92" s="8">
        <f t="shared" si="203"/>
        <v>20000</v>
      </c>
      <c r="AP92" s="9">
        <f t="shared" ca="1" si="143"/>
        <v>-5.8996118392078863E-3</v>
      </c>
      <c r="AQ92" s="1">
        <v>85</v>
      </c>
      <c r="AR92" s="8">
        <f t="shared" si="204"/>
        <v>20000</v>
      </c>
      <c r="AS92" s="9">
        <f t="shared" ca="1" si="144"/>
        <v>0</v>
      </c>
      <c r="AT92" s="1">
        <v>85</v>
      </c>
      <c r="AU92" s="8">
        <f t="shared" si="205"/>
        <v>20000</v>
      </c>
      <c r="AV92" s="9">
        <f t="shared" ca="1" si="145"/>
        <v>-4.4355791364388171E-2</v>
      </c>
      <c r="AW92" s="1">
        <v>85</v>
      </c>
      <c r="AX92" s="8">
        <f t="shared" si="206"/>
        <v>20000</v>
      </c>
      <c r="AY92" s="9">
        <f t="shared" ca="1" si="146"/>
        <v>-4.9952110610064139E-2</v>
      </c>
      <c r="AZ92" s="1">
        <v>85</v>
      </c>
      <c r="BA92" s="8">
        <f t="shared" si="207"/>
        <v>20000</v>
      </c>
      <c r="BB92" s="9">
        <f t="shared" ca="1" si="147"/>
        <v>0</v>
      </c>
      <c r="BC92" s="1">
        <v>85</v>
      </c>
      <c r="BD92" s="8">
        <f t="shared" si="208"/>
        <v>20000</v>
      </c>
      <c r="BE92" s="9">
        <f t="shared" ca="1" si="177"/>
        <v>0</v>
      </c>
      <c r="BF92" s="1">
        <v>85</v>
      </c>
      <c r="BG92" s="8">
        <f t="shared" si="209"/>
        <v>20000</v>
      </c>
      <c r="BH92" s="9">
        <f t="shared" ca="1" si="148"/>
        <v>0</v>
      </c>
      <c r="BI92" s="1">
        <v>85</v>
      </c>
      <c r="BJ92" s="8">
        <f t="shared" si="210"/>
        <v>20000</v>
      </c>
      <c r="BK92" s="9">
        <f t="shared" ca="1" si="149"/>
        <v>-3.8803174515179811E-2</v>
      </c>
      <c r="BL92" s="1">
        <v>85</v>
      </c>
      <c r="BM92" s="8">
        <f t="shared" si="211"/>
        <v>20000</v>
      </c>
      <c r="BN92" s="9">
        <f t="shared" ca="1" si="150"/>
        <v>9.98993356777776E-3</v>
      </c>
      <c r="BO92" s="1">
        <v>85</v>
      </c>
      <c r="BP92" s="8">
        <f t="shared" si="212"/>
        <v>20000</v>
      </c>
      <c r="BQ92" s="9">
        <f t="shared" ca="1" si="151"/>
        <v>8.4205137210322367E-3</v>
      </c>
      <c r="BR92" s="1">
        <v>85</v>
      </c>
      <c r="BS92" s="8">
        <f t="shared" si="213"/>
        <v>20000</v>
      </c>
      <c r="BT92" s="9">
        <f t="shared" ca="1" si="152"/>
        <v>4.8350625533014419E-2</v>
      </c>
      <c r="BU92" s="1">
        <v>85</v>
      </c>
      <c r="BV92" s="8">
        <f t="shared" si="214"/>
        <v>5000</v>
      </c>
      <c r="BW92" s="9">
        <f t="shared" ca="1" si="153"/>
        <v>-3.0137116949020739E-2</v>
      </c>
      <c r="BX92" s="1">
        <v>85</v>
      </c>
      <c r="BY92" s="8">
        <f t="shared" si="215"/>
        <v>5000</v>
      </c>
      <c r="BZ92" s="9">
        <f t="shared" ca="1" si="154"/>
        <v>4.7889993920703061E-2</v>
      </c>
      <c r="CA92" s="1">
        <v>85</v>
      </c>
      <c r="CB92" s="8">
        <f t="shared" si="216"/>
        <v>5000</v>
      </c>
      <c r="CC92" s="9">
        <f t="shared" ca="1" si="155"/>
        <v>7.8604201441544903E-3</v>
      </c>
      <c r="CD92" s="1">
        <v>85</v>
      </c>
      <c r="CE92" s="8">
        <f t="shared" si="217"/>
        <v>5000</v>
      </c>
      <c r="CF92" s="9">
        <f t="shared" ca="1" si="156"/>
        <v>0</v>
      </c>
      <c r="CG92" s="1">
        <v>85</v>
      </c>
      <c r="CH92" s="8">
        <f t="shared" si="218"/>
        <v>5000</v>
      </c>
      <c r="CI92" s="9">
        <f t="shared" ca="1" si="157"/>
        <v>-3.9436419392084754E-2</v>
      </c>
      <c r="CJ92" s="1">
        <v>85</v>
      </c>
      <c r="CK92" s="8">
        <f t="shared" si="219"/>
        <v>5000</v>
      </c>
      <c r="CL92" s="9">
        <f t="shared" ca="1" si="158"/>
        <v>-3.9293325674559974E-2</v>
      </c>
      <c r="CM92" s="1">
        <v>85</v>
      </c>
      <c r="CN92" s="8">
        <f t="shared" si="178"/>
        <v>15000</v>
      </c>
      <c r="CO92" s="1">
        <v>85</v>
      </c>
      <c r="CP92" s="8">
        <f t="shared" si="179"/>
        <v>15000</v>
      </c>
      <c r="CQ92" s="1">
        <v>85</v>
      </c>
      <c r="CR92" s="8">
        <f t="shared" si="180"/>
        <v>15000</v>
      </c>
      <c r="CS92" s="1">
        <v>85</v>
      </c>
      <c r="CT92" s="8">
        <f t="shared" si="181"/>
        <v>15000</v>
      </c>
      <c r="CU92" s="1">
        <v>85</v>
      </c>
      <c r="CV92" s="8">
        <f t="shared" si="182"/>
        <v>15000</v>
      </c>
      <c r="CW92" s="1">
        <v>85</v>
      </c>
      <c r="CX92" s="8">
        <f t="shared" si="183"/>
        <v>15000</v>
      </c>
      <c r="CY92" s="9"/>
      <c r="CZ92" s="9"/>
      <c r="DA92" s="9"/>
      <c r="DB92" s="9"/>
      <c r="DC92" s="9"/>
      <c r="DD92" s="9"/>
      <c r="DE92" s="9"/>
      <c r="DF92" s="9"/>
      <c r="DG92" s="9"/>
      <c r="DI92">
        <f t="shared" ca="1" si="184"/>
        <v>2.9999999999998916E-3</v>
      </c>
      <c r="DJ92">
        <f t="shared" ca="1" si="185"/>
        <v>3.298279195527698E-2</v>
      </c>
      <c r="DK92">
        <f t="shared" ca="1" si="186"/>
        <v>2.9999999999998916E-3</v>
      </c>
      <c r="DL92">
        <f t="shared" ca="1" si="187"/>
        <v>-3.4661603675026909E-3</v>
      </c>
      <c r="DM92">
        <f t="shared" ca="1" si="188"/>
        <v>1.2774321748777018E-2</v>
      </c>
      <c r="DN92">
        <f t="shared" ca="1" si="189"/>
        <v>-3.1542762300010962E-2</v>
      </c>
      <c r="DO92">
        <f t="shared" si="226"/>
        <v>0</v>
      </c>
      <c r="DP92">
        <f t="shared" si="227"/>
        <v>0</v>
      </c>
      <c r="DQ92">
        <f t="shared" si="228"/>
        <v>0</v>
      </c>
      <c r="DR92">
        <f t="shared" si="229"/>
        <v>0</v>
      </c>
      <c r="DS92">
        <f t="shared" si="230"/>
        <v>0</v>
      </c>
      <c r="DT92">
        <f t="shared" si="231"/>
        <v>0</v>
      </c>
      <c r="DU92">
        <f t="shared" si="220"/>
        <v>0</v>
      </c>
      <c r="DV92">
        <f t="shared" si="221"/>
        <v>0</v>
      </c>
      <c r="DW92">
        <f t="shared" si="222"/>
        <v>0</v>
      </c>
      <c r="DX92">
        <f t="shared" si="223"/>
        <v>0</v>
      </c>
      <c r="DY92">
        <f t="shared" si="224"/>
        <v>0</v>
      </c>
      <c r="DZ92">
        <f t="shared" si="225"/>
        <v>0</v>
      </c>
      <c r="EA92">
        <f t="shared" ca="1" si="159"/>
        <v>1.5197919341477801</v>
      </c>
      <c r="EB92">
        <f t="shared" ca="1" si="160"/>
        <v>1.9282235232861689</v>
      </c>
      <c r="EC92">
        <f t="shared" ca="1" si="161"/>
        <v>2.371618415938928</v>
      </c>
      <c r="ED92">
        <f t="shared" ca="1" si="162"/>
        <v>2.4462284725926717</v>
      </c>
      <c r="EE92">
        <f t="shared" ca="1" si="163"/>
        <v>2.5856666140274465</v>
      </c>
      <c r="EF92">
        <f t="shared" ca="1" si="164"/>
        <v>2.4639860196224723</v>
      </c>
      <c r="EG92">
        <f t="shared" ca="1" si="165"/>
        <v>4.5593758024433404</v>
      </c>
      <c r="EH92">
        <f t="shared" ca="1" si="166"/>
        <v>5.7846705698585064</v>
      </c>
      <c r="EI92">
        <f t="shared" ca="1" si="167"/>
        <v>7.1148552478167844</v>
      </c>
      <c r="EJ92">
        <f t="shared" ca="1" si="168"/>
        <v>7.3386854177780156</v>
      </c>
      <c r="EK92">
        <f t="shared" ca="1" si="169"/>
        <v>7.7569998420823394</v>
      </c>
      <c r="EL92">
        <f t="shared" ca="1" si="170"/>
        <v>7.3919580588674174</v>
      </c>
      <c r="EM92">
        <f t="shared" ref="EM92:EM155" ca="1" si="238">SLOPE(DI73:DI92,DN73:DN92)</f>
        <v>-0.26718333697131297</v>
      </c>
      <c r="EN92">
        <f t="shared" ref="EN92:EN155" ca="1" si="239">SLOPE(DJ73:DJ92,DN73:DN92)</f>
        <v>-0.28300728805459441</v>
      </c>
      <c r="EO92">
        <f t="shared" ref="EO92:EO155" ca="1" si="240">SLOPE(DK73:DK92,DN73:DN92)</f>
        <v>0.56637164910865712</v>
      </c>
      <c r="EP92">
        <f t="shared" ref="EP92:EP155" ca="1" si="241">SLOPE(DL73:DL92,DN73:DN92)</f>
        <v>0.12252291706837597</v>
      </c>
      <c r="EQ92">
        <f t="shared" ref="EQ92:EQ155" ca="1" si="242">SLOPE(DM73:DM92,DN73:DN92)</f>
        <v>-0.21150115954217558</v>
      </c>
      <c r="ER92">
        <f t="shared" ref="ER92:ER155" ca="1" si="243">SLOPE(DN73:DN92,DN73:DN92)</f>
        <v>1</v>
      </c>
      <c r="ES92">
        <f t="shared" ca="1" si="232"/>
        <v>-0.34527911216104556</v>
      </c>
      <c r="ET92">
        <f t="shared" ca="1" si="233"/>
        <v>-0.18485563391475701</v>
      </c>
      <c r="EU92">
        <f t="shared" ca="1" si="234"/>
        <v>-7.5340897361047765E-2</v>
      </c>
      <c r="EV92">
        <f t="shared" ca="1" si="235"/>
        <v>2.9532849879917888E-2</v>
      </c>
      <c r="EW92">
        <f t="shared" ca="1" si="236"/>
        <v>6.4114976463553131E-2</v>
      </c>
      <c r="EX92">
        <f t="shared" ca="1" si="237"/>
        <v>0</v>
      </c>
    </row>
    <row r="93" spans="1:154" x14ac:dyDescent="0.25">
      <c r="A93" s="1">
        <v>86</v>
      </c>
      <c r="B93" s="8">
        <f t="shared" ca="1" si="190"/>
        <v>92758.748504540126</v>
      </c>
      <c r="C93" s="9">
        <f t="shared" ca="1" si="171"/>
        <v>2.893676222342988E-2</v>
      </c>
      <c r="D93" s="1">
        <v>86</v>
      </c>
      <c r="E93" s="8">
        <f t="shared" ca="1" si="191"/>
        <v>114898.32809802117</v>
      </c>
      <c r="F93" s="9">
        <f t="shared" ca="1" si="172"/>
        <v>2.8568530483536581E-2</v>
      </c>
      <c r="G93" s="1">
        <v>86</v>
      </c>
      <c r="H93" s="8">
        <f t="shared" ca="1" si="192"/>
        <v>147088.37998845484</v>
      </c>
      <c r="I93" s="9">
        <f t="shared" ca="1" si="173"/>
        <v>-4.9498024258339803E-2</v>
      </c>
      <c r="J93" s="1">
        <v>86</v>
      </c>
      <c r="K93" s="8">
        <f t="shared" ca="1" si="193"/>
        <v>149231.95292485345</v>
      </c>
      <c r="L93" s="9">
        <f t="shared" ca="1" si="174"/>
        <v>3.5580622883527938E-2</v>
      </c>
      <c r="M93" s="1">
        <v>86</v>
      </c>
      <c r="N93" s="8">
        <f t="shared" ca="1" si="194"/>
        <v>159940.78834977929</v>
      </c>
      <c r="O93" s="9">
        <f t="shared" ca="1" si="175"/>
        <v>-9.1641264472004387E-4</v>
      </c>
      <c r="P93" s="1">
        <v>86</v>
      </c>
      <c r="Q93" s="8">
        <f t="shared" ca="1" si="195"/>
        <v>148282.67866088037</v>
      </c>
      <c r="R93" s="9">
        <f t="shared" ca="1" si="176"/>
        <v>4.9665261074273159E-3</v>
      </c>
      <c r="S93" s="1">
        <v>86</v>
      </c>
      <c r="T93" s="8">
        <f t="shared" si="196"/>
        <v>60000</v>
      </c>
      <c r="U93" s="9">
        <f t="shared" ca="1" si="136"/>
        <v>2.4796715013076471E-2</v>
      </c>
      <c r="V93" s="1">
        <v>86</v>
      </c>
      <c r="W93" s="8">
        <f t="shared" si="197"/>
        <v>60000</v>
      </c>
      <c r="X93" s="9">
        <f t="shared" ca="1" si="137"/>
        <v>1.6634917898017038E-2</v>
      </c>
      <c r="Y93" s="1">
        <v>86</v>
      </c>
      <c r="Z93" s="8">
        <f t="shared" si="198"/>
        <v>60000</v>
      </c>
      <c r="AA93" s="9">
        <f t="shared" ca="1" si="138"/>
        <v>0</v>
      </c>
      <c r="AB93" s="1">
        <v>86</v>
      </c>
      <c r="AC93" s="8">
        <f t="shared" si="199"/>
        <v>60000</v>
      </c>
      <c r="AD93" s="9">
        <f t="shared" ca="1" si="139"/>
        <v>9.5665966333016786E-3</v>
      </c>
      <c r="AE93" s="1">
        <v>86</v>
      </c>
      <c r="AF93" s="8">
        <f t="shared" si="200"/>
        <v>60000</v>
      </c>
      <c r="AG93" s="9">
        <f t="shared" ca="1" si="140"/>
        <v>0</v>
      </c>
      <c r="AH93" s="1">
        <v>86</v>
      </c>
      <c r="AI93" s="8">
        <f t="shared" si="201"/>
        <v>60000</v>
      </c>
      <c r="AJ93" s="9">
        <f t="shared" ca="1" si="141"/>
        <v>9.5891499247207912E-3</v>
      </c>
      <c r="AK93" s="1">
        <v>86</v>
      </c>
      <c r="AL93" s="8">
        <f t="shared" si="202"/>
        <v>20000</v>
      </c>
      <c r="AM93" s="9">
        <f t="shared" ca="1" si="142"/>
        <v>-3.9447768602787321E-2</v>
      </c>
      <c r="AN93" s="1">
        <v>86</v>
      </c>
      <c r="AO93" s="8">
        <f t="shared" si="203"/>
        <v>20000</v>
      </c>
      <c r="AP93" s="9">
        <f t="shared" ca="1" si="143"/>
        <v>2.3793654865301713E-2</v>
      </c>
      <c r="AQ93" s="1">
        <v>86</v>
      </c>
      <c r="AR93" s="8">
        <f t="shared" si="204"/>
        <v>20000</v>
      </c>
      <c r="AS93" s="9">
        <f t="shared" ca="1" si="144"/>
        <v>2.587643436947268E-3</v>
      </c>
      <c r="AT93" s="1">
        <v>86</v>
      </c>
      <c r="AU93" s="8">
        <f t="shared" si="205"/>
        <v>20000</v>
      </c>
      <c r="AV93" s="9">
        <f t="shared" ca="1" si="145"/>
        <v>0</v>
      </c>
      <c r="AW93" s="1">
        <v>86</v>
      </c>
      <c r="AX93" s="8">
        <f t="shared" si="206"/>
        <v>20000</v>
      </c>
      <c r="AY93" s="9">
        <f t="shared" ca="1" si="146"/>
        <v>-3.5266651118637207E-2</v>
      </c>
      <c r="AZ93" s="1">
        <v>86</v>
      </c>
      <c r="BA93" s="8">
        <f t="shared" si="207"/>
        <v>20000</v>
      </c>
      <c r="BB93" s="9">
        <f t="shared" ca="1" si="147"/>
        <v>0</v>
      </c>
      <c r="BC93" s="1">
        <v>86</v>
      </c>
      <c r="BD93" s="8">
        <f t="shared" si="208"/>
        <v>20000</v>
      </c>
      <c r="BE93" s="9">
        <f t="shared" ca="1" si="177"/>
        <v>9.0602876421137912E-3</v>
      </c>
      <c r="BF93" s="1">
        <v>86</v>
      </c>
      <c r="BG93" s="8">
        <f t="shared" si="209"/>
        <v>20000</v>
      </c>
      <c r="BH93" s="9">
        <f t="shared" ca="1" si="148"/>
        <v>0</v>
      </c>
      <c r="BI93" s="1">
        <v>86</v>
      </c>
      <c r="BJ93" s="8">
        <f t="shared" si="210"/>
        <v>20000</v>
      </c>
      <c r="BK93" s="9">
        <f t="shared" ca="1" si="149"/>
        <v>-4.8195092540679198E-2</v>
      </c>
      <c r="BL93" s="1">
        <v>86</v>
      </c>
      <c r="BM93" s="8">
        <f t="shared" si="211"/>
        <v>20000</v>
      </c>
      <c r="BN93" s="9">
        <f t="shared" ca="1" si="150"/>
        <v>9.8764206767804627E-4</v>
      </c>
      <c r="BO93" s="1">
        <v>86</v>
      </c>
      <c r="BP93" s="8">
        <f t="shared" si="212"/>
        <v>20000</v>
      </c>
      <c r="BQ93" s="9">
        <f t="shared" ca="1" si="151"/>
        <v>0</v>
      </c>
      <c r="BR93" s="1">
        <v>86</v>
      </c>
      <c r="BS93" s="8">
        <f t="shared" si="213"/>
        <v>20000</v>
      </c>
      <c r="BT93" s="9">
        <f t="shared" ca="1" si="152"/>
        <v>2.5510611056141937E-2</v>
      </c>
      <c r="BU93" s="1">
        <v>86</v>
      </c>
      <c r="BV93" s="8">
        <f t="shared" si="214"/>
        <v>5000</v>
      </c>
      <c r="BW93" s="9">
        <f t="shared" ca="1" si="153"/>
        <v>-4.2769694529291767E-2</v>
      </c>
      <c r="BX93" s="1">
        <v>86</v>
      </c>
      <c r="BY93" s="8">
        <f t="shared" si="215"/>
        <v>5000</v>
      </c>
      <c r="BZ93" s="9">
        <f t="shared" ca="1" si="154"/>
        <v>-1.8457676003085757E-2</v>
      </c>
      <c r="CA93" s="1">
        <v>86</v>
      </c>
      <c r="CB93" s="8">
        <f t="shared" si="216"/>
        <v>5000</v>
      </c>
      <c r="CC93" s="9">
        <f t="shared" ca="1" si="155"/>
        <v>3.3994200327079303E-2</v>
      </c>
      <c r="CD93" s="1">
        <v>86</v>
      </c>
      <c r="CE93" s="8">
        <f t="shared" si="217"/>
        <v>5000</v>
      </c>
      <c r="CF93" s="9">
        <f t="shared" ca="1" si="156"/>
        <v>8.5205198843862195E-3</v>
      </c>
      <c r="CG93" s="1">
        <v>86</v>
      </c>
      <c r="CH93" s="8">
        <f t="shared" si="218"/>
        <v>5000</v>
      </c>
      <c r="CI93" s="9">
        <f t="shared" ca="1" si="157"/>
        <v>-3.031201241364825E-2</v>
      </c>
      <c r="CJ93" s="1">
        <v>86</v>
      </c>
      <c r="CK93" s="8">
        <f t="shared" si="219"/>
        <v>5000</v>
      </c>
      <c r="CL93" s="9">
        <f t="shared" ca="1" si="158"/>
        <v>0</v>
      </c>
      <c r="CM93" s="1">
        <v>86</v>
      </c>
      <c r="CN93" s="8">
        <f t="shared" si="178"/>
        <v>15000</v>
      </c>
      <c r="CO93" s="1">
        <v>86</v>
      </c>
      <c r="CP93" s="8">
        <f t="shared" si="179"/>
        <v>15000</v>
      </c>
      <c r="CQ93" s="1">
        <v>86</v>
      </c>
      <c r="CR93" s="8">
        <f t="shared" si="180"/>
        <v>15000</v>
      </c>
      <c r="CS93" s="1">
        <v>86</v>
      </c>
      <c r="CT93" s="8">
        <f t="shared" si="181"/>
        <v>15000</v>
      </c>
      <c r="CU93" s="1">
        <v>86</v>
      </c>
      <c r="CV93" s="8">
        <f t="shared" si="182"/>
        <v>15000</v>
      </c>
      <c r="CW93" s="1">
        <v>86</v>
      </c>
      <c r="CX93" s="8">
        <f t="shared" si="183"/>
        <v>15000</v>
      </c>
      <c r="CY93" s="9"/>
      <c r="CZ93" s="9"/>
      <c r="DA93" s="9"/>
      <c r="DB93" s="9"/>
      <c r="DC93" s="9"/>
      <c r="DD93" s="9"/>
      <c r="DE93" s="9"/>
      <c r="DF93" s="9"/>
      <c r="DG93" s="9"/>
      <c r="DI93">
        <f t="shared" ca="1" si="184"/>
        <v>1.7230784692405798E-2</v>
      </c>
      <c r="DJ93">
        <f t="shared" ca="1" si="185"/>
        <v>-6.8723299758139955E-3</v>
      </c>
      <c r="DK93">
        <f t="shared" ca="1" si="186"/>
        <v>3.3670924180708939E-2</v>
      </c>
      <c r="DL93">
        <f t="shared" ca="1" si="187"/>
        <v>1.6748534848884722E-2</v>
      </c>
      <c r="DM93">
        <f t="shared" ca="1" si="188"/>
        <v>3.0944898838903168E-2</v>
      </c>
      <c r="DN93">
        <f t="shared" ca="1" si="189"/>
        <v>2.9999999999998916E-3</v>
      </c>
      <c r="DO93">
        <f t="shared" si="226"/>
        <v>0</v>
      </c>
      <c r="DP93">
        <f t="shared" si="227"/>
        <v>0</v>
      </c>
      <c r="DQ93">
        <f t="shared" si="228"/>
        <v>0</v>
      </c>
      <c r="DR93">
        <f t="shared" si="229"/>
        <v>0</v>
      </c>
      <c r="DS93">
        <f t="shared" si="230"/>
        <v>0</v>
      </c>
      <c r="DT93">
        <f t="shared" si="231"/>
        <v>0</v>
      </c>
      <c r="DU93">
        <f t="shared" si="220"/>
        <v>0</v>
      </c>
      <c r="DV93">
        <f t="shared" si="221"/>
        <v>0</v>
      </c>
      <c r="DW93">
        <f t="shared" si="222"/>
        <v>0</v>
      </c>
      <c r="DX93">
        <f t="shared" si="223"/>
        <v>0</v>
      </c>
      <c r="DY93">
        <f t="shared" si="224"/>
        <v>0</v>
      </c>
      <c r="DZ93">
        <f t="shared" si="225"/>
        <v>0</v>
      </c>
      <c r="EA93">
        <f t="shared" ca="1" si="159"/>
        <v>1.5459791417423354</v>
      </c>
      <c r="EB93">
        <f t="shared" ca="1" si="160"/>
        <v>1.9149721349670195</v>
      </c>
      <c r="EC93">
        <f t="shared" ca="1" si="161"/>
        <v>2.4514729998075806</v>
      </c>
      <c r="ED93">
        <f t="shared" ca="1" si="162"/>
        <v>2.4871992154142242</v>
      </c>
      <c r="EE93">
        <f t="shared" ca="1" si="163"/>
        <v>2.6656798058296549</v>
      </c>
      <c r="EF93">
        <f t="shared" ca="1" si="164"/>
        <v>2.4713779776813394</v>
      </c>
      <c r="EG93">
        <f t="shared" ca="1" si="165"/>
        <v>4.6379374252270065</v>
      </c>
      <c r="EH93">
        <f t="shared" ca="1" si="166"/>
        <v>5.7449164049010584</v>
      </c>
      <c r="EI93">
        <f t="shared" ca="1" si="167"/>
        <v>7.3544189994227418</v>
      </c>
      <c r="EJ93">
        <f t="shared" ca="1" si="168"/>
        <v>7.461597646242673</v>
      </c>
      <c r="EK93">
        <f t="shared" ca="1" si="169"/>
        <v>7.9970394174889643</v>
      </c>
      <c r="EL93">
        <f t="shared" ca="1" si="170"/>
        <v>7.4141339330440186</v>
      </c>
      <c r="EM93">
        <f t="shared" ca="1" si="238"/>
        <v>-0.27891788910991944</v>
      </c>
      <c r="EN93">
        <f t="shared" ca="1" si="239"/>
        <v>-0.29497907264504175</v>
      </c>
      <c r="EO93">
        <f t="shared" ca="1" si="240"/>
        <v>0.5707484671154166</v>
      </c>
      <c r="EP93">
        <f t="shared" ca="1" si="241"/>
        <v>9.1043888821024391E-2</v>
      </c>
      <c r="EQ93">
        <f t="shared" ca="1" si="242"/>
        <v>-0.25934917086286591</v>
      </c>
      <c r="ER93">
        <f t="shared" ca="1" si="243"/>
        <v>1</v>
      </c>
      <c r="ES93">
        <f t="shared" ca="1" si="232"/>
        <v>-0.35220574865345866</v>
      </c>
      <c r="ET93">
        <f t="shared" ca="1" si="233"/>
        <v>-0.1892503636895293</v>
      </c>
      <c r="EU93">
        <f t="shared" ca="1" si="234"/>
        <v>-6.7814439000310256E-2</v>
      </c>
      <c r="EV93">
        <f t="shared" ca="1" si="235"/>
        <v>2.5681046981463451E-2</v>
      </c>
      <c r="EW93">
        <f t="shared" ca="1" si="236"/>
        <v>6.1735972477662271E-2</v>
      </c>
      <c r="EX93">
        <f t="shared" ca="1" si="237"/>
        <v>0</v>
      </c>
    </row>
    <row r="94" spans="1:154" x14ac:dyDescent="0.25">
      <c r="A94" s="1">
        <v>87</v>
      </c>
      <c r="B94" s="8">
        <f t="shared" ca="1" si="190"/>
        <v>95721.162599672534</v>
      </c>
      <c r="C94" s="9">
        <f t="shared" ca="1" si="171"/>
        <v>1.1691676800847135E-2</v>
      </c>
      <c r="D94" s="1">
        <v>87</v>
      </c>
      <c r="E94" s="8">
        <f t="shared" ca="1" si="191"/>
        <v>118525.49947109092</v>
      </c>
      <c r="F94" s="9">
        <f t="shared" ca="1" si="172"/>
        <v>0</v>
      </c>
      <c r="G94" s="1">
        <v>87</v>
      </c>
      <c r="H94" s="8">
        <f t="shared" ca="1" si="192"/>
        <v>140249.06092763177</v>
      </c>
      <c r="I94" s="9">
        <f t="shared" ca="1" si="173"/>
        <v>1.5151943729462708E-2</v>
      </c>
      <c r="J94" s="1">
        <v>87</v>
      </c>
      <c r="K94" s="8">
        <f t="shared" ca="1" si="193"/>
        <v>154989.4146228196</v>
      </c>
      <c r="L94" s="9">
        <f t="shared" ca="1" si="174"/>
        <v>4.7817811242371631E-2</v>
      </c>
      <c r="M94" s="1">
        <v>87</v>
      </c>
      <c r="N94" s="8">
        <f t="shared" ca="1" si="194"/>
        <v>160274.03895397836</v>
      </c>
      <c r="O94" s="9">
        <f t="shared" ca="1" si="175"/>
        <v>0</v>
      </c>
      <c r="P94" s="1">
        <v>87</v>
      </c>
      <c r="Q94" s="8">
        <f t="shared" ca="1" si="195"/>
        <v>149463.97649171154</v>
      </c>
      <c r="R94" s="9">
        <f t="shared" ca="1" si="176"/>
        <v>-7.1771898790891635E-4</v>
      </c>
      <c r="S94" s="1">
        <v>87</v>
      </c>
      <c r="T94" s="8">
        <f t="shared" si="196"/>
        <v>60000</v>
      </c>
      <c r="U94" s="9">
        <f t="shared" ca="1" si="136"/>
        <v>2.672643166122764E-2</v>
      </c>
      <c r="V94" s="1">
        <v>87</v>
      </c>
      <c r="W94" s="8">
        <f t="shared" si="197"/>
        <v>60000</v>
      </c>
      <c r="X94" s="9">
        <f t="shared" ca="1" si="137"/>
        <v>-7.1553587293627487E-3</v>
      </c>
      <c r="Y94" s="1">
        <v>87</v>
      </c>
      <c r="Z94" s="8">
        <f t="shared" si="198"/>
        <v>60000</v>
      </c>
      <c r="AA94" s="9">
        <f t="shared" ca="1" si="138"/>
        <v>-4.4516286365400788E-2</v>
      </c>
      <c r="AB94" s="1">
        <v>87</v>
      </c>
      <c r="AC94" s="8">
        <f t="shared" si="199"/>
        <v>60000</v>
      </c>
      <c r="AD94" s="9">
        <f t="shared" ca="1" si="139"/>
        <v>-4.1413907681867951E-2</v>
      </c>
      <c r="AE94" s="1">
        <v>87</v>
      </c>
      <c r="AF94" s="8">
        <f t="shared" si="200"/>
        <v>60000</v>
      </c>
      <c r="AG94" s="9">
        <f t="shared" ca="1" si="140"/>
        <v>-1.2245826985495907E-2</v>
      </c>
      <c r="AH94" s="1">
        <v>87</v>
      </c>
      <c r="AI94" s="8">
        <f t="shared" si="201"/>
        <v>60000</v>
      </c>
      <c r="AJ94" s="9">
        <f t="shared" ca="1" si="141"/>
        <v>0</v>
      </c>
      <c r="AK94" s="1">
        <v>87</v>
      </c>
      <c r="AL94" s="8">
        <f t="shared" si="202"/>
        <v>20000</v>
      </c>
      <c r="AM94" s="9">
        <f t="shared" ca="1" si="142"/>
        <v>-1.3648057375964246E-2</v>
      </c>
      <c r="AN94" s="1">
        <v>87</v>
      </c>
      <c r="AO94" s="8">
        <f t="shared" si="203"/>
        <v>20000</v>
      </c>
      <c r="AP94" s="9">
        <f t="shared" ca="1" si="143"/>
        <v>3.5732273527355925E-2</v>
      </c>
      <c r="AQ94" s="1">
        <v>87</v>
      </c>
      <c r="AR94" s="8">
        <f t="shared" si="204"/>
        <v>20000</v>
      </c>
      <c r="AS94" s="9">
        <f t="shared" ca="1" si="144"/>
        <v>0</v>
      </c>
      <c r="AT94" s="1">
        <v>87</v>
      </c>
      <c r="AU94" s="8">
        <f t="shared" si="205"/>
        <v>20000</v>
      </c>
      <c r="AV94" s="9">
        <f t="shared" ca="1" si="145"/>
        <v>-4.2934728473376066E-2</v>
      </c>
      <c r="AW94" s="1">
        <v>87</v>
      </c>
      <c r="AX94" s="8">
        <f t="shared" si="206"/>
        <v>20000</v>
      </c>
      <c r="AY94" s="9">
        <f t="shared" ca="1" si="146"/>
        <v>-1.9399760879973357E-2</v>
      </c>
      <c r="AZ94" s="1">
        <v>87</v>
      </c>
      <c r="BA94" s="8">
        <f t="shared" si="207"/>
        <v>20000</v>
      </c>
      <c r="BB94" s="9">
        <f t="shared" ca="1" si="147"/>
        <v>-3.599036513478001E-2</v>
      </c>
      <c r="BC94" s="1">
        <v>87</v>
      </c>
      <c r="BD94" s="8">
        <f t="shared" si="208"/>
        <v>20000</v>
      </c>
      <c r="BE94" s="9">
        <f t="shared" ca="1" si="177"/>
        <v>0</v>
      </c>
      <c r="BF94" s="1">
        <v>87</v>
      </c>
      <c r="BG94" s="8">
        <f t="shared" si="209"/>
        <v>20000</v>
      </c>
      <c r="BH94" s="9">
        <f t="shared" ca="1" si="148"/>
        <v>-4.5785641432692793E-2</v>
      </c>
      <c r="BI94" s="1">
        <v>87</v>
      </c>
      <c r="BJ94" s="8">
        <f t="shared" si="210"/>
        <v>20000</v>
      </c>
      <c r="BK94" s="9">
        <f t="shared" ca="1" si="149"/>
        <v>2.8696467086155471E-2</v>
      </c>
      <c r="BL94" s="1">
        <v>87</v>
      </c>
      <c r="BM94" s="8">
        <f t="shared" si="211"/>
        <v>20000</v>
      </c>
      <c r="BN94" s="9">
        <f t="shared" ca="1" si="150"/>
        <v>0</v>
      </c>
      <c r="BO94" s="1">
        <v>87</v>
      </c>
      <c r="BP94" s="8">
        <f t="shared" si="212"/>
        <v>20000</v>
      </c>
      <c r="BQ94" s="9">
        <f t="shared" ca="1" si="151"/>
        <v>4.8246684877600289E-2</v>
      </c>
      <c r="BR94" s="1">
        <v>87</v>
      </c>
      <c r="BS94" s="8">
        <f t="shared" si="213"/>
        <v>20000</v>
      </c>
      <c r="BT94" s="9">
        <f t="shared" ca="1" si="152"/>
        <v>1.2650897213705915E-2</v>
      </c>
      <c r="BU94" s="1">
        <v>87</v>
      </c>
      <c r="BV94" s="8">
        <f t="shared" si="214"/>
        <v>5000</v>
      </c>
      <c r="BW94" s="9">
        <f t="shared" ca="1" si="153"/>
        <v>0</v>
      </c>
      <c r="BX94" s="1">
        <v>87</v>
      </c>
      <c r="BY94" s="8">
        <f t="shared" si="215"/>
        <v>5000</v>
      </c>
      <c r="BZ94" s="9">
        <f t="shared" ca="1" si="154"/>
        <v>0</v>
      </c>
      <c r="CA94" s="1">
        <v>87</v>
      </c>
      <c r="CB94" s="8">
        <f t="shared" si="216"/>
        <v>5000</v>
      </c>
      <c r="CC94" s="9">
        <f t="shared" ca="1" si="155"/>
        <v>-2.251205760171587E-2</v>
      </c>
      <c r="CD94" s="1">
        <v>87</v>
      </c>
      <c r="CE94" s="8">
        <f t="shared" si="217"/>
        <v>5000</v>
      </c>
      <c r="CF94" s="9">
        <f t="shared" ca="1" si="156"/>
        <v>3.247709655796259E-2</v>
      </c>
      <c r="CG94" s="1">
        <v>87</v>
      </c>
      <c r="CH94" s="8">
        <f t="shared" si="218"/>
        <v>5000</v>
      </c>
      <c r="CI94" s="9">
        <f t="shared" ca="1" si="157"/>
        <v>0</v>
      </c>
      <c r="CJ94" s="1">
        <v>87</v>
      </c>
      <c r="CK94" s="8">
        <f t="shared" si="219"/>
        <v>5000</v>
      </c>
      <c r="CL94" s="9">
        <f t="shared" ca="1" si="158"/>
        <v>3.6379645717233719E-2</v>
      </c>
      <c r="CM94" s="1">
        <v>87</v>
      </c>
      <c r="CN94" s="8">
        <f t="shared" si="178"/>
        <v>15000</v>
      </c>
      <c r="CO94" s="1">
        <v>87</v>
      </c>
      <c r="CP94" s="8">
        <f t="shared" si="179"/>
        <v>15000</v>
      </c>
      <c r="CQ94" s="1">
        <v>87</v>
      </c>
      <c r="CR94" s="8">
        <f t="shared" si="180"/>
        <v>15000</v>
      </c>
      <c r="CS94" s="1">
        <v>87</v>
      </c>
      <c r="CT94" s="8">
        <f t="shared" si="181"/>
        <v>15000</v>
      </c>
      <c r="CU94" s="1">
        <v>87</v>
      </c>
      <c r="CV94" s="8">
        <f t="shared" si="182"/>
        <v>15000</v>
      </c>
      <c r="CW94" s="1">
        <v>87</v>
      </c>
      <c r="CX94" s="8">
        <f t="shared" si="183"/>
        <v>15000</v>
      </c>
      <c r="CY94" s="9"/>
      <c r="CZ94" s="9"/>
      <c r="DA94" s="9"/>
      <c r="DB94" s="9"/>
      <c r="DC94" s="9"/>
      <c r="DD94" s="9"/>
      <c r="DE94" s="9"/>
      <c r="DF94" s="9"/>
      <c r="DG94" s="9"/>
      <c r="DI94">
        <f t="shared" ca="1" si="184"/>
        <v>3.1936762223429671E-2</v>
      </c>
      <c r="DJ94">
        <f t="shared" ca="1" si="185"/>
        <v>3.1568530483536472E-2</v>
      </c>
      <c r="DK94">
        <f t="shared" ca="1" si="186"/>
        <v>-4.649802425833971E-2</v>
      </c>
      <c r="DL94">
        <f t="shared" ca="1" si="187"/>
        <v>3.8580622883527926E-2</v>
      </c>
      <c r="DM94">
        <f t="shared" ca="1" si="188"/>
        <v>2.0835873552798034E-3</v>
      </c>
      <c r="DN94">
        <f t="shared" ca="1" si="189"/>
        <v>7.9665261074273186E-3</v>
      </c>
      <c r="DO94">
        <f t="shared" si="226"/>
        <v>0</v>
      </c>
      <c r="DP94">
        <f t="shared" si="227"/>
        <v>0</v>
      </c>
      <c r="DQ94">
        <f t="shared" si="228"/>
        <v>0</v>
      </c>
      <c r="DR94">
        <f t="shared" si="229"/>
        <v>0</v>
      </c>
      <c r="DS94">
        <f t="shared" si="230"/>
        <v>0</v>
      </c>
      <c r="DT94">
        <f t="shared" si="231"/>
        <v>0</v>
      </c>
      <c r="DU94">
        <f t="shared" si="220"/>
        <v>0</v>
      </c>
      <c r="DV94">
        <f t="shared" si="221"/>
        <v>0</v>
      </c>
      <c r="DW94">
        <f t="shared" si="222"/>
        <v>0</v>
      </c>
      <c r="DX94">
        <f t="shared" si="223"/>
        <v>0</v>
      </c>
      <c r="DY94">
        <f t="shared" si="224"/>
        <v>0</v>
      </c>
      <c r="DZ94">
        <f t="shared" si="225"/>
        <v>0</v>
      </c>
      <c r="EA94">
        <f t="shared" ca="1" si="159"/>
        <v>1.5953527099945422</v>
      </c>
      <c r="EB94">
        <f t="shared" ca="1" si="160"/>
        <v>1.9754249911848487</v>
      </c>
      <c r="EC94">
        <f t="shared" ca="1" si="161"/>
        <v>2.337484348793863</v>
      </c>
      <c r="ED94">
        <f t="shared" ca="1" si="162"/>
        <v>2.5831569103803269</v>
      </c>
      <c r="EE94">
        <f t="shared" ca="1" si="163"/>
        <v>2.6712339825663061</v>
      </c>
      <c r="EF94">
        <f t="shared" ca="1" si="164"/>
        <v>2.4910662748618591</v>
      </c>
      <c r="EG94">
        <f t="shared" ca="1" si="165"/>
        <v>4.7860581299836271</v>
      </c>
      <c r="EH94">
        <f t="shared" ca="1" si="166"/>
        <v>5.9262749735545466</v>
      </c>
      <c r="EI94">
        <f t="shared" ca="1" si="167"/>
        <v>7.0124530463815882</v>
      </c>
      <c r="EJ94">
        <f t="shared" ca="1" si="168"/>
        <v>7.7494707311409803</v>
      </c>
      <c r="EK94">
        <f t="shared" ca="1" si="169"/>
        <v>8.0137019476989177</v>
      </c>
      <c r="EL94">
        <f t="shared" ca="1" si="170"/>
        <v>7.4731988245855767</v>
      </c>
      <c r="EM94">
        <f t="shared" ca="1" si="238"/>
        <v>-0.2164713450656669</v>
      </c>
      <c r="EN94">
        <f t="shared" ca="1" si="239"/>
        <v>-0.23312279836395286</v>
      </c>
      <c r="EO94">
        <f t="shared" ca="1" si="240"/>
        <v>0.54817523630870646</v>
      </c>
      <c r="EP94">
        <f t="shared" ca="1" si="241"/>
        <v>9.7368841066038936E-2</v>
      </c>
      <c r="EQ94">
        <f t="shared" ca="1" si="242"/>
        <v>-0.18399333999226594</v>
      </c>
      <c r="ER94">
        <f t="shared" ca="1" si="243"/>
        <v>1</v>
      </c>
      <c r="ES94">
        <f t="shared" ca="1" si="232"/>
        <v>-0.3559059704366917</v>
      </c>
      <c r="ET94">
        <f t="shared" ca="1" si="233"/>
        <v>-0.19011326645121263</v>
      </c>
      <c r="EU94">
        <f t="shared" ca="1" si="234"/>
        <v>-6.3639270053484576E-2</v>
      </c>
      <c r="EV94">
        <f t="shared" ca="1" si="235"/>
        <v>2.4652979202714809E-2</v>
      </c>
      <c r="EW94">
        <f t="shared" ca="1" si="236"/>
        <v>6.2580417239023189E-2</v>
      </c>
      <c r="EX94">
        <f t="shared" ca="1" si="237"/>
        <v>0</v>
      </c>
    </row>
    <row r="95" spans="1:154" x14ac:dyDescent="0.25">
      <c r="A95" s="1">
        <v>88</v>
      </c>
      <c r="B95" s="8">
        <f t="shared" ca="1" si="190"/>
        <v>97127.466983588238</v>
      </c>
      <c r="C95" s="9">
        <f t="shared" ca="1" si="171"/>
        <v>0</v>
      </c>
      <c r="D95" s="1">
        <v>88</v>
      </c>
      <c r="E95" s="8">
        <f t="shared" ca="1" si="191"/>
        <v>118881.07596950418</v>
      </c>
      <c r="F95" s="9">
        <f t="shared" ca="1" si="172"/>
        <v>3.4405390017096776E-2</v>
      </c>
      <c r="G95" s="1">
        <v>88</v>
      </c>
      <c r="H95" s="8">
        <f t="shared" ca="1" si="192"/>
        <v>142794.85398970012</v>
      </c>
      <c r="I95" s="9">
        <f t="shared" ca="1" si="173"/>
        <v>-2.9329533874089476E-2</v>
      </c>
      <c r="J95" s="1">
        <v>88</v>
      </c>
      <c r="K95" s="8">
        <f t="shared" ca="1" si="193"/>
        <v>162865.63743968771</v>
      </c>
      <c r="L95" s="9">
        <f t="shared" ca="1" si="174"/>
        <v>3.0787673059521032E-2</v>
      </c>
      <c r="M95" s="1">
        <v>88</v>
      </c>
      <c r="N95" s="8">
        <f t="shared" ca="1" si="194"/>
        <v>160754.86107084027</v>
      </c>
      <c r="O95" s="9">
        <f t="shared" ca="1" si="175"/>
        <v>-2.3807829635425215E-2</v>
      </c>
      <c r="P95" s="1">
        <v>88</v>
      </c>
      <c r="Q95" s="8">
        <f t="shared" ca="1" si="195"/>
        <v>149805.09528725021</v>
      </c>
      <c r="R95" s="9">
        <f t="shared" ca="1" si="176"/>
        <v>0</v>
      </c>
      <c r="S95" s="1">
        <v>88</v>
      </c>
      <c r="T95" s="8">
        <f t="shared" si="196"/>
        <v>60000</v>
      </c>
      <c r="U95" s="9">
        <f t="shared" ca="1" si="136"/>
        <v>1.4314825530053883E-2</v>
      </c>
      <c r="V95" s="1">
        <v>88</v>
      </c>
      <c r="W95" s="8">
        <f t="shared" si="197"/>
        <v>60000</v>
      </c>
      <c r="X95" s="9">
        <f t="shared" ca="1" si="137"/>
        <v>0</v>
      </c>
      <c r="Y95" s="1">
        <v>88</v>
      </c>
      <c r="Z95" s="8">
        <f t="shared" si="198"/>
        <v>60000</v>
      </c>
      <c r="AA95" s="9">
        <f t="shared" ca="1" si="138"/>
        <v>5.793827752280156E-4</v>
      </c>
      <c r="AB95" s="1">
        <v>88</v>
      </c>
      <c r="AC95" s="8">
        <f t="shared" si="199"/>
        <v>60000</v>
      </c>
      <c r="AD95" s="9">
        <f t="shared" ca="1" si="139"/>
        <v>-3.5965520936784727E-2</v>
      </c>
      <c r="AE95" s="1">
        <v>88</v>
      </c>
      <c r="AF95" s="8">
        <f t="shared" si="200"/>
        <v>60000</v>
      </c>
      <c r="AG95" s="9">
        <f t="shared" ca="1" si="140"/>
        <v>-4.3295668948257149E-2</v>
      </c>
      <c r="AH95" s="1">
        <v>88</v>
      </c>
      <c r="AI95" s="8">
        <f t="shared" si="201"/>
        <v>60000</v>
      </c>
      <c r="AJ95" s="9">
        <f t="shared" ca="1" si="141"/>
        <v>0</v>
      </c>
      <c r="AK95" s="1">
        <v>88</v>
      </c>
      <c r="AL95" s="8">
        <f t="shared" si="202"/>
        <v>20000</v>
      </c>
      <c r="AM95" s="9">
        <f t="shared" ca="1" si="142"/>
        <v>0</v>
      </c>
      <c r="AN95" s="1">
        <v>88</v>
      </c>
      <c r="AO95" s="8">
        <f t="shared" si="203"/>
        <v>20000</v>
      </c>
      <c r="AP95" s="9">
        <f t="shared" ca="1" si="143"/>
        <v>0</v>
      </c>
      <c r="AQ95" s="1">
        <v>88</v>
      </c>
      <c r="AR95" s="8">
        <f t="shared" si="204"/>
        <v>20000</v>
      </c>
      <c r="AS95" s="9">
        <f t="shared" ca="1" si="144"/>
        <v>4.5678312177160389E-2</v>
      </c>
      <c r="AT95" s="1">
        <v>88</v>
      </c>
      <c r="AU95" s="8">
        <f t="shared" si="205"/>
        <v>20000</v>
      </c>
      <c r="AV95" s="9">
        <f t="shared" ca="1" si="145"/>
        <v>0</v>
      </c>
      <c r="AW95" s="1">
        <v>88</v>
      </c>
      <c r="AX95" s="8">
        <f t="shared" si="206"/>
        <v>20000</v>
      </c>
      <c r="AY95" s="9">
        <f t="shared" ca="1" si="146"/>
        <v>0</v>
      </c>
      <c r="AZ95" s="1">
        <v>88</v>
      </c>
      <c r="BA95" s="8">
        <f t="shared" si="207"/>
        <v>20000</v>
      </c>
      <c r="BB95" s="9">
        <f t="shared" ca="1" si="147"/>
        <v>0</v>
      </c>
      <c r="BC95" s="1">
        <v>88</v>
      </c>
      <c r="BD95" s="8">
        <f t="shared" si="208"/>
        <v>20000</v>
      </c>
      <c r="BE95" s="9">
        <f t="shared" ca="1" si="177"/>
        <v>0</v>
      </c>
      <c r="BF95" s="1">
        <v>88</v>
      </c>
      <c r="BG95" s="8">
        <f t="shared" si="209"/>
        <v>20000</v>
      </c>
      <c r="BH95" s="9">
        <f t="shared" ca="1" si="148"/>
        <v>-1.9096971839608235E-3</v>
      </c>
      <c r="BI95" s="1">
        <v>88</v>
      </c>
      <c r="BJ95" s="8">
        <f t="shared" si="210"/>
        <v>20000</v>
      </c>
      <c r="BK95" s="9">
        <f t="shared" ca="1" si="149"/>
        <v>6.7612335681024593E-3</v>
      </c>
      <c r="BL95" s="1">
        <v>88</v>
      </c>
      <c r="BM95" s="8">
        <f t="shared" si="211"/>
        <v>20000</v>
      </c>
      <c r="BN95" s="9">
        <f t="shared" ca="1" si="150"/>
        <v>-1.0207572176606046E-2</v>
      </c>
      <c r="BO95" s="1">
        <v>88</v>
      </c>
      <c r="BP95" s="8">
        <f t="shared" si="212"/>
        <v>20000</v>
      </c>
      <c r="BQ95" s="9">
        <f t="shared" ca="1" si="151"/>
        <v>4.1749011142365681E-3</v>
      </c>
      <c r="BR95" s="1">
        <v>88</v>
      </c>
      <c r="BS95" s="8">
        <f t="shared" si="213"/>
        <v>20000</v>
      </c>
      <c r="BT95" s="9">
        <f t="shared" ca="1" si="152"/>
        <v>0</v>
      </c>
      <c r="BU95" s="1">
        <v>88</v>
      </c>
      <c r="BV95" s="8">
        <f t="shared" si="214"/>
        <v>5000</v>
      </c>
      <c r="BW95" s="9">
        <f t="shared" ca="1" si="153"/>
        <v>-4.5856908818106806E-2</v>
      </c>
      <c r="BX95" s="1">
        <v>88</v>
      </c>
      <c r="BY95" s="8">
        <f t="shared" si="215"/>
        <v>5000</v>
      </c>
      <c r="BZ95" s="9">
        <f t="shared" ca="1" si="154"/>
        <v>-1.8744133138840414E-2</v>
      </c>
      <c r="CA95" s="1">
        <v>88</v>
      </c>
      <c r="CB95" s="8">
        <f t="shared" si="216"/>
        <v>5000</v>
      </c>
      <c r="CC95" s="9">
        <f t="shared" ca="1" si="155"/>
        <v>0</v>
      </c>
      <c r="CD95" s="1">
        <v>88</v>
      </c>
      <c r="CE95" s="8">
        <f t="shared" si="217"/>
        <v>5000</v>
      </c>
      <c r="CF95" s="9">
        <f t="shared" ca="1" si="156"/>
        <v>4.4883748664295578E-2</v>
      </c>
      <c r="CG95" s="1">
        <v>88</v>
      </c>
      <c r="CH95" s="8">
        <f t="shared" si="218"/>
        <v>5000</v>
      </c>
      <c r="CI95" s="9">
        <f t="shared" ca="1" si="157"/>
        <v>-1.6974620423873432E-2</v>
      </c>
      <c r="CJ95" s="1">
        <v>88</v>
      </c>
      <c r="CK95" s="8">
        <f t="shared" si="219"/>
        <v>5000</v>
      </c>
      <c r="CL95" s="9">
        <f t="shared" ca="1" si="158"/>
        <v>3.1671460885313086E-3</v>
      </c>
      <c r="CM95" s="1">
        <v>88</v>
      </c>
      <c r="CN95" s="8">
        <f t="shared" si="178"/>
        <v>15000</v>
      </c>
      <c r="CO95" s="1">
        <v>88</v>
      </c>
      <c r="CP95" s="8">
        <f t="shared" si="179"/>
        <v>15000</v>
      </c>
      <c r="CQ95" s="1">
        <v>88</v>
      </c>
      <c r="CR95" s="8">
        <f t="shared" si="180"/>
        <v>15000</v>
      </c>
      <c r="CS95" s="1">
        <v>88</v>
      </c>
      <c r="CT95" s="8">
        <f t="shared" si="181"/>
        <v>15000</v>
      </c>
      <c r="CU95" s="1">
        <v>88</v>
      </c>
      <c r="CV95" s="8">
        <f t="shared" si="182"/>
        <v>15000</v>
      </c>
      <c r="CW95" s="1">
        <v>88</v>
      </c>
      <c r="CX95" s="8">
        <f t="shared" si="183"/>
        <v>15000</v>
      </c>
      <c r="CY95" s="9"/>
      <c r="CZ95" s="9"/>
      <c r="DA95" s="9"/>
      <c r="DB95" s="9"/>
      <c r="DC95" s="9"/>
      <c r="DD95" s="9"/>
      <c r="DE95" s="9"/>
      <c r="DF95" s="9"/>
      <c r="DG95" s="9"/>
      <c r="DI95">
        <f t="shared" ca="1" si="184"/>
        <v>1.4691676800846931E-2</v>
      </c>
      <c r="DJ95">
        <f t="shared" ca="1" si="185"/>
        <v>2.9999999999998916E-3</v>
      </c>
      <c r="DK95">
        <f t="shared" ca="1" si="186"/>
        <v>1.8151943729462605E-2</v>
      </c>
      <c r="DL95">
        <f t="shared" ca="1" si="187"/>
        <v>5.0817811242371613E-2</v>
      </c>
      <c r="DM95">
        <f t="shared" ca="1" si="188"/>
        <v>2.9999999999998916E-3</v>
      </c>
      <c r="DN95">
        <f t="shared" ca="1" si="189"/>
        <v>2.2822810120910475E-3</v>
      </c>
      <c r="DO95">
        <f t="shared" si="226"/>
        <v>0</v>
      </c>
      <c r="DP95">
        <f t="shared" si="227"/>
        <v>0</v>
      </c>
      <c r="DQ95">
        <f t="shared" si="228"/>
        <v>0</v>
      </c>
      <c r="DR95">
        <f t="shared" si="229"/>
        <v>0</v>
      </c>
      <c r="DS95">
        <f t="shared" si="230"/>
        <v>0</v>
      </c>
      <c r="DT95">
        <f t="shared" si="231"/>
        <v>0</v>
      </c>
      <c r="DU95">
        <f t="shared" si="220"/>
        <v>0</v>
      </c>
      <c r="DV95">
        <f t="shared" si="221"/>
        <v>0</v>
      </c>
      <c r="DW95">
        <f t="shared" si="222"/>
        <v>0</v>
      </c>
      <c r="DX95">
        <f t="shared" si="223"/>
        <v>0</v>
      </c>
      <c r="DY95">
        <f t="shared" si="224"/>
        <v>0</v>
      </c>
      <c r="DZ95">
        <f t="shared" si="225"/>
        <v>0</v>
      </c>
      <c r="EA95">
        <f t="shared" ca="1" si="159"/>
        <v>1.6187911163931372</v>
      </c>
      <c r="EB95">
        <f t="shared" ca="1" si="160"/>
        <v>1.981351266158403</v>
      </c>
      <c r="EC95">
        <f t="shared" ca="1" si="161"/>
        <v>2.3799142331616685</v>
      </c>
      <c r="ED95">
        <f t="shared" ca="1" si="162"/>
        <v>2.7144272906614617</v>
      </c>
      <c r="EE95">
        <f t="shared" ca="1" si="163"/>
        <v>2.6792476845140043</v>
      </c>
      <c r="EF95">
        <f t="shared" ca="1" si="164"/>
        <v>2.4967515881208366</v>
      </c>
      <c r="EG95">
        <f t="shared" ca="1" si="165"/>
        <v>4.8563733491794121</v>
      </c>
      <c r="EH95">
        <f t="shared" ca="1" si="166"/>
        <v>5.9440537984752089</v>
      </c>
      <c r="EI95">
        <f t="shared" ca="1" si="167"/>
        <v>7.139742699485006</v>
      </c>
      <c r="EJ95">
        <f t="shared" ca="1" si="168"/>
        <v>8.1432818719843851</v>
      </c>
      <c r="EK95">
        <f t="shared" ca="1" si="169"/>
        <v>8.0377430535420142</v>
      </c>
      <c r="EL95">
        <f t="shared" ca="1" si="170"/>
        <v>7.4902547643625104</v>
      </c>
      <c r="EM95">
        <f t="shared" ca="1" si="238"/>
        <v>-0.2003381045042566</v>
      </c>
      <c r="EN95">
        <f t="shared" ca="1" si="239"/>
        <v>-0.22933392334150896</v>
      </c>
      <c r="EO95">
        <f t="shared" ca="1" si="240"/>
        <v>0.53808357787466887</v>
      </c>
      <c r="EP95">
        <f t="shared" ca="1" si="241"/>
        <v>8.183919076602339E-2</v>
      </c>
      <c r="EQ95">
        <f t="shared" ca="1" si="242"/>
        <v>-0.16867284246394451</v>
      </c>
      <c r="ER95">
        <f t="shared" ca="1" si="243"/>
        <v>1</v>
      </c>
      <c r="ES95">
        <f t="shared" ca="1" si="232"/>
        <v>-0.35766087514792577</v>
      </c>
      <c r="ET95">
        <f t="shared" ca="1" si="233"/>
        <v>-0.19048890068045954</v>
      </c>
      <c r="EU95">
        <f t="shared" ca="1" si="234"/>
        <v>-5.913860717766406E-2</v>
      </c>
      <c r="EV95">
        <f t="shared" ca="1" si="235"/>
        <v>2.6902874843369062E-2</v>
      </c>
      <c r="EW95">
        <f t="shared" ca="1" si="236"/>
        <v>6.4743995368597762E-2</v>
      </c>
      <c r="EX95">
        <f t="shared" ca="1" si="237"/>
        <v>0</v>
      </c>
    </row>
    <row r="96" spans="1:154" x14ac:dyDescent="0.25">
      <c r="A96" s="1">
        <v>89</v>
      </c>
      <c r="B96" s="8">
        <f t="shared" ca="1" si="190"/>
        <v>97418.849384538989</v>
      </c>
      <c r="C96" s="9">
        <f t="shared" ca="1" si="171"/>
        <v>0</v>
      </c>
      <c r="D96" s="1">
        <v>89</v>
      </c>
      <c r="E96" s="8">
        <f t="shared" ca="1" si="191"/>
        <v>123327.86898179559</v>
      </c>
      <c r="F96" s="9">
        <f t="shared" ca="1" si="172"/>
        <v>-1.3818625025314796E-2</v>
      </c>
      <c r="G96" s="1">
        <v>89</v>
      </c>
      <c r="H96" s="8">
        <f t="shared" ca="1" si="192"/>
        <v>139035.13204453266</v>
      </c>
      <c r="I96" s="9">
        <f t="shared" ca="1" si="173"/>
        <v>-2.0555082225766188E-3</v>
      </c>
      <c r="J96" s="1">
        <v>89</v>
      </c>
      <c r="K96" s="8">
        <f t="shared" ca="1" si="193"/>
        <v>168368.48835013036</v>
      </c>
      <c r="L96" s="9">
        <f t="shared" ca="1" si="174"/>
        <v>0</v>
      </c>
      <c r="M96" s="1">
        <v>89</v>
      </c>
      <c r="N96" s="8">
        <f t="shared" ca="1" si="194"/>
        <v>157409.90130861179</v>
      </c>
      <c r="O96" s="9">
        <f t="shared" ca="1" si="175"/>
        <v>0</v>
      </c>
      <c r="P96" s="1">
        <v>89</v>
      </c>
      <c r="Q96" s="8">
        <f t="shared" ca="1" si="195"/>
        <v>150254.51057311194</v>
      </c>
      <c r="R96" s="9">
        <f t="shared" ca="1" si="176"/>
        <v>0</v>
      </c>
      <c r="S96" s="1">
        <v>89</v>
      </c>
      <c r="T96" s="8">
        <f t="shared" si="196"/>
        <v>60000</v>
      </c>
      <c r="U96" s="9">
        <f t="shared" ca="1" si="136"/>
        <v>0</v>
      </c>
      <c r="V96" s="1">
        <v>89</v>
      </c>
      <c r="W96" s="8">
        <f t="shared" si="197"/>
        <v>60000</v>
      </c>
      <c r="X96" s="9">
        <f t="shared" ca="1" si="137"/>
        <v>0</v>
      </c>
      <c r="Y96" s="1">
        <v>89</v>
      </c>
      <c r="Z96" s="8">
        <f t="shared" si="198"/>
        <v>60000</v>
      </c>
      <c r="AA96" s="9">
        <f t="shared" ca="1" si="138"/>
        <v>-1.082293094671697E-2</v>
      </c>
      <c r="AB96" s="1">
        <v>89</v>
      </c>
      <c r="AC96" s="8">
        <f t="shared" si="199"/>
        <v>60000</v>
      </c>
      <c r="AD96" s="9">
        <f t="shared" ca="1" si="139"/>
        <v>0</v>
      </c>
      <c r="AE96" s="1">
        <v>89</v>
      </c>
      <c r="AF96" s="8">
        <f t="shared" si="200"/>
        <v>60000</v>
      </c>
      <c r="AG96" s="9">
        <f t="shared" ca="1" si="140"/>
        <v>-3.9706788988840516E-2</v>
      </c>
      <c r="AH96" s="1">
        <v>89</v>
      </c>
      <c r="AI96" s="8">
        <f t="shared" si="201"/>
        <v>60000</v>
      </c>
      <c r="AJ96" s="9">
        <f t="shared" ca="1" si="141"/>
        <v>3.6312678942100498E-3</v>
      </c>
      <c r="AK96" s="1">
        <v>89</v>
      </c>
      <c r="AL96" s="8">
        <f t="shared" si="202"/>
        <v>20000</v>
      </c>
      <c r="AM96" s="9">
        <f t="shared" ca="1" si="142"/>
        <v>1.6943443868364595E-2</v>
      </c>
      <c r="AN96" s="1">
        <v>89</v>
      </c>
      <c r="AO96" s="8">
        <f t="shared" si="203"/>
        <v>20000</v>
      </c>
      <c r="AP96" s="9">
        <f t="shared" ca="1" si="143"/>
        <v>0</v>
      </c>
      <c r="AQ96" s="1">
        <v>89</v>
      </c>
      <c r="AR96" s="8">
        <f t="shared" si="204"/>
        <v>20000</v>
      </c>
      <c r="AS96" s="9">
        <f t="shared" ca="1" si="144"/>
        <v>-3.6961818965145672E-2</v>
      </c>
      <c r="AT96" s="1">
        <v>89</v>
      </c>
      <c r="AU96" s="8">
        <f t="shared" si="205"/>
        <v>20000</v>
      </c>
      <c r="AV96" s="9">
        <f t="shared" ca="1" si="145"/>
        <v>3.3823667772653838E-2</v>
      </c>
      <c r="AW96" s="1">
        <v>89</v>
      </c>
      <c r="AX96" s="8">
        <f t="shared" si="206"/>
        <v>20000</v>
      </c>
      <c r="AY96" s="9">
        <f t="shared" ca="1" si="146"/>
        <v>0</v>
      </c>
      <c r="AZ96" s="1">
        <v>89</v>
      </c>
      <c r="BA96" s="8">
        <f t="shared" si="207"/>
        <v>20000</v>
      </c>
      <c r="BB96" s="9">
        <f t="shared" ca="1" si="147"/>
        <v>1.6451751986758256E-2</v>
      </c>
      <c r="BC96" s="1">
        <v>89</v>
      </c>
      <c r="BD96" s="8">
        <f t="shared" si="208"/>
        <v>20000</v>
      </c>
      <c r="BE96" s="9">
        <f t="shared" ca="1" si="177"/>
        <v>-1.4109395658082047E-2</v>
      </c>
      <c r="BF96" s="1">
        <v>89</v>
      </c>
      <c r="BG96" s="8">
        <f t="shared" si="209"/>
        <v>20000</v>
      </c>
      <c r="BH96" s="9">
        <f t="shared" ca="1" si="148"/>
        <v>0</v>
      </c>
      <c r="BI96" s="1">
        <v>89</v>
      </c>
      <c r="BJ96" s="8">
        <f t="shared" si="210"/>
        <v>20000</v>
      </c>
      <c r="BK96" s="9">
        <f t="shared" ca="1" si="149"/>
        <v>0</v>
      </c>
      <c r="BL96" s="1">
        <v>89</v>
      </c>
      <c r="BM96" s="8">
        <f t="shared" si="211"/>
        <v>20000</v>
      </c>
      <c r="BN96" s="9">
        <f t="shared" ca="1" si="150"/>
        <v>-1.7652912485834893E-2</v>
      </c>
      <c r="BO96" s="1">
        <v>89</v>
      </c>
      <c r="BP96" s="8">
        <f t="shared" si="212"/>
        <v>20000</v>
      </c>
      <c r="BQ96" s="9">
        <f t="shared" ca="1" si="151"/>
        <v>0</v>
      </c>
      <c r="BR96" s="1">
        <v>89</v>
      </c>
      <c r="BS96" s="8">
        <f t="shared" si="213"/>
        <v>20000</v>
      </c>
      <c r="BT96" s="9">
        <f t="shared" ca="1" si="152"/>
        <v>1.1903169302233181E-2</v>
      </c>
      <c r="BU96" s="1">
        <v>89</v>
      </c>
      <c r="BV96" s="8">
        <f t="shared" si="214"/>
        <v>5000</v>
      </c>
      <c r="BW96" s="9">
        <f t="shared" ca="1" si="153"/>
        <v>-1.1047435663868222E-2</v>
      </c>
      <c r="BX96" s="1">
        <v>89</v>
      </c>
      <c r="BY96" s="8">
        <f t="shared" si="215"/>
        <v>5000</v>
      </c>
      <c r="BZ96" s="9">
        <f t="shared" ca="1" si="154"/>
        <v>0</v>
      </c>
      <c r="CA96" s="1">
        <v>89</v>
      </c>
      <c r="CB96" s="8">
        <f t="shared" si="216"/>
        <v>5000</v>
      </c>
      <c r="CC96" s="9">
        <f t="shared" ca="1" si="155"/>
        <v>-1.2763136503382533E-2</v>
      </c>
      <c r="CD96" s="1">
        <v>89</v>
      </c>
      <c r="CE96" s="8">
        <f t="shared" si="217"/>
        <v>5000</v>
      </c>
      <c r="CF96" s="9">
        <f t="shared" ca="1" si="156"/>
        <v>-1.0663759874108648E-2</v>
      </c>
      <c r="CG96" s="1">
        <v>89</v>
      </c>
      <c r="CH96" s="8">
        <f t="shared" si="218"/>
        <v>5000</v>
      </c>
      <c r="CI96" s="9">
        <f t="shared" ca="1" si="157"/>
        <v>-4.0921023483333235E-2</v>
      </c>
      <c r="CJ96" s="1">
        <v>89</v>
      </c>
      <c r="CK96" s="8">
        <f t="shared" si="219"/>
        <v>5000</v>
      </c>
      <c r="CL96" s="9">
        <f t="shared" ca="1" si="158"/>
        <v>3.5687219999619511E-2</v>
      </c>
      <c r="CM96" s="1">
        <v>89</v>
      </c>
      <c r="CN96" s="8">
        <f t="shared" si="178"/>
        <v>15000</v>
      </c>
      <c r="CO96" s="1">
        <v>89</v>
      </c>
      <c r="CP96" s="8">
        <f t="shared" si="179"/>
        <v>15000</v>
      </c>
      <c r="CQ96" s="1">
        <v>89</v>
      </c>
      <c r="CR96" s="8">
        <f t="shared" si="180"/>
        <v>15000</v>
      </c>
      <c r="CS96" s="1">
        <v>89</v>
      </c>
      <c r="CT96" s="8">
        <f t="shared" si="181"/>
        <v>15000</v>
      </c>
      <c r="CU96" s="1">
        <v>89</v>
      </c>
      <c r="CV96" s="8">
        <f t="shared" si="182"/>
        <v>15000</v>
      </c>
      <c r="CW96" s="1">
        <v>89</v>
      </c>
      <c r="CX96" s="8">
        <f t="shared" si="183"/>
        <v>15000</v>
      </c>
      <c r="CY96" s="9"/>
      <c r="CZ96" s="9"/>
      <c r="DA96" s="9"/>
      <c r="DB96" s="9"/>
      <c r="DC96" s="9"/>
      <c r="DD96" s="9"/>
      <c r="DE96" s="9"/>
      <c r="DF96" s="9"/>
      <c r="DG96" s="9"/>
      <c r="DI96">
        <f t="shared" ca="1" si="184"/>
        <v>2.9999999999998916E-3</v>
      </c>
      <c r="DJ96">
        <f t="shared" ca="1" si="185"/>
        <v>3.7405390017096751E-2</v>
      </c>
      <c r="DK96">
        <f t="shared" ca="1" si="186"/>
        <v>-2.6329533874089428E-2</v>
      </c>
      <c r="DL96">
        <f t="shared" ca="1" si="187"/>
        <v>3.3787673059521017E-2</v>
      </c>
      <c r="DM96">
        <f t="shared" ca="1" si="188"/>
        <v>-2.0807829635425157E-2</v>
      </c>
      <c r="DN96">
        <f t="shared" ca="1" si="189"/>
        <v>2.9999999999998916E-3</v>
      </c>
      <c r="DO96">
        <f t="shared" si="226"/>
        <v>0</v>
      </c>
      <c r="DP96">
        <f t="shared" si="227"/>
        <v>0</v>
      </c>
      <c r="DQ96">
        <f t="shared" si="228"/>
        <v>0</v>
      </c>
      <c r="DR96">
        <f t="shared" si="229"/>
        <v>0</v>
      </c>
      <c r="DS96">
        <f t="shared" si="230"/>
        <v>0</v>
      </c>
      <c r="DT96">
        <f t="shared" si="231"/>
        <v>0</v>
      </c>
      <c r="DU96">
        <f t="shared" si="220"/>
        <v>0</v>
      </c>
      <c r="DV96">
        <f t="shared" si="221"/>
        <v>0</v>
      </c>
      <c r="DW96">
        <f t="shared" si="222"/>
        <v>0</v>
      </c>
      <c r="DX96">
        <f t="shared" si="223"/>
        <v>0</v>
      </c>
      <c r="DY96">
        <f t="shared" si="224"/>
        <v>0</v>
      </c>
      <c r="DZ96">
        <f t="shared" si="225"/>
        <v>0</v>
      </c>
      <c r="EA96">
        <f t="shared" ca="1" si="159"/>
        <v>1.6236474897423165</v>
      </c>
      <c r="EB96">
        <f t="shared" ca="1" si="160"/>
        <v>2.0554644830299265</v>
      </c>
      <c r="EC96">
        <f t="shared" ca="1" si="161"/>
        <v>2.3172522007422107</v>
      </c>
      <c r="ED96">
        <f t="shared" ca="1" si="162"/>
        <v>2.8061414725021727</v>
      </c>
      <c r="EE96">
        <f t="shared" ca="1" si="163"/>
        <v>2.6234983551435298</v>
      </c>
      <c r="EF96">
        <f t="shared" ca="1" si="164"/>
        <v>2.5042418428851989</v>
      </c>
      <c r="EG96">
        <f t="shared" ca="1" si="165"/>
        <v>4.8709424692269492</v>
      </c>
      <c r="EH96">
        <f t="shared" ca="1" si="166"/>
        <v>6.1663934490897798</v>
      </c>
      <c r="EI96">
        <f t="shared" ca="1" si="167"/>
        <v>6.9517566022266326</v>
      </c>
      <c r="EJ96">
        <f t="shared" ca="1" si="168"/>
        <v>8.4184244175065182</v>
      </c>
      <c r="EK96">
        <f t="shared" ca="1" si="169"/>
        <v>7.8704950654305899</v>
      </c>
      <c r="EL96">
        <f t="shared" ca="1" si="170"/>
        <v>7.5127255286555972</v>
      </c>
      <c r="EM96">
        <f t="shared" ca="1" si="238"/>
        <v>-0.26305396316917257</v>
      </c>
      <c r="EN96">
        <f t="shared" ca="1" si="239"/>
        <v>-0.16280513301072241</v>
      </c>
      <c r="EO96">
        <f t="shared" ca="1" si="240"/>
        <v>0.56668814141150659</v>
      </c>
      <c r="EP96">
        <f t="shared" ca="1" si="241"/>
        <v>6.0136727803925115E-2</v>
      </c>
      <c r="EQ96">
        <f t="shared" ca="1" si="242"/>
        <v>-0.17941625016879542</v>
      </c>
      <c r="ER96">
        <f t="shared" ca="1" si="243"/>
        <v>1</v>
      </c>
      <c r="ES96">
        <f t="shared" ca="1" si="232"/>
        <v>-0.35943062513208535</v>
      </c>
      <c r="ET96">
        <f t="shared" ca="1" si="233"/>
        <v>-0.19181248954184005</v>
      </c>
      <c r="EU96">
        <f t="shared" ca="1" si="234"/>
        <v>-5.7118855818065084E-2</v>
      </c>
      <c r="EV96">
        <f t="shared" ca="1" si="235"/>
        <v>2.9857227404846975E-2</v>
      </c>
      <c r="EW96">
        <f t="shared" ca="1" si="236"/>
        <v>6.4438121156881412E-2</v>
      </c>
      <c r="EX96">
        <f t="shared" ca="1" si="237"/>
        <v>0</v>
      </c>
    </row>
    <row r="97" spans="1:154" x14ac:dyDescent="0.25">
      <c r="A97" s="1">
        <v>90</v>
      </c>
      <c r="B97" s="8">
        <f t="shared" ca="1" si="190"/>
        <v>97711.10593269259</v>
      </c>
      <c r="C97" s="9">
        <f t="shared" ca="1" si="171"/>
        <v>1.2082638249586048E-2</v>
      </c>
      <c r="D97" s="1">
        <v>90</v>
      </c>
      <c r="E97" s="8">
        <f t="shared" ca="1" si="191"/>
        <v>121993.63101211039</v>
      </c>
      <c r="F97" s="9">
        <f t="shared" ca="1" si="172"/>
        <v>4.6403148836212771E-2</v>
      </c>
      <c r="G97" s="1">
        <v>90</v>
      </c>
      <c r="H97" s="8">
        <f t="shared" ca="1" si="192"/>
        <v>139166.44958352167</v>
      </c>
      <c r="I97" s="9">
        <f t="shared" ca="1" si="173"/>
        <v>0</v>
      </c>
      <c r="J97" s="1">
        <v>90</v>
      </c>
      <c r="K97" s="8">
        <f t="shared" ca="1" si="193"/>
        <v>168873.59381518073</v>
      </c>
      <c r="L97" s="9">
        <f t="shared" ca="1" si="174"/>
        <v>0</v>
      </c>
      <c r="M97" s="1">
        <v>90</v>
      </c>
      <c r="N97" s="8">
        <f t="shared" ca="1" si="194"/>
        <v>157882.1310125376</v>
      </c>
      <c r="O97" s="9">
        <f t="shared" ca="1" si="175"/>
        <v>-1.5390122334598456E-2</v>
      </c>
      <c r="P97" s="1">
        <v>90</v>
      </c>
      <c r="Q97" s="8">
        <f t="shared" ca="1" si="195"/>
        <v>150705.27410483125</v>
      </c>
      <c r="R97" s="9">
        <f t="shared" ca="1" si="176"/>
        <v>1.9132140697346131E-2</v>
      </c>
      <c r="S97" s="1">
        <v>90</v>
      </c>
      <c r="T97" s="8">
        <f t="shared" si="196"/>
        <v>60000</v>
      </c>
      <c r="U97" s="9">
        <f t="shared" ca="1" si="136"/>
        <v>8.8156624576367637E-3</v>
      </c>
      <c r="V97" s="1">
        <v>90</v>
      </c>
      <c r="W97" s="8">
        <f t="shared" si="197"/>
        <v>60000</v>
      </c>
      <c r="X97" s="9">
        <f t="shared" ca="1" si="137"/>
        <v>0</v>
      </c>
      <c r="Y97" s="1">
        <v>90</v>
      </c>
      <c r="Z97" s="8">
        <f t="shared" si="198"/>
        <v>60000</v>
      </c>
      <c r="AA97" s="9">
        <f t="shared" ca="1" si="138"/>
        <v>2.3009248316091181E-2</v>
      </c>
      <c r="AB97" s="1">
        <v>90</v>
      </c>
      <c r="AC97" s="8">
        <f t="shared" si="199"/>
        <v>60000</v>
      </c>
      <c r="AD97" s="9">
        <f t="shared" ca="1" si="139"/>
        <v>-4.1729399737093741E-2</v>
      </c>
      <c r="AE97" s="1">
        <v>90</v>
      </c>
      <c r="AF97" s="8">
        <f t="shared" si="200"/>
        <v>60000</v>
      </c>
      <c r="AG97" s="9">
        <f t="shared" ca="1" si="140"/>
        <v>1.3454515629005593E-2</v>
      </c>
      <c r="AH97" s="1">
        <v>90</v>
      </c>
      <c r="AI97" s="8">
        <f t="shared" si="201"/>
        <v>60000</v>
      </c>
      <c r="AJ97" s="9">
        <f t="shared" ca="1" si="141"/>
        <v>-1.2298447692027221E-2</v>
      </c>
      <c r="AK97" s="1">
        <v>90</v>
      </c>
      <c r="AL97" s="8">
        <f t="shared" si="202"/>
        <v>20000</v>
      </c>
      <c r="AM97" s="9">
        <f t="shared" ca="1" si="142"/>
        <v>-3.7317834042594054E-2</v>
      </c>
      <c r="AN97" s="1">
        <v>90</v>
      </c>
      <c r="AO97" s="8">
        <f t="shared" si="203"/>
        <v>20000</v>
      </c>
      <c r="AP97" s="9">
        <f t="shared" ca="1" si="143"/>
        <v>0</v>
      </c>
      <c r="AQ97" s="1">
        <v>90</v>
      </c>
      <c r="AR97" s="8">
        <f t="shared" si="204"/>
        <v>20000</v>
      </c>
      <c r="AS97" s="9">
        <f t="shared" ca="1" si="144"/>
        <v>0</v>
      </c>
      <c r="AT97" s="1">
        <v>90</v>
      </c>
      <c r="AU97" s="8">
        <f t="shared" si="205"/>
        <v>20000</v>
      </c>
      <c r="AV97" s="9">
        <f t="shared" ca="1" si="145"/>
        <v>6.1191306772445386E-3</v>
      </c>
      <c r="AW97" s="1">
        <v>90</v>
      </c>
      <c r="AX97" s="8">
        <f t="shared" si="206"/>
        <v>20000</v>
      </c>
      <c r="AY97" s="9">
        <f t="shared" ca="1" si="146"/>
        <v>-1.2824840605291467E-2</v>
      </c>
      <c r="AZ97" s="1">
        <v>90</v>
      </c>
      <c r="BA97" s="8">
        <f t="shared" si="207"/>
        <v>20000</v>
      </c>
      <c r="BB97" s="9">
        <f t="shared" ca="1" si="147"/>
        <v>-2.3740281240789363E-2</v>
      </c>
      <c r="BC97" s="1">
        <v>90</v>
      </c>
      <c r="BD97" s="8">
        <f t="shared" si="208"/>
        <v>20000</v>
      </c>
      <c r="BE97" s="9">
        <f t="shared" ca="1" si="177"/>
        <v>-4.9054217730837041E-2</v>
      </c>
      <c r="BF97" s="1">
        <v>90</v>
      </c>
      <c r="BG97" s="8">
        <f t="shared" si="209"/>
        <v>20000</v>
      </c>
      <c r="BH97" s="9">
        <f t="shared" ca="1" si="148"/>
        <v>2.4138211052983968E-2</v>
      </c>
      <c r="BI97" s="1">
        <v>90</v>
      </c>
      <c r="BJ97" s="8">
        <f t="shared" si="210"/>
        <v>20000</v>
      </c>
      <c r="BK97" s="9">
        <f t="shared" ca="1" si="149"/>
        <v>0</v>
      </c>
      <c r="BL97" s="1">
        <v>90</v>
      </c>
      <c r="BM97" s="8">
        <f t="shared" si="211"/>
        <v>20000</v>
      </c>
      <c r="BN97" s="9">
        <f t="shared" ca="1" si="150"/>
        <v>-1.4221034595879041E-2</v>
      </c>
      <c r="BO97" s="1">
        <v>90</v>
      </c>
      <c r="BP97" s="8">
        <f t="shared" si="212"/>
        <v>20000</v>
      </c>
      <c r="BQ97" s="9">
        <f t="shared" ca="1" si="151"/>
        <v>6.3769016089866961E-3</v>
      </c>
      <c r="BR97" s="1">
        <v>90</v>
      </c>
      <c r="BS97" s="8">
        <f t="shared" si="213"/>
        <v>20000</v>
      </c>
      <c r="BT97" s="9">
        <f t="shared" ca="1" si="152"/>
        <v>-1.0954533861088573E-2</v>
      </c>
      <c r="BU97" s="1">
        <v>90</v>
      </c>
      <c r="BV97" s="8">
        <f t="shared" si="214"/>
        <v>5000</v>
      </c>
      <c r="BW97" s="9">
        <f t="shared" ca="1" si="153"/>
        <v>-3.4444492344608606E-2</v>
      </c>
      <c r="BX97" s="1">
        <v>90</v>
      </c>
      <c r="BY97" s="8">
        <f t="shared" si="215"/>
        <v>5000</v>
      </c>
      <c r="BZ97" s="9">
        <f t="shared" ca="1" si="154"/>
        <v>0</v>
      </c>
      <c r="CA97" s="1">
        <v>90</v>
      </c>
      <c r="CB97" s="8">
        <f t="shared" si="216"/>
        <v>5000</v>
      </c>
      <c r="CC97" s="9">
        <f t="shared" ca="1" si="155"/>
        <v>0</v>
      </c>
      <c r="CD97" s="1">
        <v>90</v>
      </c>
      <c r="CE97" s="8">
        <f t="shared" si="217"/>
        <v>5000</v>
      </c>
      <c r="CF97" s="9">
        <f t="shared" ca="1" si="156"/>
        <v>0</v>
      </c>
      <c r="CG97" s="1">
        <v>90</v>
      </c>
      <c r="CH97" s="8">
        <f t="shared" si="218"/>
        <v>5000</v>
      </c>
      <c r="CI97" s="9">
        <f t="shared" ca="1" si="157"/>
        <v>-4.6293704508795872E-2</v>
      </c>
      <c r="CJ97" s="1">
        <v>90</v>
      </c>
      <c r="CK97" s="8">
        <f t="shared" si="219"/>
        <v>5000</v>
      </c>
      <c r="CL97" s="9">
        <f t="shared" ca="1" si="158"/>
        <v>-3.5790255311047327E-2</v>
      </c>
      <c r="CM97" s="1">
        <v>90</v>
      </c>
      <c r="CN97" s="8">
        <f t="shared" si="178"/>
        <v>15000</v>
      </c>
      <c r="CO97" s="1">
        <v>90</v>
      </c>
      <c r="CP97" s="8">
        <f t="shared" si="179"/>
        <v>15000</v>
      </c>
      <c r="CQ97" s="1">
        <v>90</v>
      </c>
      <c r="CR97" s="8">
        <f t="shared" si="180"/>
        <v>15000</v>
      </c>
      <c r="CS97" s="1">
        <v>90</v>
      </c>
      <c r="CT97" s="8">
        <f t="shared" si="181"/>
        <v>15000</v>
      </c>
      <c r="CU97" s="1">
        <v>90</v>
      </c>
      <c r="CV97" s="8">
        <f t="shared" si="182"/>
        <v>15000</v>
      </c>
      <c r="CW97" s="1">
        <v>90</v>
      </c>
      <c r="CX97" s="8">
        <f t="shared" si="183"/>
        <v>15000</v>
      </c>
      <c r="CY97" s="9"/>
      <c r="CZ97" s="9"/>
      <c r="DA97" s="9"/>
      <c r="DB97" s="9"/>
      <c r="DC97" s="9"/>
      <c r="DD97" s="9"/>
      <c r="DE97" s="9"/>
      <c r="DF97" s="9"/>
      <c r="DG97" s="9"/>
      <c r="DI97">
        <f t="shared" ca="1" si="184"/>
        <v>2.9999999999998916E-3</v>
      </c>
      <c r="DJ97">
        <f t="shared" ca="1" si="185"/>
        <v>-1.0818625025314832E-2</v>
      </c>
      <c r="DK97">
        <f t="shared" ca="1" si="186"/>
        <v>9.4449177742328416E-4</v>
      </c>
      <c r="DL97">
        <f t="shared" ca="1" si="187"/>
        <v>2.9999999999998916E-3</v>
      </c>
      <c r="DM97">
        <f t="shared" ca="1" si="188"/>
        <v>2.9999999999998916E-3</v>
      </c>
      <c r="DN97">
        <f t="shared" ca="1" si="189"/>
        <v>2.9999999999998916E-3</v>
      </c>
      <c r="DO97">
        <f t="shared" si="226"/>
        <v>0</v>
      </c>
      <c r="DP97">
        <f t="shared" si="227"/>
        <v>0</v>
      </c>
      <c r="DQ97">
        <f t="shared" si="228"/>
        <v>0</v>
      </c>
      <c r="DR97">
        <f t="shared" si="229"/>
        <v>0</v>
      </c>
      <c r="DS97">
        <f t="shared" si="230"/>
        <v>0</v>
      </c>
      <c r="DT97">
        <f t="shared" si="231"/>
        <v>0</v>
      </c>
      <c r="DU97">
        <f t="shared" si="220"/>
        <v>0</v>
      </c>
      <c r="DV97">
        <f t="shared" si="221"/>
        <v>0</v>
      </c>
      <c r="DW97">
        <f t="shared" si="222"/>
        <v>0</v>
      </c>
      <c r="DX97">
        <f t="shared" si="223"/>
        <v>0</v>
      </c>
      <c r="DY97">
        <f t="shared" si="224"/>
        <v>0</v>
      </c>
      <c r="DZ97">
        <f t="shared" si="225"/>
        <v>0</v>
      </c>
      <c r="EA97">
        <f t="shared" ca="1" si="159"/>
        <v>1.6285184322115431</v>
      </c>
      <c r="EB97">
        <f t="shared" ca="1" si="160"/>
        <v>2.033227183535173</v>
      </c>
      <c r="EC97">
        <f t="shared" ca="1" si="161"/>
        <v>2.3194408263920279</v>
      </c>
      <c r="ED97">
        <f t="shared" ca="1" si="162"/>
        <v>2.814559896919679</v>
      </c>
      <c r="EE97">
        <f t="shared" ca="1" si="163"/>
        <v>2.6313688502089603</v>
      </c>
      <c r="EF97">
        <f t="shared" ca="1" si="164"/>
        <v>2.511754568413854</v>
      </c>
      <c r="EG97">
        <f t="shared" ca="1" si="165"/>
        <v>4.8855552966346298</v>
      </c>
      <c r="EH97">
        <f t="shared" ca="1" si="166"/>
        <v>6.0996815506055198</v>
      </c>
      <c r="EI97">
        <f t="shared" ca="1" si="167"/>
        <v>6.9583224791760836</v>
      </c>
      <c r="EJ97">
        <f t="shared" ca="1" si="168"/>
        <v>8.443679690759037</v>
      </c>
      <c r="EK97">
        <f t="shared" ca="1" si="169"/>
        <v>7.8941065506268799</v>
      </c>
      <c r="EL97">
        <f t="shared" ca="1" si="170"/>
        <v>7.5352637052415625</v>
      </c>
      <c r="EM97">
        <f t="shared" ca="1" si="238"/>
        <v>-0.28014171883010153</v>
      </c>
      <c r="EN97">
        <f t="shared" ca="1" si="239"/>
        <v>-0.14116930204571912</v>
      </c>
      <c r="EO97">
        <f t="shared" ca="1" si="240"/>
        <v>0.59038746116829954</v>
      </c>
      <c r="EP97">
        <f t="shared" ca="1" si="241"/>
        <v>6.0136727803925136E-2</v>
      </c>
      <c r="EQ97">
        <f t="shared" ca="1" si="242"/>
        <v>-0.17941625016879539</v>
      </c>
      <c r="ER97">
        <f t="shared" ca="1" si="243"/>
        <v>1</v>
      </c>
      <c r="ES97">
        <f t="shared" ca="1" si="232"/>
        <v>-0.36008191543412371</v>
      </c>
      <c r="ET97">
        <f t="shared" ca="1" si="233"/>
        <v>-0.19490562808438172</v>
      </c>
      <c r="EU97">
        <f t="shared" ca="1" si="234"/>
        <v>-5.7081732808533125E-2</v>
      </c>
      <c r="EV97">
        <f t="shared" ca="1" si="235"/>
        <v>3.2774080843454012E-2</v>
      </c>
      <c r="EW97">
        <f t="shared" ca="1" si="236"/>
        <v>6.4136129357440064E-2</v>
      </c>
      <c r="EX97">
        <f t="shared" ca="1" si="237"/>
        <v>0</v>
      </c>
    </row>
    <row r="98" spans="1:154" x14ac:dyDescent="0.25">
      <c r="A98" s="1">
        <v>91</v>
      </c>
      <c r="B98" s="8">
        <f t="shared" ca="1" si="190"/>
        <v>99184.847196442352</v>
      </c>
      <c r="C98" s="9">
        <f t="shared" ca="1" si="171"/>
        <v>0</v>
      </c>
      <c r="D98" s="1">
        <v>91</v>
      </c>
      <c r="E98" s="8">
        <f t="shared" ca="1" si="191"/>
        <v>128020.5005220717</v>
      </c>
      <c r="F98" s="9">
        <f t="shared" ca="1" si="172"/>
        <v>0</v>
      </c>
      <c r="G98" s="1">
        <v>91</v>
      </c>
      <c r="H98" s="8">
        <f t="shared" ca="1" si="192"/>
        <v>139583.94893227221</v>
      </c>
      <c r="I98" s="9">
        <f t="shared" ca="1" si="173"/>
        <v>-3.5557892730269818E-2</v>
      </c>
      <c r="J98" s="1">
        <v>91</v>
      </c>
      <c r="K98" s="8">
        <f t="shared" ca="1" si="193"/>
        <v>169380.21459662626</v>
      </c>
      <c r="L98" s="9">
        <f t="shared" ca="1" si="174"/>
        <v>3.713990769031892E-2</v>
      </c>
      <c r="M98" s="1">
        <v>91</v>
      </c>
      <c r="N98" s="8">
        <f t="shared" ca="1" si="194"/>
        <v>155925.95209484515</v>
      </c>
      <c r="O98" s="9">
        <f t="shared" ca="1" si="175"/>
        <v>0</v>
      </c>
      <c r="P98" s="1">
        <v>91</v>
      </c>
      <c r="Q98" s="8">
        <f t="shared" ca="1" si="195"/>
        <v>154040.70443515148</v>
      </c>
      <c r="R98" s="9">
        <f t="shared" ca="1" si="176"/>
        <v>0</v>
      </c>
      <c r="S98" s="1">
        <v>91</v>
      </c>
      <c r="T98" s="8">
        <f ca="1">T8*(1+U8+$T$4)</f>
        <v>57766.233529180696</v>
      </c>
      <c r="U98" s="9">
        <f t="shared" ca="1" si="136"/>
        <v>0</v>
      </c>
      <c r="V98" s="1">
        <v>91</v>
      </c>
      <c r="W98" s="8">
        <f ca="1">W8*(1+X8+$T$4)</f>
        <v>60179.999999999993</v>
      </c>
      <c r="X98" s="9">
        <f t="shared" ca="1" si="137"/>
        <v>0</v>
      </c>
      <c r="Y98" s="1">
        <v>91</v>
      </c>
      <c r="Z98" s="8">
        <f ca="1">Z8*(1+AA8+$T$4)</f>
        <v>61536.681002717305</v>
      </c>
      <c r="AA98" s="9">
        <f t="shared" ca="1" si="138"/>
        <v>-1.5599549937656216E-2</v>
      </c>
      <c r="AB98" s="1">
        <v>91</v>
      </c>
      <c r="AC98" s="8">
        <f ca="1">AC8*(1+AD8+$T$4)</f>
        <v>62064.215603392964</v>
      </c>
      <c r="AD98" s="9">
        <f t="shared" ca="1" si="139"/>
        <v>3.031024880492841E-2</v>
      </c>
      <c r="AE98" s="1">
        <v>91</v>
      </c>
      <c r="AF98" s="8">
        <f ca="1">AF8*(1+AG8+$T$4)</f>
        <v>60848.34855667322</v>
      </c>
      <c r="AG98" s="9">
        <f t="shared" ca="1" si="140"/>
        <v>-3.7347861512837109E-2</v>
      </c>
      <c r="AH98" s="1">
        <v>91</v>
      </c>
      <c r="AI98" s="8">
        <f ca="1">AI8*(1+AJ8+$T$4)</f>
        <v>60179.999999999993</v>
      </c>
      <c r="AJ98" s="9">
        <f t="shared" ca="1" si="141"/>
        <v>0</v>
      </c>
      <c r="AK98" s="1">
        <v>91</v>
      </c>
      <c r="AL98" s="8">
        <f ca="1">AL8*(1+AM8+$AL$4)</f>
        <v>20698.209737446257</v>
      </c>
      <c r="AM98" s="9">
        <f t="shared" ca="1" si="142"/>
        <v>2.2373402367217785E-2</v>
      </c>
      <c r="AN98" s="1">
        <v>91</v>
      </c>
      <c r="AO98" s="8">
        <f ca="1">AO8*(1+AP8+$AL$4)</f>
        <v>19925.247465293767</v>
      </c>
      <c r="AP98" s="9">
        <f t="shared" ca="1" si="143"/>
        <v>-3.8056569225812992E-2</v>
      </c>
      <c r="AQ98" s="1">
        <v>91</v>
      </c>
      <c r="AR98" s="8">
        <f ca="1">AR8*(1+AS8+$AL$4)</f>
        <v>19810.818002174583</v>
      </c>
      <c r="AS98" s="9">
        <f t="shared" ca="1" si="144"/>
        <v>0</v>
      </c>
      <c r="AT98" s="1">
        <v>91</v>
      </c>
      <c r="AU98" s="8">
        <f ca="1">AU8*(1+AV8+$AL$4)</f>
        <v>20418.867378200284</v>
      </c>
      <c r="AV98" s="9">
        <f t="shared" ca="1" si="145"/>
        <v>0</v>
      </c>
      <c r="AW98" s="1">
        <v>91</v>
      </c>
      <c r="AX98" s="8">
        <f ca="1">AX8*(1+AY8+$AL$4)</f>
        <v>20059.999999999996</v>
      </c>
      <c r="AY98" s="9">
        <f t="shared" ca="1" si="146"/>
        <v>0</v>
      </c>
      <c r="AZ98" s="1">
        <v>91</v>
      </c>
      <c r="BA98" s="8">
        <f ca="1">BA8*(1+BB8+$AL$4)</f>
        <v>20059.999999999996</v>
      </c>
      <c r="BB98" s="9">
        <f t="shared" ca="1" si="147"/>
        <v>4.1478294847942888E-2</v>
      </c>
      <c r="BC98" s="1">
        <v>91</v>
      </c>
      <c r="BD98" s="8">
        <f ca="1">BD8*(1+BE8+$BD$4)</f>
        <v>20059.999999999996</v>
      </c>
      <c r="BE98" s="9">
        <f t="shared" ca="1" si="177"/>
        <v>0</v>
      </c>
      <c r="BF98" s="1">
        <v>91</v>
      </c>
      <c r="BG98" s="8">
        <f ca="1">BG8*(1+BH8+$BD$4)</f>
        <v>20403.126875124828</v>
      </c>
      <c r="BH98" s="9">
        <f t="shared" ca="1" si="148"/>
        <v>-6.5933408212302206E-3</v>
      </c>
      <c r="BI98" s="1">
        <v>91</v>
      </c>
      <c r="BJ98" s="8">
        <f ca="1">BJ8*(1+BK8+$BD$4)</f>
        <v>19301.3249798004</v>
      </c>
      <c r="BK98" s="9">
        <f t="shared" ca="1" si="149"/>
        <v>0</v>
      </c>
      <c r="BL98" s="1">
        <v>91</v>
      </c>
      <c r="BM98" s="8">
        <f ca="1">BM8*(1+BN8+$BD$4)</f>
        <v>20884.930957895482</v>
      </c>
      <c r="BN98" s="9">
        <f t="shared" ca="1" si="150"/>
        <v>-9.1426728155596434E-3</v>
      </c>
      <c r="BO98" s="1">
        <v>91</v>
      </c>
      <c r="BP98" s="8">
        <f ca="1">BP8*(1+BQ8+$BD$4)</f>
        <v>20059.999999999996</v>
      </c>
      <c r="BQ98" s="9">
        <f t="shared" ca="1" si="151"/>
        <v>0</v>
      </c>
      <c r="BR98" s="1">
        <v>91</v>
      </c>
      <c r="BS98" s="8">
        <f ca="1">BS8*(1+BT8+$BD$4)</f>
        <v>19983.013644936284</v>
      </c>
      <c r="BT98" s="9">
        <f t="shared" ca="1" si="152"/>
        <v>4.7549180006629006E-2</v>
      </c>
      <c r="BU98" s="1">
        <v>91</v>
      </c>
      <c r="BV98" s="8">
        <f ca="1">BV8*(1+BW8+$BV$4)</f>
        <v>5014.9999999999991</v>
      </c>
      <c r="BW98" s="9">
        <f t="shared" ca="1" si="153"/>
        <v>0</v>
      </c>
      <c r="BX98" s="1">
        <v>91</v>
      </c>
      <c r="BY98" s="8">
        <f ca="1">BY8*(1+BZ8+$BV$4)</f>
        <v>5014.9999999999991</v>
      </c>
      <c r="BZ98" s="9">
        <f t="shared" ca="1" si="154"/>
        <v>-2.1024095162744724E-2</v>
      </c>
      <c r="CA98" s="1">
        <v>91</v>
      </c>
      <c r="CB98" s="8">
        <f ca="1">CB8*(1+CC8+$BV$4)</f>
        <v>5014.9999999999991</v>
      </c>
      <c r="CC98" s="9">
        <f t="shared" ca="1" si="155"/>
        <v>-1.8401863360677301E-2</v>
      </c>
      <c r="CD98" s="1">
        <v>91</v>
      </c>
      <c r="CE98" s="8">
        <f ca="1">CE8*(1+CF8+$BV$4)</f>
        <v>4986.8584494346323</v>
      </c>
      <c r="CF98" s="9">
        <f t="shared" ca="1" si="156"/>
        <v>2.3719990661595265E-2</v>
      </c>
      <c r="CG98" s="1">
        <v>91</v>
      </c>
      <c r="CH98" s="8">
        <f ca="1">CH8*(1+CI8+$BV$4)</f>
        <v>4839.5885340662408</v>
      </c>
      <c r="CI98" s="9">
        <f t="shared" ca="1" si="157"/>
        <v>-1.0188083002878368E-2</v>
      </c>
      <c r="CJ98" s="1">
        <v>91</v>
      </c>
      <c r="CK98" s="8">
        <f ca="1">CK8*(1+CL8+$BV$4)</f>
        <v>5014.9999999999991</v>
      </c>
      <c r="CL98" s="9">
        <f t="shared" ca="1" si="158"/>
        <v>-4.4488801443878567E-2</v>
      </c>
      <c r="CM98" s="1">
        <v>91</v>
      </c>
      <c r="CN98" s="8">
        <f t="shared" ca="1" si="178"/>
        <v>14286.3249798004</v>
      </c>
      <c r="CO98" s="1">
        <v>91</v>
      </c>
      <c r="CP98" s="8">
        <f t="shared" ca="1" si="179"/>
        <v>14286.3249798004</v>
      </c>
      <c r="CQ98" s="1">
        <v>91</v>
      </c>
      <c r="CR98" s="8">
        <f t="shared" ca="1" si="180"/>
        <v>14286.3249798004</v>
      </c>
      <c r="CS98" s="1">
        <v>91</v>
      </c>
      <c r="CT98" s="8">
        <f t="shared" ca="1" si="181"/>
        <v>15898.072508460849</v>
      </c>
      <c r="CU98" s="1">
        <v>91</v>
      </c>
      <c r="CV98" s="8">
        <f t="shared" ca="1" si="182"/>
        <v>15220.411465933756</v>
      </c>
      <c r="CW98" s="1">
        <v>91</v>
      </c>
      <c r="CX98" s="8">
        <f t="shared" ca="1" si="183"/>
        <v>14968.013644936284</v>
      </c>
      <c r="CY98" s="9"/>
      <c r="CZ98" s="9"/>
      <c r="DA98" s="9"/>
      <c r="DB98" s="9"/>
      <c r="DC98" s="9"/>
      <c r="DD98" s="9"/>
      <c r="DE98" s="9"/>
      <c r="DF98" s="9"/>
      <c r="DG98" s="9"/>
      <c r="DI98">
        <f t="shared" ca="1" si="184"/>
        <v>1.5082638249585889E-2</v>
      </c>
      <c r="DJ98">
        <f t="shared" ca="1" si="185"/>
        <v>4.9403148836212774E-2</v>
      </c>
      <c r="DK98">
        <f t="shared" ca="1" si="186"/>
        <v>2.9999999999998916E-3</v>
      </c>
      <c r="DL98">
        <f t="shared" ca="1" si="187"/>
        <v>2.9999999999998916E-3</v>
      </c>
      <c r="DM98">
        <f t="shared" ca="1" si="188"/>
        <v>-1.2390122334598463E-2</v>
      </c>
      <c r="DN98">
        <f t="shared" ca="1" si="189"/>
        <v>2.2132140697346037E-2</v>
      </c>
      <c r="DO98">
        <f t="shared" ca="1" si="226"/>
        <v>-3.7229441180321787E-2</v>
      </c>
      <c r="DP98">
        <f t="shared" ca="1" si="227"/>
        <v>2.9999999999998916E-3</v>
      </c>
      <c r="DQ98">
        <f t="shared" ca="1" si="228"/>
        <v>2.5611350045288361E-2</v>
      </c>
      <c r="DR98">
        <f t="shared" ca="1" si="229"/>
        <v>3.4403593389882747E-2</v>
      </c>
      <c r="DS98">
        <f t="shared" ca="1" si="230"/>
        <v>1.413914261122029E-2</v>
      </c>
      <c r="DT98">
        <f t="shared" ca="1" si="231"/>
        <v>2.9999999999998916E-3</v>
      </c>
      <c r="DU98" s="35">
        <f t="shared" ca="1" si="220"/>
        <v>3.4910486872312907E-2</v>
      </c>
      <c r="DV98" s="35">
        <f t="shared" ca="1" si="221"/>
        <v>-3.7376267353116388E-3</v>
      </c>
      <c r="DW98" s="35">
        <f t="shared" ca="1" si="222"/>
        <v>-9.4590998912708057E-3</v>
      </c>
      <c r="DX98" s="35">
        <f t="shared" ca="1" si="223"/>
        <v>2.0943368910014248E-2</v>
      </c>
      <c r="DY98" s="35">
        <f t="shared" ca="1" si="224"/>
        <v>2.9999999999998916E-3</v>
      </c>
      <c r="DZ98" s="35">
        <f t="shared" ca="1" si="225"/>
        <v>2.9999999999998916E-3</v>
      </c>
      <c r="EA98">
        <f t="shared" ca="1" si="159"/>
        <v>1.7170038816247035</v>
      </c>
      <c r="EB98">
        <f t="shared" ca="1" si="160"/>
        <v>2.1272931293132555</v>
      </c>
      <c r="EC98">
        <f t="shared" ca="1" si="161"/>
        <v>2.2683048006132882</v>
      </c>
      <c r="ED98">
        <f t="shared" ca="1" si="162"/>
        <v>2.7291123065022105</v>
      </c>
      <c r="EE98">
        <f t="shared" ca="1" si="163"/>
        <v>2.5625338368816717</v>
      </c>
      <c r="EF98">
        <f t="shared" ca="1" si="164"/>
        <v>2.5596660756921152</v>
      </c>
      <c r="EG98">
        <f t="shared" ca="1" si="165"/>
        <v>4.7919529492930808</v>
      </c>
      <c r="EH98">
        <f t="shared" ca="1" si="166"/>
        <v>6.4250394252347736</v>
      </c>
      <c r="EI98">
        <f t="shared" ca="1" si="167"/>
        <v>7.045844796360778</v>
      </c>
      <c r="EJ98">
        <f t="shared" ca="1" si="168"/>
        <v>8.2952796283627848</v>
      </c>
      <c r="EK98">
        <f t="shared" ca="1" si="169"/>
        <v>7.7729786687360507</v>
      </c>
      <c r="EL98">
        <f t="shared" ca="1" si="170"/>
        <v>7.6789982270763462</v>
      </c>
      <c r="EM98">
        <f t="shared" ca="1" si="238"/>
        <v>-0.26970685333372701</v>
      </c>
      <c r="EN98">
        <f t="shared" ca="1" si="239"/>
        <v>-8.8866825867504495E-2</v>
      </c>
      <c r="EO98">
        <f t="shared" ca="1" si="240"/>
        <v>0.56353116665838743</v>
      </c>
      <c r="EP98">
        <f t="shared" ca="1" si="241"/>
        <v>4.6440850108422541E-2</v>
      </c>
      <c r="EQ98">
        <f t="shared" ca="1" si="242"/>
        <v>-0.20344483310340011</v>
      </c>
      <c r="ER98">
        <f t="shared" ca="1" si="243"/>
        <v>1</v>
      </c>
      <c r="ES98">
        <f t="shared" ca="1" si="232"/>
        <v>-0.3609548388446524</v>
      </c>
      <c r="ET98">
        <f t="shared" ca="1" si="233"/>
        <v>-0.19679826321067229</v>
      </c>
      <c r="EU98">
        <f t="shared" ca="1" si="234"/>
        <v>-5.7280128624969784E-2</v>
      </c>
      <c r="EV98">
        <f t="shared" ca="1" si="235"/>
        <v>3.4618308058807168E-2</v>
      </c>
      <c r="EW98">
        <f t="shared" ca="1" si="236"/>
        <v>6.1931078230513803E-2</v>
      </c>
      <c r="EX98">
        <f t="shared" ca="1" si="237"/>
        <v>0</v>
      </c>
    </row>
    <row r="99" spans="1:154" x14ac:dyDescent="0.25">
      <c r="A99" s="1">
        <v>92</v>
      </c>
      <c r="B99" s="8">
        <f t="shared" ca="1" si="190"/>
        <v>99482.401738031665</v>
      </c>
      <c r="C99" s="9">
        <f t="shared" ca="1" si="171"/>
        <v>3.7290593850738629E-2</v>
      </c>
      <c r="D99" s="1">
        <v>92</v>
      </c>
      <c r="E99" s="8">
        <f t="shared" ca="1" si="191"/>
        <v>128404.5620236379</v>
      </c>
      <c r="F99" s="9">
        <f t="shared" ca="1" si="172"/>
        <v>-4.9851824632454231E-2</v>
      </c>
      <c r="G99" s="1">
        <v>92</v>
      </c>
      <c r="H99" s="8">
        <f t="shared" ca="1" si="192"/>
        <v>135039.38969606784</v>
      </c>
      <c r="I99" s="9">
        <f t="shared" ca="1" si="173"/>
        <v>1.9760595685864692E-3</v>
      </c>
      <c r="J99" s="1">
        <v>92</v>
      </c>
      <c r="K99" s="8">
        <f t="shared" ca="1" si="193"/>
        <v>176179.12077510124</v>
      </c>
      <c r="L99" s="9">
        <f t="shared" ca="1" si="174"/>
        <v>-2.786547291368538E-2</v>
      </c>
      <c r="M99" s="1">
        <v>92</v>
      </c>
      <c r="N99" s="8">
        <f t="shared" ca="1" si="194"/>
        <v>156393.72995112967</v>
      </c>
      <c r="O99" s="9">
        <f t="shared" ca="1" si="175"/>
        <v>-2.7587995911851439E-2</v>
      </c>
      <c r="P99" s="1">
        <v>92</v>
      </c>
      <c r="Q99" s="8">
        <f t="shared" ca="1" si="195"/>
        <v>154502.82654845691</v>
      </c>
      <c r="R99" s="9">
        <f t="shared" ca="1" si="176"/>
        <v>0</v>
      </c>
      <c r="S99" s="1">
        <v>92</v>
      </c>
      <c r="T99" s="8">
        <f ca="1">T98</f>
        <v>57766.233529180696</v>
      </c>
      <c r="U99" s="9">
        <f t="shared" ca="1" si="136"/>
        <v>0</v>
      </c>
      <c r="V99" s="1">
        <v>92</v>
      </c>
      <c r="W99" s="8">
        <f ca="1">W98</f>
        <v>60179.999999999993</v>
      </c>
      <c r="X99" s="9">
        <f t="shared" ca="1" si="137"/>
        <v>0</v>
      </c>
      <c r="Y99" s="1">
        <v>92</v>
      </c>
      <c r="Z99" s="8">
        <f ca="1">Z98</f>
        <v>61536.681002717305</v>
      </c>
      <c r="AA99" s="9">
        <f t="shared" ca="1" si="138"/>
        <v>0</v>
      </c>
      <c r="AB99" s="1">
        <v>92</v>
      </c>
      <c r="AC99" s="8">
        <f ca="1">AC98</f>
        <v>62064.215603392964</v>
      </c>
      <c r="AD99" s="9">
        <f t="shared" ca="1" si="139"/>
        <v>4.4584317829274994E-2</v>
      </c>
      <c r="AE99" s="1">
        <v>92</v>
      </c>
      <c r="AF99" s="8">
        <f ca="1">AF98</f>
        <v>60848.34855667322</v>
      </c>
      <c r="AG99" s="9">
        <f t="shared" ca="1" si="140"/>
        <v>1.0766090025527409E-2</v>
      </c>
      <c r="AH99" s="1">
        <v>92</v>
      </c>
      <c r="AI99" s="8">
        <f ca="1">AI98</f>
        <v>60179.999999999993</v>
      </c>
      <c r="AJ99" s="9">
        <f t="shared" ca="1" si="141"/>
        <v>-3.2483212611745575E-2</v>
      </c>
      <c r="AK99" s="1">
        <v>92</v>
      </c>
      <c r="AL99" s="8">
        <f ca="1">AL98</f>
        <v>20698.209737446257</v>
      </c>
      <c r="AM99" s="9">
        <f t="shared" ca="1" si="142"/>
        <v>4.0273265923657903E-2</v>
      </c>
      <c r="AN99" s="1">
        <v>92</v>
      </c>
      <c r="AO99" s="8">
        <f ca="1">AO98</f>
        <v>19925.247465293767</v>
      </c>
      <c r="AP99" s="9">
        <f t="shared" ca="1" si="143"/>
        <v>3.656938375998902E-2</v>
      </c>
      <c r="AQ99" s="1">
        <v>92</v>
      </c>
      <c r="AR99" s="8">
        <f ca="1">AR98</f>
        <v>19810.818002174583</v>
      </c>
      <c r="AS99" s="9">
        <f t="shared" ca="1" si="144"/>
        <v>-4.2638898782349076E-2</v>
      </c>
      <c r="AT99" s="1">
        <v>92</v>
      </c>
      <c r="AU99" s="8">
        <f ca="1">AU98</f>
        <v>20418.867378200284</v>
      </c>
      <c r="AV99" s="9">
        <f t="shared" ca="1" si="145"/>
        <v>0</v>
      </c>
      <c r="AW99" s="1">
        <v>92</v>
      </c>
      <c r="AX99" s="8">
        <f ca="1">AX98</f>
        <v>20059.999999999996</v>
      </c>
      <c r="AY99" s="9">
        <f t="shared" ca="1" si="146"/>
        <v>0</v>
      </c>
      <c r="AZ99" s="1">
        <v>92</v>
      </c>
      <c r="BA99" s="8">
        <f ca="1">BA98</f>
        <v>20059.999999999996</v>
      </c>
      <c r="BB99" s="9">
        <f t="shared" ca="1" si="147"/>
        <v>-3.985290617262871E-2</v>
      </c>
      <c r="BC99" s="1">
        <v>92</v>
      </c>
      <c r="BD99" s="8">
        <f ca="1">BD98</f>
        <v>20059.999999999996</v>
      </c>
      <c r="BE99" s="9">
        <f t="shared" ca="1" si="177"/>
        <v>-1.6153213132434032E-2</v>
      </c>
      <c r="BF99" s="1">
        <v>92</v>
      </c>
      <c r="BG99" s="8">
        <f ca="1">BG98</f>
        <v>20403.126875124828</v>
      </c>
      <c r="BH99" s="9">
        <f t="shared" ca="1" si="148"/>
        <v>-9.8054187796630388E-3</v>
      </c>
      <c r="BI99" s="1">
        <v>92</v>
      </c>
      <c r="BJ99" s="8">
        <f ca="1">BJ98</f>
        <v>19301.3249798004</v>
      </c>
      <c r="BK99" s="9">
        <f t="shared" ca="1" si="149"/>
        <v>-4.9098130193446395E-3</v>
      </c>
      <c r="BL99" s="1">
        <v>92</v>
      </c>
      <c r="BM99" s="8">
        <f ca="1">BM98</f>
        <v>20884.930957895482</v>
      </c>
      <c r="BN99" s="9">
        <f t="shared" ca="1" si="150"/>
        <v>0</v>
      </c>
      <c r="BO99" s="1">
        <v>92</v>
      </c>
      <c r="BP99" s="8">
        <f ca="1">BP98</f>
        <v>20059.999999999996</v>
      </c>
      <c r="BQ99" s="9">
        <f t="shared" ca="1" si="151"/>
        <v>4.7503063936806006E-2</v>
      </c>
      <c r="BR99" s="1">
        <v>92</v>
      </c>
      <c r="BS99" s="8">
        <f ca="1">BS98</f>
        <v>19983.013644936284</v>
      </c>
      <c r="BT99" s="9">
        <f t="shared" ca="1" si="152"/>
        <v>-2.974465496288309E-3</v>
      </c>
      <c r="BU99" s="1">
        <v>92</v>
      </c>
      <c r="BV99" s="8">
        <f ca="1">BV98</f>
        <v>5014.9999999999991</v>
      </c>
      <c r="BW99" s="9">
        <f t="shared" ca="1" si="153"/>
        <v>3.7817502552075798E-2</v>
      </c>
      <c r="BX99" s="1">
        <v>92</v>
      </c>
      <c r="BY99" s="8">
        <f ca="1">BY98</f>
        <v>5014.9999999999991</v>
      </c>
      <c r="BZ99" s="9">
        <f t="shared" ca="1" si="154"/>
        <v>0</v>
      </c>
      <c r="CA99" s="1">
        <v>92</v>
      </c>
      <c r="CB99" s="8">
        <f ca="1">CB98</f>
        <v>5014.9999999999991</v>
      </c>
      <c r="CC99" s="9">
        <f t="shared" ca="1" si="155"/>
        <v>4.0530447292396451E-2</v>
      </c>
      <c r="CD99" s="1">
        <v>92</v>
      </c>
      <c r="CE99" s="8">
        <f ca="1">CE98</f>
        <v>4986.8584494346323</v>
      </c>
      <c r="CF99" s="9">
        <f t="shared" ca="1" si="156"/>
        <v>7.8075687948895862E-4</v>
      </c>
      <c r="CG99" s="1">
        <v>92</v>
      </c>
      <c r="CH99" s="8">
        <f ca="1">CH98</f>
        <v>4839.5885340662408</v>
      </c>
      <c r="CI99" s="9">
        <f t="shared" ca="1" si="157"/>
        <v>-3.6136797199862201E-2</v>
      </c>
      <c r="CJ99" s="1">
        <v>92</v>
      </c>
      <c r="CK99" s="8">
        <f ca="1">CK98</f>
        <v>5014.9999999999991</v>
      </c>
      <c r="CL99" s="9">
        <f t="shared" ca="1" si="158"/>
        <v>-1.2862781534900303E-2</v>
      </c>
      <c r="CM99" s="1">
        <v>92</v>
      </c>
      <c r="CN99" s="8">
        <f t="shared" ca="1" si="178"/>
        <v>14286.3249798004</v>
      </c>
      <c r="CO99" s="1">
        <v>92</v>
      </c>
      <c r="CP99" s="8">
        <f t="shared" ca="1" si="179"/>
        <v>14286.3249798004</v>
      </c>
      <c r="CQ99" s="1">
        <v>92</v>
      </c>
      <c r="CR99" s="8">
        <f t="shared" ca="1" si="180"/>
        <v>14286.3249798004</v>
      </c>
      <c r="CS99" s="1">
        <v>92</v>
      </c>
      <c r="CT99" s="8">
        <f t="shared" ca="1" si="181"/>
        <v>15898.072508460849</v>
      </c>
      <c r="CU99" s="1">
        <v>92</v>
      </c>
      <c r="CV99" s="8">
        <f t="shared" ca="1" si="182"/>
        <v>15220.411465933756</v>
      </c>
      <c r="CW99" s="1">
        <v>92</v>
      </c>
      <c r="CX99" s="8">
        <f t="shared" ca="1" si="183"/>
        <v>14968.013644936284</v>
      </c>
      <c r="CY99" s="9"/>
      <c r="CZ99" s="9"/>
      <c r="DA99" s="9"/>
      <c r="DB99" s="9"/>
      <c r="DC99" s="9"/>
      <c r="DD99" s="9"/>
      <c r="DE99" s="9"/>
      <c r="DF99" s="9"/>
      <c r="DG99" s="9"/>
      <c r="DI99">
        <f t="shared" ca="1" si="184"/>
        <v>2.9999999999998916E-3</v>
      </c>
      <c r="DJ99">
        <f t="shared" ca="1" si="185"/>
        <v>2.9999999999998916E-3</v>
      </c>
      <c r="DK99">
        <f t="shared" ca="1" si="186"/>
        <v>-3.2557892730269766E-2</v>
      </c>
      <c r="DL99">
        <f t="shared" ca="1" si="187"/>
        <v>4.0139907690318832E-2</v>
      </c>
      <c r="DM99">
        <f t="shared" ca="1" si="188"/>
        <v>2.9999999999998916E-3</v>
      </c>
      <c r="DN99">
        <f t="shared" ca="1" si="189"/>
        <v>2.9999999999998916E-3</v>
      </c>
      <c r="DO99">
        <f t="shared" ca="1" si="226"/>
        <v>0</v>
      </c>
      <c r="DP99">
        <f t="shared" ca="1" si="227"/>
        <v>0</v>
      </c>
      <c r="DQ99">
        <f t="shared" ca="1" si="228"/>
        <v>0</v>
      </c>
      <c r="DR99">
        <f t="shared" ca="1" si="229"/>
        <v>0</v>
      </c>
      <c r="DS99">
        <f t="shared" ca="1" si="230"/>
        <v>0</v>
      </c>
      <c r="DT99">
        <f t="shared" ca="1" si="231"/>
        <v>0</v>
      </c>
      <c r="DU99">
        <f t="shared" ca="1" si="220"/>
        <v>0</v>
      </c>
      <c r="DV99">
        <f t="shared" ca="1" si="221"/>
        <v>0</v>
      </c>
      <c r="DW99">
        <f t="shared" ca="1" si="222"/>
        <v>0</v>
      </c>
      <c r="DX99">
        <f t="shared" ca="1" si="223"/>
        <v>0</v>
      </c>
      <c r="DY99">
        <f t="shared" ca="1" si="224"/>
        <v>0</v>
      </c>
      <c r="DZ99">
        <f t="shared" ca="1" si="225"/>
        <v>0</v>
      </c>
      <c r="EA99">
        <f t="shared" ca="1" si="159"/>
        <v>1.7221548932695774</v>
      </c>
      <c r="EB99">
        <f t="shared" ca="1" si="160"/>
        <v>2.1336750087011951</v>
      </c>
      <c r="EC99">
        <f t="shared" ca="1" si="161"/>
        <v>2.194453576235365</v>
      </c>
      <c r="ED99">
        <f t="shared" ca="1" si="162"/>
        <v>2.8386586225617227</v>
      </c>
      <c r="EE99">
        <f t="shared" ca="1" si="163"/>
        <v>2.5702214383923163</v>
      </c>
      <c r="EF99">
        <f t="shared" ca="1" si="164"/>
        <v>2.5673450739191912</v>
      </c>
      <c r="EG99">
        <f t="shared" ca="1" si="165"/>
        <v>4.8063288081409592</v>
      </c>
      <c r="EH99">
        <f t="shared" ca="1" si="166"/>
        <v>6.4443145435104778</v>
      </c>
      <c r="EI99">
        <f t="shared" ca="1" si="167"/>
        <v>6.8164469372867345</v>
      </c>
      <c r="EJ99">
        <f t="shared" ca="1" si="168"/>
        <v>8.6282513869106499</v>
      </c>
      <c r="EK99">
        <f t="shared" ca="1" si="169"/>
        <v>7.7962976047422581</v>
      </c>
      <c r="EL99">
        <f t="shared" ca="1" si="170"/>
        <v>7.7020352217575745</v>
      </c>
      <c r="EM99">
        <f t="shared" ca="1" si="238"/>
        <v>-0.26508099262939949</v>
      </c>
      <c r="EN99">
        <f t="shared" ca="1" si="239"/>
        <v>-4.6729446194772789E-2</v>
      </c>
      <c r="EO99">
        <f t="shared" ca="1" si="240"/>
        <v>0.56640273516771034</v>
      </c>
      <c r="EP99">
        <f t="shared" ca="1" si="241"/>
        <v>2.3911564990521064E-2</v>
      </c>
      <c r="EQ99">
        <f t="shared" ca="1" si="242"/>
        <v>-0.18752649746340841</v>
      </c>
      <c r="ER99">
        <f t="shared" ca="1" si="243"/>
        <v>1</v>
      </c>
      <c r="ES99">
        <f t="shared" ca="1" si="232"/>
        <v>-0.36128668499031713</v>
      </c>
      <c r="ET99">
        <f t="shared" ca="1" si="233"/>
        <v>-0.19679456367881054</v>
      </c>
      <c r="EU99">
        <f t="shared" ca="1" si="234"/>
        <v>-5.9471814129765321E-2</v>
      </c>
      <c r="EV99">
        <f t="shared" ca="1" si="235"/>
        <v>3.874619862581663E-2</v>
      </c>
      <c r="EW99">
        <f t="shared" ca="1" si="236"/>
        <v>6.1060331709805293E-2</v>
      </c>
      <c r="EX99">
        <f t="shared" ca="1" si="237"/>
        <v>0</v>
      </c>
    </row>
    <row r="100" spans="1:154" x14ac:dyDescent="0.25">
      <c r="A100" s="1">
        <v>93</v>
      </c>
      <c r="B100" s="8">
        <f t="shared" ca="1" si="190"/>
        <v>103490.6067817547</v>
      </c>
      <c r="C100" s="9">
        <f t="shared" ca="1" si="171"/>
        <v>-1.3048841901050641E-2</v>
      </c>
      <c r="D100" s="1">
        <v>93</v>
      </c>
      <c r="E100" s="8">
        <f t="shared" ca="1" si="191"/>
        <v>122388.57400169934</v>
      </c>
      <c r="F100" s="9">
        <f t="shared" ca="1" si="172"/>
        <v>0</v>
      </c>
      <c r="G100" s="1">
        <v>93</v>
      </c>
      <c r="H100" s="8">
        <f t="shared" ca="1" si="192"/>
        <v>135711.35374330104</v>
      </c>
      <c r="I100" s="9">
        <f t="shared" ca="1" si="173"/>
        <v>0</v>
      </c>
      <c r="J100" s="1">
        <v>93</v>
      </c>
      <c r="K100" s="8">
        <f t="shared" ca="1" si="193"/>
        <v>171798.34361951106</v>
      </c>
      <c r="L100" s="9">
        <f t="shared" ca="1" si="174"/>
        <v>2.85336584994158E-2</v>
      </c>
      <c r="M100" s="1">
        <v>93</v>
      </c>
      <c r="N100" s="8">
        <f t="shared" ca="1" si="194"/>
        <v>152548.32155845209</v>
      </c>
      <c r="O100" s="9">
        <f t="shared" ca="1" si="175"/>
        <v>3.4320902722534852E-2</v>
      </c>
      <c r="P100" s="1">
        <v>93</v>
      </c>
      <c r="Q100" s="8">
        <f t="shared" ca="1" si="195"/>
        <v>154966.33502810227</v>
      </c>
      <c r="R100" s="9">
        <f t="shared" ca="1" si="176"/>
        <v>0</v>
      </c>
      <c r="S100" s="1">
        <v>93</v>
      </c>
      <c r="T100" s="8">
        <f t="shared" ref="T100:T163" ca="1" si="244">T99</f>
        <v>57766.233529180696</v>
      </c>
      <c r="U100" s="9">
        <f t="shared" ca="1" si="136"/>
        <v>4.728618155685832E-2</v>
      </c>
      <c r="V100" s="1">
        <v>93</v>
      </c>
      <c r="W100" s="8">
        <f t="shared" ref="W100:W163" ca="1" si="245">W99</f>
        <v>60179.999999999993</v>
      </c>
      <c r="X100" s="9">
        <f t="shared" ca="1" si="137"/>
        <v>0</v>
      </c>
      <c r="Y100" s="1">
        <v>93</v>
      </c>
      <c r="Z100" s="8">
        <f t="shared" ref="Z100:Z163" ca="1" si="246">Z99</f>
        <v>61536.681002717305</v>
      </c>
      <c r="AA100" s="9">
        <f t="shared" ca="1" si="138"/>
        <v>0</v>
      </c>
      <c r="AB100" s="1">
        <v>93</v>
      </c>
      <c r="AC100" s="8">
        <f t="shared" ref="AC100:AC163" ca="1" si="247">AC99</f>
        <v>62064.215603392964</v>
      </c>
      <c r="AD100" s="9">
        <f t="shared" ca="1" si="139"/>
        <v>-1.1872579789776018E-3</v>
      </c>
      <c r="AE100" s="1">
        <v>93</v>
      </c>
      <c r="AF100" s="8">
        <f t="shared" ref="AF100:AF163" ca="1" si="248">AF99</f>
        <v>60848.34855667322</v>
      </c>
      <c r="AG100" s="9">
        <f t="shared" ca="1" si="140"/>
        <v>0</v>
      </c>
      <c r="AH100" s="1">
        <v>93</v>
      </c>
      <c r="AI100" s="8">
        <f t="shared" ref="AI100:AI163" ca="1" si="249">AI99</f>
        <v>60179.999999999993</v>
      </c>
      <c r="AJ100" s="9">
        <f t="shared" ca="1" si="141"/>
        <v>3.4551765564568404E-2</v>
      </c>
      <c r="AK100" s="1">
        <v>93</v>
      </c>
      <c r="AL100" s="8">
        <f t="shared" ref="AL100:AL163" ca="1" si="250">AL99</f>
        <v>20698.209737446257</v>
      </c>
      <c r="AM100" s="9">
        <f t="shared" ca="1" si="142"/>
        <v>-2.1727896537667213E-2</v>
      </c>
      <c r="AN100" s="1">
        <v>93</v>
      </c>
      <c r="AO100" s="8">
        <f t="shared" ref="AO100:AO163" ca="1" si="251">AO99</f>
        <v>19925.247465293767</v>
      </c>
      <c r="AP100" s="9">
        <f t="shared" ca="1" si="143"/>
        <v>1.5340642159477825E-2</v>
      </c>
      <c r="AQ100" s="1">
        <v>93</v>
      </c>
      <c r="AR100" s="8">
        <f t="shared" ref="AR100:AR163" ca="1" si="252">AR99</f>
        <v>19810.818002174583</v>
      </c>
      <c r="AS100" s="9">
        <f t="shared" ca="1" si="144"/>
        <v>2.2207093965761072E-2</v>
      </c>
      <c r="AT100" s="1">
        <v>93</v>
      </c>
      <c r="AU100" s="8">
        <f t="shared" ref="AU100:AU163" ca="1" si="253">AU99</f>
        <v>20418.867378200284</v>
      </c>
      <c r="AV100" s="9">
        <f t="shared" ca="1" si="145"/>
        <v>-1.0492572473077583E-2</v>
      </c>
      <c r="AW100" s="1">
        <v>93</v>
      </c>
      <c r="AX100" s="8">
        <f t="shared" ref="AX100:AX163" ca="1" si="254">AX99</f>
        <v>20059.999999999996</v>
      </c>
      <c r="AY100" s="9">
        <f t="shared" ca="1" si="146"/>
        <v>4.239346104173522E-2</v>
      </c>
      <c r="AZ100" s="1">
        <v>93</v>
      </c>
      <c r="BA100" s="8">
        <f t="shared" ref="BA100:BA163" ca="1" si="255">BA99</f>
        <v>20059.999999999996</v>
      </c>
      <c r="BB100" s="9">
        <f t="shared" ca="1" si="147"/>
        <v>-1.4626353865897047E-2</v>
      </c>
      <c r="BC100" s="1">
        <v>93</v>
      </c>
      <c r="BD100" s="8">
        <f t="shared" ref="BD100:BD163" ca="1" si="256">BD99</f>
        <v>20059.999999999996</v>
      </c>
      <c r="BE100" s="9">
        <f t="shared" ca="1" si="177"/>
        <v>8.8953822832689607E-3</v>
      </c>
      <c r="BF100" s="1">
        <v>93</v>
      </c>
      <c r="BG100" s="8">
        <f t="shared" ref="BG100:BG163" ca="1" si="257">BG99</f>
        <v>20403.126875124828</v>
      </c>
      <c r="BH100" s="9">
        <f t="shared" ca="1" si="148"/>
        <v>0</v>
      </c>
      <c r="BI100" s="1">
        <v>93</v>
      </c>
      <c r="BJ100" s="8">
        <f t="shared" ref="BJ100:BJ163" ca="1" si="258">BJ99</f>
        <v>19301.3249798004</v>
      </c>
      <c r="BK100" s="9">
        <f t="shared" ca="1" si="149"/>
        <v>0</v>
      </c>
      <c r="BL100" s="1">
        <v>93</v>
      </c>
      <c r="BM100" s="8">
        <f t="shared" ref="BM100:BM163" ca="1" si="259">BM99</f>
        <v>20884.930957895482</v>
      </c>
      <c r="BN100" s="9">
        <f t="shared" ca="1" si="150"/>
        <v>4.2342966366228592E-2</v>
      </c>
      <c r="BO100" s="1">
        <v>93</v>
      </c>
      <c r="BP100" s="8">
        <f t="shared" ref="BP100:BP163" ca="1" si="260">BP99</f>
        <v>20059.999999999996</v>
      </c>
      <c r="BQ100" s="9">
        <f t="shared" ca="1" si="151"/>
        <v>0</v>
      </c>
      <c r="BR100" s="1">
        <v>93</v>
      </c>
      <c r="BS100" s="8">
        <f t="shared" ref="BS100:BS163" ca="1" si="261">BS99</f>
        <v>19983.013644936284</v>
      </c>
      <c r="BT100" s="9">
        <f t="shared" ca="1" si="152"/>
        <v>-6.6984460058158446E-3</v>
      </c>
      <c r="BU100" s="1">
        <v>93</v>
      </c>
      <c r="BV100" s="8">
        <f t="shared" ref="BV100:BV163" ca="1" si="262">BV99</f>
        <v>5014.9999999999991</v>
      </c>
      <c r="BW100" s="9">
        <f t="shared" ca="1" si="153"/>
        <v>-2.3287496789221263E-2</v>
      </c>
      <c r="BX100" s="1">
        <v>93</v>
      </c>
      <c r="BY100" s="8">
        <f t="shared" ref="BY100:BY163" ca="1" si="263">BY99</f>
        <v>5014.9999999999991</v>
      </c>
      <c r="BZ100" s="9">
        <f t="shared" ca="1" si="154"/>
        <v>0</v>
      </c>
      <c r="CA100" s="1">
        <v>93</v>
      </c>
      <c r="CB100" s="8">
        <f t="shared" ref="CB100:CB163" ca="1" si="264">CB99</f>
        <v>5014.9999999999991</v>
      </c>
      <c r="CC100" s="9">
        <f t="shared" ca="1" si="155"/>
        <v>0</v>
      </c>
      <c r="CD100" s="1">
        <v>93</v>
      </c>
      <c r="CE100" s="8">
        <f t="shared" ref="CE100:CE163" ca="1" si="265">CE99</f>
        <v>4986.8584494346323</v>
      </c>
      <c r="CF100" s="9">
        <f t="shared" ca="1" si="156"/>
        <v>4.9745306981598264E-2</v>
      </c>
      <c r="CG100" s="1">
        <v>93</v>
      </c>
      <c r="CH100" s="8">
        <f t="shared" ref="CH100:CH163" ca="1" si="266">CH99</f>
        <v>4839.5885340662408</v>
      </c>
      <c r="CI100" s="9">
        <f t="shared" ca="1" si="157"/>
        <v>-1.6732293607833598E-2</v>
      </c>
      <c r="CJ100" s="1">
        <v>93</v>
      </c>
      <c r="CK100" s="8">
        <f t="shared" ref="CK100:CK163" ca="1" si="267">CK99</f>
        <v>5014.9999999999991</v>
      </c>
      <c r="CL100" s="9">
        <f t="shared" ca="1" si="158"/>
        <v>2.4276809659046663E-3</v>
      </c>
      <c r="CM100" s="1">
        <v>93</v>
      </c>
      <c r="CN100" s="8">
        <f t="shared" ca="1" si="178"/>
        <v>14286.3249798004</v>
      </c>
      <c r="CO100" s="1">
        <v>93</v>
      </c>
      <c r="CP100" s="8">
        <f t="shared" ca="1" si="179"/>
        <v>14286.3249798004</v>
      </c>
      <c r="CQ100" s="1">
        <v>93</v>
      </c>
      <c r="CR100" s="8">
        <f t="shared" ca="1" si="180"/>
        <v>14286.3249798004</v>
      </c>
      <c r="CS100" s="1">
        <v>93</v>
      </c>
      <c r="CT100" s="8">
        <f t="shared" ca="1" si="181"/>
        <v>15898.072508460849</v>
      </c>
      <c r="CU100" s="1">
        <v>93</v>
      </c>
      <c r="CV100" s="8">
        <f t="shared" ca="1" si="182"/>
        <v>15220.411465933756</v>
      </c>
      <c r="CW100" s="1">
        <v>93</v>
      </c>
      <c r="CX100" s="8">
        <f t="shared" ca="1" si="183"/>
        <v>14968.013644936284</v>
      </c>
      <c r="CY100" s="9"/>
      <c r="CZ100" s="9"/>
      <c r="DA100" s="9"/>
      <c r="DB100" s="9"/>
      <c r="DC100" s="9"/>
      <c r="DD100" s="9"/>
      <c r="DE100" s="9"/>
      <c r="DF100" s="9"/>
      <c r="DG100" s="9"/>
      <c r="DI100">
        <f t="shared" ca="1" si="184"/>
        <v>4.0290593850738521E-2</v>
      </c>
      <c r="DJ100">
        <f t="shared" ca="1" si="185"/>
        <v>-4.6851824632454186E-2</v>
      </c>
      <c r="DK100">
        <f t="shared" ca="1" si="186"/>
        <v>4.9760595685863773E-3</v>
      </c>
      <c r="DL100">
        <f t="shared" ca="1" si="187"/>
        <v>-2.4865472913685349E-2</v>
      </c>
      <c r="DM100">
        <f t="shared" ca="1" si="188"/>
        <v>-2.4587995911851457E-2</v>
      </c>
      <c r="DN100">
        <f t="shared" ca="1" si="189"/>
        <v>2.9999999999998916E-3</v>
      </c>
      <c r="DO100">
        <f t="shared" ca="1" si="226"/>
        <v>0</v>
      </c>
      <c r="DP100">
        <f t="shared" ca="1" si="227"/>
        <v>0</v>
      </c>
      <c r="DQ100">
        <f t="shared" ca="1" si="228"/>
        <v>0</v>
      </c>
      <c r="DR100">
        <f t="shared" ca="1" si="229"/>
        <v>0</v>
      </c>
      <c r="DS100">
        <f t="shared" ca="1" si="230"/>
        <v>0</v>
      </c>
      <c r="DT100">
        <f t="shared" ca="1" si="231"/>
        <v>0</v>
      </c>
      <c r="DU100">
        <f t="shared" ca="1" si="220"/>
        <v>0</v>
      </c>
      <c r="DV100">
        <f t="shared" ca="1" si="221"/>
        <v>0</v>
      </c>
      <c r="DW100">
        <f t="shared" ca="1" si="222"/>
        <v>0</v>
      </c>
      <c r="DX100">
        <f t="shared" ca="1" si="223"/>
        <v>0</v>
      </c>
      <c r="DY100">
        <f t="shared" ca="1" si="224"/>
        <v>0</v>
      </c>
      <c r="DZ100">
        <f t="shared" ca="1" si="225"/>
        <v>0</v>
      </c>
      <c r="EA100">
        <f t="shared" ca="1" si="159"/>
        <v>1.7915415366223639</v>
      </c>
      <c r="EB100">
        <f t="shared" ca="1" si="160"/>
        <v>2.0337084413708766</v>
      </c>
      <c r="EC100">
        <f t="shared" ca="1" si="161"/>
        <v>2.2053733079512097</v>
      </c>
      <c r="ED100">
        <f t="shared" ca="1" si="162"/>
        <v>2.7680740334712146</v>
      </c>
      <c r="EE100">
        <f t="shared" ca="1" si="163"/>
        <v>2.5070248441725731</v>
      </c>
      <c r="EF100">
        <f t="shared" ca="1" si="164"/>
        <v>2.5750471091409488</v>
      </c>
      <c r="EG100">
        <f t="shared" ca="1" si="165"/>
        <v>4.9999786500628707</v>
      </c>
      <c r="EH100">
        <f t="shared" ca="1" si="166"/>
        <v>6.1423866486415504</v>
      </c>
      <c r="EI100">
        <f t="shared" ca="1" si="167"/>
        <v>6.8503659832927823</v>
      </c>
      <c r="EJ100">
        <f t="shared" ca="1" si="168"/>
        <v>8.4137058357569554</v>
      </c>
      <c r="EK100">
        <f t="shared" ca="1" si="169"/>
        <v>7.604602271109278</v>
      </c>
      <c r="EL100">
        <f t="shared" ca="1" si="170"/>
        <v>7.7251413274228469</v>
      </c>
      <c r="EM100">
        <f t="shared" ca="1" si="238"/>
        <v>-0.2761851125986004</v>
      </c>
      <c r="EN100">
        <f t="shared" ca="1" si="239"/>
        <v>-1.8524667097933947E-2</v>
      </c>
      <c r="EO100">
        <f t="shared" ca="1" si="240"/>
        <v>0.5278141056619513</v>
      </c>
      <c r="EP100">
        <f t="shared" ca="1" si="241"/>
        <v>7.4517037394369809E-2</v>
      </c>
      <c r="EQ100">
        <f t="shared" ca="1" si="242"/>
        <v>-0.22791302636257854</v>
      </c>
      <c r="ER100">
        <f t="shared" ca="1" si="243"/>
        <v>1</v>
      </c>
      <c r="ES100">
        <f t="shared" ca="1" si="232"/>
        <v>-0.3598274571365454</v>
      </c>
      <c r="ET100">
        <f t="shared" ca="1" si="233"/>
        <v>-0.19832493598420409</v>
      </c>
      <c r="EU100">
        <f t="shared" ca="1" si="234"/>
        <v>-6.2469379110537737E-2</v>
      </c>
      <c r="EV100">
        <f t="shared" ca="1" si="235"/>
        <v>4.2942838841522057E-2</v>
      </c>
      <c r="EW100">
        <f t="shared" ca="1" si="236"/>
        <v>5.7474340376348021E-2</v>
      </c>
      <c r="EX100">
        <f t="shared" ca="1" si="237"/>
        <v>0</v>
      </c>
    </row>
    <row r="101" spans="1:154" x14ac:dyDescent="0.25">
      <c r="A101" s="1">
        <v>94</v>
      </c>
      <c r="B101" s="8">
        <f t="shared" ca="1" si="190"/>
        <v>102450.64603596105</v>
      </c>
      <c r="C101" s="9">
        <f t="shared" ca="1" si="171"/>
        <v>-2.6104171161609638E-2</v>
      </c>
      <c r="D101" s="1">
        <v>94</v>
      </c>
      <c r="E101" s="8">
        <f t="shared" ca="1" si="191"/>
        <v>122755.73972370442</v>
      </c>
      <c r="F101" s="9">
        <f t="shared" ca="1" si="172"/>
        <v>0</v>
      </c>
      <c r="G101" s="1">
        <v>94</v>
      </c>
      <c r="H101" s="8">
        <f t="shared" ca="1" si="192"/>
        <v>136118.48780453092</v>
      </c>
      <c r="I101" s="9">
        <f t="shared" ca="1" si="173"/>
        <v>4.3324366350659588E-2</v>
      </c>
      <c r="J101" s="1">
        <v>94</v>
      </c>
      <c r="K101" s="8">
        <f t="shared" ca="1" si="193"/>
        <v>177215.773917974</v>
      </c>
      <c r="L101" s="9">
        <f t="shared" ca="1" si="174"/>
        <v>0</v>
      </c>
      <c r="M101" s="1">
        <v>94</v>
      </c>
      <c r="N101" s="8">
        <f t="shared" ca="1" si="194"/>
        <v>158241.56262782103</v>
      </c>
      <c r="O101" s="9">
        <f t="shared" ca="1" si="175"/>
        <v>-2.0975099003997691E-3</v>
      </c>
      <c r="P101" s="1">
        <v>94</v>
      </c>
      <c r="Q101" s="8">
        <f t="shared" ca="1" si="195"/>
        <v>155431.23403318657</v>
      </c>
      <c r="R101" s="9">
        <f t="shared" ca="1" si="176"/>
        <v>1.5284491067547312E-3</v>
      </c>
      <c r="S101" s="1">
        <v>94</v>
      </c>
      <c r="T101" s="8">
        <f t="shared" ca="1" si="244"/>
        <v>57766.233529180696</v>
      </c>
      <c r="U101" s="9">
        <f t="shared" ca="1" si="136"/>
        <v>0</v>
      </c>
      <c r="V101" s="1">
        <v>94</v>
      </c>
      <c r="W101" s="8">
        <f t="shared" ca="1" si="245"/>
        <v>60179.999999999993</v>
      </c>
      <c r="X101" s="9">
        <f t="shared" ca="1" si="137"/>
        <v>0</v>
      </c>
      <c r="Y101" s="1">
        <v>94</v>
      </c>
      <c r="Z101" s="8">
        <f t="shared" ca="1" si="246"/>
        <v>61536.681002717305</v>
      </c>
      <c r="AA101" s="9">
        <f t="shared" ca="1" si="138"/>
        <v>1.6900393153807348E-2</v>
      </c>
      <c r="AB101" s="1">
        <v>94</v>
      </c>
      <c r="AC101" s="8">
        <f t="shared" ca="1" si="247"/>
        <v>62064.215603392964</v>
      </c>
      <c r="AD101" s="9">
        <f t="shared" ca="1" si="139"/>
        <v>-4.0197635497723266E-3</v>
      </c>
      <c r="AE101" s="1">
        <v>94</v>
      </c>
      <c r="AF101" s="8">
        <f t="shared" ca="1" si="248"/>
        <v>60848.34855667322</v>
      </c>
      <c r="AG101" s="9">
        <f t="shared" ca="1" si="140"/>
        <v>2.3466560215513969E-3</v>
      </c>
      <c r="AH101" s="1">
        <v>94</v>
      </c>
      <c r="AI101" s="8">
        <f t="shared" ca="1" si="249"/>
        <v>60179.999999999993</v>
      </c>
      <c r="AJ101" s="9">
        <f t="shared" ca="1" si="141"/>
        <v>0</v>
      </c>
      <c r="AK101" s="1">
        <v>94</v>
      </c>
      <c r="AL101" s="8">
        <f t="shared" ca="1" si="250"/>
        <v>20698.209737446257</v>
      </c>
      <c r="AM101" s="9">
        <f t="shared" ca="1" si="142"/>
        <v>-1.5773895809832083E-2</v>
      </c>
      <c r="AN101" s="1">
        <v>94</v>
      </c>
      <c r="AO101" s="8">
        <f t="shared" ca="1" si="251"/>
        <v>19925.247465293767</v>
      </c>
      <c r="AP101" s="9">
        <f t="shared" ca="1" si="143"/>
        <v>0</v>
      </c>
      <c r="AQ101" s="1">
        <v>94</v>
      </c>
      <c r="AR101" s="8">
        <f t="shared" ca="1" si="252"/>
        <v>19810.818002174583</v>
      </c>
      <c r="AS101" s="9">
        <f t="shared" ca="1" si="144"/>
        <v>0</v>
      </c>
      <c r="AT101" s="1">
        <v>94</v>
      </c>
      <c r="AU101" s="8">
        <f t="shared" ca="1" si="253"/>
        <v>20418.867378200284</v>
      </c>
      <c r="AV101" s="9">
        <f t="shared" ca="1" si="145"/>
        <v>-2.1698803140266589E-2</v>
      </c>
      <c r="AW101" s="1">
        <v>94</v>
      </c>
      <c r="AX101" s="8">
        <f t="shared" ca="1" si="254"/>
        <v>20059.999999999996</v>
      </c>
      <c r="AY101" s="9">
        <f t="shared" ca="1" si="146"/>
        <v>0</v>
      </c>
      <c r="AZ101" s="1">
        <v>94</v>
      </c>
      <c r="BA101" s="8">
        <f t="shared" ca="1" si="255"/>
        <v>20059.999999999996</v>
      </c>
      <c r="BB101" s="9">
        <f t="shared" ca="1" si="147"/>
        <v>8.7012553801112513E-3</v>
      </c>
      <c r="BC101" s="1">
        <v>94</v>
      </c>
      <c r="BD101" s="8">
        <f t="shared" ca="1" si="256"/>
        <v>20059.999999999996</v>
      </c>
      <c r="BE101" s="9">
        <f t="shared" ca="1" si="177"/>
        <v>0</v>
      </c>
      <c r="BF101" s="1">
        <v>94</v>
      </c>
      <c r="BG101" s="8">
        <f t="shared" ca="1" si="257"/>
        <v>20403.126875124828</v>
      </c>
      <c r="BH101" s="9">
        <f t="shared" ca="1" si="148"/>
        <v>4.6185958957149734E-2</v>
      </c>
      <c r="BI101" s="1">
        <v>94</v>
      </c>
      <c r="BJ101" s="8">
        <f t="shared" ca="1" si="258"/>
        <v>19301.3249798004</v>
      </c>
      <c r="BK101" s="9">
        <f t="shared" ca="1" si="149"/>
        <v>-2.9571654955506444E-2</v>
      </c>
      <c r="BL101" s="1">
        <v>94</v>
      </c>
      <c r="BM101" s="8">
        <f t="shared" ca="1" si="259"/>
        <v>20884.930957895482</v>
      </c>
      <c r="BN101" s="9">
        <f t="shared" ca="1" si="150"/>
        <v>0</v>
      </c>
      <c r="BO101" s="1">
        <v>94</v>
      </c>
      <c r="BP101" s="8">
        <f t="shared" ca="1" si="260"/>
        <v>20059.999999999996</v>
      </c>
      <c r="BQ101" s="9">
        <f t="shared" ca="1" si="151"/>
        <v>0</v>
      </c>
      <c r="BR101" s="1">
        <v>94</v>
      </c>
      <c r="BS101" s="8">
        <f t="shared" ca="1" si="261"/>
        <v>19983.013644936284</v>
      </c>
      <c r="BT101" s="9">
        <f t="shared" ca="1" si="152"/>
        <v>-2.0396176870886868E-2</v>
      </c>
      <c r="BU101" s="1">
        <v>94</v>
      </c>
      <c r="BV101" s="8">
        <f t="shared" ca="1" si="262"/>
        <v>5014.9999999999991</v>
      </c>
      <c r="BW101" s="9">
        <f t="shared" ca="1" si="153"/>
        <v>3.0187202074203019E-2</v>
      </c>
      <c r="BX101" s="1">
        <v>94</v>
      </c>
      <c r="BY101" s="8">
        <f t="shared" ca="1" si="263"/>
        <v>5014.9999999999991</v>
      </c>
      <c r="BZ101" s="9">
        <f t="shared" ca="1" si="154"/>
        <v>-4.7991645088043169E-2</v>
      </c>
      <c r="CA101" s="1">
        <v>94</v>
      </c>
      <c r="CB101" s="8">
        <f t="shared" ca="1" si="264"/>
        <v>5014.9999999999991</v>
      </c>
      <c r="CC101" s="9">
        <f t="shared" ca="1" si="155"/>
        <v>-2.0819670682116938E-2</v>
      </c>
      <c r="CD101" s="1">
        <v>94</v>
      </c>
      <c r="CE101" s="8">
        <f t="shared" ca="1" si="265"/>
        <v>4986.8584494346323</v>
      </c>
      <c r="CF101" s="9">
        <f t="shared" ca="1" si="156"/>
        <v>0</v>
      </c>
      <c r="CG101" s="1">
        <v>94</v>
      </c>
      <c r="CH101" s="8">
        <f t="shared" ca="1" si="266"/>
        <v>4839.5885340662408</v>
      </c>
      <c r="CI101" s="9">
        <f t="shared" ca="1" si="157"/>
        <v>4.8341839356785175E-2</v>
      </c>
      <c r="CJ101" s="1">
        <v>94</v>
      </c>
      <c r="CK101" s="8">
        <f t="shared" ca="1" si="267"/>
        <v>5014.9999999999991</v>
      </c>
      <c r="CL101" s="9">
        <f t="shared" ca="1" si="158"/>
        <v>-4.3262899633740443E-2</v>
      </c>
      <c r="CM101" s="1">
        <v>94</v>
      </c>
      <c r="CN101" s="8">
        <f t="shared" ca="1" si="178"/>
        <v>14286.3249798004</v>
      </c>
      <c r="CO101" s="1">
        <v>94</v>
      </c>
      <c r="CP101" s="8">
        <f t="shared" ca="1" si="179"/>
        <v>14286.3249798004</v>
      </c>
      <c r="CQ101" s="1">
        <v>94</v>
      </c>
      <c r="CR101" s="8">
        <f t="shared" ca="1" si="180"/>
        <v>14286.3249798004</v>
      </c>
      <c r="CS101" s="1">
        <v>94</v>
      </c>
      <c r="CT101" s="8">
        <f t="shared" ca="1" si="181"/>
        <v>15898.072508460849</v>
      </c>
      <c r="CU101" s="1">
        <v>94</v>
      </c>
      <c r="CV101" s="8">
        <f t="shared" ca="1" si="182"/>
        <v>15220.411465933756</v>
      </c>
      <c r="CW101" s="1">
        <v>94</v>
      </c>
      <c r="CX101" s="8">
        <f t="shared" ca="1" si="183"/>
        <v>14968.013644936284</v>
      </c>
      <c r="CY101" s="9"/>
      <c r="CZ101" s="9"/>
      <c r="DA101" s="9"/>
      <c r="DB101" s="9"/>
      <c r="DC101" s="9"/>
      <c r="DD101" s="9"/>
      <c r="DE101" s="9"/>
      <c r="DF101" s="9"/>
      <c r="DG101" s="9"/>
      <c r="DI101">
        <f t="shared" ca="1" si="184"/>
        <v>-1.0048841901050598E-2</v>
      </c>
      <c r="DJ101">
        <f t="shared" ca="1" si="185"/>
        <v>2.9999999999998916E-3</v>
      </c>
      <c r="DK101">
        <f t="shared" ca="1" si="186"/>
        <v>2.9999999999998916E-3</v>
      </c>
      <c r="DL101">
        <f t="shared" ca="1" si="187"/>
        <v>3.1533658499415695E-2</v>
      </c>
      <c r="DM101">
        <f t="shared" ca="1" si="188"/>
        <v>3.7320902722534743E-2</v>
      </c>
      <c r="DN101">
        <f t="shared" ca="1" si="189"/>
        <v>2.9999999999998916E-3</v>
      </c>
      <c r="DO101">
        <f t="shared" ca="1" si="226"/>
        <v>0</v>
      </c>
      <c r="DP101">
        <f t="shared" ca="1" si="227"/>
        <v>0</v>
      </c>
      <c r="DQ101">
        <f t="shared" ca="1" si="228"/>
        <v>0</v>
      </c>
      <c r="DR101">
        <f t="shared" ca="1" si="229"/>
        <v>0</v>
      </c>
      <c r="DS101">
        <f t="shared" ca="1" si="230"/>
        <v>0</v>
      </c>
      <c r="DT101">
        <f t="shared" ca="1" si="231"/>
        <v>0</v>
      </c>
      <c r="DU101">
        <f t="shared" ca="1" si="220"/>
        <v>0</v>
      </c>
      <c r="DV101">
        <f t="shared" ca="1" si="221"/>
        <v>0</v>
      </c>
      <c r="DW101">
        <f t="shared" ca="1" si="222"/>
        <v>0</v>
      </c>
      <c r="DX101">
        <f t="shared" ca="1" si="223"/>
        <v>0</v>
      </c>
      <c r="DY101">
        <f t="shared" ca="1" si="224"/>
        <v>0</v>
      </c>
      <c r="DZ101">
        <f t="shared" ca="1" si="225"/>
        <v>0</v>
      </c>
      <c r="EA101">
        <f t="shared" ca="1" si="159"/>
        <v>1.7735386189616804</v>
      </c>
      <c r="EB101">
        <f t="shared" ca="1" si="160"/>
        <v>2.0398095666949891</v>
      </c>
      <c r="EC101">
        <f t="shared" ca="1" si="161"/>
        <v>2.2119894278750629</v>
      </c>
      <c r="ED101">
        <f t="shared" ca="1" si="162"/>
        <v>2.8553615347437962</v>
      </c>
      <c r="EE101">
        <f t="shared" ca="1" si="163"/>
        <v>2.6005892745049155</v>
      </c>
      <c r="EF101">
        <f t="shared" ca="1" si="164"/>
        <v>2.5827722504683712</v>
      </c>
      <c r="EG101">
        <f t="shared" ca="1" si="165"/>
        <v>4.9497346550997605</v>
      </c>
      <c r="EH101">
        <f t="shared" ca="1" si="166"/>
        <v>6.1608138085874744</v>
      </c>
      <c r="EI101">
        <f t="shared" ca="1" si="167"/>
        <v>6.8709170812426592</v>
      </c>
      <c r="EJ101">
        <f t="shared" ca="1" si="168"/>
        <v>8.6790207622962576</v>
      </c>
      <c r="EK101">
        <f t="shared" ca="1" si="169"/>
        <v>7.888412892712914</v>
      </c>
      <c r="EL101">
        <f t="shared" ca="1" si="170"/>
        <v>7.748316751405115</v>
      </c>
      <c r="EM101">
        <f t="shared" ca="1" si="238"/>
        <v>-0.28105268277335438</v>
      </c>
      <c r="EN101">
        <f t="shared" ca="1" si="239"/>
        <v>-0.13101036213430961</v>
      </c>
      <c r="EO101">
        <f t="shared" ca="1" si="240"/>
        <v>0.49575707444361194</v>
      </c>
      <c r="EP101">
        <f t="shared" ca="1" si="241"/>
        <v>0.10869500247306674</v>
      </c>
      <c r="EQ101">
        <f t="shared" ca="1" si="242"/>
        <v>-0.29582649224424995</v>
      </c>
      <c r="ER101">
        <f t="shared" ca="1" si="243"/>
        <v>1</v>
      </c>
      <c r="ES101">
        <f t="shared" ca="1" si="232"/>
        <v>-0.35772285930685466</v>
      </c>
      <c r="ET101">
        <f t="shared" ca="1" si="233"/>
        <v>-0.19968290487561136</v>
      </c>
      <c r="EU101">
        <f t="shared" ca="1" si="234"/>
        <v>-6.499406328611701E-2</v>
      </c>
      <c r="EV101">
        <f t="shared" ca="1" si="235"/>
        <v>5.0587724549721269E-2</v>
      </c>
      <c r="EW101">
        <f t="shared" ca="1" si="236"/>
        <v>5.7077557689044989E-2</v>
      </c>
      <c r="EX101">
        <f t="shared" ca="1" si="237"/>
        <v>0</v>
      </c>
    </row>
    <row r="102" spans="1:154" x14ac:dyDescent="0.25">
      <c r="A102" s="1">
        <v>95</v>
      </c>
      <c r="B102" s="8">
        <f t="shared" ca="1" si="190"/>
        <v>100083.60877432872</v>
      </c>
      <c r="C102" s="9">
        <f t="shared" ca="1" si="171"/>
        <v>4.115531082835603E-2</v>
      </c>
      <c r="D102" s="1">
        <v>95</v>
      </c>
      <c r="E102" s="8">
        <f t="shared" ca="1" si="191"/>
        <v>123124.00694287552</v>
      </c>
      <c r="F102" s="9">
        <f t="shared" ca="1" si="172"/>
        <v>0</v>
      </c>
      <c r="G102" s="1">
        <v>95</v>
      </c>
      <c r="H102" s="8">
        <f t="shared" ca="1" si="192"/>
        <v>142424.09050068576</v>
      </c>
      <c r="I102" s="9">
        <f t="shared" ca="1" si="173"/>
        <v>0</v>
      </c>
      <c r="J102" s="1">
        <v>95</v>
      </c>
      <c r="K102" s="8">
        <f t="shared" ca="1" si="193"/>
        <v>177747.4212397279</v>
      </c>
      <c r="L102" s="9">
        <f t="shared" ca="1" si="174"/>
        <v>-2.388892122398327E-2</v>
      </c>
      <c r="M102" s="1">
        <v>95</v>
      </c>
      <c r="N102" s="8">
        <f t="shared" ca="1" si="194"/>
        <v>158384.37407143789</v>
      </c>
      <c r="O102" s="9">
        <f t="shared" ca="1" si="175"/>
        <v>0</v>
      </c>
      <c r="P102" s="1">
        <v>95</v>
      </c>
      <c r="Q102" s="8">
        <f t="shared" ca="1" si="195"/>
        <v>156135.0964661059</v>
      </c>
      <c r="R102" s="9">
        <f t="shared" ca="1" si="176"/>
        <v>0</v>
      </c>
      <c r="S102" s="1">
        <v>95</v>
      </c>
      <c r="T102" s="8">
        <f t="shared" ca="1" si="244"/>
        <v>57766.233529180696</v>
      </c>
      <c r="U102" s="9">
        <f t="shared" ca="1" si="136"/>
        <v>-1.2692801387731441E-2</v>
      </c>
      <c r="V102" s="1">
        <v>95</v>
      </c>
      <c r="W102" s="8">
        <f t="shared" ca="1" si="245"/>
        <v>60179.999999999993</v>
      </c>
      <c r="X102" s="9">
        <f t="shared" ca="1" si="137"/>
        <v>0</v>
      </c>
      <c r="Y102" s="1">
        <v>95</v>
      </c>
      <c r="Z102" s="8">
        <f t="shared" ca="1" si="246"/>
        <v>61536.681002717305</v>
      </c>
      <c r="AA102" s="9">
        <f t="shared" ca="1" si="138"/>
        <v>-4.185778574285054E-2</v>
      </c>
      <c r="AB102" s="1">
        <v>95</v>
      </c>
      <c r="AC102" s="8">
        <f t="shared" ca="1" si="247"/>
        <v>62064.215603392964</v>
      </c>
      <c r="AD102" s="9">
        <f t="shared" ca="1" si="139"/>
        <v>0</v>
      </c>
      <c r="AE102" s="1">
        <v>95</v>
      </c>
      <c r="AF102" s="8">
        <f t="shared" ca="1" si="248"/>
        <v>60848.34855667322</v>
      </c>
      <c r="AG102" s="9">
        <f t="shared" ca="1" si="140"/>
        <v>0</v>
      </c>
      <c r="AH102" s="1">
        <v>95</v>
      </c>
      <c r="AI102" s="8">
        <f t="shared" ca="1" si="249"/>
        <v>60179.999999999993</v>
      </c>
      <c r="AJ102" s="9">
        <f t="shared" ca="1" si="141"/>
        <v>8.6267621754941293E-3</v>
      </c>
      <c r="AK102" s="1">
        <v>95</v>
      </c>
      <c r="AL102" s="8">
        <f t="shared" ca="1" si="250"/>
        <v>20698.209737446257</v>
      </c>
      <c r="AM102" s="9">
        <f t="shared" ca="1" si="142"/>
        <v>-9.0759546635630958E-3</v>
      </c>
      <c r="AN102" s="1">
        <v>95</v>
      </c>
      <c r="AO102" s="8">
        <f t="shared" ca="1" si="251"/>
        <v>19925.247465293767</v>
      </c>
      <c r="AP102" s="9">
        <f t="shared" ca="1" si="143"/>
        <v>2.0602752973732069E-2</v>
      </c>
      <c r="AQ102" s="1">
        <v>95</v>
      </c>
      <c r="AR102" s="8">
        <f t="shared" ca="1" si="252"/>
        <v>19810.818002174583</v>
      </c>
      <c r="AS102" s="9">
        <f t="shared" ca="1" si="144"/>
        <v>0</v>
      </c>
      <c r="AT102" s="1">
        <v>95</v>
      </c>
      <c r="AU102" s="8">
        <f t="shared" ca="1" si="253"/>
        <v>20418.867378200284</v>
      </c>
      <c r="AV102" s="9">
        <f t="shared" ca="1" si="145"/>
        <v>-1.4441015360515714E-2</v>
      </c>
      <c r="AW102" s="1">
        <v>95</v>
      </c>
      <c r="AX102" s="8">
        <f t="shared" ca="1" si="254"/>
        <v>20059.999999999996</v>
      </c>
      <c r="AY102" s="9">
        <f t="shared" ca="1" si="146"/>
        <v>-3.4067523722898521E-2</v>
      </c>
      <c r="AZ102" s="1">
        <v>95</v>
      </c>
      <c r="BA102" s="8">
        <f t="shared" ca="1" si="255"/>
        <v>20059.999999999996</v>
      </c>
      <c r="BB102" s="9">
        <f t="shared" ca="1" si="147"/>
        <v>0</v>
      </c>
      <c r="BC102" s="1">
        <v>95</v>
      </c>
      <c r="BD102" s="8">
        <f t="shared" ca="1" si="256"/>
        <v>20059.999999999996</v>
      </c>
      <c r="BE102" s="9">
        <f t="shared" ca="1" si="177"/>
        <v>-4.8903081177980832E-2</v>
      </c>
      <c r="BF102" s="1">
        <v>95</v>
      </c>
      <c r="BG102" s="8">
        <f t="shared" ca="1" si="257"/>
        <v>20403.126875124828</v>
      </c>
      <c r="BH102" s="9">
        <f t="shared" ca="1" si="148"/>
        <v>-4.7329430926017574E-2</v>
      </c>
      <c r="BI102" s="1">
        <v>95</v>
      </c>
      <c r="BJ102" s="8">
        <f t="shared" ca="1" si="258"/>
        <v>19301.3249798004</v>
      </c>
      <c r="BK102" s="9">
        <f t="shared" ca="1" si="149"/>
        <v>2.4440555076390924E-2</v>
      </c>
      <c r="BL102" s="1">
        <v>95</v>
      </c>
      <c r="BM102" s="8">
        <f t="shared" ca="1" si="259"/>
        <v>20884.930957895482</v>
      </c>
      <c r="BN102" s="9">
        <f t="shared" ca="1" si="150"/>
        <v>1.7090414620760254E-2</v>
      </c>
      <c r="BO102" s="1">
        <v>95</v>
      </c>
      <c r="BP102" s="8">
        <f t="shared" ca="1" si="260"/>
        <v>20059.999999999996</v>
      </c>
      <c r="BQ102" s="9">
        <f t="shared" ca="1" si="151"/>
        <v>0</v>
      </c>
      <c r="BR102" s="1">
        <v>95</v>
      </c>
      <c r="BS102" s="8">
        <f t="shared" ca="1" si="261"/>
        <v>19983.013644936284</v>
      </c>
      <c r="BT102" s="9">
        <f t="shared" ca="1" si="152"/>
        <v>0</v>
      </c>
      <c r="BU102" s="1">
        <v>95</v>
      </c>
      <c r="BV102" s="8">
        <f t="shared" ca="1" si="262"/>
        <v>5014.9999999999991</v>
      </c>
      <c r="BW102" s="9">
        <f t="shared" ca="1" si="153"/>
        <v>-2.2435960968979436E-2</v>
      </c>
      <c r="BX102" s="1">
        <v>95</v>
      </c>
      <c r="BY102" s="8">
        <f t="shared" ca="1" si="263"/>
        <v>5014.9999999999991</v>
      </c>
      <c r="BZ102" s="9">
        <f t="shared" ca="1" si="154"/>
        <v>3.3471742255119945E-2</v>
      </c>
      <c r="CA102" s="1">
        <v>95</v>
      </c>
      <c r="CB102" s="8">
        <f t="shared" ca="1" si="264"/>
        <v>5014.9999999999991</v>
      </c>
      <c r="CC102" s="9">
        <f t="shared" ca="1" si="155"/>
        <v>0</v>
      </c>
      <c r="CD102" s="1">
        <v>95</v>
      </c>
      <c r="CE102" s="8">
        <f t="shared" ca="1" si="265"/>
        <v>4986.8584494346323</v>
      </c>
      <c r="CF102" s="9">
        <f t="shared" ca="1" si="156"/>
        <v>2.5932587601087749E-2</v>
      </c>
      <c r="CG102" s="1">
        <v>95</v>
      </c>
      <c r="CH102" s="8">
        <f t="shared" ca="1" si="266"/>
        <v>4839.5885340662408</v>
      </c>
      <c r="CI102" s="9">
        <f t="shared" ca="1" si="157"/>
        <v>2.4762985435847353E-2</v>
      </c>
      <c r="CJ102" s="1">
        <v>95</v>
      </c>
      <c r="CK102" s="8">
        <f t="shared" ca="1" si="267"/>
        <v>5014.9999999999991</v>
      </c>
      <c r="CL102" s="9">
        <f t="shared" ca="1" si="158"/>
        <v>-3.1755715430606679E-3</v>
      </c>
      <c r="CM102" s="1">
        <v>95</v>
      </c>
      <c r="CN102" s="8">
        <f t="shared" ca="1" si="178"/>
        <v>14286.3249798004</v>
      </c>
      <c r="CO102" s="1">
        <v>95</v>
      </c>
      <c r="CP102" s="8">
        <f t="shared" ca="1" si="179"/>
        <v>14286.3249798004</v>
      </c>
      <c r="CQ102" s="1">
        <v>95</v>
      </c>
      <c r="CR102" s="8">
        <f t="shared" ca="1" si="180"/>
        <v>14286.3249798004</v>
      </c>
      <c r="CS102" s="1">
        <v>95</v>
      </c>
      <c r="CT102" s="8">
        <f t="shared" ca="1" si="181"/>
        <v>15898.072508460849</v>
      </c>
      <c r="CU102" s="1">
        <v>95</v>
      </c>
      <c r="CV102" s="8">
        <f t="shared" ca="1" si="182"/>
        <v>15220.411465933756</v>
      </c>
      <c r="CW102" s="1">
        <v>95</v>
      </c>
      <c r="CX102" s="8">
        <f t="shared" ca="1" si="183"/>
        <v>14968.013644936284</v>
      </c>
      <c r="CY102" s="9"/>
      <c r="CZ102" s="9"/>
      <c r="DA102" s="9"/>
      <c r="DB102" s="9"/>
      <c r="DC102" s="9"/>
      <c r="DD102" s="9"/>
      <c r="DE102" s="9"/>
      <c r="DF102" s="9"/>
      <c r="DG102" s="9"/>
      <c r="DI102">
        <f t="shared" ca="1" si="184"/>
        <v>-2.3104171161609677E-2</v>
      </c>
      <c r="DJ102">
        <f t="shared" ca="1" si="185"/>
        <v>2.9999999999998916E-3</v>
      </c>
      <c r="DK102">
        <f t="shared" ca="1" si="186"/>
        <v>4.6324366350659396E-2</v>
      </c>
      <c r="DL102">
        <f t="shared" ca="1" si="187"/>
        <v>2.9999999999998916E-3</v>
      </c>
      <c r="DM102">
        <f t="shared" ca="1" si="188"/>
        <v>9.0249009960019499E-4</v>
      </c>
      <c r="DN102">
        <f t="shared" ca="1" si="189"/>
        <v>4.5284491067545396E-3</v>
      </c>
      <c r="DO102">
        <f t="shared" ca="1" si="226"/>
        <v>0</v>
      </c>
      <c r="DP102">
        <f t="shared" ca="1" si="227"/>
        <v>0</v>
      </c>
      <c r="DQ102">
        <f t="shared" ca="1" si="228"/>
        <v>0</v>
      </c>
      <c r="DR102">
        <f t="shared" ca="1" si="229"/>
        <v>0</v>
      </c>
      <c r="DS102">
        <f t="shared" ca="1" si="230"/>
        <v>0</v>
      </c>
      <c r="DT102">
        <f t="shared" ca="1" si="231"/>
        <v>0</v>
      </c>
      <c r="DU102">
        <f t="shared" ca="1" si="220"/>
        <v>0</v>
      </c>
      <c r="DV102">
        <f t="shared" ca="1" si="221"/>
        <v>0</v>
      </c>
      <c r="DW102">
        <f t="shared" ca="1" si="222"/>
        <v>0</v>
      </c>
      <c r="DX102">
        <f t="shared" ca="1" si="223"/>
        <v>0</v>
      </c>
      <c r="DY102">
        <f t="shared" ca="1" si="224"/>
        <v>0</v>
      </c>
      <c r="DZ102">
        <f t="shared" ca="1" si="225"/>
        <v>0</v>
      </c>
      <c r="EA102">
        <f t="shared" ca="1" si="159"/>
        <v>1.732562479147465</v>
      </c>
      <c r="EB102">
        <f t="shared" ca="1" si="160"/>
        <v>2.0459289953950739</v>
      </c>
      <c r="EC102">
        <f t="shared" ca="1" si="161"/>
        <v>2.314458436495733</v>
      </c>
      <c r="ED102">
        <f t="shared" ca="1" si="162"/>
        <v>2.8639276193480274</v>
      </c>
      <c r="EE102">
        <f t="shared" ca="1" si="163"/>
        <v>2.6029362805782825</v>
      </c>
      <c r="EF102">
        <f t="shared" ca="1" si="164"/>
        <v>2.594468203158955</v>
      </c>
      <c r="EG102">
        <f t="shared" ca="1" si="165"/>
        <v>4.8353751384237844</v>
      </c>
      <c r="EH102">
        <f t="shared" ca="1" si="166"/>
        <v>6.1792962500132367</v>
      </c>
      <c r="EI102">
        <f t="shared" ca="1" si="167"/>
        <v>7.1892079612791475</v>
      </c>
      <c r="EJ102">
        <f t="shared" ca="1" si="168"/>
        <v>8.7050578245831449</v>
      </c>
      <c r="EK102">
        <f t="shared" ca="1" si="169"/>
        <v>7.8955321072501459</v>
      </c>
      <c r="EL102">
        <f t="shared" ca="1" si="170"/>
        <v>7.7834046094768654</v>
      </c>
      <c r="EM102">
        <f t="shared" ca="1" si="238"/>
        <v>-0.26180041161132822</v>
      </c>
      <c r="EN102">
        <f t="shared" ca="1" si="239"/>
        <v>-0.13507904489402173</v>
      </c>
      <c r="EO102">
        <f t="shared" ca="1" si="240"/>
        <v>0.49822916448351684</v>
      </c>
      <c r="EP102">
        <f t="shared" ca="1" si="241"/>
        <v>9.8011988139643347E-2</v>
      </c>
      <c r="EQ102">
        <f t="shared" ca="1" si="242"/>
        <v>-0.30467284748799606</v>
      </c>
      <c r="ER102">
        <f t="shared" ca="1" si="243"/>
        <v>1</v>
      </c>
      <c r="ES102">
        <f t="shared" ca="1" si="232"/>
        <v>-0.35747935970158384</v>
      </c>
      <c r="ET102">
        <f t="shared" ca="1" si="233"/>
        <v>-0.20151614362091019</v>
      </c>
      <c r="EU102">
        <f t="shared" ca="1" si="234"/>
        <v>-6.6073737841553459E-2</v>
      </c>
      <c r="EV102">
        <f t="shared" ca="1" si="235"/>
        <v>5.7531289907691852E-2</v>
      </c>
      <c r="EW102">
        <f t="shared" ca="1" si="236"/>
        <v>5.5929408567946481E-2</v>
      </c>
      <c r="EX102">
        <f t="shared" ca="1" si="237"/>
        <v>0</v>
      </c>
    </row>
    <row r="103" spans="1:154" x14ac:dyDescent="0.25">
      <c r="A103" s="1">
        <v>96</v>
      </c>
      <c r="B103" s="8">
        <f t="shared" ca="1" si="190"/>
        <v>104502.83162858278</v>
      </c>
      <c r="C103" s="9">
        <f t="shared" ca="1" si="171"/>
        <v>1.2901746408673809E-2</v>
      </c>
      <c r="D103" s="1">
        <v>96</v>
      </c>
      <c r="E103" s="8">
        <f t="shared" ca="1" si="191"/>
        <v>123493.37896370413</v>
      </c>
      <c r="F103" s="9">
        <f t="shared" ca="1" si="172"/>
        <v>1.8142699716643285E-2</v>
      </c>
      <c r="G103" s="1">
        <v>96</v>
      </c>
      <c r="H103" s="8">
        <f t="shared" ca="1" si="192"/>
        <v>142851.3627721878</v>
      </c>
      <c r="I103" s="9">
        <f t="shared" ca="1" si="173"/>
        <v>1.6052584212691734E-2</v>
      </c>
      <c r="J103" s="1">
        <v>96</v>
      </c>
      <c r="K103" s="8">
        <f t="shared" ca="1" si="193"/>
        <v>174034.46935968506</v>
      </c>
      <c r="L103" s="9">
        <f t="shared" ca="1" si="174"/>
        <v>-2.5942214901541839E-2</v>
      </c>
      <c r="M103" s="1">
        <v>96</v>
      </c>
      <c r="N103" s="8">
        <f t="shared" ca="1" si="194"/>
        <v>158859.5271936522</v>
      </c>
      <c r="O103" s="9">
        <f t="shared" ca="1" si="175"/>
        <v>-4.2852938875882901E-2</v>
      </c>
      <c r="P103" s="1">
        <v>96</v>
      </c>
      <c r="Q103" s="8">
        <f t="shared" ca="1" si="195"/>
        <v>156603.5017555042</v>
      </c>
      <c r="R103" s="9">
        <f t="shared" ca="1" si="176"/>
        <v>-4.0840494495332787E-2</v>
      </c>
      <c r="S103" s="1">
        <v>96</v>
      </c>
      <c r="T103" s="8">
        <f t="shared" ca="1" si="244"/>
        <v>57766.233529180696</v>
      </c>
      <c r="U103" s="9">
        <f t="shared" ca="1" si="136"/>
        <v>1.1685261565487931E-2</v>
      </c>
      <c r="V103" s="1">
        <v>96</v>
      </c>
      <c r="W103" s="8">
        <f t="shared" ca="1" si="245"/>
        <v>60179.999999999993</v>
      </c>
      <c r="X103" s="9">
        <f t="shared" ca="1" si="137"/>
        <v>-1.3013299550840907E-2</v>
      </c>
      <c r="Y103" s="1">
        <v>96</v>
      </c>
      <c r="Z103" s="8">
        <f t="shared" ca="1" si="246"/>
        <v>61536.681002717305</v>
      </c>
      <c r="AA103" s="9">
        <f t="shared" ca="1" si="138"/>
        <v>-2.9017054891059765E-2</v>
      </c>
      <c r="AB103" s="1">
        <v>96</v>
      </c>
      <c r="AC103" s="8">
        <f t="shared" ca="1" si="247"/>
        <v>62064.215603392964</v>
      </c>
      <c r="AD103" s="9">
        <f t="shared" ca="1" si="139"/>
        <v>2.74372336487296E-2</v>
      </c>
      <c r="AE103" s="1">
        <v>96</v>
      </c>
      <c r="AF103" s="8">
        <f t="shared" ca="1" si="248"/>
        <v>60848.34855667322</v>
      </c>
      <c r="AG103" s="9">
        <f t="shared" ca="1" si="140"/>
        <v>-3.667332216690445E-2</v>
      </c>
      <c r="AH103" s="1">
        <v>96</v>
      </c>
      <c r="AI103" s="8">
        <f t="shared" ca="1" si="249"/>
        <v>60179.999999999993</v>
      </c>
      <c r="AJ103" s="9">
        <f t="shared" ca="1" si="141"/>
        <v>0</v>
      </c>
      <c r="AK103" s="1">
        <v>96</v>
      </c>
      <c r="AL103" s="8">
        <f t="shared" ca="1" si="250"/>
        <v>20698.209737446257</v>
      </c>
      <c r="AM103" s="9">
        <f t="shared" ca="1" si="142"/>
        <v>-4.8817641720367566E-2</v>
      </c>
      <c r="AN103" s="1">
        <v>96</v>
      </c>
      <c r="AO103" s="8">
        <f t="shared" ca="1" si="251"/>
        <v>19925.247465293767</v>
      </c>
      <c r="AP103" s="9">
        <f t="shared" ca="1" si="143"/>
        <v>-1.650429206814439E-2</v>
      </c>
      <c r="AQ103" s="1">
        <v>96</v>
      </c>
      <c r="AR103" s="8">
        <f t="shared" ca="1" si="252"/>
        <v>19810.818002174583</v>
      </c>
      <c r="AS103" s="9">
        <f t="shared" ca="1" si="144"/>
        <v>2.5908867988267716E-2</v>
      </c>
      <c r="AT103" s="1">
        <v>96</v>
      </c>
      <c r="AU103" s="8">
        <f t="shared" ca="1" si="253"/>
        <v>20418.867378200284</v>
      </c>
      <c r="AV103" s="9">
        <f t="shared" ca="1" si="145"/>
        <v>-4.156976657560664E-2</v>
      </c>
      <c r="AW103" s="1">
        <v>96</v>
      </c>
      <c r="AX103" s="8">
        <f t="shared" ca="1" si="254"/>
        <v>20059.999999999996</v>
      </c>
      <c r="AY103" s="9">
        <f t="shared" ca="1" si="146"/>
        <v>0</v>
      </c>
      <c r="AZ103" s="1">
        <v>96</v>
      </c>
      <c r="BA103" s="8">
        <f t="shared" ca="1" si="255"/>
        <v>20059.999999999996</v>
      </c>
      <c r="BB103" s="9">
        <f t="shared" ca="1" si="147"/>
        <v>4.2688962429748095E-2</v>
      </c>
      <c r="BC103" s="1">
        <v>96</v>
      </c>
      <c r="BD103" s="8">
        <f t="shared" ca="1" si="256"/>
        <v>20059.999999999996</v>
      </c>
      <c r="BE103" s="9">
        <f t="shared" ca="1" si="177"/>
        <v>-1.1263473200348191E-2</v>
      </c>
      <c r="BF103" s="1">
        <v>96</v>
      </c>
      <c r="BG103" s="8">
        <f t="shared" ca="1" si="257"/>
        <v>20403.126875124828</v>
      </c>
      <c r="BH103" s="9">
        <f t="shared" ca="1" si="148"/>
        <v>3.0219896728132148E-2</v>
      </c>
      <c r="BI103" s="1">
        <v>96</v>
      </c>
      <c r="BJ103" s="8">
        <f t="shared" ca="1" si="258"/>
        <v>19301.3249798004</v>
      </c>
      <c r="BK103" s="9">
        <f t="shared" ca="1" si="149"/>
        <v>1.9518527872501409E-2</v>
      </c>
      <c r="BL103" s="1">
        <v>96</v>
      </c>
      <c r="BM103" s="8">
        <f t="shared" ca="1" si="259"/>
        <v>20884.930957895482</v>
      </c>
      <c r="BN103" s="9">
        <f t="shared" ca="1" si="150"/>
        <v>0</v>
      </c>
      <c r="BO103" s="1">
        <v>96</v>
      </c>
      <c r="BP103" s="8">
        <f t="shared" ca="1" si="260"/>
        <v>20059.999999999996</v>
      </c>
      <c r="BQ103" s="9">
        <f t="shared" ca="1" si="151"/>
        <v>-4.4487283736983581E-2</v>
      </c>
      <c r="BR103" s="1">
        <v>96</v>
      </c>
      <c r="BS103" s="8">
        <f t="shared" ca="1" si="261"/>
        <v>19983.013644936284</v>
      </c>
      <c r="BT103" s="9">
        <f t="shared" ca="1" si="152"/>
        <v>0</v>
      </c>
      <c r="BU103" s="1">
        <v>96</v>
      </c>
      <c r="BV103" s="8">
        <f t="shared" ca="1" si="262"/>
        <v>5014.9999999999991</v>
      </c>
      <c r="BW103" s="9">
        <f t="shared" ca="1" si="153"/>
        <v>-4.8727768054537678E-2</v>
      </c>
      <c r="BX103" s="1">
        <v>96</v>
      </c>
      <c r="BY103" s="8">
        <f t="shared" ca="1" si="263"/>
        <v>5014.9999999999991</v>
      </c>
      <c r="BZ103" s="9">
        <f t="shared" ca="1" si="154"/>
        <v>-3.324096530344378E-5</v>
      </c>
      <c r="CA103" s="1">
        <v>96</v>
      </c>
      <c r="CB103" s="8">
        <f t="shared" ca="1" si="264"/>
        <v>5014.9999999999991</v>
      </c>
      <c r="CC103" s="9">
        <f t="shared" ca="1" si="155"/>
        <v>-3.682184575867313E-2</v>
      </c>
      <c r="CD103" s="1">
        <v>96</v>
      </c>
      <c r="CE103" s="8">
        <f t="shared" ca="1" si="265"/>
        <v>4986.8584494346323</v>
      </c>
      <c r="CF103" s="9">
        <f t="shared" ca="1" si="156"/>
        <v>0</v>
      </c>
      <c r="CG103" s="1">
        <v>96</v>
      </c>
      <c r="CH103" s="8">
        <f t="shared" ca="1" si="266"/>
        <v>4839.5885340662408</v>
      </c>
      <c r="CI103" s="9">
        <f t="shared" ca="1" si="157"/>
        <v>-9.7497684483803197E-3</v>
      </c>
      <c r="CJ103" s="1">
        <v>96</v>
      </c>
      <c r="CK103" s="8">
        <f t="shared" ca="1" si="267"/>
        <v>5014.9999999999991</v>
      </c>
      <c r="CL103" s="9">
        <f t="shared" ca="1" si="158"/>
        <v>5.268895982895855E-3</v>
      </c>
      <c r="CM103" s="1">
        <v>96</v>
      </c>
      <c r="CN103" s="8">
        <f t="shared" ca="1" si="178"/>
        <v>14286.3249798004</v>
      </c>
      <c r="CO103" s="1">
        <v>96</v>
      </c>
      <c r="CP103" s="8">
        <f t="shared" ca="1" si="179"/>
        <v>14286.3249798004</v>
      </c>
      <c r="CQ103" s="1">
        <v>96</v>
      </c>
      <c r="CR103" s="8">
        <f t="shared" ca="1" si="180"/>
        <v>14286.3249798004</v>
      </c>
      <c r="CS103" s="1">
        <v>96</v>
      </c>
      <c r="CT103" s="8">
        <f t="shared" ca="1" si="181"/>
        <v>15898.072508460849</v>
      </c>
      <c r="CU103" s="1">
        <v>96</v>
      </c>
      <c r="CV103" s="8">
        <f t="shared" ca="1" si="182"/>
        <v>15220.411465933756</v>
      </c>
      <c r="CW103" s="1">
        <v>96</v>
      </c>
      <c r="CX103" s="8">
        <f t="shared" ca="1" si="183"/>
        <v>14968.013644936284</v>
      </c>
      <c r="CY103" s="9"/>
      <c r="CZ103" s="9"/>
      <c r="DA103" s="9"/>
      <c r="DB103" s="9"/>
      <c r="DC103" s="9"/>
      <c r="DD103" s="9"/>
      <c r="DE103" s="9"/>
      <c r="DF103" s="9"/>
      <c r="DG103" s="9"/>
      <c r="DI103">
        <f t="shared" ca="1" si="184"/>
        <v>4.4155310828355887E-2</v>
      </c>
      <c r="DJ103">
        <f t="shared" ca="1" si="185"/>
        <v>2.9999999999998916E-3</v>
      </c>
      <c r="DK103">
        <f t="shared" ca="1" si="186"/>
        <v>2.9999999999998916E-3</v>
      </c>
      <c r="DL103">
        <f t="shared" ca="1" si="187"/>
        <v>-2.0888921223983226E-2</v>
      </c>
      <c r="DM103">
        <f t="shared" ca="1" si="188"/>
        <v>2.9999999999998916E-3</v>
      </c>
      <c r="DN103">
        <f t="shared" ca="1" si="189"/>
        <v>2.9999999999998916E-3</v>
      </c>
      <c r="DO103">
        <f t="shared" ca="1" si="226"/>
        <v>0</v>
      </c>
      <c r="DP103">
        <f t="shared" ca="1" si="227"/>
        <v>0</v>
      </c>
      <c r="DQ103">
        <f t="shared" ca="1" si="228"/>
        <v>0</v>
      </c>
      <c r="DR103">
        <f t="shared" ca="1" si="229"/>
        <v>0</v>
      </c>
      <c r="DS103">
        <f t="shared" ca="1" si="230"/>
        <v>0</v>
      </c>
      <c r="DT103">
        <f t="shared" ca="1" si="231"/>
        <v>0</v>
      </c>
      <c r="DU103">
        <f t="shared" ca="1" si="220"/>
        <v>0</v>
      </c>
      <c r="DV103">
        <f t="shared" ca="1" si="221"/>
        <v>0</v>
      </c>
      <c r="DW103">
        <f t="shared" ca="1" si="222"/>
        <v>0</v>
      </c>
      <c r="DX103">
        <f t="shared" ca="1" si="223"/>
        <v>0</v>
      </c>
      <c r="DY103">
        <f t="shared" ca="1" si="224"/>
        <v>0</v>
      </c>
      <c r="DZ103">
        <f t="shared" ca="1" si="225"/>
        <v>0</v>
      </c>
      <c r="EA103">
        <f t="shared" ca="1" si="159"/>
        <v>1.8090643139437681</v>
      </c>
      <c r="EB103">
        <f t="shared" ca="1" si="160"/>
        <v>2.0520667823812588</v>
      </c>
      <c r="EC103">
        <f t="shared" ca="1" si="161"/>
        <v>2.3214018118052198</v>
      </c>
      <c r="ED103">
        <f t="shared" ca="1" si="162"/>
        <v>2.8041032609162766</v>
      </c>
      <c r="EE103">
        <f t="shared" ca="1" si="163"/>
        <v>2.6107450894200173</v>
      </c>
      <c r="EF103">
        <f t="shared" ca="1" si="164"/>
        <v>2.6022516077684319</v>
      </c>
      <c r="EG103">
        <f t="shared" ca="1" si="165"/>
        <v>5.0488826306325914</v>
      </c>
      <c r="EH103">
        <f t="shared" ca="1" si="166"/>
        <v>6.1978341387632758</v>
      </c>
      <c r="EI103">
        <f t="shared" ca="1" si="167"/>
        <v>7.2107755851629838</v>
      </c>
      <c r="EJ103">
        <f t="shared" ca="1" si="168"/>
        <v>8.5232185574352073</v>
      </c>
      <c r="EK103">
        <f t="shared" ca="1" si="169"/>
        <v>7.9192187035718957</v>
      </c>
      <c r="EL103">
        <f t="shared" ca="1" si="170"/>
        <v>7.8067548233052957</v>
      </c>
      <c r="EM103">
        <f t="shared" ca="1" si="238"/>
        <v>-0.26670336416364809</v>
      </c>
      <c r="EN103">
        <f t="shared" ca="1" si="239"/>
        <v>-0.11855210774905085</v>
      </c>
      <c r="EO103">
        <f t="shared" ca="1" si="240"/>
        <v>0.51405731939700516</v>
      </c>
      <c r="EP103">
        <f t="shared" ca="1" si="241"/>
        <v>0.10594457482656594</v>
      </c>
      <c r="EQ103">
        <f t="shared" ca="1" si="242"/>
        <v>-0.2887437518867576</v>
      </c>
      <c r="ER103">
        <f t="shared" ca="1" si="243"/>
        <v>1</v>
      </c>
      <c r="ES103">
        <f t="shared" ca="1" si="232"/>
        <v>-0.35663580636052272</v>
      </c>
      <c r="ET103">
        <f t="shared" ca="1" si="233"/>
        <v>-0.20524862674531774</v>
      </c>
      <c r="EU103">
        <f t="shared" ca="1" si="234"/>
        <v>-6.9213928789841006E-2</v>
      </c>
      <c r="EV103">
        <f t="shared" ca="1" si="235"/>
        <v>6.2987586597147427E-2</v>
      </c>
      <c r="EW103">
        <f t="shared" ca="1" si="236"/>
        <v>5.2482067576366198E-2</v>
      </c>
      <c r="EX103">
        <f t="shared" ca="1" si="237"/>
        <v>0</v>
      </c>
    </row>
    <row r="104" spans="1:154" x14ac:dyDescent="0.25">
      <c r="A104" s="1">
        <v>97</v>
      </c>
      <c r="B104" s="8">
        <f t="shared" ca="1" si="190"/>
        <v>106164.60915612882</v>
      </c>
      <c r="C104" s="9">
        <f t="shared" ca="1" si="171"/>
        <v>2.0580941312705937E-3</v>
      </c>
      <c r="D104" s="1">
        <v>97</v>
      </c>
      <c r="E104" s="8">
        <f t="shared" ca="1" si="191"/>
        <v>126104.36239212737</v>
      </c>
      <c r="F104" s="9">
        <f t="shared" ca="1" si="172"/>
        <v>1.3491126722618985E-2</v>
      </c>
      <c r="G104" s="1">
        <v>97</v>
      </c>
      <c r="H104" s="8">
        <f t="shared" ca="1" si="192"/>
        <v>145573.05039130268</v>
      </c>
      <c r="I104" s="9">
        <f t="shared" ca="1" si="173"/>
        <v>-4.0048071237799077E-2</v>
      </c>
      <c r="J104" s="1">
        <v>97</v>
      </c>
      <c r="K104" s="8">
        <f t="shared" ca="1" si="193"/>
        <v>170041.73316335937</v>
      </c>
      <c r="L104" s="9">
        <f t="shared" ca="1" si="174"/>
        <v>0</v>
      </c>
      <c r="M104" s="1">
        <v>97</v>
      </c>
      <c r="N104" s="8">
        <f t="shared" ca="1" si="194"/>
        <v>152528.50816655191</v>
      </c>
      <c r="O104" s="9">
        <f t="shared" ca="1" si="175"/>
        <v>0</v>
      </c>
      <c r="P104" s="1">
        <v>97</v>
      </c>
      <c r="Q104" s="8">
        <f t="shared" ca="1" si="195"/>
        <v>150677.54780937522</v>
      </c>
      <c r="R104" s="9">
        <f t="shared" ca="1" si="176"/>
        <v>0</v>
      </c>
      <c r="S104" s="1">
        <v>97</v>
      </c>
      <c r="T104" s="8">
        <f t="shared" ca="1" si="244"/>
        <v>57766.233529180696</v>
      </c>
      <c r="U104" s="9">
        <f t="shared" ca="1" si="136"/>
        <v>0</v>
      </c>
      <c r="V104" s="1">
        <v>97</v>
      </c>
      <c r="W104" s="8">
        <f t="shared" ca="1" si="245"/>
        <v>60179.999999999993</v>
      </c>
      <c r="X104" s="9">
        <f t="shared" ca="1" si="137"/>
        <v>0</v>
      </c>
      <c r="Y104" s="1">
        <v>97</v>
      </c>
      <c r="Z104" s="8">
        <f t="shared" ca="1" si="246"/>
        <v>61536.681002717305</v>
      </c>
      <c r="AA104" s="9">
        <f t="shared" ca="1" si="138"/>
        <v>3.7304954526349292E-2</v>
      </c>
      <c r="AB104" s="1">
        <v>97</v>
      </c>
      <c r="AC104" s="8">
        <f t="shared" ca="1" si="247"/>
        <v>62064.215603392964</v>
      </c>
      <c r="AD104" s="9">
        <f t="shared" ca="1" si="139"/>
        <v>0</v>
      </c>
      <c r="AE104" s="1">
        <v>97</v>
      </c>
      <c r="AF104" s="8">
        <f t="shared" ca="1" si="248"/>
        <v>60848.34855667322</v>
      </c>
      <c r="AG104" s="9">
        <f t="shared" ca="1" si="140"/>
        <v>2.6218370670509542E-2</v>
      </c>
      <c r="AH104" s="1">
        <v>97</v>
      </c>
      <c r="AI104" s="8">
        <f t="shared" ca="1" si="249"/>
        <v>60179.999999999993</v>
      </c>
      <c r="AJ104" s="9">
        <f t="shared" ca="1" si="141"/>
        <v>-2.5988962696969705E-2</v>
      </c>
      <c r="AK104" s="1">
        <v>97</v>
      </c>
      <c r="AL104" s="8">
        <f t="shared" ca="1" si="250"/>
        <v>20698.209737446257</v>
      </c>
      <c r="AM104" s="9">
        <f t="shared" ca="1" si="142"/>
        <v>2.2977357050058368E-2</v>
      </c>
      <c r="AN104" s="1">
        <v>97</v>
      </c>
      <c r="AO104" s="8">
        <f t="shared" ca="1" si="251"/>
        <v>19925.247465293767</v>
      </c>
      <c r="AP104" s="9">
        <f t="shared" ca="1" si="143"/>
        <v>-2.5945212904991296E-2</v>
      </c>
      <c r="AQ104" s="1">
        <v>97</v>
      </c>
      <c r="AR104" s="8">
        <f t="shared" ca="1" si="252"/>
        <v>19810.818002174583</v>
      </c>
      <c r="AS104" s="9">
        <f t="shared" ca="1" si="144"/>
        <v>3.6638471572921653E-2</v>
      </c>
      <c r="AT104" s="1">
        <v>97</v>
      </c>
      <c r="AU104" s="8">
        <f t="shared" ca="1" si="253"/>
        <v>20418.867378200284</v>
      </c>
      <c r="AV104" s="9">
        <f t="shared" ca="1" si="145"/>
        <v>-1.2219664216279625E-3</v>
      </c>
      <c r="AW104" s="1">
        <v>97</v>
      </c>
      <c r="AX104" s="8">
        <f t="shared" ca="1" si="254"/>
        <v>20059.999999999996</v>
      </c>
      <c r="AY104" s="9">
        <f t="shared" ca="1" si="146"/>
        <v>-1.7053266609940221E-2</v>
      </c>
      <c r="AZ104" s="1">
        <v>97</v>
      </c>
      <c r="BA104" s="8">
        <f t="shared" ca="1" si="255"/>
        <v>20059.999999999996</v>
      </c>
      <c r="BB104" s="9">
        <f t="shared" ca="1" si="147"/>
        <v>-4.0566995611605204E-3</v>
      </c>
      <c r="BC104" s="1">
        <v>97</v>
      </c>
      <c r="BD104" s="8">
        <f t="shared" ca="1" si="256"/>
        <v>20059.999999999996</v>
      </c>
      <c r="BE104" s="9">
        <f t="shared" ca="1" si="177"/>
        <v>0</v>
      </c>
      <c r="BF104" s="1">
        <v>97</v>
      </c>
      <c r="BG104" s="8">
        <f t="shared" ca="1" si="257"/>
        <v>20403.126875124828</v>
      </c>
      <c r="BH104" s="9">
        <f t="shared" ca="1" si="148"/>
        <v>0</v>
      </c>
      <c r="BI104" s="1">
        <v>97</v>
      </c>
      <c r="BJ104" s="8">
        <f t="shared" ca="1" si="258"/>
        <v>19301.3249798004</v>
      </c>
      <c r="BK104" s="9">
        <f t="shared" ca="1" si="149"/>
        <v>-8.8529331057362447E-3</v>
      </c>
      <c r="BL104" s="1">
        <v>97</v>
      </c>
      <c r="BM104" s="8">
        <f t="shared" ca="1" si="259"/>
        <v>20884.930957895482</v>
      </c>
      <c r="BN104" s="9">
        <f t="shared" ca="1" si="150"/>
        <v>-1.0594919999238513E-2</v>
      </c>
      <c r="BO104" s="1">
        <v>97</v>
      </c>
      <c r="BP104" s="8">
        <f t="shared" ca="1" si="260"/>
        <v>20059.999999999996</v>
      </c>
      <c r="BQ104" s="9">
        <f t="shared" ca="1" si="151"/>
        <v>0</v>
      </c>
      <c r="BR104" s="1">
        <v>97</v>
      </c>
      <c r="BS104" s="8">
        <f t="shared" ca="1" si="261"/>
        <v>19983.013644936284</v>
      </c>
      <c r="BT104" s="9">
        <f t="shared" ca="1" si="152"/>
        <v>1.92498469248523E-2</v>
      </c>
      <c r="BU104" s="1">
        <v>97</v>
      </c>
      <c r="BV104" s="8">
        <f t="shared" ca="1" si="262"/>
        <v>5014.9999999999991</v>
      </c>
      <c r="BW104" s="9">
        <f t="shared" ca="1" si="153"/>
        <v>2.8615763849298148E-2</v>
      </c>
      <c r="BX104" s="1">
        <v>97</v>
      </c>
      <c r="BY104" s="8">
        <f t="shared" ca="1" si="263"/>
        <v>5014.9999999999991</v>
      </c>
      <c r="BZ104" s="9">
        <f t="shared" ca="1" si="154"/>
        <v>1.0566789207768646E-2</v>
      </c>
      <c r="CA104" s="1">
        <v>97</v>
      </c>
      <c r="CB104" s="8">
        <f t="shared" ca="1" si="264"/>
        <v>5014.9999999999991</v>
      </c>
      <c r="CC104" s="9">
        <f t="shared" ca="1" si="155"/>
        <v>1.0390575561549938E-2</v>
      </c>
      <c r="CD104" s="1">
        <v>97</v>
      </c>
      <c r="CE104" s="8">
        <f t="shared" ca="1" si="265"/>
        <v>4986.8584494346323</v>
      </c>
      <c r="CF104" s="9">
        <f t="shared" ca="1" si="156"/>
        <v>2.3814350640145865E-3</v>
      </c>
      <c r="CG104" s="1">
        <v>97</v>
      </c>
      <c r="CH104" s="8">
        <f t="shared" ca="1" si="266"/>
        <v>4839.5885340662408</v>
      </c>
      <c r="CI104" s="9">
        <f t="shared" ca="1" si="157"/>
        <v>0</v>
      </c>
      <c r="CJ104" s="1">
        <v>97</v>
      </c>
      <c r="CK104" s="8">
        <f t="shared" ca="1" si="267"/>
        <v>5014.9999999999991</v>
      </c>
      <c r="CL104" s="9">
        <f t="shared" ca="1" si="158"/>
        <v>0</v>
      </c>
      <c r="CM104" s="1">
        <v>97</v>
      </c>
      <c r="CN104" s="8">
        <f t="shared" ca="1" si="178"/>
        <v>14286.3249798004</v>
      </c>
      <c r="CO104" s="1">
        <v>97</v>
      </c>
      <c r="CP104" s="8">
        <f t="shared" ca="1" si="179"/>
        <v>14286.3249798004</v>
      </c>
      <c r="CQ104" s="1">
        <v>97</v>
      </c>
      <c r="CR104" s="8">
        <f t="shared" ca="1" si="180"/>
        <v>14286.3249798004</v>
      </c>
      <c r="CS104" s="1">
        <v>97</v>
      </c>
      <c r="CT104" s="8">
        <f t="shared" ca="1" si="181"/>
        <v>15898.072508460849</v>
      </c>
      <c r="CU104" s="1">
        <v>97</v>
      </c>
      <c r="CV104" s="8">
        <f t="shared" ca="1" si="182"/>
        <v>15220.411465933756</v>
      </c>
      <c r="CW104" s="1">
        <v>97</v>
      </c>
      <c r="CX104" s="8">
        <f t="shared" ca="1" si="183"/>
        <v>14968.013644936284</v>
      </c>
      <c r="CY104" s="9"/>
      <c r="CZ104" s="9"/>
      <c r="DA104" s="9"/>
      <c r="DB104" s="9"/>
      <c r="DC104" s="9"/>
      <c r="DD104" s="9"/>
      <c r="DE104" s="9"/>
      <c r="DF104" s="9"/>
      <c r="DG104" s="9"/>
      <c r="DI104">
        <f t="shared" ca="1" si="184"/>
        <v>1.59017464086737E-2</v>
      </c>
      <c r="DJ104">
        <f t="shared" ca="1" si="185"/>
        <v>2.1142699716643287E-2</v>
      </c>
      <c r="DK104">
        <f t="shared" ca="1" si="186"/>
        <v>1.9052584212691626E-2</v>
      </c>
      <c r="DL104">
        <f t="shared" ca="1" si="187"/>
        <v>-2.2942214901541802E-2</v>
      </c>
      <c r="DM104">
        <f t="shared" ca="1" si="188"/>
        <v>-3.9852938875883037E-2</v>
      </c>
      <c r="DN104">
        <f t="shared" ca="1" si="189"/>
        <v>-3.7840494495332666E-2</v>
      </c>
      <c r="DO104">
        <f t="shared" ca="1" si="226"/>
        <v>0</v>
      </c>
      <c r="DP104">
        <f t="shared" ca="1" si="227"/>
        <v>0</v>
      </c>
      <c r="DQ104">
        <f t="shared" ca="1" si="228"/>
        <v>0</v>
      </c>
      <c r="DR104">
        <f t="shared" ca="1" si="229"/>
        <v>0</v>
      </c>
      <c r="DS104">
        <f t="shared" ca="1" si="230"/>
        <v>0</v>
      </c>
      <c r="DT104">
        <f t="shared" ca="1" si="231"/>
        <v>0</v>
      </c>
      <c r="DU104">
        <f t="shared" ca="1" si="220"/>
        <v>0</v>
      </c>
      <c r="DV104">
        <f t="shared" ca="1" si="221"/>
        <v>0</v>
      </c>
      <c r="DW104">
        <f t="shared" ca="1" si="222"/>
        <v>0</v>
      </c>
      <c r="DX104">
        <f t="shared" ca="1" si="223"/>
        <v>0</v>
      </c>
      <c r="DY104">
        <f t="shared" ca="1" si="224"/>
        <v>0</v>
      </c>
      <c r="DZ104">
        <f t="shared" ca="1" si="225"/>
        <v>0</v>
      </c>
      <c r="EA104">
        <f t="shared" ca="1" si="159"/>
        <v>1.8378315959010831</v>
      </c>
      <c r="EB104">
        <f t="shared" ca="1" si="160"/>
        <v>2.0954530141596441</v>
      </c>
      <c r="EC104">
        <f t="shared" ca="1" si="161"/>
        <v>2.3656305153161337</v>
      </c>
      <c r="ED104">
        <f t="shared" ca="1" si="162"/>
        <v>2.7397709212982213</v>
      </c>
      <c r="EE104">
        <f t="shared" ca="1" si="163"/>
        <v>2.5066992249508497</v>
      </c>
      <c r="EF104">
        <f t="shared" ca="1" si="164"/>
        <v>2.5037811201291995</v>
      </c>
      <c r="EG104">
        <f t="shared" ca="1" si="165"/>
        <v>5.1291686818720681</v>
      </c>
      <c r="EH104">
        <f t="shared" ca="1" si="166"/>
        <v>6.3288730848527086</v>
      </c>
      <c r="EI104">
        <f t="shared" ca="1" si="167"/>
        <v>7.3481594942381223</v>
      </c>
      <c r="EJ104">
        <f t="shared" ca="1" si="168"/>
        <v>8.3276770456377207</v>
      </c>
      <c r="EK104">
        <f t="shared" ca="1" si="169"/>
        <v>7.6036145646336957</v>
      </c>
      <c r="EL104">
        <f t="shared" ca="1" si="170"/>
        <v>7.5113433603875999</v>
      </c>
      <c r="EM104">
        <f t="shared" ca="1" si="238"/>
        <v>-0.25301099242390862</v>
      </c>
      <c r="EN104">
        <f t="shared" ca="1" si="239"/>
        <v>-0.1451304919862933</v>
      </c>
      <c r="EO104">
        <f t="shared" ca="1" si="240"/>
        <v>0.36875204201340384</v>
      </c>
      <c r="EP104">
        <f t="shared" ca="1" si="241"/>
        <v>0.21089821966313085</v>
      </c>
      <c r="EQ104">
        <f t="shared" ca="1" si="242"/>
        <v>-8.7578870425521677E-2</v>
      </c>
      <c r="ER104">
        <f t="shared" ca="1" si="243"/>
        <v>1</v>
      </c>
      <c r="ES104">
        <f t="shared" ca="1" si="232"/>
        <v>-0.35369894156814008</v>
      </c>
      <c r="ET104">
        <f t="shared" ca="1" si="233"/>
        <v>-0.20466061291728999</v>
      </c>
      <c r="EU104">
        <f t="shared" ca="1" si="234"/>
        <v>-6.9542592479254317E-2</v>
      </c>
      <c r="EV104">
        <f t="shared" ca="1" si="235"/>
        <v>6.8941827772493136E-2</v>
      </c>
      <c r="EW104">
        <f t="shared" ca="1" si="236"/>
        <v>4.9471771371818685E-2</v>
      </c>
      <c r="EX104">
        <f t="shared" ca="1" si="237"/>
        <v>0</v>
      </c>
    </row>
    <row r="105" spans="1:154" x14ac:dyDescent="0.25">
      <c r="A105" s="1">
        <v>98</v>
      </c>
      <c r="B105" s="8">
        <f t="shared" ca="1" si="190"/>
        <v>106701.59974265007</v>
      </c>
      <c r="C105" s="9">
        <f t="shared" ca="1" si="171"/>
        <v>-1.7700805398465608E-2</v>
      </c>
      <c r="D105" s="1">
        <v>98</v>
      </c>
      <c r="E105" s="8">
        <f t="shared" ca="1" si="191"/>
        <v>128183.965412611</v>
      </c>
      <c r="F105" s="9">
        <f t="shared" ca="1" si="172"/>
        <v>0</v>
      </c>
      <c r="G105" s="1">
        <v>98</v>
      </c>
      <c r="H105" s="8">
        <f t="shared" ca="1" si="192"/>
        <v>140179.84965010197</v>
      </c>
      <c r="I105" s="9">
        <f t="shared" ca="1" si="173"/>
        <v>0</v>
      </c>
      <c r="J105" s="1">
        <v>98</v>
      </c>
      <c r="K105" s="8">
        <f t="shared" ca="1" si="193"/>
        <v>170551.85836284942</v>
      </c>
      <c r="L105" s="9">
        <f t="shared" ca="1" si="174"/>
        <v>-4.9056292628360976E-2</v>
      </c>
      <c r="M105" s="1">
        <v>98</v>
      </c>
      <c r="N105" s="8">
        <f t="shared" ca="1" si="194"/>
        <v>152986.09369105156</v>
      </c>
      <c r="O105" s="9">
        <f t="shared" ca="1" si="175"/>
        <v>3.0433413973869131E-2</v>
      </c>
      <c r="P105" s="1">
        <v>98</v>
      </c>
      <c r="Q105" s="8">
        <f t="shared" ca="1" si="195"/>
        <v>151129.58045280332</v>
      </c>
      <c r="R105" s="9">
        <f t="shared" ca="1" si="176"/>
        <v>7.6313929248272572E-3</v>
      </c>
      <c r="S105" s="1">
        <v>98</v>
      </c>
      <c r="T105" s="8">
        <f t="shared" ca="1" si="244"/>
        <v>57766.233529180696</v>
      </c>
      <c r="U105" s="9">
        <f t="shared" ca="1" si="136"/>
        <v>0</v>
      </c>
      <c r="V105" s="1">
        <v>98</v>
      </c>
      <c r="W105" s="8">
        <f t="shared" ca="1" si="245"/>
        <v>60179.999999999993</v>
      </c>
      <c r="X105" s="9">
        <f t="shared" ca="1" si="137"/>
        <v>0</v>
      </c>
      <c r="Y105" s="1">
        <v>98</v>
      </c>
      <c r="Z105" s="8">
        <f t="shared" ca="1" si="246"/>
        <v>61536.681002717305</v>
      </c>
      <c r="AA105" s="9">
        <f t="shared" ca="1" si="138"/>
        <v>0</v>
      </c>
      <c r="AB105" s="1">
        <v>98</v>
      </c>
      <c r="AC105" s="8">
        <f t="shared" ca="1" si="247"/>
        <v>62064.215603392964</v>
      </c>
      <c r="AD105" s="9">
        <f t="shared" ca="1" si="139"/>
        <v>0</v>
      </c>
      <c r="AE105" s="1">
        <v>98</v>
      </c>
      <c r="AF105" s="8">
        <f t="shared" ca="1" si="248"/>
        <v>60848.34855667322</v>
      </c>
      <c r="AG105" s="9">
        <f t="shared" ca="1" si="140"/>
        <v>8.6343868691084735E-3</v>
      </c>
      <c r="AH105" s="1">
        <v>98</v>
      </c>
      <c r="AI105" s="8">
        <f t="shared" ca="1" si="249"/>
        <v>60179.999999999993</v>
      </c>
      <c r="AJ105" s="9">
        <f t="shared" ca="1" si="141"/>
        <v>1.6556198946098333E-2</v>
      </c>
      <c r="AK105" s="1">
        <v>98</v>
      </c>
      <c r="AL105" s="8">
        <f t="shared" ca="1" si="250"/>
        <v>20698.209737446257</v>
      </c>
      <c r="AM105" s="9">
        <f t="shared" ca="1" si="142"/>
        <v>0</v>
      </c>
      <c r="AN105" s="1">
        <v>98</v>
      </c>
      <c r="AO105" s="8">
        <f t="shared" ca="1" si="251"/>
        <v>19925.247465293767</v>
      </c>
      <c r="AP105" s="9">
        <f t="shared" ca="1" si="143"/>
        <v>0</v>
      </c>
      <c r="AQ105" s="1">
        <v>98</v>
      </c>
      <c r="AR105" s="8">
        <f t="shared" ca="1" si="252"/>
        <v>19810.818002174583</v>
      </c>
      <c r="AS105" s="9">
        <f t="shared" ca="1" si="144"/>
        <v>4.6768842618934679E-2</v>
      </c>
      <c r="AT105" s="1">
        <v>98</v>
      </c>
      <c r="AU105" s="8">
        <f t="shared" ca="1" si="253"/>
        <v>20418.867378200284</v>
      </c>
      <c r="AV105" s="9">
        <f t="shared" ca="1" si="145"/>
        <v>-4.1898461297630855E-2</v>
      </c>
      <c r="AW105" s="1">
        <v>98</v>
      </c>
      <c r="AX105" s="8">
        <f t="shared" ca="1" si="254"/>
        <v>20059.999999999996</v>
      </c>
      <c r="AY105" s="9">
        <f t="shared" ca="1" si="146"/>
        <v>4.7709723002199056E-2</v>
      </c>
      <c r="AZ105" s="1">
        <v>98</v>
      </c>
      <c r="BA105" s="8">
        <f t="shared" ca="1" si="255"/>
        <v>20059.999999999996</v>
      </c>
      <c r="BB105" s="9">
        <f t="shared" ca="1" si="147"/>
        <v>2.1721971138585858E-2</v>
      </c>
      <c r="BC105" s="1">
        <v>98</v>
      </c>
      <c r="BD105" s="8">
        <f t="shared" ca="1" si="256"/>
        <v>20059.999999999996</v>
      </c>
      <c r="BE105" s="9">
        <f t="shared" ca="1" si="177"/>
        <v>-2.4109320420231048E-2</v>
      </c>
      <c r="BF105" s="1">
        <v>98</v>
      </c>
      <c r="BG105" s="8">
        <f t="shared" ca="1" si="257"/>
        <v>20403.126875124828</v>
      </c>
      <c r="BH105" s="9">
        <f t="shared" ca="1" si="148"/>
        <v>0</v>
      </c>
      <c r="BI105" s="1">
        <v>98</v>
      </c>
      <c r="BJ105" s="8">
        <f t="shared" ca="1" si="258"/>
        <v>19301.3249798004</v>
      </c>
      <c r="BK105" s="9">
        <f t="shared" ca="1" si="149"/>
        <v>0</v>
      </c>
      <c r="BL105" s="1">
        <v>98</v>
      </c>
      <c r="BM105" s="8">
        <f t="shared" ca="1" si="259"/>
        <v>20884.930957895482</v>
      </c>
      <c r="BN105" s="9">
        <f t="shared" ca="1" si="150"/>
        <v>0</v>
      </c>
      <c r="BO105" s="1">
        <v>98</v>
      </c>
      <c r="BP105" s="8">
        <f t="shared" ca="1" si="260"/>
        <v>20059.999999999996</v>
      </c>
      <c r="BQ105" s="9">
        <f t="shared" ca="1" si="151"/>
        <v>0</v>
      </c>
      <c r="BR105" s="1">
        <v>98</v>
      </c>
      <c r="BS105" s="8">
        <f t="shared" ca="1" si="261"/>
        <v>19983.013644936284</v>
      </c>
      <c r="BT105" s="9">
        <f t="shared" ca="1" si="152"/>
        <v>2.0926264955956505E-2</v>
      </c>
      <c r="BU105" s="1">
        <v>98</v>
      </c>
      <c r="BV105" s="8">
        <f t="shared" ca="1" si="262"/>
        <v>5014.9999999999991</v>
      </c>
      <c r="BW105" s="9">
        <f t="shared" ca="1" si="153"/>
        <v>3.2961754798298368E-2</v>
      </c>
      <c r="BX105" s="1">
        <v>98</v>
      </c>
      <c r="BY105" s="8">
        <f t="shared" ca="1" si="263"/>
        <v>5014.9999999999991</v>
      </c>
      <c r="BZ105" s="9">
        <f t="shared" ca="1" si="154"/>
        <v>6.2733252575372326E-3</v>
      </c>
      <c r="CA105" s="1">
        <v>98</v>
      </c>
      <c r="CB105" s="8">
        <f t="shared" ca="1" si="264"/>
        <v>5014.9999999999991</v>
      </c>
      <c r="CC105" s="9">
        <f t="shared" ca="1" si="155"/>
        <v>-3.8274150336042034E-2</v>
      </c>
      <c r="CD105" s="1">
        <v>98</v>
      </c>
      <c r="CE105" s="8">
        <f t="shared" ca="1" si="265"/>
        <v>4986.8584494346323</v>
      </c>
      <c r="CF105" s="9">
        <f t="shared" ca="1" si="156"/>
        <v>-3.091073958253231E-2</v>
      </c>
      <c r="CG105" s="1">
        <v>98</v>
      </c>
      <c r="CH105" s="8">
        <f t="shared" ca="1" si="266"/>
        <v>4839.5885340662408</v>
      </c>
      <c r="CI105" s="9">
        <f t="shared" ca="1" si="157"/>
        <v>0</v>
      </c>
      <c r="CJ105" s="1">
        <v>98</v>
      </c>
      <c r="CK105" s="8">
        <f t="shared" ca="1" si="267"/>
        <v>5014.9999999999991</v>
      </c>
      <c r="CL105" s="9">
        <f t="shared" ca="1" si="158"/>
        <v>-2.5871908496907826E-2</v>
      </c>
      <c r="CM105" s="1">
        <v>98</v>
      </c>
      <c r="CN105" s="8">
        <f t="shared" ca="1" si="178"/>
        <v>14286.3249798004</v>
      </c>
      <c r="CO105" s="1">
        <v>98</v>
      </c>
      <c r="CP105" s="8">
        <f t="shared" ca="1" si="179"/>
        <v>14286.3249798004</v>
      </c>
      <c r="CQ105" s="1">
        <v>98</v>
      </c>
      <c r="CR105" s="8">
        <f t="shared" ca="1" si="180"/>
        <v>14286.3249798004</v>
      </c>
      <c r="CS105" s="1">
        <v>98</v>
      </c>
      <c r="CT105" s="8">
        <f t="shared" ca="1" si="181"/>
        <v>15898.072508460849</v>
      </c>
      <c r="CU105" s="1">
        <v>98</v>
      </c>
      <c r="CV105" s="8">
        <f t="shared" ca="1" si="182"/>
        <v>15220.411465933756</v>
      </c>
      <c r="CW105" s="1">
        <v>98</v>
      </c>
      <c r="CX105" s="8">
        <f t="shared" ca="1" si="183"/>
        <v>14968.013644936284</v>
      </c>
      <c r="CY105" s="9"/>
      <c r="CZ105" s="9"/>
      <c r="DA105" s="9"/>
      <c r="DB105" s="9"/>
      <c r="DC105" s="9"/>
      <c r="DD105" s="9"/>
      <c r="DE105" s="9"/>
      <c r="DF105" s="9"/>
      <c r="DG105" s="9"/>
      <c r="DI105">
        <f t="shared" ca="1" si="184"/>
        <v>5.058094131270563E-3</v>
      </c>
      <c r="DJ105">
        <f t="shared" ca="1" si="185"/>
        <v>1.6491126722618876E-2</v>
      </c>
      <c r="DK105">
        <f t="shared" ca="1" si="186"/>
        <v>-3.7048071237799185E-2</v>
      </c>
      <c r="DL105">
        <f t="shared" ca="1" si="187"/>
        <v>2.9999999999998916E-3</v>
      </c>
      <c r="DM105">
        <f t="shared" ca="1" si="188"/>
        <v>2.9999999999998916E-3</v>
      </c>
      <c r="DN105">
        <f t="shared" ca="1" si="189"/>
        <v>2.9999999999998916E-3</v>
      </c>
      <c r="DO105">
        <f t="shared" ca="1" si="226"/>
        <v>0</v>
      </c>
      <c r="DP105">
        <f t="shared" ca="1" si="227"/>
        <v>0</v>
      </c>
      <c r="DQ105">
        <f t="shared" ca="1" si="228"/>
        <v>0</v>
      </c>
      <c r="DR105">
        <f t="shared" ca="1" si="229"/>
        <v>0</v>
      </c>
      <c r="DS105">
        <f t="shared" ca="1" si="230"/>
        <v>0</v>
      </c>
      <c r="DT105">
        <f t="shared" ca="1" si="231"/>
        <v>0</v>
      </c>
      <c r="DU105">
        <f t="shared" ca="1" si="220"/>
        <v>0</v>
      </c>
      <c r="DV105">
        <f t="shared" ca="1" si="221"/>
        <v>0</v>
      </c>
      <c r="DW105">
        <f t="shared" ca="1" si="222"/>
        <v>0</v>
      </c>
      <c r="DX105">
        <f t="shared" ca="1" si="223"/>
        <v>0</v>
      </c>
      <c r="DY105">
        <f t="shared" ca="1" si="224"/>
        <v>0</v>
      </c>
      <c r="DZ105">
        <f t="shared" ca="1" si="225"/>
        <v>0</v>
      </c>
      <c r="EA105">
        <f t="shared" ca="1" si="159"/>
        <v>1.847127521110574</v>
      </c>
      <c r="EB105">
        <f t="shared" ca="1" si="160"/>
        <v>2.1300093953574444</v>
      </c>
      <c r="EC105">
        <f t="shared" ca="1" si="161"/>
        <v>2.2779884674623903</v>
      </c>
      <c r="ED105">
        <f t="shared" ca="1" si="162"/>
        <v>2.7479902340621152</v>
      </c>
      <c r="EE105">
        <f t="shared" ca="1" si="163"/>
        <v>2.5142193226257019</v>
      </c>
      <c r="EF105">
        <f t="shared" ca="1" si="164"/>
        <v>2.5112924634895868</v>
      </c>
      <c r="EG105">
        <f t="shared" ca="1" si="165"/>
        <v>5.1551124998801416</v>
      </c>
      <c r="EH105">
        <f t="shared" ca="1" si="166"/>
        <v>6.4332433329063861</v>
      </c>
      <c r="EI105">
        <f t="shared" ca="1" si="167"/>
        <v>7.0759243578288782</v>
      </c>
      <c r="EJ105">
        <f t="shared" ca="1" si="168"/>
        <v>8.3526600767746331</v>
      </c>
      <c r="EK105">
        <f t="shared" ca="1" si="169"/>
        <v>7.6264254083275969</v>
      </c>
      <c r="EL105">
        <f t="shared" ca="1" si="170"/>
        <v>7.5338773904687608</v>
      </c>
      <c r="EM105">
        <f t="shared" ca="1" si="238"/>
        <v>-0.25313687961467235</v>
      </c>
      <c r="EN105">
        <f t="shared" ca="1" si="239"/>
        <v>-0.14867039192098169</v>
      </c>
      <c r="EO105">
        <f t="shared" ca="1" si="240"/>
        <v>0.37120165746443151</v>
      </c>
      <c r="EP105">
        <f t="shared" ca="1" si="241"/>
        <v>0.20911846474880741</v>
      </c>
      <c r="EQ105">
        <f t="shared" ca="1" si="242"/>
        <v>-8.46950410999225E-2</v>
      </c>
      <c r="ER105">
        <f t="shared" ca="1" si="243"/>
        <v>1</v>
      </c>
      <c r="ES105">
        <f t="shared" ca="1" si="232"/>
        <v>-0.3506998977690029</v>
      </c>
      <c r="ET105">
        <f t="shared" ca="1" si="233"/>
        <v>-0.20178246373004716</v>
      </c>
      <c r="EU105">
        <f t="shared" ca="1" si="234"/>
        <v>-7.1815288773382946E-2</v>
      </c>
      <c r="EV105">
        <f t="shared" ca="1" si="235"/>
        <v>7.6250093612330705E-2</v>
      </c>
      <c r="EW105">
        <f t="shared" ca="1" si="236"/>
        <v>4.4095855581390841E-2</v>
      </c>
      <c r="EX105">
        <f t="shared" ca="1" si="237"/>
        <v>0</v>
      </c>
    </row>
    <row r="106" spans="1:154" x14ac:dyDescent="0.25">
      <c r="A106" s="1">
        <v>99</v>
      </c>
      <c r="B106" s="8">
        <f t="shared" ca="1" si="190"/>
        <v>105133.00028912839</v>
      </c>
      <c r="C106" s="9">
        <f t="shared" ca="1" si="171"/>
        <v>3.4248365031724612E-2</v>
      </c>
      <c r="D106" s="1">
        <v>99</v>
      </c>
      <c r="E106" s="8">
        <f t="shared" ca="1" si="191"/>
        <v>128568.51730884881</v>
      </c>
      <c r="F106" s="9">
        <f t="shared" ca="1" si="172"/>
        <v>-1.7767934396792927E-2</v>
      </c>
      <c r="G106" s="1">
        <v>99</v>
      </c>
      <c r="H106" s="8">
        <f t="shared" ca="1" si="192"/>
        <v>140600.38919905227</v>
      </c>
      <c r="I106" s="9">
        <f t="shared" ca="1" si="173"/>
        <v>-8.4517865857570203E-3</v>
      </c>
      <c r="J106" s="1">
        <v>99</v>
      </c>
      <c r="K106" s="8">
        <f t="shared" ca="1" si="193"/>
        <v>162696.87206577926</v>
      </c>
      <c r="L106" s="9">
        <f t="shared" ca="1" si="174"/>
        <v>-2.8465823490335336E-2</v>
      </c>
      <c r="M106" s="1">
        <v>99</v>
      </c>
      <c r="N106" s="8">
        <f t="shared" ca="1" si="194"/>
        <v>158100.94109366959</v>
      </c>
      <c r="O106" s="9">
        <f t="shared" ca="1" si="175"/>
        <v>-1.0101298796481268E-2</v>
      </c>
      <c r="P106" s="1">
        <v>99</v>
      </c>
      <c r="Q106" s="8">
        <f t="shared" ca="1" si="195"/>
        <v>152736.29840516136</v>
      </c>
      <c r="R106" s="9">
        <f t="shared" ca="1" si="176"/>
        <v>6.8431891561192455E-3</v>
      </c>
      <c r="S106" s="1">
        <v>99</v>
      </c>
      <c r="T106" s="8">
        <f t="shared" ca="1" si="244"/>
        <v>57766.233529180696</v>
      </c>
      <c r="U106" s="9">
        <f t="shared" ca="1" si="136"/>
        <v>0</v>
      </c>
      <c r="V106" s="1">
        <v>99</v>
      </c>
      <c r="W106" s="8">
        <f t="shared" ca="1" si="245"/>
        <v>60179.999999999993</v>
      </c>
      <c r="X106" s="9">
        <f t="shared" ca="1" si="137"/>
        <v>-2.4736123747199398E-2</v>
      </c>
      <c r="Y106" s="1">
        <v>99</v>
      </c>
      <c r="Z106" s="8">
        <f t="shared" ca="1" si="246"/>
        <v>61536.681002717305</v>
      </c>
      <c r="AA106" s="9">
        <f t="shared" ca="1" si="138"/>
        <v>-4.3490192210240287E-2</v>
      </c>
      <c r="AB106" s="1">
        <v>99</v>
      </c>
      <c r="AC106" s="8">
        <f t="shared" ca="1" si="247"/>
        <v>62064.215603392964</v>
      </c>
      <c r="AD106" s="9">
        <f t="shared" ca="1" si="139"/>
        <v>2.7389154326058703E-2</v>
      </c>
      <c r="AE106" s="1">
        <v>99</v>
      </c>
      <c r="AF106" s="8">
        <f t="shared" ca="1" si="248"/>
        <v>60848.34855667322</v>
      </c>
      <c r="AG106" s="9">
        <f t="shared" ca="1" si="140"/>
        <v>-2.3423533887570961E-3</v>
      </c>
      <c r="AH106" s="1">
        <v>99</v>
      </c>
      <c r="AI106" s="8">
        <f t="shared" ca="1" si="249"/>
        <v>60179.999999999993</v>
      </c>
      <c r="AJ106" s="9">
        <f t="shared" ca="1" si="141"/>
        <v>7.3110341801796153E-3</v>
      </c>
      <c r="AK106" s="1">
        <v>99</v>
      </c>
      <c r="AL106" s="8">
        <f t="shared" ca="1" si="250"/>
        <v>20698.209737446257</v>
      </c>
      <c r="AM106" s="9">
        <f t="shared" ca="1" si="142"/>
        <v>-1.2931514977098629E-2</v>
      </c>
      <c r="AN106" s="1">
        <v>99</v>
      </c>
      <c r="AO106" s="8">
        <f t="shared" ca="1" si="251"/>
        <v>19925.247465293767</v>
      </c>
      <c r="AP106" s="9">
        <f t="shared" ca="1" si="143"/>
        <v>4.8788850711703607E-2</v>
      </c>
      <c r="AQ106" s="1">
        <v>99</v>
      </c>
      <c r="AR106" s="8">
        <f t="shared" ca="1" si="252"/>
        <v>19810.818002174583</v>
      </c>
      <c r="AS106" s="9">
        <f t="shared" ca="1" si="144"/>
        <v>-4.2205263532637455E-2</v>
      </c>
      <c r="AT106" s="1">
        <v>99</v>
      </c>
      <c r="AU106" s="8">
        <f t="shared" ca="1" si="253"/>
        <v>20418.867378200284</v>
      </c>
      <c r="AV106" s="9">
        <f t="shared" ca="1" si="145"/>
        <v>-1.4697895365404412E-2</v>
      </c>
      <c r="AW106" s="1">
        <v>99</v>
      </c>
      <c r="AX106" s="8">
        <f t="shared" ca="1" si="254"/>
        <v>20059.999999999996</v>
      </c>
      <c r="AY106" s="9">
        <f t="shared" ca="1" si="146"/>
        <v>-2.1120024590317345E-2</v>
      </c>
      <c r="AZ106" s="1">
        <v>99</v>
      </c>
      <c r="BA106" s="8">
        <f t="shared" ca="1" si="255"/>
        <v>20059.999999999996</v>
      </c>
      <c r="BB106" s="9">
        <f t="shared" ca="1" si="147"/>
        <v>2.9534416964320756E-2</v>
      </c>
      <c r="BC106" s="1">
        <v>99</v>
      </c>
      <c r="BD106" s="8">
        <f t="shared" ca="1" si="256"/>
        <v>20059.999999999996</v>
      </c>
      <c r="BE106" s="9">
        <f t="shared" ca="1" si="177"/>
        <v>2.6795090228567017E-2</v>
      </c>
      <c r="BF106" s="1">
        <v>99</v>
      </c>
      <c r="BG106" s="8">
        <f t="shared" ca="1" si="257"/>
        <v>20403.126875124828</v>
      </c>
      <c r="BH106" s="9">
        <f t="shared" ca="1" si="148"/>
        <v>4.2517488260174589E-2</v>
      </c>
      <c r="BI106" s="1">
        <v>99</v>
      </c>
      <c r="BJ106" s="8">
        <f t="shared" ca="1" si="258"/>
        <v>19301.3249798004</v>
      </c>
      <c r="BK106" s="9">
        <f t="shared" ca="1" si="149"/>
        <v>1.2648960853023174E-2</v>
      </c>
      <c r="BL106" s="1">
        <v>99</v>
      </c>
      <c r="BM106" s="8">
        <f t="shared" ca="1" si="259"/>
        <v>20884.930957895482</v>
      </c>
      <c r="BN106" s="9">
        <f t="shared" ca="1" si="150"/>
        <v>-4.3563227446922557E-2</v>
      </c>
      <c r="BO106" s="1">
        <v>99</v>
      </c>
      <c r="BP106" s="8">
        <f t="shared" ca="1" si="260"/>
        <v>20059.999999999996</v>
      </c>
      <c r="BQ106" s="9">
        <f t="shared" ca="1" si="151"/>
        <v>5.636671402722282E-4</v>
      </c>
      <c r="BR106" s="1">
        <v>99</v>
      </c>
      <c r="BS106" s="8">
        <f t="shared" ca="1" si="261"/>
        <v>19983.013644936284</v>
      </c>
      <c r="BT106" s="9">
        <f t="shared" ca="1" si="152"/>
        <v>0</v>
      </c>
      <c r="BU106" s="1">
        <v>99</v>
      </c>
      <c r="BV106" s="8">
        <f t="shared" ca="1" si="262"/>
        <v>5014.9999999999991</v>
      </c>
      <c r="BW106" s="9">
        <f t="shared" ca="1" si="153"/>
        <v>6.141050054453423E-5</v>
      </c>
      <c r="BX106" s="1">
        <v>99</v>
      </c>
      <c r="BY106" s="8">
        <f t="shared" ca="1" si="263"/>
        <v>5014.9999999999991</v>
      </c>
      <c r="BZ106" s="9">
        <f t="shared" ca="1" si="154"/>
        <v>-4.8434726579140053E-2</v>
      </c>
      <c r="CA106" s="1">
        <v>99</v>
      </c>
      <c r="CB106" s="8">
        <f t="shared" ca="1" si="264"/>
        <v>5014.9999999999991</v>
      </c>
      <c r="CC106" s="9">
        <f t="shared" ca="1" si="155"/>
        <v>-2.8237803139101237E-3</v>
      </c>
      <c r="CD106" s="1">
        <v>99</v>
      </c>
      <c r="CE106" s="8">
        <f t="shared" ca="1" si="265"/>
        <v>4986.8584494346323</v>
      </c>
      <c r="CF106" s="9">
        <f t="shared" ca="1" si="156"/>
        <v>3.6544598898607734E-2</v>
      </c>
      <c r="CG106" s="1">
        <v>99</v>
      </c>
      <c r="CH106" s="8">
        <f t="shared" ca="1" si="266"/>
        <v>4839.5885340662408</v>
      </c>
      <c r="CI106" s="9">
        <f t="shared" ca="1" si="157"/>
        <v>0</v>
      </c>
      <c r="CJ106" s="1">
        <v>99</v>
      </c>
      <c r="CK106" s="8">
        <f t="shared" ca="1" si="267"/>
        <v>5014.9999999999991</v>
      </c>
      <c r="CL106" s="9">
        <f t="shared" ca="1" si="158"/>
        <v>0</v>
      </c>
      <c r="CM106" s="1">
        <v>99</v>
      </c>
      <c r="CN106" s="8">
        <f t="shared" ca="1" si="178"/>
        <v>14286.3249798004</v>
      </c>
      <c r="CO106" s="1">
        <v>99</v>
      </c>
      <c r="CP106" s="8">
        <f t="shared" ca="1" si="179"/>
        <v>14286.3249798004</v>
      </c>
      <c r="CQ106" s="1">
        <v>99</v>
      </c>
      <c r="CR106" s="8">
        <f t="shared" ca="1" si="180"/>
        <v>14286.3249798004</v>
      </c>
      <c r="CS106" s="1">
        <v>99</v>
      </c>
      <c r="CT106" s="8">
        <f t="shared" ca="1" si="181"/>
        <v>15898.072508460849</v>
      </c>
      <c r="CU106" s="1">
        <v>99</v>
      </c>
      <c r="CV106" s="8">
        <f t="shared" ca="1" si="182"/>
        <v>15220.411465933756</v>
      </c>
      <c r="CW106" s="1">
        <v>99</v>
      </c>
      <c r="CX106" s="8">
        <f t="shared" ca="1" si="183"/>
        <v>14968.013644936284</v>
      </c>
      <c r="CY106" s="9"/>
      <c r="CZ106" s="9"/>
      <c r="DA106" s="9"/>
      <c r="DB106" s="9"/>
      <c r="DC106" s="9"/>
      <c r="DD106" s="9"/>
      <c r="DE106" s="9"/>
      <c r="DF106" s="9"/>
      <c r="DG106" s="9"/>
      <c r="DI106">
        <f t="shared" ca="1" si="184"/>
        <v>-1.4700805398465633E-2</v>
      </c>
      <c r="DJ106">
        <f t="shared" ca="1" si="185"/>
        <v>2.9999999999998916E-3</v>
      </c>
      <c r="DK106">
        <f t="shared" ca="1" si="186"/>
        <v>2.9999999999998916E-3</v>
      </c>
      <c r="DL106">
        <f t="shared" ca="1" si="187"/>
        <v>-4.6056292628360973E-2</v>
      </c>
      <c r="DM106">
        <f t="shared" ca="1" si="188"/>
        <v>3.3433413973869008E-2</v>
      </c>
      <c r="DN106">
        <f t="shared" ca="1" si="189"/>
        <v>1.0631392924827177E-2</v>
      </c>
      <c r="DO106">
        <f t="shared" ca="1" si="226"/>
        <v>0</v>
      </c>
      <c r="DP106">
        <f t="shared" ca="1" si="227"/>
        <v>0</v>
      </c>
      <c r="DQ106">
        <f t="shared" ca="1" si="228"/>
        <v>0</v>
      </c>
      <c r="DR106">
        <f t="shared" ca="1" si="229"/>
        <v>0</v>
      </c>
      <c r="DS106">
        <f t="shared" ca="1" si="230"/>
        <v>0</v>
      </c>
      <c r="DT106">
        <f t="shared" ca="1" si="231"/>
        <v>0</v>
      </c>
      <c r="DU106">
        <f t="shared" ca="1" si="220"/>
        <v>0</v>
      </c>
      <c r="DV106">
        <f t="shared" ca="1" si="221"/>
        <v>0</v>
      </c>
      <c r="DW106">
        <f t="shared" ca="1" si="222"/>
        <v>0</v>
      </c>
      <c r="DX106">
        <f t="shared" ca="1" si="223"/>
        <v>0</v>
      </c>
      <c r="DY106">
        <f t="shared" ca="1" si="224"/>
        <v>0</v>
      </c>
      <c r="DZ106">
        <f t="shared" ca="1" si="225"/>
        <v>0</v>
      </c>
      <c r="EA106">
        <f t="shared" ca="1" si="159"/>
        <v>1.8199732588765773</v>
      </c>
      <c r="EB106">
        <f t="shared" ca="1" si="160"/>
        <v>2.1363994235435166</v>
      </c>
      <c r="EC106">
        <f t="shared" ca="1" si="161"/>
        <v>2.284822432864777</v>
      </c>
      <c r="ED106">
        <f t="shared" ca="1" si="162"/>
        <v>2.6214279917022725</v>
      </c>
      <c r="EE106">
        <f t="shared" ca="1" si="163"/>
        <v>2.5982782580601476</v>
      </c>
      <c r="EF106">
        <f t="shared" ca="1" si="164"/>
        <v>2.5379910004181019</v>
      </c>
      <c r="EG106">
        <f t="shared" ca="1" si="165"/>
        <v>5.0793281942122057</v>
      </c>
      <c r="EH106">
        <f t="shared" ca="1" si="166"/>
        <v>6.4525430629051046</v>
      </c>
      <c r="EI106">
        <f t="shared" ca="1" si="167"/>
        <v>7.0971521309023649</v>
      </c>
      <c r="EJ106">
        <f t="shared" ca="1" si="168"/>
        <v>7.9679675200534721</v>
      </c>
      <c r="EK106">
        <f t="shared" ca="1" si="169"/>
        <v>7.881402846145046</v>
      </c>
      <c r="EL106">
        <f t="shared" ca="1" si="170"/>
        <v>7.6139730012543065</v>
      </c>
      <c r="EM106">
        <f t="shared" ca="1" si="238"/>
        <v>-0.24694355330303802</v>
      </c>
      <c r="EN106">
        <f t="shared" ca="1" si="239"/>
        <v>-0.11485778388950864</v>
      </c>
      <c r="EO106">
        <f t="shared" ca="1" si="240"/>
        <v>0.44213592434807003</v>
      </c>
      <c r="EP106">
        <f t="shared" ca="1" si="241"/>
        <v>1.4700085385425058E-2</v>
      </c>
      <c r="EQ106">
        <f t="shared" ca="1" si="242"/>
        <v>6.106881942348328E-2</v>
      </c>
      <c r="ER106">
        <f t="shared" ca="1" si="243"/>
        <v>1</v>
      </c>
      <c r="ES106">
        <f t="shared" ca="1" si="232"/>
        <v>-0.34686999027215248</v>
      </c>
      <c r="ET106">
        <f t="shared" ca="1" si="233"/>
        <v>-0.1971665556243356</v>
      </c>
      <c r="EU106">
        <f t="shared" ca="1" si="234"/>
        <v>-7.2482300092180707E-2</v>
      </c>
      <c r="EV106">
        <f t="shared" ca="1" si="235"/>
        <v>8.05080929023545E-2</v>
      </c>
      <c r="EW106">
        <f t="shared" ca="1" si="236"/>
        <v>4.3738574171579447E-2</v>
      </c>
      <c r="EX106">
        <f t="shared" ca="1" si="237"/>
        <v>0</v>
      </c>
    </row>
    <row r="107" spans="1:154" x14ac:dyDescent="0.25">
      <c r="A107" s="1">
        <v>100</v>
      </c>
      <c r="B107" s="8">
        <f t="shared" ca="1" si="190"/>
        <v>109049.03266077825</v>
      </c>
      <c r="C107" s="9">
        <f t="shared" ca="1" si="171"/>
        <v>3.0924041014796122E-2</v>
      </c>
      <c r="D107" s="1">
        <v>100</v>
      </c>
      <c r="E107" s="8">
        <f t="shared" ca="1" si="191"/>
        <v>126669.8258797388</v>
      </c>
      <c r="F107" s="9">
        <f t="shared" ca="1" si="172"/>
        <v>-3.4318957673976191E-2</v>
      </c>
      <c r="G107" s="1">
        <v>100</v>
      </c>
      <c r="H107" s="8">
        <f t="shared" ca="1" si="192"/>
        <v>139833.86588326466</v>
      </c>
      <c r="I107" s="9">
        <f t="shared" ca="1" si="173"/>
        <v>-4.2822391194917597E-2</v>
      </c>
      <c r="J107" s="1">
        <v>100</v>
      </c>
      <c r="K107" s="8">
        <f t="shared" ca="1" si="193"/>
        <v>158553.66223932247</v>
      </c>
      <c r="L107" s="9">
        <f t="shared" ca="1" si="174"/>
        <v>2.9880586616860452E-2</v>
      </c>
      <c r="M107" s="1">
        <v>100</v>
      </c>
      <c r="N107" s="8">
        <f t="shared" ca="1" si="194"/>
        <v>156978.21907095856</v>
      </c>
      <c r="O107" s="9">
        <f t="shared" ca="1" si="175"/>
        <v>0</v>
      </c>
      <c r="P107" s="1">
        <v>100</v>
      </c>
      <c r="Q107" s="8">
        <f t="shared" ca="1" si="195"/>
        <v>154239.7106813688</v>
      </c>
      <c r="R107" s="9">
        <f t="shared" ca="1" si="176"/>
        <v>0</v>
      </c>
      <c r="S107" s="1">
        <v>100</v>
      </c>
      <c r="T107" s="8">
        <f t="shared" ca="1" si="244"/>
        <v>57766.233529180696</v>
      </c>
      <c r="U107" s="9">
        <f t="shared" ca="1" si="136"/>
        <v>0</v>
      </c>
      <c r="V107" s="1">
        <v>100</v>
      </c>
      <c r="W107" s="8">
        <f t="shared" ca="1" si="245"/>
        <v>60179.999999999993</v>
      </c>
      <c r="X107" s="9">
        <f t="shared" ca="1" si="137"/>
        <v>1.6632847359422716E-2</v>
      </c>
      <c r="Y107" s="1">
        <v>100</v>
      </c>
      <c r="Z107" s="8">
        <f t="shared" ca="1" si="246"/>
        <v>61536.681002717305</v>
      </c>
      <c r="AA107" s="9">
        <f t="shared" ca="1" si="138"/>
        <v>3.0407518057761224E-2</v>
      </c>
      <c r="AB107" s="1">
        <v>100</v>
      </c>
      <c r="AC107" s="8">
        <f t="shared" ca="1" si="247"/>
        <v>62064.215603392964</v>
      </c>
      <c r="AD107" s="9">
        <f t="shared" ca="1" si="139"/>
        <v>-3.4997567661556872E-3</v>
      </c>
      <c r="AE107" s="1">
        <v>100</v>
      </c>
      <c r="AF107" s="8">
        <f t="shared" ca="1" si="248"/>
        <v>60848.34855667322</v>
      </c>
      <c r="AG107" s="9">
        <f t="shared" ca="1" si="140"/>
        <v>-2.4212351230133641E-2</v>
      </c>
      <c r="AH107" s="1">
        <v>100</v>
      </c>
      <c r="AI107" s="8">
        <f t="shared" ca="1" si="249"/>
        <v>60179.999999999993</v>
      </c>
      <c r="AJ107" s="9">
        <f t="shared" ca="1" si="141"/>
        <v>2.6445973519633294E-3</v>
      </c>
      <c r="AK107" s="1">
        <v>100</v>
      </c>
      <c r="AL107" s="8">
        <f t="shared" ca="1" si="250"/>
        <v>20698.209737446257</v>
      </c>
      <c r="AM107" s="9">
        <f t="shared" ca="1" si="142"/>
        <v>-3.7076168232358236E-2</v>
      </c>
      <c r="AN107" s="1">
        <v>100</v>
      </c>
      <c r="AO107" s="8">
        <f t="shared" ca="1" si="251"/>
        <v>19925.247465293767</v>
      </c>
      <c r="AP107" s="9">
        <f t="shared" ca="1" si="143"/>
        <v>5.2992609310524522E-3</v>
      </c>
      <c r="AQ107" s="1">
        <v>100</v>
      </c>
      <c r="AR107" s="8">
        <f t="shared" ca="1" si="252"/>
        <v>19810.818002174583</v>
      </c>
      <c r="AS107" s="9">
        <f t="shared" ca="1" si="144"/>
        <v>7.9581596978777706E-3</v>
      </c>
      <c r="AT107" s="1">
        <v>100</v>
      </c>
      <c r="AU107" s="8">
        <f t="shared" ca="1" si="253"/>
        <v>20418.867378200284</v>
      </c>
      <c r="AV107" s="9">
        <f t="shared" ca="1" si="145"/>
        <v>4.741235328258462E-2</v>
      </c>
      <c r="AW107" s="1">
        <v>100</v>
      </c>
      <c r="AX107" s="8">
        <f t="shared" ca="1" si="254"/>
        <v>20059.999999999996</v>
      </c>
      <c r="AY107" s="9">
        <f t="shared" ca="1" si="146"/>
        <v>-4.5668262862914036E-4</v>
      </c>
      <c r="AZ107" s="1">
        <v>100</v>
      </c>
      <c r="BA107" s="8">
        <f t="shared" ca="1" si="255"/>
        <v>20059.999999999996</v>
      </c>
      <c r="BB107" s="9">
        <f t="shared" ca="1" si="147"/>
        <v>0</v>
      </c>
      <c r="BC107" s="1">
        <v>100</v>
      </c>
      <c r="BD107" s="8">
        <f t="shared" ca="1" si="256"/>
        <v>20059.999999999996</v>
      </c>
      <c r="BE107" s="9">
        <f t="shared" ca="1" si="177"/>
        <v>2.7201788459985279E-3</v>
      </c>
      <c r="BF107" s="1">
        <v>100</v>
      </c>
      <c r="BG107" s="8">
        <f t="shared" ca="1" si="257"/>
        <v>20403.126875124828</v>
      </c>
      <c r="BH107" s="9">
        <f t="shared" ca="1" si="148"/>
        <v>-4.2892486815786474E-2</v>
      </c>
      <c r="BI107" s="1">
        <v>100</v>
      </c>
      <c r="BJ107" s="8">
        <f t="shared" ca="1" si="258"/>
        <v>19301.3249798004</v>
      </c>
      <c r="BK107" s="9">
        <f t="shared" ca="1" si="149"/>
        <v>0</v>
      </c>
      <c r="BL107" s="1">
        <v>100</v>
      </c>
      <c r="BM107" s="8">
        <f t="shared" ca="1" si="259"/>
        <v>20884.930957895482</v>
      </c>
      <c r="BN107" s="9">
        <f t="shared" ca="1" si="150"/>
        <v>-2.5508019831488871E-3</v>
      </c>
      <c r="BO107" s="1">
        <v>100</v>
      </c>
      <c r="BP107" s="8">
        <f t="shared" ca="1" si="260"/>
        <v>20059.999999999996</v>
      </c>
      <c r="BQ107" s="9">
        <f t="shared" ca="1" si="151"/>
        <v>-3.2767773383911326E-2</v>
      </c>
      <c r="BR107" s="1">
        <v>100</v>
      </c>
      <c r="BS107" s="8">
        <f t="shared" ca="1" si="261"/>
        <v>19983.013644936284</v>
      </c>
      <c r="BT107" s="9">
        <f t="shared" ca="1" si="152"/>
        <v>0</v>
      </c>
      <c r="BU107" s="1">
        <v>100</v>
      </c>
      <c r="BV107" s="8">
        <f t="shared" ca="1" si="262"/>
        <v>5014.9999999999991</v>
      </c>
      <c r="BW107" s="9">
        <f t="shared" ca="1" si="153"/>
        <v>-4.5021708320112125E-2</v>
      </c>
      <c r="BX107" s="1">
        <v>100</v>
      </c>
      <c r="BY107" s="8">
        <f t="shared" ca="1" si="263"/>
        <v>5014.9999999999991</v>
      </c>
      <c r="BZ107" s="9">
        <f t="shared" ca="1" si="154"/>
        <v>-3.53714547364588E-2</v>
      </c>
      <c r="CA107" s="1">
        <v>100</v>
      </c>
      <c r="CB107" s="8">
        <f t="shared" ca="1" si="264"/>
        <v>5014.9999999999991</v>
      </c>
      <c r="CC107" s="9">
        <f t="shared" ca="1" si="155"/>
        <v>4.6410305113258554E-2</v>
      </c>
      <c r="CD107" s="1">
        <v>100</v>
      </c>
      <c r="CE107" s="8">
        <f t="shared" ca="1" si="265"/>
        <v>4986.8584494346323</v>
      </c>
      <c r="CF107" s="9">
        <f t="shared" ca="1" si="156"/>
        <v>0</v>
      </c>
      <c r="CG107" s="1">
        <v>100</v>
      </c>
      <c r="CH107" s="8">
        <f t="shared" ca="1" si="266"/>
        <v>4839.5885340662408</v>
      </c>
      <c r="CI107" s="9">
        <f t="shared" ca="1" si="157"/>
        <v>-2.1896997327206055E-2</v>
      </c>
      <c r="CJ107" s="1">
        <v>100</v>
      </c>
      <c r="CK107" s="8">
        <f t="shared" ca="1" si="267"/>
        <v>5014.9999999999991</v>
      </c>
      <c r="CL107" s="9">
        <f t="shared" ca="1" si="158"/>
        <v>0</v>
      </c>
      <c r="CM107" s="1">
        <v>100</v>
      </c>
      <c r="CN107" s="8">
        <f t="shared" ca="1" si="178"/>
        <v>14286.3249798004</v>
      </c>
      <c r="CO107" s="1">
        <v>100</v>
      </c>
      <c r="CP107" s="8">
        <f t="shared" ca="1" si="179"/>
        <v>14286.3249798004</v>
      </c>
      <c r="CQ107" s="1">
        <v>100</v>
      </c>
      <c r="CR107" s="8">
        <f t="shared" ca="1" si="180"/>
        <v>14286.3249798004</v>
      </c>
      <c r="CS107" s="1">
        <v>100</v>
      </c>
      <c r="CT107" s="8">
        <f t="shared" ca="1" si="181"/>
        <v>15898.072508460849</v>
      </c>
      <c r="CU107" s="1">
        <v>100</v>
      </c>
      <c r="CV107" s="8">
        <f t="shared" ca="1" si="182"/>
        <v>15220.411465933756</v>
      </c>
      <c r="CW107" s="1">
        <v>100</v>
      </c>
      <c r="CX107" s="8">
        <f t="shared" ca="1" si="183"/>
        <v>14968.013644936284</v>
      </c>
      <c r="CY107" s="9"/>
      <c r="CZ107" s="9"/>
      <c r="DA107" s="9"/>
      <c r="DB107" s="9"/>
      <c r="DC107" s="9"/>
      <c r="DD107" s="9"/>
      <c r="DE107" s="9"/>
      <c r="DF107" s="9"/>
      <c r="DG107" s="9"/>
      <c r="DI107">
        <f t="shared" ca="1" si="184"/>
        <v>3.7248365031724573E-2</v>
      </c>
      <c r="DJ107">
        <f t="shared" ca="1" si="185"/>
        <v>-1.4767934396792914E-2</v>
      </c>
      <c r="DK107">
        <f t="shared" ca="1" si="186"/>
        <v>-5.451786585756957E-3</v>
      </c>
      <c r="DL107">
        <f t="shared" ca="1" si="187"/>
        <v>-2.5465823490335215E-2</v>
      </c>
      <c r="DM107">
        <f t="shared" ca="1" si="188"/>
        <v>-7.101298796481359E-3</v>
      </c>
      <c r="DN107">
        <f t="shared" ca="1" si="189"/>
        <v>9.8431891561190366E-3</v>
      </c>
      <c r="DO107">
        <f t="shared" ca="1" si="226"/>
        <v>0</v>
      </c>
      <c r="DP107">
        <f t="shared" ca="1" si="227"/>
        <v>0</v>
      </c>
      <c r="DQ107">
        <f t="shared" ca="1" si="228"/>
        <v>0</v>
      </c>
      <c r="DR107">
        <f t="shared" ca="1" si="229"/>
        <v>0</v>
      </c>
      <c r="DS107">
        <f t="shared" ca="1" si="230"/>
        <v>0</v>
      </c>
      <c r="DT107">
        <f t="shared" ca="1" si="231"/>
        <v>0</v>
      </c>
      <c r="DU107">
        <f t="shared" ca="1" si="220"/>
        <v>0</v>
      </c>
      <c r="DV107">
        <f t="shared" ca="1" si="221"/>
        <v>0</v>
      </c>
      <c r="DW107">
        <f t="shared" ca="1" si="222"/>
        <v>0</v>
      </c>
      <c r="DX107">
        <f t="shared" ca="1" si="223"/>
        <v>0</v>
      </c>
      <c r="DY107">
        <f t="shared" ca="1" si="224"/>
        <v>0</v>
      </c>
      <c r="DZ107">
        <f t="shared" ca="1" si="225"/>
        <v>0</v>
      </c>
      <c r="EA107">
        <f t="shared" ca="1" si="159"/>
        <v>1.8877642871711893</v>
      </c>
      <c r="EB107">
        <f t="shared" ca="1" si="160"/>
        <v>2.1048492170112798</v>
      </c>
      <c r="EC107">
        <f t="shared" ca="1" si="161"/>
        <v>2.2723660685744482</v>
      </c>
      <c r="ED107">
        <f t="shared" ca="1" si="162"/>
        <v>2.5546711691729582</v>
      </c>
      <c r="EE107">
        <f t="shared" ca="1" si="163"/>
        <v>2.5798271077932617</v>
      </c>
      <c r="EF107">
        <f t="shared" ca="1" si="164"/>
        <v>2.5629729259117453</v>
      </c>
      <c r="EG107">
        <f t="shared" ca="1" si="165"/>
        <v>5.2685248649061522</v>
      </c>
      <c r="EH107">
        <f t="shared" ca="1" si="166"/>
        <v>6.3572523302596409</v>
      </c>
      <c r="EI107">
        <f t="shared" ca="1" si="167"/>
        <v>7.0584599721180341</v>
      </c>
      <c r="EJ107">
        <f t="shared" ca="1" si="168"/>
        <v>7.7650566656110662</v>
      </c>
      <c r="EK107">
        <f t="shared" ca="1" si="169"/>
        <v>7.8254346495991314</v>
      </c>
      <c r="EL107">
        <f t="shared" ca="1" si="170"/>
        <v>7.6889187777352355</v>
      </c>
      <c r="EM107">
        <f t="shared" ca="1" si="238"/>
        <v>-0.31761204207352151</v>
      </c>
      <c r="EN107">
        <f t="shared" ca="1" si="239"/>
        <v>-0.1893718540319777</v>
      </c>
      <c r="EO107">
        <f t="shared" ca="1" si="240"/>
        <v>0.35666705892711703</v>
      </c>
      <c r="EP107">
        <f t="shared" ca="1" si="241"/>
        <v>-2.4343057576452731E-2</v>
      </c>
      <c r="EQ107">
        <f t="shared" ca="1" si="242"/>
        <v>7.9517585972437216E-2</v>
      </c>
      <c r="ER107">
        <f t="shared" ca="1" si="243"/>
        <v>1</v>
      </c>
      <c r="ES107">
        <f t="shared" ca="1" si="232"/>
        <v>-0.3434979584300778</v>
      </c>
      <c r="ET107">
        <f t="shared" ca="1" si="233"/>
        <v>-0.19533943878118332</v>
      </c>
      <c r="EU107">
        <f t="shared" ca="1" si="234"/>
        <v>-7.4335145123460955E-2</v>
      </c>
      <c r="EV107">
        <f t="shared" ca="1" si="235"/>
        <v>8.0501585170941858E-2</v>
      </c>
      <c r="EW107">
        <f t="shared" ca="1" si="236"/>
        <v>4.022844629858513E-2</v>
      </c>
      <c r="EX107">
        <f t="shared" ca="1" si="237"/>
        <v>0</v>
      </c>
    </row>
    <row r="108" spans="1:154" x14ac:dyDescent="0.25">
      <c r="A108" s="1">
        <v>101</v>
      </c>
      <c r="B108" s="8">
        <f t="shared" ca="1" si="190"/>
        <v>112748.41651738633</v>
      </c>
      <c r="C108" s="9">
        <f t="shared" ca="1" si="171"/>
        <v>0</v>
      </c>
      <c r="D108" s="1">
        <v>101</v>
      </c>
      <c r="E108" s="8">
        <f t="shared" ca="1" si="191"/>
        <v>122702.65896444132</v>
      </c>
      <c r="F108" s="9">
        <f t="shared" ca="1" si="172"/>
        <v>0</v>
      </c>
      <c r="G108" s="1">
        <v>101</v>
      </c>
      <c r="H108" s="8">
        <f t="shared" ca="1" si="192"/>
        <v>134265.34697376366</v>
      </c>
      <c r="I108" s="9">
        <f t="shared" ca="1" si="173"/>
        <v>-2.1529856603805061E-2</v>
      </c>
      <c r="J108" s="1">
        <v>101</v>
      </c>
      <c r="K108" s="8">
        <f t="shared" ca="1" si="193"/>
        <v>163766.99966400294</v>
      </c>
      <c r="L108" s="9">
        <f t="shared" ca="1" si="174"/>
        <v>1.3327884453436162E-2</v>
      </c>
      <c r="M108" s="1">
        <v>101</v>
      </c>
      <c r="N108" s="8">
        <f t="shared" ca="1" si="194"/>
        <v>157449.15372817143</v>
      </c>
      <c r="O108" s="9">
        <f t="shared" ca="1" si="175"/>
        <v>3.4677169826930705E-2</v>
      </c>
      <c r="P108" s="1">
        <v>101</v>
      </c>
      <c r="Q108" s="8">
        <f t="shared" ca="1" si="195"/>
        <v>154702.42981341289</v>
      </c>
      <c r="R108" s="9">
        <f t="shared" ca="1" si="176"/>
        <v>-2.6426796373149177E-2</v>
      </c>
      <c r="S108" s="1">
        <v>101</v>
      </c>
      <c r="T108" s="8">
        <f t="shared" ca="1" si="244"/>
        <v>57766.233529180696</v>
      </c>
      <c r="U108" s="9">
        <f t="shared" ca="1" si="136"/>
        <v>0</v>
      </c>
      <c r="V108" s="1">
        <v>101</v>
      </c>
      <c r="W108" s="8">
        <f t="shared" ca="1" si="245"/>
        <v>60179.999999999993</v>
      </c>
      <c r="X108" s="9">
        <f t="shared" ca="1" si="137"/>
        <v>1.5378661772125518E-2</v>
      </c>
      <c r="Y108" s="1">
        <v>101</v>
      </c>
      <c r="Z108" s="8">
        <f t="shared" ca="1" si="246"/>
        <v>61536.681002717305</v>
      </c>
      <c r="AA108" s="9">
        <f t="shared" ca="1" si="138"/>
        <v>0</v>
      </c>
      <c r="AB108" s="1">
        <v>101</v>
      </c>
      <c r="AC108" s="8">
        <f t="shared" ca="1" si="247"/>
        <v>62064.215603392964</v>
      </c>
      <c r="AD108" s="9">
        <f t="shared" ca="1" si="139"/>
        <v>-2.6781638347806842E-2</v>
      </c>
      <c r="AE108" s="1">
        <v>101</v>
      </c>
      <c r="AF108" s="8">
        <f t="shared" ca="1" si="248"/>
        <v>60848.34855667322</v>
      </c>
      <c r="AG108" s="9">
        <f t="shared" ca="1" si="140"/>
        <v>2.0671757929281172E-2</v>
      </c>
      <c r="AH108" s="1">
        <v>101</v>
      </c>
      <c r="AI108" s="8">
        <f t="shared" ca="1" si="249"/>
        <v>60179.999999999993</v>
      </c>
      <c r="AJ108" s="9">
        <f t="shared" ca="1" si="141"/>
        <v>0</v>
      </c>
      <c r="AK108" s="1">
        <v>101</v>
      </c>
      <c r="AL108" s="8">
        <f t="shared" ca="1" si="250"/>
        <v>20698.209737446257</v>
      </c>
      <c r="AM108" s="9">
        <f t="shared" ca="1" si="142"/>
        <v>4.7305687461686678E-3</v>
      </c>
      <c r="AN108" s="1">
        <v>101</v>
      </c>
      <c r="AO108" s="8">
        <f t="shared" ca="1" si="251"/>
        <v>19925.247465293767</v>
      </c>
      <c r="AP108" s="9">
        <f t="shared" ca="1" si="143"/>
        <v>3.4212905339624726E-2</v>
      </c>
      <c r="AQ108" s="1">
        <v>101</v>
      </c>
      <c r="AR108" s="8">
        <f t="shared" ca="1" si="252"/>
        <v>19810.818002174583</v>
      </c>
      <c r="AS108" s="9">
        <f t="shared" ca="1" si="144"/>
        <v>-4.0737574279293046E-2</v>
      </c>
      <c r="AT108" s="1">
        <v>101</v>
      </c>
      <c r="AU108" s="8">
        <f t="shared" ca="1" si="253"/>
        <v>20418.867378200284</v>
      </c>
      <c r="AV108" s="9">
        <f t="shared" ca="1" si="145"/>
        <v>-2.1215739553815883E-2</v>
      </c>
      <c r="AW108" s="1">
        <v>101</v>
      </c>
      <c r="AX108" s="8">
        <f t="shared" ca="1" si="254"/>
        <v>20059.999999999996</v>
      </c>
      <c r="AY108" s="9">
        <f t="shared" ca="1" si="146"/>
        <v>1.5625630560069055E-2</v>
      </c>
      <c r="AZ108" s="1">
        <v>101</v>
      </c>
      <c r="BA108" s="8">
        <f t="shared" ca="1" si="255"/>
        <v>20059.999999999996</v>
      </c>
      <c r="BB108" s="9">
        <f t="shared" ca="1" si="147"/>
        <v>3.0558445694420195E-2</v>
      </c>
      <c r="BC108" s="1">
        <v>101</v>
      </c>
      <c r="BD108" s="8">
        <f t="shared" ca="1" si="256"/>
        <v>20059.999999999996</v>
      </c>
      <c r="BE108" s="9">
        <f t="shared" ca="1" si="177"/>
        <v>0</v>
      </c>
      <c r="BF108" s="1">
        <v>101</v>
      </c>
      <c r="BG108" s="8">
        <f t="shared" ca="1" si="257"/>
        <v>20403.126875124828</v>
      </c>
      <c r="BH108" s="9">
        <f t="shared" ca="1" si="148"/>
        <v>-1.7245030538388235E-2</v>
      </c>
      <c r="BI108" s="1">
        <v>101</v>
      </c>
      <c r="BJ108" s="8">
        <f t="shared" ca="1" si="258"/>
        <v>19301.3249798004</v>
      </c>
      <c r="BK108" s="9">
        <f t="shared" ca="1" si="149"/>
        <v>-4.0650655421260624E-2</v>
      </c>
      <c r="BL108" s="1">
        <v>101</v>
      </c>
      <c r="BM108" s="8">
        <f t="shared" ca="1" si="259"/>
        <v>20884.930957895482</v>
      </c>
      <c r="BN108" s="9">
        <f t="shared" ca="1" si="150"/>
        <v>0</v>
      </c>
      <c r="BO108" s="1">
        <v>101</v>
      </c>
      <c r="BP108" s="8">
        <f t="shared" ca="1" si="260"/>
        <v>20059.999999999996</v>
      </c>
      <c r="BQ108" s="9">
        <f t="shared" ca="1" si="151"/>
        <v>1.0406808416414771E-2</v>
      </c>
      <c r="BR108" s="1">
        <v>101</v>
      </c>
      <c r="BS108" s="8">
        <f t="shared" ca="1" si="261"/>
        <v>19983.013644936284</v>
      </c>
      <c r="BT108" s="9">
        <f t="shared" ca="1" si="152"/>
        <v>4.63815839202837E-2</v>
      </c>
      <c r="BU108" s="1">
        <v>101</v>
      </c>
      <c r="BV108" s="8">
        <f t="shared" ca="1" si="262"/>
        <v>5014.9999999999991</v>
      </c>
      <c r="BW108" s="9">
        <f t="shared" ca="1" si="153"/>
        <v>1.173271808340416E-2</v>
      </c>
      <c r="BX108" s="1">
        <v>101</v>
      </c>
      <c r="BY108" s="8">
        <f t="shared" ca="1" si="263"/>
        <v>5014.9999999999991</v>
      </c>
      <c r="BZ108" s="9">
        <f t="shared" ca="1" si="154"/>
        <v>0</v>
      </c>
      <c r="CA108" s="1">
        <v>101</v>
      </c>
      <c r="CB108" s="8">
        <f t="shared" ca="1" si="264"/>
        <v>5014.9999999999991</v>
      </c>
      <c r="CC108" s="9">
        <f t="shared" ca="1" si="155"/>
        <v>0</v>
      </c>
      <c r="CD108" s="1">
        <v>101</v>
      </c>
      <c r="CE108" s="8">
        <f t="shared" ca="1" si="265"/>
        <v>4986.8584494346323</v>
      </c>
      <c r="CF108" s="9">
        <f t="shared" ca="1" si="156"/>
        <v>-4.7445402019404129E-2</v>
      </c>
      <c r="CG108" s="1">
        <v>101</v>
      </c>
      <c r="CH108" s="8">
        <f t="shared" ca="1" si="266"/>
        <v>4839.5885340662408</v>
      </c>
      <c r="CI108" s="9">
        <f t="shared" ca="1" si="157"/>
        <v>-2.7448091415295552E-2</v>
      </c>
      <c r="CJ108" s="1">
        <v>101</v>
      </c>
      <c r="CK108" s="8">
        <f t="shared" ca="1" si="267"/>
        <v>5014.9999999999991</v>
      </c>
      <c r="CL108" s="9">
        <f t="shared" ca="1" si="158"/>
        <v>3.2790198803317197E-2</v>
      </c>
      <c r="CM108" s="1">
        <v>101</v>
      </c>
      <c r="CN108" s="8">
        <f t="shared" ca="1" si="178"/>
        <v>14286.3249798004</v>
      </c>
      <c r="CO108" s="1">
        <v>101</v>
      </c>
      <c r="CP108" s="8">
        <f t="shared" ca="1" si="179"/>
        <v>14286.3249798004</v>
      </c>
      <c r="CQ108" s="1">
        <v>101</v>
      </c>
      <c r="CR108" s="8">
        <f t="shared" ca="1" si="180"/>
        <v>14286.3249798004</v>
      </c>
      <c r="CS108" s="1">
        <v>101</v>
      </c>
      <c r="CT108" s="8">
        <f t="shared" ca="1" si="181"/>
        <v>15898.072508460849</v>
      </c>
      <c r="CU108" s="1">
        <v>101</v>
      </c>
      <c r="CV108" s="8">
        <f t="shared" ca="1" si="182"/>
        <v>15220.411465933756</v>
      </c>
      <c r="CW108" s="1">
        <v>101</v>
      </c>
      <c r="CX108" s="8">
        <f t="shared" ca="1" si="183"/>
        <v>14968.013644936284</v>
      </c>
      <c r="CY108" s="9"/>
      <c r="CZ108" s="9"/>
      <c r="DA108" s="9"/>
      <c r="DB108" s="9"/>
      <c r="DC108" s="9"/>
      <c r="DD108" s="9"/>
      <c r="DE108" s="9"/>
      <c r="DF108" s="9"/>
      <c r="DG108" s="9"/>
      <c r="DI108">
        <f t="shared" ca="1" si="184"/>
        <v>3.3924041014796069E-2</v>
      </c>
      <c r="DJ108">
        <f t="shared" ca="1" si="185"/>
        <v>-3.1318957673976189E-2</v>
      </c>
      <c r="DK108">
        <f t="shared" ca="1" si="186"/>
        <v>-3.9822391194917595E-2</v>
      </c>
      <c r="DL108">
        <f t="shared" ca="1" si="187"/>
        <v>3.2880586616860441E-2</v>
      </c>
      <c r="DM108">
        <f t="shared" ca="1" si="188"/>
        <v>2.9999999999998916E-3</v>
      </c>
      <c r="DN108">
        <f t="shared" ca="1" si="189"/>
        <v>2.9999999999998916E-3</v>
      </c>
      <c r="DO108">
        <f t="shared" ca="1" si="226"/>
        <v>0</v>
      </c>
      <c r="DP108">
        <f t="shared" ca="1" si="227"/>
        <v>0</v>
      </c>
      <c r="DQ108">
        <f t="shared" ca="1" si="228"/>
        <v>0</v>
      </c>
      <c r="DR108">
        <f t="shared" ca="1" si="229"/>
        <v>0</v>
      </c>
      <c r="DS108">
        <f t="shared" ca="1" si="230"/>
        <v>0</v>
      </c>
      <c r="DT108">
        <f t="shared" ca="1" si="231"/>
        <v>0</v>
      </c>
      <c r="DU108">
        <f t="shared" ca="1" si="220"/>
        <v>0</v>
      </c>
      <c r="DV108">
        <f t="shared" ca="1" si="221"/>
        <v>0</v>
      </c>
      <c r="DW108">
        <f t="shared" ca="1" si="222"/>
        <v>0</v>
      </c>
      <c r="DX108">
        <f t="shared" ca="1" si="223"/>
        <v>0</v>
      </c>
      <c r="DY108">
        <f t="shared" ca="1" si="224"/>
        <v>0</v>
      </c>
      <c r="DZ108">
        <f t="shared" ca="1" si="225"/>
        <v>0</v>
      </c>
      <c r="EA108">
        <f t="shared" ca="1" si="159"/>
        <v>1.951804880275452</v>
      </c>
      <c r="EB108">
        <f t="shared" ca="1" si="160"/>
        <v>2.0389275334736014</v>
      </c>
      <c r="EC108">
        <f t="shared" ca="1" si="161"/>
        <v>2.1818750180536197</v>
      </c>
      <c r="ED108">
        <f t="shared" ca="1" si="162"/>
        <v>2.6386702558285458</v>
      </c>
      <c r="EE108">
        <f t="shared" ca="1" si="163"/>
        <v>2.5875665891166415</v>
      </c>
      <c r="EF108">
        <f t="shared" ca="1" si="164"/>
        <v>2.57066184468948</v>
      </c>
      <c r="EG108">
        <f t="shared" ca="1" si="165"/>
        <v>5.447254518510702</v>
      </c>
      <c r="EH108">
        <f t="shared" ca="1" si="166"/>
        <v>6.1581498136054522</v>
      </c>
      <c r="EI108">
        <f t="shared" ca="1" si="167"/>
        <v>6.7773752178746829</v>
      </c>
      <c r="EJ108">
        <f t="shared" ca="1" si="168"/>
        <v>8.0203762838895205</v>
      </c>
      <c r="EK108">
        <f t="shared" ca="1" si="169"/>
        <v>7.8489109535479287</v>
      </c>
      <c r="EL108">
        <f t="shared" ca="1" si="170"/>
        <v>7.7119855340684405</v>
      </c>
      <c r="EM108">
        <f t="shared" ca="1" si="238"/>
        <v>-0.21309472481991845</v>
      </c>
      <c r="EN108">
        <f t="shared" ca="1" si="239"/>
        <v>-0.28950468183150357</v>
      </c>
      <c r="EO108">
        <f t="shared" ca="1" si="240"/>
        <v>0.23838120782147934</v>
      </c>
      <c r="EP108">
        <f t="shared" ca="1" si="241"/>
        <v>2.2722515816587744E-2</v>
      </c>
      <c r="EQ108">
        <f t="shared" ca="1" si="242"/>
        <v>8.68282454436866E-2</v>
      </c>
      <c r="ER108">
        <f t="shared" ca="1" si="243"/>
        <v>1</v>
      </c>
      <c r="ES108">
        <f t="shared" ca="1" si="232"/>
        <v>-0.3411195565542956</v>
      </c>
      <c r="ET108">
        <f t="shared" ca="1" si="233"/>
        <v>-0.19554255922649677</v>
      </c>
      <c r="EU108">
        <f t="shared" ca="1" si="234"/>
        <v>-7.7689294762042116E-2</v>
      </c>
      <c r="EV108">
        <f t="shared" ca="1" si="235"/>
        <v>7.9879628194952534E-2</v>
      </c>
      <c r="EW108">
        <f t="shared" ca="1" si="236"/>
        <v>3.5459109886868623E-2</v>
      </c>
      <c r="EX108">
        <f t="shared" ca="1" si="237"/>
        <v>0</v>
      </c>
    </row>
    <row r="109" spans="1:154" x14ac:dyDescent="0.25">
      <c r="A109" s="1">
        <v>102</v>
      </c>
      <c r="B109" s="8">
        <f t="shared" ca="1" si="190"/>
        <v>113086.66176693847</v>
      </c>
      <c r="C109" s="9">
        <f t="shared" ca="1" si="171"/>
        <v>4.5286904689320923E-2</v>
      </c>
      <c r="D109" s="1">
        <v>102</v>
      </c>
      <c r="E109" s="8">
        <f t="shared" ca="1" si="191"/>
        <v>123070.76694133463</v>
      </c>
      <c r="F109" s="9">
        <f t="shared" ca="1" si="172"/>
        <v>1.249311461724778E-2</v>
      </c>
      <c r="G109" s="1">
        <v>102</v>
      </c>
      <c r="H109" s="8">
        <f t="shared" ca="1" si="192"/>
        <v>131777.42934747969</v>
      </c>
      <c r="I109" s="9">
        <f t="shared" ca="1" si="173"/>
        <v>0</v>
      </c>
      <c r="J109" s="1">
        <v>102</v>
      </c>
      <c r="K109" s="8">
        <f t="shared" ca="1" si="193"/>
        <v>166440.96831180269</v>
      </c>
      <c r="L109" s="9">
        <f t="shared" ca="1" si="174"/>
        <v>3.6915400887800043E-3</v>
      </c>
      <c r="M109" s="1">
        <v>102</v>
      </c>
      <c r="N109" s="8">
        <f t="shared" ca="1" si="194"/>
        <v>163381.39223229425</v>
      </c>
      <c r="O109" s="9">
        <f t="shared" ca="1" si="175"/>
        <v>0</v>
      </c>
      <c r="P109" s="1">
        <v>102</v>
      </c>
      <c r="Q109" s="8">
        <f t="shared" ca="1" si="195"/>
        <v>151078.24749174266</v>
      </c>
      <c r="R109" s="9">
        <f t="shared" ca="1" si="176"/>
        <v>-3.6677041473091102E-2</v>
      </c>
      <c r="S109" s="1">
        <v>102</v>
      </c>
      <c r="T109" s="8">
        <f t="shared" ca="1" si="244"/>
        <v>57766.233529180696</v>
      </c>
      <c r="U109" s="9">
        <f t="shared" ca="1" si="136"/>
        <v>-3.1515949903003666E-2</v>
      </c>
      <c r="V109" s="1">
        <v>102</v>
      </c>
      <c r="W109" s="8">
        <f t="shared" ca="1" si="245"/>
        <v>60179.999999999993</v>
      </c>
      <c r="X109" s="9">
        <f t="shared" ca="1" si="137"/>
        <v>-3.4899224179339716E-3</v>
      </c>
      <c r="Y109" s="1">
        <v>102</v>
      </c>
      <c r="Z109" s="8">
        <f t="shared" ca="1" si="246"/>
        <v>61536.681002717305</v>
      </c>
      <c r="AA109" s="9">
        <f t="shared" ca="1" si="138"/>
        <v>-4.2139212950216075E-2</v>
      </c>
      <c r="AB109" s="1">
        <v>102</v>
      </c>
      <c r="AC109" s="8">
        <f t="shared" ca="1" si="247"/>
        <v>62064.215603392964</v>
      </c>
      <c r="AD109" s="9">
        <f t="shared" ca="1" si="139"/>
        <v>-2.0879245965052348E-2</v>
      </c>
      <c r="AE109" s="1">
        <v>102</v>
      </c>
      <c r="AF109" s="8">
        <f t="shared" ca="1" si="248"/>
        <v>60848.34855667322</v>
      </c>
      <c r="AG109" s="9">
        <f t="shared" ca="1" si="140"/>
        <v>3.3921174696798312E-2</v>
      </c>
      <c r="AH109" s="1">
        <v>102</v>
      </c>
      <c r="AI109" s="8">
        <f t="shared" ca="1" si="249"/>
        <v>60179.999999999993</v>
      </c>
      <c r="AJ109" s="9">
        <f t="shared" ca="1" si="141"/>
        <v>4.3943694793366121E-2</v>
      </c>
      <c r="AK109" s="1">
        <v>102</v>
      </c>
      <c r="AL109" s="8">
        <f t="shared" ca="1" si="250"/>
        <v>20698.209737446257</v>
      </c>
      <c r="AM109" s="9">
        <f t="shared" ca="1" si="142"/>
        <v>-7.4548889313527491E-3</v>
      </c>
      <c r="AN109" s="1">
        <v>102</v>
      </c>
      <c r="AO109" s="8">
        <f t="shared" ca="1" si="251"/>
        <v>19925.247465293767</v>
      </c>
      <c r="AP109" s="9">
        <f t="shared" ca="1" si="143"/>
        <v>0</v>
      </c>
      <c r="AQ109" s="1">
        <v>102</v>
      </c>
      <c r="AR109" s="8">
        <f t="shared" ca="1" si="252"/>
        <v>19810.818002174583</v>
      </c>
      <c r="AS109" s="9">
        <f t="shared" ca="1" si="144"/>
        <v>7.0992259529219508E-4</v>
      </c>
      <c r="AT109" s="1">
        <v>102</v>
      </c>
      <c r="AU109" s="8">
        <f t="shared" ca="1" si="253"/>
        <v>20418.867378200284</v>
      </c>
      <c r="AV109" s="9">
        <f t="shared" ca="1" si="145"/>
        <v>0</v>
      </c>
      <c r="AW109" s="1">
        <v>102</v>
      </c>
      <c r="AX109" s="8">
        <f t="shared" ca="1" si="254"/>
        <v>20059.999999999996</v>
      </c>
      <c r="AY109" s="9">
        <f t="shared" ca="1" si="146"/>
        <v>2.3123067195680254E-2</v>
      </c>
      <c r="AZ109" s="1">
        <v>102</v>
      </c>
      <c r="BA109" s="8">
        <f t="shared" ca="1" si="255"/>
        <v>20059.999999999996</v>
      </c>
      <c r="BB109" s="9">
        <f t="shared" ca="1" si="147"/>
        <v>-2.6020085769703133E-2</v>
      </c>
      <c r="BC109" s="1">
        <v>102</v>
      </c>
      <c r="BD109" s="8">
        <f t="shared" ca="1" si="256"/>
        <v>20059.999999999996</v>
      </c>
      <c r="BE109" s="9">
        <f t="shared" ca="1" si="177"/>
        <v>0</v>
      </c>
      <c r="BF109" s="1">
        <v>102</v>
      </c>
      <c r="BG109" s="8">
        <f t="shared" ca="1" si="257"/>
        <v>20403.126875124828</v>
      </c>
      <c r="BH109" s="9">
        <f t="shared" ca="1" si="148"/>
        <v>-1.3480236769413274E-2</v>
      </c>
      <c r="BI109" s="1">
        <v>102</v>
      </c>
      <c r="BJ109" s="8">
        <f t="shared" ca="1" si="258"/>
        <v>19301.3249798004</v>
      </c>
      <c r="BK109" s="9">
        <f t="shared" ca="1" si="149"/>
        <v>3.9687488898891066E-2</v>
      </c>
      <c r="BL109" s="1">
        <v>102</v>
      </c>
      <c r="BM109" s="8">
        <f t="shared" ca="1" si="259"/>
        <v>20884.930957895482</v>
      </c>
      <c r="BN109" s="9">
        <f t="shared" ca="1" si="150"/>
        <v>3.7578668771301491E-2</v>
      </c>
      <c r="BO109" s="1">
        <v>102</v>
      </c>
      <c r="BP109" s="8">
        <f t="shared" ca="1" si="260"/>
        <v>20059.999999999996</v>
      </c>
      <c r="BQ109" s="9">
        <f t="shared" ca="1" si="151"/>
        <v>-5.577478161180799E-3</v>
      </c>
      <c r="BR109" s="1">
        <v>102</v>
      </c>
      <c r="BS109" s="8">
        <f t="shared" ca="1" si="261"/>
        <v>19983.013644936284</v>
      </c>
      <c r="BT109" s="9">
        <f t="shared" ca="1" si="152"/>
        <v>3.3013265354105988E-2</v>
      </c>
      <c r="BU109" s="1">
        <v>102</v>
      </c>
      <c r="BV109" s="8">
        <f t="shared" ca="1" si="262"/>
        <v>5014.9999999999991</v>
      </c>
      <c r="BW109" s="9">
        <f t="shared" ca="1" si="153"/>
        <v>0</v>
      </c>
      <c r="BX109" s="1">
        <v>102</v>
      </c>
      <c r="BY109" s="8">
        <f t="shared" ca="1" si="263"/>
        <v>5014.9999999999991</v>
      </c>
      <c r="BZ109" s="9">
        <f t="shared" ca="1" si="154"/>
        <v>4.1077782643742185E-2</v>
      </c>
      <c r="CA109" s="1">
        <v>102</v>
      </c>
      <c r="CB109" s="8">
        <f t="shared" ca="1" si="264"/>
        <v>5014.9999999999991</v>
      </c>
      <c r="CC109" s="9">
        <f t="shared" ca="1" si="155"/>
        <v>-3.426804693371812E-2</v>
      </c>
      <c r="CD109" s="1">
        <v>102</v>
      </c>
      <c r="CE109" s="8">
        <f t="shared" ca="1" si="265"/>
        <v>4986.8584494346323</v>
      </c>
      <c r="CF109" s="9">
        <f t="shared" ca="1" si="156"/>
        <v>4.631533659232092E-2</v>
      </c>
      <c r="CG109" s="1">
        <v>102</v>
      </c>
      <c r="CH109" s="8">
        <f t="shared" ca="1" si="266"/>
        <v>4839.5885340662408</v>
      </c>
      <c r="CI109" s="9">
        <f t="shared" ca="1" si="157"/>
        <v>0</v>
      </c>
      <c r="CJ109" s="1">
        <v>102</v>
      </c>
      <c r="CK109" s="8">
        <f t="shared" ca="1" si="267"/>
        <v>5014.9999999999991</v>
      </c>
      <c r="CL109" s="9">
        <f t="shared" ca="1" si="158"/>
        <v>-2.5747062624368003E-2</v>
      </c>
      <c r="CM109" s="1">
        <v>102</v>
      </c>
      <c r="CN109" s="8">
        <f t="shared" ca="1" si="178"/>
        <v>14286.3249798004</v>
      </c>
      <c r="CO109" s="1">
        <v>102</v>
      </c>
      <c r="CP109" s="8">
        <f t="shared" ca="1" si="179"/>
        <v>14286.3249798004</v>
      </c>
      <c r="CQ109" s="1">
        <v>102</v>
      </c>
      <c r="CR109" s="8">
        <f t="shared" ca="1" si="180"/>
        <v>14286.3249798004</v>
      </c>
      <c r="CS109" s="1">
        <v>102</v>
      </c>
      <c r="CT109" s="8">
        <f t="shared" ca="1" si="181"/>
        <v>15898.072508460849</v>
      </c>
      <c r="CU109" s="1">
        <v>102</v>
      </c>
      <c r="CV109" s="8">
        <f t="shared" ca="1" si="182"/>
        <v>15220.411465933756</v>
      </c>
      <c r="CW109" s="1">
        <v>102</v>
      </c>
      <c r="CX109" s="8">
        <f t="shared" ca="1" si="183"/>
        <v>14968.013644936284</v>
      </c>
      <c r="CY109" s="9"/>
      <c r="CZ109" s="9"/>
      <c r="DA109" s="9"/>
      <c r="DB109" s="9"/>
      <c r="DC109" s="9"/>
      <c r="DD109" s="9"/>
      <c r="DE109" s="9"/>
      <c r="DF109" s="9"/>
      <c r="DG109" s="9"/>
      <c r="DI109">
        <f t="shared" ca="1" si="184"/>
        <v>2.9999999999998916E-3</v>
      </c>
      <c r="DJ109">
        <f t="shared" ca="1" si="185"/>
        <v>2.9999999999998916E-3</v>
      </c>
      <c r="DK109">
        <f t="shared" ca="1" si="186"/>
        <v>-1.8529856603805128E-2</v>
      </c>
      <c r="DL109">
        <f t="shared" ca="1" si="187"/>
        <v>1.6327884453436026E-2</v>
      </c>
      <c r="DM109">
        <f t="shared" ca="1" si="188"/>
        <v>3.7677169826930701E-2</v>
      </c>
      <c r="DN109">
        <f t="shared" ca="1" si="189"/>
        <v>-2.3426796373149261E-2</v>
      </c>
      <c r="DO109">
        <f t="shared" ca="1" si="226"/>
        <v>0</v>
      </c>
      <c r="DP109">
        <f t="shared" ca="1" si="227"/>
        <v>0</v>
      </c>
      <c r="DQ109">
        <f t="shared" ca="1" si="228"/>
        <v>0</v>
      </c>
      <c r="DR109">
        <f t="shared" ca="1" si="229"/>
        <v>0</v>
      </c>
      <c r="DS109">
        <f t="shared" ca="1" si="230"/>
        <v>0</v>
      </c>
      <c r="DT109">
        <f t="shared" ca="1" si="231"/>
        <v>0</v>
      </c>
      <c r="DU109">
        <f t="shared" ca="1" si="220"/>
        <v>0</v>
      </c>
      <c r="DV109">
        <f t="shared" ca="1" si="221"/>
        <v>0</v>
      </c>
      <c r="DW109">
        <f t="shared" ca="1" si="222"/>
        <v>0</v>
      </c>
      <c r="DX109">
        <f t="shared" ca="1" si="223"/>
        <v>0</v>
      </c>
      <c r="DY109">
        <f t="shared" ca="1" si="224"/>
        <v>0</v>
      </c>
      <c r="DZ109">
        <f t="shared" ca="1" si="225"/>
        <v>0</v>
      </c>
      <c r="EA109">
        <f t="shared" ca="1" si="159"/>
        <v>1.957660294916278</v>
      </c>
      <c r="EB109">
        <f t="shared" ca="1" si="160"/>
        <v>2.0450443160740219</v>
      </c>
      <c r="EC109">
        <f t="shared" ca="1" si="161"/>
        <v>2.1414451868416617</v>
      </c>
      <c r="ED109">
        <f t="shared" ca="1" si="162"/>
        <v>2.6817541588764331</v>
      </c>
      <c r="EE109">
        <f t="shared" ca="1" si="163"/>
        <v>2.6850587749332808</v>
      </c>
      <c r="EF109">
        <f t="shared" ca="1" si="164"/>
        <v>2.5104394731097153</v>
      </c>
      <c r="EG109">
        <f t="shared" ca="1" si="165"/>
        <v>5.4635962820662334</v>
      </c>
      <c r="EH109">
        <f t="shared" ca="1" si="166"/>
        <v>6.1766242630462678</v>
      </c>
      <c r="EI109">
        <f t="shared" ca="1" si="167"/>
        <v>6.6517914269372831</v>
      </c>
      <c r="EJ109">
        <f t="shared" ca="1" si="168"/>
        <v>8.151332061125947</v>
      </c>
      <c r="EK109">
        <f t="shared" ca="1" si="169"/>
        <v>8.1446357045012103</v>
      </c>
      <c r="EL109">
        <f t="shared" ca="1" si="170"/>
        <v>7.5313184193291471</v>
      </c>
      <c r="EM109">
        <f t="shared" ca="1" si="238"/>
        <v>-8.3807649730052655E-2</v>
      </c>
      <c r="EN109">
        <f t="shared" ca="1" si="239"/>
        <v>-0.33414501155177923</v>
      </c>
      <c r="EO109">
        <f t="shared" ca="1" si="240"/>
        <v>0.21446043092871611</v>
      </c>
      <c r="EP109">
        <f t="shared" ca="1" si="241"/>
        <v>-1.544266314178889E-2</v>
      </c>
      <c r="EQ109">
        <f t="shared" ca="1" si="242"/>
        <v>-6.3408300836570342E-2</v>
      </c>
      <c r="ER109">
        <f t="shared" ca="1" si="243"/>
        <v>1</v>
      </c>
      <c r="ES109">
        <f t="shared" ca="1" si="232"/>
        <v>-0.33616608938754211</v>
      </c>
      <c r="ET109">
        <f t="shared" ca="1" si="233"/>
        <v>-0.19586654485121147</v>
      </c>
      <c r="EU109">
        <f t="shared" ca="1" si="234"/>
        <v>-8.2009930404497777E-2</v>
      </c>
      <c r="EV109">
        <f t="shared" ca="1" si="235"/>
        <v>8.2116095294145763E-2</v>
      </c>
      <c r="EW109">
        <f t="shared" ca="1" si="236"/>
        <v>3.4562570619950828E-2</v>
      </c>
      <c r="EX109">
        <f t="shared" ca="1" si="237"/>
        <v>0</v>
      </c>
    </row>
    <row r="110" spans="1:154" x14ac:dyDescent="0.25">
      <c r="A110" s="1">
        <v>103</v>
      </c>
      <c r="B110" s="8">
        <f t="shared" ca="1" si="190"/>
        <v>118547.2666253121</v>
      </c>
      <c r="C110" s="9">
        <f t="shared" ca="1" si="171"/>
        <v>0</v>
      </c>
      <c r="D110" s="1">
        <v>103</v>
      </c>
      <c r="E110" s="8">
        <f t="shared" ca="1" si="191"/>
        <v>124977.51643958931</v>
      </c>
      <c r="F110" s="9">
        <f t="shared" ca="1" si="172"/>
        <v>-4.0363892796660306E-2</v>
      </c>
      <c r="G110" s="1">
        <v>103</v>
      </c>
      <c r="H110" s="8">
        <f t="shared" ca="1" si="192"/>
        <v>132172.76163552213</v>
      </c>
      <c r="I110" s="9">
        <f t="shared" ca="1" si="173"/>
        <v>0</v>
      </c>
      <c r="J110" s="1">
        <v>103</v>
      </c>
      <c r="K110" s="8">
        <f t="shared" ca="1" si="193"/>
        <v>167554.71472367647</v>
      </c>
      <c r="L110" s="9">
        <f t="shared" ca="1" si="174"/>
        <v>0</v>
      </c>
      <c r="M110" s="1">
        <v>103</v>
      </c>
      <c r="N110" s="8">
        <f t="shared" ca="1" si="194"/>
        <v>163871.53640899112</v>
      </c>
      <c r="O110" s="9">
        <f t="shared" ca="1" si="175"/>
        <v>3.8383191069582714E-3</v>
      </c>
      <c r="P110" s="1">
        <v>103</v>
      </c>
      <c r="Q110" s="8">
        <f t="shared" ca="1" si="195"/>
        <v>145990.37908528131</v>
      </c>
      <c r="R110" s="9">
        <f t="shared" ca="1" si="176"/>
        <v>3.1028219835172607E-2</v>
      </c>
      <c r="S110" s="1">
        <v>103</v>
      </c>
      <c r="T110" s="8">
        <f t="shared" ca="1" si="244"/>
        <v>57766.233529180696</v>
      </c>
      <c r="U110" s="9">
        <f t="shared" ca="1" si="136"/>
        <v>4.0939188380963575E-2</v>
      </c>
      <c r="V110" s="1">
        <v>103</v>
      </c>
      <c r="W110" s="8">
        <f t="shared" ca="1" si="245"/>
        <v>60179.999999999993</v>
      </c>
      <c r="X110" s="9">
        <f t="shared" ca="1" si="137"/>
        <v>-3.2453121529922177E-2</v>
      </c>
      <c r="Y110" s="1">
        <v>103</v>
      </c>
      <c r="Z110" s="8">
        <f t="shared" ca="1" si="246"/>
        <v>61536.681002717305</v>
      </c>
      <c r="AA110" s="9">
        <f t="shared" ca="1" si="138"/>
        <v>-6.6950819747549524E-3</v>
      </c>
      <c r="AB110" s="1">
        <v>103</v>
      </c>
      <c r="AC110" s="8">
        <f t="shared" ca="1" si="247"/>
        <v>62064.215603392964</v>
      </c>
      <c r="AD110" s="9">
        <f t="shared" ca="1" si="139"/>
        <v>-9.7537862478722821E-3</v>
      </c>
      <c r="AE110" s="1">
        <v>103</v>
      </c>
      <c r="AF110" s="8">
        <f t="shared" ca="1" si="248"/>
        <v>60848.34855667322</v>
      </c>
      <c r="AG110" s="9">
        <f t="shared" ca="1" si="140"/>
        <v>-3.6498239126356247E-2</v>
      </c>
      <c r="AH110" s="1">
        <v>103</v>
      </c>
      <c r="AI110" s="8">
        <f t="shared" ca="1" si="249"/>
        <v>60179.999999999993</v>
      </c>
      <c r="AJ110" s="9">
        <f t="shared" ca="1" si="141"/>
        <v>0</v>
      </c>
      <c r="AK110" s="1">
        <v>103</v>
      </c>
      <c r="AL110" s="8">
        <f t="shared" ca="1" si="250"/>
        <v>20698.209737446257</v>
      </c>
      <c r="AM110" s="9">
        <f t="shared" ca="1" si="142"/>
        <v>5.3219022581876829E-3</v>
      </c>
      <c r="AN110" s="1">
        <v>103</v>
      </c>
      <c r="AO110" s="8">
        <f t="shared" ca="1" si="251"/>
        <v>19925.247465293767</v>
      </c>
      <c r="AP110" s="9">
        <f t="shared" ca="1" si="143"/>
        <v>5.1354504356227243E-3</v>
      </c>
      <c r="AQ110" s="1">
        <v>103</v>
      </c>
      <c r="AR110" s="8">
        <f t="shared" ca="1" si="252"/>
        <v>19810.818002174583</v>
      </c>
      <c r="AS110" s="9">
        <f t="shared" ca="1" si="144"/>
        <v>2.0560809419668164E-2</v>
      </c>
      <c r="AT110" s="1">
        <v>103</v>
      </c>
      <c r="AU110" s="8">
        <f t="shared" ca="1" si="253"/>
        <v>20418.867378200284</v>
      </c>
      <c r="AV110" s="9">
        <f t="shared" ca="1" si="145"/>
        <v>0</v>
      </c>
      <c r="AW110" s="1">
        <v>103</v>
      </c>
      <c r="AX110" s="8">
        <f t="shared" ca="1" si="254"/>
        <v>20059.999999999996</v>
      </c>
      <c r="AY110" s="9">
        <f t="shared" ca="1" si="146"/>
        <v>1.0988257946903857E-2</v>
      </c>
      <c r="AZ110" s="1">
        <v>103</v>
      </c>
      <c r="BA110" s="8">
        <f t="shared" ca="1" si="255"/>
        <v>20059.999999999996</v>
      </c>
      <c r="BB110" s="9">
        <f t="shared" ca="1" si="147"/>
        <v>0</v>
      </c>
      <c r="BC110" s="1">
        <v>103</v>
      </c>
      <c r="BD110" s="8">
        <f t="shared" ca="1" si="256"/>
        <v>20059.999999999996</v>
      </c>
      <c r="BE110" s="9">
        <f t="shared" ca="1" si="177"/>
        <v>-3.7513172572465475E-2</v>
      </c>
      <c r="BF110" s="1">
        <v>103</v>
      </c>
      <c r="BG110" s="8">
        <f t="shared" ca="1" si="257"/>
        <v>20403.126875124828</v>
      </c>
      <c r="BH110" s="9">
        <f t="shared" ca="1" si="148"/>
        <v>-1.0678250613019819E-2</v>
      </c>
      <c r="BI110" s="1">
        <v>103</v>
      </c>
      <c r="BJ110" s="8">
        <f t="shared" ca="1" si="258"/>
        <v>19301.3249798004</v>
      </c>
      <c r="BK110" s="9">
        <f t="shared" ca="1" si="149"/>
        <v>4.4827012339294856E-2</v>
      </c>
      <c r="BL110" s="1">
        <v>103</v>
      </c>
      <c r="BM110" s="8">
        <f t="shared" ca="1" si="259"/>
        <v>20884.930957895482</v>
      </c>
      <c r="BN110" s="9">
        <f t="shared" ca="1" si="150"/>
        <v>1.6778160864498081E-2</v>
      </c>
      <c r="BO110" s="1">
        <v>103</v>
      </c>
      <c r="BP110" s="8">
        <f t="shared" ca="1" si="260"/>
        <v>20059.999999999996</v>
      </c>
      <c r="BQ110" s="9">
        <f t="shared" ca="1" si="151"/>
        <v>1.0856549909666524E-2</v>
      </c>
      <c r="BR110" s="1">
        <v>103</v>
      </c>
      <c r="BS110" s="8">
        <f t="shared" ca="1" si="261"/>
        <v>19983.013644936284</v>
      </c>
      <c r="BT110" s="9">
        <f t="shared" ca="1" si="152"/>
        <v>1.4974939754395029E-2</v>
      </c>
      <c r="BU110" s="1">
        <v>103</v>
      </c>
      <c r="BV110" s="8">
        <f t="shared" ca="1" si="262"/>
        <v>5014.9999999999991</v>
      </c>
      <c r="BW110" s="9">
        <f t="shared" ca="1" si="153"/>
        <v>-4.8494568463161747E-2</v>
      </c>
      <c r="BX110" s="1">
        <v>103</v>
      </c>
      <c r="BY110" s="8">
        <f t="shared" ca="1" si="263"/>
        <v>5014.9999999999991</v>
      </c>
      <c r="BZ110" s="9">
        <f t="shared" ca="1" si="154"/>
        <v>0</v>
      </c>
      <c r="CA110" s="1">
        <v>103</v>
      </c>
      <c r="CB110" s="8">
        <f t="shared" ca="1" si="264"/>
        <v>5014.9999999999991</v>
      </c>
      <c r="CC110" s="9">
        <f t="shared" ca="1" si="155"/>
        <v>-4.7056652127429668E-2</v>
      </c>
      <c r="CD110" s="1">
        <v>103</v>
      </c>
      <c r="CE110" s="8">
        <f t="shared" ca="1" si="265"/>
        <v>4986.8584494346323</v>
      </c>
      <c r="CF110" s="9">
        <f t="shared" ca="1" si="156"/>
        <v>2.9822883777107002E-2</v>
      </c>
      <c r="CG110" s="1">
        <v>103</v>
      </c>
      <c r="CH110" s="8">
        <f t="shared" ca="1" si="266"/>
        <v>4839.5885340662408</v>
      </c>
      <c r="CI110" s="9">
        <f t="shared" ca="1" si="157"/>
        <v>0</v>
      </c>
      <c r="CJ110" s="1">
        <v>103</v>
      </c>
      <c r="CK110" s="8">
        <f t="shared" ca="1" si="267"/>
        <v>5014.9999999999991</v>
      </c>
      <c r="CL110" s="9">
        <f t="shared" ca="1" si="158"/>
        <v>-2.6431606695921067E-2</v>
      </c>
      <c r="CM110" s="1">
        <v>103</v>
      </c>
      <c r="CN110" s="8">
        <f t="shared" ca="1" si="178"/>
        <v>14286.3249798004</v>
      </c>
      <c r="CO110" s="1">
        <v>103</v>
      </c>
      <c r="CP110" s="8">
        <f t="shared" ca="1" si="179"/>
        <v>14286.3249798004</v>
      </c>
      <c r="CQ110" s="1">
        <v>103</v>
      </c>
      <c r="CR110" s="8">
        <f t="shared" ca="1" si="180"/>
        <v>14286.3249798004</v>
      </c>
      <c r="CS110" s="1">
        <v>103</v>
      </c>
      <c r="CT110" s="8">
        <f t="shared" ca="1" si="181"/>
        <v>15898.072508460849</v>
      </c>
      <c r="CU110" s="1">
        <v>103</v>
      </c>
      <c r="CV110" s="8">
        <f t="shared" ca="1" si="182"/>
        <v>15220.411465933756</v>
      </c>
      <c r="CW110" s="1">
        <v>103</v>
      </c>
      <c r="CX110" s="8">
        <f t="shared" ca="1" si="183"/>
        <v>14968.013644936284</v>
      </c>
      <c r="CY110" s="9"/>
      <c r="CZ110" s="9"/>
      <c r="DA110" s="9"/>
      <c r="DB110" s="9"/>
      <c r="DC110" s="9"/>
      <c r="DD110" s="9"/>
      <c r="DE110" s="9"/>
      <c r="DF110" s="9"/>
      <c r="DG110" s="9"/>
      <c r="DI110">
        <f t="shared" ca="1" si="184"/>
        <v>4.8286904689320842E-2</v>
      </c>
      <c r="DJ110">
        <f t="shared" ca="1" si="185"/>
        <v>1.5493114617247672E-2</v>
      </c>
      <c r="DK110">
        <f t="shared" ca="1" si="186"/>
        <v>2.9999999999998916E-3</v>
      </c>
      <c r="DL110">
        <f t="shared" ca="1" si="187"/>
        <v>6.6915400887799237E-3</v>
      </c>
      <c r="DM110">
        <f t="shared" ca="1" si="188"/>
        <v>2.9999999999998916E-3</v>
      </c>
      <c r="DN110">
        <f t="shared" ca="1" si="189"/>
        <v>-3.367704147309114E-2</v>
      </c>
      <c r="DO110">
        <f t="shared" ca="1" si="226"/>
        <v>0</v>
      </c>
      <c r="DP110">
        <f t="shared" ca="1" si="227"/>
        <v>0</v>
      </c>
      <c r="DQ110">
        <f t="shared" ca="1" si="228"/>
        <v>0</v>
      </c>
      <c r="DR110">
        <f t="shared" ca="1" si="229"/>
        <v>0</v>
      </c>
      <c r="DS110">
        <f t="shared" ca="1" si="230"/>
        <v>0</v>
      </c>
      <c r="DT110">
        <f t="shared" ca="1" si="231"/>
        <v>0</v>
      </c>
      <c r="DU110">
        <f t="shared" ca="1" si="220"/>
        <v>0</v>
      </c>
      <c r="DV110">
        <f t="shared" ca="1" si="221"/>
        <v>0</v>
      </c>
      <c r="DW110">
        <f t="shared" ca="1" si="222"/>
        <v>0</v>
      </c>
      <c r="DX110">
        <f t="shared" ca="1" si="223"/>
        <v>0</v>
      </c>
      <c r="DY110">
        <f t="shared" ca="1" si="224"/>
        <v>0</v>
      </c>
      <c r="DZ110">
        <f t="shared" ca="1" si="225"/>
        <v>0</v>
      </c>
      <c r="EA110">
        <f t="shared" ca="1" si="159"/>
        <v>2.0521896509909681</v>
      </c>
      <c r="EB110">
        <f t="shared" ca="1" si="160"/>
        <v>2.0767284220603077</v>
      </c>
      <c r="EC110">
        <f t="shared" ca="1" si="161"/>
        <v>2.1478695224021864</v>
      </c>
      <c r="ED110">
        <f t="shared" ca="1" si="162"/>
        <v>2.6996992243388069</v>
      </c>
      <c r="EE110">
        <f t="shared" ca="1" si="163"/>
        <v>2.6931139512580802</v>
      </c>
      <c r="EF110">
        <f t="shared" ca="1" si="164"/>
        <v>2.4258952988581144</v>
      </c>
      <c r="EG110">
        <f t="shared" ca="1" si="165"/>
        <v>5.7274164349992933</v>
      </c>
      <c r="EH110">
        <f t="shared" ca="1" si="166"/>
        <v>6.2723194107013169</v>
      </c>
      <c r="EI110">
        <f t="shared" ca="1" si="167"/>
        <v>6.6717468012180952</v>
      </c>
      <c r="EJ110">
        <f t="shared" ca="1" si="168"/>
        <v>8.2058770263899294</v>
      </c>
      <c r="EK110">
        <f t="shared" ca="1" si="169"/>
        <v>8.169069611614713</v>
      </c>
      <c r="EL110">
        <f t="shared" ca="1" si="170"/>
        <v>7.2776858965743436</v>
      </c>
      <c r="EM110">
        <f t="shared" ca="1" si="238"/>
        <v>-0.39820238975394318</v>
      </c>
      <c r="EN110">
        <f t="shared" ca="1" si="239"/>
        <v>-0.45325158323734271</v>
      </c>
      <c r="EO110">
        <f t="shared" ca="1" si="240"/>
        <v>0.17947598663932832</v>
      </c>
      <c r="EP110">
        <f t="shared" ca="1" si="241"/>
        <v>-0.22585894507547796</v>
      </c>
      <c r="EQ110">
        <f t="shared" ca="1" si="242"/>
        <v>-0.23983475505730734</v>
      </c>
      <c r="ER110">
        <f t="shared" ca="1" si="243"/>
        <v>1</v>
      </c>
      <c r="ES110">
        <f t="shared" ca="1" si="232"/>
        <v>-0.32808134266425526</v>
      </c>
      <c r="ET110">
        <f t="shared" ca="1" si="233"/>
        <v>-0.19316316776855658</v>
      </c>
      <c r="EU110">
        <f t="shared" ca="1" si="234"/>
        <v>-8.3059930041047059E-2</v>
      </c>
      <c r="EV110">
        <f t="shared" ca="1" si="235"/>
        <v>8.6514176812947818E-2</v>
      </c>
      <c r="EW110">
        <f t="shared" ca="1" si="236"/>
        <v>3.5839120579463257E-2</v>
      </c>
      <c r="EX110">
        <f t="shared" ca="1" si="237"/>
        <v>0</v>
      </c>
    </row>
    <row r="111" spans="1:154" x14ac:dyDescent="0.25">
      <c r="A111" s="1">
        <v>104</v>
      </c>
      <c r="B111" s="8">
        <f t="shared" ca="1" si="190"/>
        <v>118902.90842518803</v>
      </c>
      <c r="C111" s="9">
        <f t="shared" ca="1" si="171"/>
        <v>3.2741727693754788E-2</v>
      </c>
      <c r="D111" s="1">
        <v>104</v>
      </c>
      <c r="E111" s="8">
        <f t="shared" ca="1" si="191"/>
        <v>120307.86991334765</v>
      </c>
      <c r="F111" s="9">
        <f t="shared" ca="1" si="172"/>
        <v>3.6031568229837239E-2</v>
      </c>
      <c r="G111" s="1">
        <v>104</v>
      </c>
      <c r="H111" s="8">
        <f t="shared" ca="1" si="192"/>
        <v>132569.27992042867</v>
      </c>
      <c r="I111" s="9">
        <f t="shared" ca="1" si="173"/>
        <v>0</v>
      </c>
      <c r="J111" s="1">
        <v>104</v>
      </c>
      <c r="K111" s="8">
        <f t="shared" ca="1" si="193"/>
        <v>168057.3788678475</v>
      </c>
      <c r="L111" s="9">
        <f t="shared" ca="1" si="174"/>
        <v>3.1134809849855762E-2</v>
      </c>
      <c r="M111" s="1">
        <v>104</v>
      </c>
      <c r="N111" s="8">
        <f t="shared" ca="1" si="194"/>
        <v>164992.14226750331</v>
      </c>
      <c r="O111" s="9">
        <f t="shared" ca="1" si="175"/>
        <v>2.6845690319221672E-2</v>
      </c>
      <c r="P111" s="1">
        <v>104</v>
      </c>
      <c r="Q111" s="8">
        <f t="shared" ca="1" si="195"/>
        <v>150958.17179861543</v>
      </c>
      <c r="R111" s="9">
        <f t="shared" ca="1" si="176"/>
        <v>0</v>
      </c>
      <c r="S111" s="1">
        <v>104</v>
      </c>
      <c r="T111" s="8">
        <f t="shared" ca="1" si="244"/>
        <v>57766.233529180696</v>
      </c>
      <c r="U111" s="9">
        <f t="shared" ca="1" si="136"/>
        <v>0</v>
      </c>
      <c r="V111" s="1">
        <v>104</v>
      </c>
      <c r="W111" s="8">
        <f t="shared" ca="1" si="245"/>
        <v>60179.999999999993</v>
      </c>
      <c r="X111" s="9">
        <f t="shared" ca="1" si="137"/>
        <v>4.4756812823552782E-2</v>
      </c>
      <c r="Y111" s="1">
        <v>104</v>
      </c>
      <c r="Z111" s="8">
        <f t="shared" ca="1" si="246"/>
        <v>61536.681002717305</v>
      </c>
      <c r="AA111" s="9">
        <f t="shared" ca="1" si="138"/>
        <v>-2.8822648006428472E-2</v>
      </c>
      <c r="AB111" s="1">
        <v>104</v>
      </c>
      <c r="AC111" s="8">
        <f t="shared" ca="1" si="247"/>
        <v>62064.215603392964</v>
      </c>
      <c r="AD111" s="9">
        <f t="shared" ca="1" si="139"/>
        <v>2.808325246410099E-2</v>
      </c>
      <c r="AE111" s="1">
        <v>104</v>
      </c>
      <c r="AF111" s="8">
        <f t="shared" ca="1" si="248"/>
        <v>60848.34855667322</v>
      </c>
      <c r="AG111" s="9">
        <f t="shared" ca="1" si="140"/>
        <v>3.6757169123491716E-2</v>
      </c>
      <c r="AH111" s="1">
        <v>104</v>
      </c>
      <c r="AI111" s="8">
        <f t="shared" ca="1" si="249"/>
        <v>60179.999999999993</v>
      </c>
      <c r="AJ111" s="9">
        <f t="shared" ca="1" si="141"/>
        <v>-3.2105341985931325E-2</v>
      </c>
      <c r="AK111" s="1">
        <v>104</v>
      </c>
      <c r="AL111" s="8">
        <f t="shared" ca="1" si="250"/>
        <v>20698.209737446257</v>
      </c>
      <c r="AM111" s="9">
        <f t="shared" ca="1" si="142"/>
        <v>-2.6017647546457124E-2</v>
      </c>
      <c r="AN111" s="1">
        <v>104</v>
      </c>
      <c r="AO111" s="8">
        <f t="shared" ca="1" si="251"/>
        <v>19925.247465293767</v>
      </c>
      <c r="AP111" s="9">
        <f t="shared" ca="1" si="143"/>
        <v>-4.8144920231962957E-2</v>
      </c>
      <c r="AQ111" s="1">
        <v>104</v>
      </c>
      <c r="AR111" s="8">
        <f t="shared" ca="1" si="252"/>
        <v>19810.818002174583</v>
      </c>
      <c r="AS111" s="9">
        <f t="shared" ca="1" si="144"/>
        <v>2.4152744943418888E-2</v>
      </c>
      <c r="AT111" s="1">
        <v>104</v>
      </c>
      <c r="AU111" s="8">
        <f t="shared" ca="1" si="253"/>
        <v>20418.867378200284</v>
      </c>
      <c r="AV111" s="9">
        <f t="shared" ca="1" si="145"/>
        <v>0</v>
      </c>
      <c r="AW111" s="1">
        <v>104</v>
      </c>
      <c r="AX111" s="8">
        <f t="shared" ca="1" si="254"/>
        <v>20059.999999999996</v>
      </c>
      <c r="AY111" s="9">
        <f t="shared" ca="1" si="146"/>
        <v>0</v>
      </c>
      <c r="AZ111" s="1">
        <v>104</v>
      </c>
      <c r="BA111" s="8">
        <f t="shared" ca="1" si="255"/>
        <v>20059.999999999996</v>
      </c>
      <c r="BB111" s="9">
        <f t="shared" ca="1" si="147"/>
        <v>2.635701852580721E-2</v>
      </c>
      <c r="BC111" s="1">
        <v>104</v>
      </c>
      <c r="BD111" s="8">
        <f t="shared" ca="1" si="256"/>
        <v>20059.999999999996</v>
      </c>
      <c r="BE111" s="9">
        <f t="shared" ca="1" si="177"/>
        <v>-9.1784180381694342E-4</v>
      </c>
      <c r="BF111" s="1">
        <v>104</v>
      </c>
      <c r="BG111" s="8">
        <f t="shared" ca="1" si="257"/>
        <v>20403.126875124828</v>
      </c>
      <c r="BH111" s="9">
        <f t="shared" ca="1" si="148"/>
        <v>0</v>
      </c>
      <c r="BI111" s="1">
        <v>104</v>
      </c>
      <c r="BJ111" s="8">
        <f t="shared" ca="1" si="258"/>
        <v>19301.3249798004</v>
      </c>
      <c r="BK111" s="9">
        <f t="shared" ca="1" si="149"/>
        <v>-3.1399039754733786E-2</v>
      </c>
      <c r="BL111" s="1">
        <v>104</v>
      </c>
      <c r="BM111" s="8">
        <f t="shared" ca="1" si="259"/>
        <v>20884.930957895482</v>
      </c>
      <c r="BN111" s="9">
        <f t="shared" ca="1" si="150"/>
        <v>-4.0255608309770291E-2</v>
      </c>
      <c r="BO111" s="1">
        <v>104</v>
      </c>
      <c r="BP111" s="8">
        <f t="shared" ca="1" si="260"/>
        <v>20059.999999999996</v>
      </c>
      <c r="BQ111" s="9">
        <f t="shared" ca="1" si="151"/>
        <v>-2.8695228887179642E-2</v>
      </c>
      <c r="BR111" s="1">
        <v>104</v>
      </c>
      <c r="BS111" s="8">
        <f t="shared" ca="1" si="261"/>
        <v>19983.013644936284</v>
      </c>
      <c r="BT111" s="9">
        <f t="shared" ca="1" si="152"/>
        <v>0</v>
      </c>
      <c r="BU111" s="1">
        <v>104</v>
      </c>
      <c r="BV111" s="8">
        <f t="shared" ca="1" si="262"/>
        <v>5014.9999999999991</v>
      </c>
      <c r="BW111" s="9">
        <f t="shared" ca="1" si="153"/>
        <v>4.8235042900618724E-2</v>
      </c>
      <c r="BX111" s="1">
        <v>104</v>
      </c>
      <c r="BY111" s="8">
        <f t="shared" ca="1" si="263"/>
        <v>5014.9999999999991</v>
      </c>
      <c r="BZ111" s="9">
        <f t="shared" ca="1" si="154"/>
        <v>2.9323469818042749E-2</v>
      </c>
      <c r="CA111" s="1">
        <v>104</v>
      </c>
      <c r="CB111" s="8">
        <f t="shared" ca="1" si="264"/>
        <v>5014.9999999999991</v>
      </c>
      <c r="CC111" s="9">
        <f t="shared" ca="1" si="155"/>
        <v>4.3807217330901926E-2</v>
      </c>
      <c r="CD111" s="1">
        <v>104</v>
      </c>
      <c r="CE111" s="8">
        <f t="shared" ca="1" si="265"/>
        <v>4986.8584494346323</v>
      </c>
      <c r="CF111" s="9">
        <f t="shared" ca="1" si="156"/>
        <v>3.109909391138585E-2</v>
      </c>
      <c r="CG111" s="1">
        <v>104</v>
      </c>
      <c r="CH111" s="8">
        <f t="shared" ca="1" si="266"/>
        <v>4839.5885340662408</v>
      </c>
      <c r="CI111" s="9">
        <f t="shared" ca="1" si="157"/>
        <v>0</v>
      </c>
      <c r="CJ111" s="1">
        <v>104</v>
      </c>
      <c r="CK111" s="8">
        <f t="shared" ca="1" si="267"/>
        <v>5014.9999999999991</v>
      </c>
      <c r="CL111" s="9">
        <f t="shared" ca="1" si="158"/>
        <v>2.6769789243355199E-2</v>
      </c>
      <c r="CM111" s="1">
        <v>104</v>
      </c>
      <c r="CN111" s="8">
        <f t="shared" ca="1" si="178"/>
        <v>14286.3249798004</v>
      </c>
      <c r="CO111" s="1">
        <v>104</v>
      </c>
      <c r="CP111" s="8">
        <f t="shared" ca="1" si="179"/>
        <v>14286.3249798004</v>
      </c>
      <c r="CQ111" s="1">
        <v>104</v>
      </c>
      <c r="CR111" s="8">
        <f t="shared" ca="1" si="180"/>
        <v>14286.3249798004</v>
      </c>
      <c r="CS111" s="1">
        <v>104</v>
      </c>
      <c r="CT111" s="8">
        <f t="shared" ca="1" si="181"/>
        <v>15898.072508460849</v>
      </c>
      <c r="CU111" s="1">
        <v>104</v>
      </c>
      <c r="CV111" s="8">
        <f t="shared" ca="1" si="182"/>
        <v>15220.411465933756</v>
      </c>
      <c r="CW111" s="1">
        <v>104</v>
      </c>
      <c r="CX111" s="8">
        <f t="shared" ca="1" si="183"/>
        <v>14968.013644936284</v>
      </c>
      <c r="CY111" s="9"/>
      <c r="CZ111" s="9"/>
      <c r="DA111" s="9"/>
      <c r="DB111" s="9"/>
      <c r="DC111" s="9"/>
      <c r="DD111" s="9"/>
      <c r="DE111" s="9"/>
      <c r="DF111" s="9"/>
      <c r="DG111" s="9"/>
      <c r="DI111">
        <f t="shared" ca="1" si="184"/>
        <v>2.9999999999998916E-3</v>
      </c>
      <c r="DJ111">
        <f t="shared" ca="1" si="185"/>
        <v>-3.7363892796660303E-2</v>
      </c>
      <c r="DK111">
        <f t="shared" ca="1" si="186"/>
        <v>2.9999999999998916E-3</v>
      </c>
      <c r="DL111">
        <f t="shared" ca="1" si="187"/>
        <v>2.9999999999998916E-3</v>
      </c>
      <c r="DM111">
        <f t="shared" ca="1" si="188"/>
        <v>6.8383191069580906E-3</v>
      </c>
      <c r="DN111">
        <f t="shared" ca="1" si="189"/>
        <v>3.4028219835172457E-2</v>
      </c>
      <c r="DO111">
        <f t="shared" ca="1" si="226"/>
        <v>0</v>
      </c>
      <c r="DP111">
        <f t="shared" ca="1" si="227"/>
        <v>0</v>
      </c>
      <c r="DQ111">
        <f t="shared" ca="1" si="228"/>
        <v>0</v>
      </c>
      <c r="DR111">
        <f t="shared" ca="1" si="229"/>
        <v>0</v>
      </c>
      <c r="DS111">
        <f t="shared" ca="1" si="230"/>
        <v>0</v>
      </c>
      <c r="DT111">
        <f t="shared" ca="1" si="231"/>
        <v>0</v>
      </c>
      <c r="DU111">
        <f t="shared" ca="1" si="220"/>
        <v>0</v>
      </c>
      <c r="DV111">
        <f t="shared" ca="1" si="221"/>
        <v>0</v>
      </c>
      <c r="DW111">
        <f t="shared" ca="1" si="222"/>
        <v>0</v>
      </c>
      <c r="DX111">
        <f t="shared" ca="1" si="223"/>
        <v>0</v>
      </c>
      <c r="DY111">
        <f t="shared" ca="1" si="224"/>
        <v>0</v>
      </c>
      <c r="DZ111">
        <f t="shared" ca="1" si="225"/>
        <v>0</v>
      </c>
      <c r="EA111">
        <f t="shared" ca="1" si="159"/>
        <v>2.0583462199439411</v>
      </c>
      <c r="EB111">
        <f t="shared" ca="1" si="160"/>
        <v>1.999133763930669</v>
      </c>
      <c r="EC111">
        <f t="shared" ca="1" si="161"/>
        <v>2.1543131309693928</v>
      </c>
      <c r="ED111">
        <f t="shared" ca="1" si="162"/>
        <v>2.7077983220118234</v>
      </c>
      <c r="EE111">
        <f t="shared" ca="1" si="163"/>
        <v>2.711530323848184</v>
      </c>
      <c r="EF111">
        <f t="shared" ca="1" si="164"/>
        <v>2.5084441973847698</v>
      </c>
      <c r="EG111">
        <f t="shared" ca="1" si="165"/>
        <v>5.7445986843042904</v>
      </c>
      <c r="EH111">
        <f t="shared" ca="1" si="166"/>
        <v>6.0379611406534615</v>
      </c>
      <c r="EI111">
        <f t="shared" ca="1" si="167"/>
        <v>6.6917620416217485</v>
      </c>
      <c r="EJ111">
        <f t="shared" ca="1" si="168"/>
        <v>8.230494657469098</v>
      </c>
      <c r="EK111">
        <f t="shared" ca="1" si="169"/>
        <v>8.224932316425889</v>
      </c>
      <c r="EL111">
        <f t="shared" ca="1" si="170"/>
        <v>7.5253325921543093</v>
      </c>
      <c r="EM111">
        <f t="shared" ca="1" si="238"/>
        <v>-0.16852254701445393</v>
      </c>
      <c r="EN111">
        <f t="shared" ca="1" si="239"/>
        <v>-0.4107405507177056</v>
      </c>
      <c r="EO111">
        <f t="shared" ca="1" si="240"/>
        <v>-0.12236126707077036</v>
      </c>
      <c r="EP111">
        <f t="shared" ca="1" si="241"/>
        <v>0.10380256871546661</v>
      </c>
      <c r="EQ111">
        <f t="shared" ca="1" si="242"/>
        <v>8.7731693999745605E-2</v>
      </c>
      <c r="ER111">
        <f t="shared" ca="1" si="243"/>
        <v>1</v>
      </c>
      <c r="ES111">
        <f t="shared" ca="1" si="232"/>
        <v>-0.31849838930222252</v>
      </c>
      <c r="ET111">
        <f t="shared" ca="1" si="233"/>
        <v>-0.18997946247714348</v>
      </c>
      <c r="EU111">
        <f t="shared" ca="1" si="234"/>
        <v>-8.5608656530547944E-2</v>
      </c>
      <c r="EV111">
        <f t="shared" ca="1" si="235"/>
        <v>9.3954778351845292E-2</v>
      </c>
      <c r="EW111">
        <f t="shared" ca="1" si="236"/>
        <v>4.0302249799741396E-2</v>
      </c>
      <c r="EX111">
        <f t="shared" ca="1" si="237"/>
        <v>0</v>
      </c>
    </row>
    <row r="112" spans="1:154" x14ac:dyDescent="0.25">
      <c r="A112" s="1">
        <v>105</v>
      </c>
      <c r="B112" s="8">
        <f t="shared" ca="1" si="190"/>
        <v>123152.70380011653</v>
      </c>
      <c r="C112" s="9">
        <f t="shared" ca="1" si="171"/>
        <v>3.3437570453058583E-2</v>
      </c>
      <c r="D112" s="1">
        <v>105</v>
      </c>
      <c r="E112" s="8">
        <f t="shared" ca="1" si="191"/>
        <v>125003.67474645686</v>
      </c>
      <c r="F112" s="9">
        <f t="shared" ca="1" si="172"/>
        <v>0</v>
      </c>
      <c r="G112" s="1">
        <v>105</v>
      </c>
      <c r="H112" s="8">
        <f t="shared" ca="1" si="192"/>
        <v>132966.98776018995</v>
      </c>
      <c r="I112" s="9">
        <f t="shared" ca="1" si="173"/>
        <v>0</v>
      </c>
      <c r="J112" s="1">
        <v>105</v>
      </c>
      <c r="K112" s="8">
        <f t="shared" ca="1" si="193"/>
        <v>173793.98553936664</v>
      </c>
      <c r="L112" s="9">
        <f t="shared" ca="1" si="174"/>
        <v>-1.939254226877711E-2</v>
      </c>
      <c r="M112" s="1">
        <v>105</v>
      </c>
      <c r="N112" s="8">
        <f t="shared" ca="1" si="194"/>
        <v>169916.44665072413</v>
      </c>
      <c r="O112" s="9">
        <f t="shared" ca="1" si="175"/>
        <v>-8.5641130822357026E-3</v>
      </c>
      <c r="P112" s="1">
        <v>105</v>
      </c>
      <c r="Q112" s="8">
        <f t="shared" ca="1" si="195"/>
        <v>151411.04631401127</v>
      </c>
      <c r="R112" s="9">
        <f t="shared" ca="1" si="176"/>
        <v>1.7326886644933759E-3</v>
      </c>
      <c r="S112" s="1">
        <v>105</v>
      </c>
      <c r="T112" s="8">
        <f t="shared" ca="1" si="244"/>
        <v>57766.233529180696</v>
      </c>
      <c r="U112" s="9">
        <f t="shared" ca="1" si="136"/>
        <v>0</v>
      </c>
      <c r="V112" s="1">
        <v>105</v>
      </c>
      <c r="W112" s="8">
        <f t="shared" ca="1" si="245"/>
        <v>60179.999999999993</v>
      </c>
      <c r="X112" s="9">
        <f t="shared" ca="1" si="137"/>
        <v>2.1519808512748734E-2</v>
      </c>
      <c r="Y112" s="1">
        <v>105</v>
      </c>
      <c r="Z112" s="8">
        <f t="shared" ca="1" si="246"/>
        <v>61536.681002717305</v>
      </c>
      <c r="AA112" s="9">
        <f t="shared" ca="1" si="138"/>
        <v>-3.4458482256331108E-2</v>
      </c>
      <c r="AB112" s="1">
        <v>105</v>
      </c>
      <c r="AC112" s="8">
        <f t="shared" ca="1" si="247"/>
        <v>62064.215603392964</v>
      </c>
      <c r="AD112" s="9">
        <f t="shared" ca="1" si="139"/>
        <v>-5.0715756280374615E-3</v>
      </c>
      <c r="AE112" s="1">
        <v>105</v>
      </c>
      <c r="AF112" s="8">
        <f t="shared" ca="1" si="248"/>
        <v>60848.34855667322</v>
      </c>
      <c r="AG112" s="9">
        <f t="shared" ca="1" si="140"/>
        <v>4.0475877697534593E-2</v>
      </c>
      <c r="AH112" s="1">
        <v>105</v>
      </c>
      <c r="AI112" s="8">
        <f t="shared" ca="1" si="249"/>
        <v>60179.999999999993</v>
      </c>
      <c r="AJ112" s="9">
        <f t="shared" ca="1" si="141"/>
        <v>-2.2141354793611678E-3</v>
      </c>
      <c r="AK112" s="1">
        <v>105</v>
      </c>
      <c r="AL112" s="8">
        <f t="shared" ca="1" si="250"/>
        <v>20698.209737446257</v>
      </c>
      <c r="AM112" s="9">
        <f t="shared" ca="1" si="142"/>
        <v>0</v>
      </c>
      <c r="AN112" s="1">
        <v>105</v>
      </c>
      <c r="AO112" s="8">
        <f t="shared" ca="1" si="251"/>
        <v>19925.247465293767</v>
      </c>
      <c r="AP112" s="9">
        <f t="shared" ca="1" si="143"/>
        <v>2.7089017765766846E-2</v>
      </c>
      <c r="AQ112" s="1">
        <v>105</v>
      </c>
      <c r="AR112" s="8">
        <f t="shared" ca="1" si="252"/>
        <v>19810.818002174583</v>
      </c>
      <c r="AS112" s="9">
        <f t="shared" ca="1" si="144"/>
        <v>-9.2568759533071306E-3</v>
      </c>
      <c r="AT112" s="1">
        <v>105</v>
      </c>
      <c r="AU112" s="8">
        <f t="shared" ca="1" si="253"/>
        <v>20418.867378200284</v>
      </c>
      <c r="AV112" s="9">
        <f t="shared" ca="1" si="145"/>
        <v>0</v>
      </c>
      <c r="AW112" s="1">
        <v>105</v>
      </c>
      <c r="AX112" s="8">
        <f t="shared" ca="1" si="254"/>
        <v>20059.999999999996</v>
      </c>
      <c r="AY112" s="9">
        <f t="shared" ca="1" si="146"/>
        <v>1.4675160933755661E-2</v>
      </c>
      <c r="AZ112" s="1">
        <v>105</v>
      </c>
      <c r="BA112" s="8">
        <f t="shared" ca="1" si="255"/>
        <v>20059.999999999996</v>
      </c>
      <c r="BB112" s="9">
        <f t="shared" ca="1" si="147"/>
        <v>-4.1482441273779903E-2</v>
      </c>
      <c r="BC112" s="1">
        <v>105</v>
      </c>
      <c r="BD112" s="8">
        <f t="shared" ca="1" si="256"/>
        <v>20059.999999999996</v>
      </c>
      <c r="BE112" s="9">
        <f t="shared" ca="1" si="177"/>
        <v>0</v>
      </c>
      <c r="BF112" s="1">
        <v>105</v>
      </c>
      <c r="BG112" s="8">
        <f t="shared" ca="1" si="257"/>
        <v>20403.126875124828</v>
      </c>
      <c r="BH112" s="9">
        <f t="shared" ca="1" si="148"/>
        <v>-1.0434066704347806E-2</v>
      </c>
      <c r="BI112" s="1">
        <v>105</v>
      </c>
      <c r="BJ112" s="8">
        <f t="shared" ca="1" si="258"/>
        <v>19301.3249798004</v>
      </c>
      <c r="BK112" s="9">
        <f t="shared" ca="1" si="149"/>
        <v>0</v>
      </c>
      <c r="BL112" s="1">
        <v>105</v>
      </c>
      <c r="BM112" s="8">
        <f t="shared" ca="1" si="259"/>
        <v>20884.930957895482</v>
      </c>
      <c r="BN112" s="9">
        <f t="shared" ca="1" si="150"/>
        <v>-1.6942169559801695E-2</v>
      </c>
      <c r="BO112" s="1">
        <v>105</v>
      </c>
      <c r="BP112" s="8">
        <f t="shared" ca="1" si="260"/>
        <v>20059.999999999996</v>
      </c>
      <c r="BQ112" s="9">
        <f t="shared" ca="1" si="151"/>
        <v>-6.7336742340686206E-3</v>
      </c>
      <c r="BR112" s="1">
        <v>105</v>
      </c>
      <c r="BS112" s="8">
        <f t="shared" ca="1" si="261"/>
        <v>19983.013644936284</v>
      </c>
      <c r="BT112" s="9">
        <f t="shared" ca="1" si="152"/>
        <v>0</v>
      </c>
      <c r="BU112" s="1">
        <v>105</v>
      </c>
      <c r="BV112" s="8">
        <f t="shared" ca="1" si="262"/>
        <v>5014.9999999999991</v>
      </c>
      <c r="BW112" s="9">
        <f t="shared" ca="1" si="153"/>
        <v>2.8293327803221854E-2</v>
      </c>
      <c r="BX112" s="1">
        <v>105</v>
      </c>
      <c r="BY112" s="8">
        <f t="shared" ca="1" si="263"/>
        <v>5014.9999999999991</v>
      </c>
      <c r="BZ112" s="9">
        <f t="shared" ca="1" si="154"/>
        <v>-4.4609068761722021E-2</v>
      </c>
      <c r="CA112" s="1">
        <v>105</v>
      </c>
      <c r="CB112" s="8">
        <f t="shared" ca="1" si="264"/>
        <v>5014.9999999999991</v>
      </c>
      <c r="CC112" s="9">
        <f t="shared" ca="1" si="155"/>
        <v>0</v>
      </c>
      <c r="CD112" s="1">
        <v>105</v>
      </c>
      <c r="CE112" s="8">
        <f t="shared" ca="1" si="265"/>
        <v>4986.8584494346323</v>
      </c>
      <c r="CF112" s="9">
        <f t="shared" ca="1" si="156"/>
        <v>0</v>
      </c>
      <c r="CG112" s="1">
        <v>105</v>
      </c>
      <c r="CH112" s="8">
        <f t="shared" ca="1" si="266"/>
        <v>4839.5885340662408</v>
      </c>
      <c r="CI112" s="9">
        <f t="shared" ca="1" si="157"/>
        <v>-2.7647920125902961E-2</v>
      </c>
      <c r="CJ112" s="1">
        <v>105</v>
      </c>
      <c r="CK112" s="8">
        <f t="shared" ca="1" si="267"/>
        <v>5014.9999999999991</v>
      </c>
      <c r="CL112" s="9">
        <f t="shared" ca="1" si="158"/>
        <v>3.7279701250290453E-2</v>
      </c>
      <c r="CM112" s="1">
        <v>105</v>
      </c>
      <c r="CN112" s="8">
        <f t="shared" ca="1" si="178"/>
        <v>14286.3249798004</v>
      </c>
      <c r="CO112" s="1">
        <v>105</v>
      </c>
      <c r="CP112" s="8">
        <f t="shared" ca="1" si="179"/>
        <v>14286.3249798004</v>
      </c>
      <c r="CQ112" s="1">
        <v>105</v>
      </c>
      <c r="CR112" s="8">
        <f t="shared" ca="1" si="180"/>
        <v>14286.3249798004</v>
      </c>
      <c r="CS112" s="1">
        <v>105</v>
      </c>
      <c r="CT112" s="8">
        <f t="shared" ca="1" si="181"/>
        <v>15898.072508460849</v>
      </c>
      <c r="CU112" s="1">
        <v>105</v>
      </c>
      <c r="CV112" s="8">
        <f t="shared" ca="1" si="182"/>
        <v>15220.411465933756</v>
      </c>
      <c r="CW112" s="1">
        <v>105</v>
      </c>
      <c r="CX112" s="8">
        <f t="shared" ca="1" si="183"/>
        <v>14968.013644936284</v>
      </c>
      <c r="CY112" s="9"/>
      <c r="CZ112" s="9"/>
      <c r="DA112" s="9"/>
      <c r="DB112" s="9"/>
      <c r="DC112" s="9"/>
      <c r="DD112" s="9"/>
      <c r="DE112" s="9"/>
      <c r="DF112" s="9"/>
      <c r="DG112" s="9"/>
      <c r="DI112">
        <f t="shared" ca="1" si="184"/>
        <v>3.574172769375461E-2</v>
      </c>
      <c r="DJ112">
        <f t="shared" ca="1" si="185"/>
        <v>3.9031568229837221E-2</v>
      </c>
      <c r="DK112">
        <f t="shared" ca="1" si="186"/>
        <v>2.9999999999998916E-3</v>
      </c>
      <c r="DL112">
        <f t="shared" ca="1" si="187"/>
        <v>3.413480984985573E-2</v>
      </c>
      <c r="DM112">
        <f t="shared" ca="1" si="188"/>
        <v>2.9845690319221463E-2</v>
      </c>
      <c r="DN112">
        <f t="shared" ca="1" si="189"/>
        <v>2.9999999999998916E-3</v>
      </c>
      <c r="DO112">
        <f t="shared" ca="1" si="226"/>
        <v>0</v>
      </c>
      <c r="DP112">
        <f t="shared" ca="1" si="227"/>
        <v>0</v>
      </c>
      <c r="DQ112">
        <f t="shared" ca="1" si="228"/>
        <v>0</v>
      </c>
      <c r="DR112">
        <f t="shared" ca="1" si="229"/>
        <v>0</v>
      </c>
      <c r="DS112">
        <f t="shared" ca="1" si="230"/>
        <v>0</v>
      </c>
      <c r="DT112">
        <f t="shared" ca="1" si="231"/>
        <v>0</v>
      </c>
      <c r="DU112">
        <f t="shared" ca="1" si="220"/>
        <v>0</v>
      </c>
      <c r="DV112">
        <f t="shared" ca="1" si="221"/>
        <v>0</v>
      </c>
      <c r="DW112">
        <f t="shared" ca="1" si="222"/>
        <v>0</v>
      </c>
      <c r="DX112">
        <f t="shared" ca="1" si="223"/>
        <v>0</v>
      </c>
      <c r="DY112">
        <f t="shared" ca="1" si="224"/>
        <v>0</v>
      </c>
      <c r="DZ112">
        <f t="shared" ca="1" si="225"/>
        <v>0</v>
      </c>
      <c r="EA112">
        <f t="shared" ca="1" si="159"/>
        <v>2.1319150700366465</v>
      </c>
      <c r="EB112">
        <f t="shared" ca="1" si="160"/>
        <v>2.0771630898381002</v>
      </c>
      <c r="EC112">
        <f t="shared" ca="1" si="161"/>
        <v>2.1607760703623007</v>
      </c>
      <c r="ED112">
        <f t="shared" ca="1" si="162"/>
        <v>2.8002285028454557</v>
      </c>
      <c r="EE112">
        <f t="shared" ca="1" si="163"/>
        <v>2.7924578181849347</v>
      </c>
      <c r="EF112">
        <f t="shared" ca="1" si="164"/>
        <v>2.5159695299769242</v>
      </c>
      <c r="EG112">
        <f t="shared" ca="1" si="165"/>
        <v>5.9499205661885952</v>
      </c>
      <c r="EH112">
        <f t="shared" ca="1" si="166"/>
        <v>6.2736322328839833</v>
      </c>
      <c r="EI112">
        <f t="shared" ca="1" si="167"/>
        <v>6.711837327746613</v>
      </c>
      <c r="EJ112">
        <f t="shared" ca="1" si="168"/>
        <v>8.5114410275720598</v>
      </c>
      <c r="EK112">
        <f t="shared" ca="1" si="169"/>
        <v>8.4704110992384933</v>
      </c>
      <c r="EL112">
        <f t="shared" ca="1" si="170"/>
        <v>7.5479085899307723</v>
      </c>
      <c r="EM112">
        <f t="shared" ca="1" si="238"/>
        <v>-0.26353318926943203</v>
      </c>
      <c r="EN112">
        <f t="shared" ca="1" si="239"/>
        <v>-0.29394596962726433</v>
      </c>
      <c r="EO112">
        <f t="shared" ca="1" si="240"/>
        <v>-0.10547833290875187</v>
      </c>
      <c r="EP112">
        <f t="shared" ca="1" si="241"/>
        <v>6.650992583741952E-2</v>
      </c>
      <c r="EQ112">
        <f t="shared" ca="1" si="242"/>
        <v>0.17060680581011767</v>
      </c>
      <c r="ER112">
        <f t="shared" ca="1" si="243"/>
        <v>1</v>
      </c>
      <c r="ES112">
        <f t="shared" ca="1" si="232"/>
        <v>-0.30879420601631924</v>
      </c>
      <c r="ET112">
        <f t="shared" ca="1" si="233"/>
        <v>-0.18787077983485023</v>
      </c>
      <c r="EU112">
        <f t="shared" ca="1" si="234"/>
        <v>-8.9747908419955724E-2</v>
      </c>
      <c r="EV112">
        <f t="shared" ca="1" si="235"/>
        <v>0.1015498902898766</v>
      </c>
      <c r="EW112">
        <f t="shared" ca="1" si="236"/>
        <v>4.3936884361635453E-2</v>
      </c>
      <c r="EX112">
        <f t="shared" ca="1" si="237"/>
        <v>0</v>
      </c>
    </row>
    <row r="113" spans="1:154" x14ac:dyDescent="0.25">
      <c r="A113" s="1">
        <v>106</v>
      </c>
      <c r="B113" s="8">
        <f t="shared" ca="1" si="190"/>
        <v>127640.08912131791</v>
      </c>
      <c r="C113" s="9">
        <f t="shared" ca="1" si="171"/>
        <v>-2.6921887887012166E-3</v>
      </c>
      <c r="D113" s="1">
        <v>106</v>
      </c>
      <c r="E113" s="8">
        <f t="shared" ca="1" si="191"/>
        <v>125378.68577069622</v>
      </c>
      <c r="F113" s="9">
        <f t="shared" ca="1" si="172"/>
        <v>0</v>
      </c>
      <c r="G113" s="1">
        <v>106</v>
      </c>
      <c r="H113" s="8">
        <f t="shared" ca="1" si="192"/>
        <v>133365.8887234705</v>
      </c>
      <c r="I113" s="9">
        <f t="shared" ca="1" si="173"/>
        <v>4.7759281882748042E-2</v>
      </c>
      <c r="J113" s="1">
        <v>106</v>
      </c>
      <c r="K113" s="8">
        <f t="shared" ca="1" si="193"/>
        <v>170945.06028535333</v>
      </c>
      <c r="L113" s="9">
        <f t="shared" ca="1" si="174"/>
        <v>-3.9613989410893863E-2</v>
      </c>
      <c r="M113" s="1">
        <v>106</v>
      </c>
      <c r="N113" s="8">
        <f t="shared" ca="1" si="194"/>
        <v>168971.01232702783</v>
      </c>
      <c r="O113" s="9">
        <f t="shared" ca="1" si="175"/>
        <v>0</v>
      </c>
      <c r="P113" s="1">
        <v>106</v>
      </c>
      <c r="Q113" s="8">
        <f t="shared" ca="1" si="195"/>
        <v>152127.62765658065</v>
      </c>
      <c r="R113" s="9">
        <f t="shared" ca="1" si="176"/>
        <v>0</v>
      </c>
      <c r="S113" s="1">
        <v>106</v>
      </c>
      <c r="T113" s="8">
        <f t="shared" ca="1" si="244"/>
        <v>57766.233529180696</v>
      </c>
      <c r="U113" s="9">
        <f t="shared" ca="1" si="136"/>
        <v>2.943506084623343E-2</v>
      </c>
      <c r="V113" s="1">
        <v>106</v>
      </c>
      <c r="W113" s="8">
        <f t="shared" ca="1" si="245"/>
        <v>60179.999999999993</v>
      </c>
      <c r="X113" s="9">
        <f t="shared" ca="1" si="137"/>
        <v>4.5806385625185964E-2</v>
      </c>
      <c r="Y113" s="1">
        <v>106</v>
      </c>
      <c r="Z113" s="8">
        <f t="shared" ca="1" si="246"/>
        <v>61536.681002717305</v>
      </c>
      <c r="AA113" s="9">
        <f t="shared" ca="1" si="138"/>
        <v>-9.7000184009281409E-3</v>
      </c>
      <c r="AB113" s="1">
        <v>106</v>
      </c>
      <c r="AC113" s="8">
        <f t="shared" ca="1" si="247"/>
        <v>62064.215603392964</v>
      </c>
      <c r="AD113" s="9">
        <f t="shared" ca="1" si="139"/>
        <v>-3.2528194154526013E-2</v>
      </c>
      <c r="AE113" s="1">
        <v>106</v>
      </c>
      <c r="AF113" s="8">
        <f t="shared" ca="1" si="248"/>
        <v>60848.34855667322</v>
      </c>
      <c r="AG113" s="9">
        <f t="shared" ca="1" si="140"/>
        <v>0</v>
      </c>
      <c r="AH113" s="1">
        <v>106</v>
      </c>
      <c r="AI113" s="8">
        <f t="shared" ca="1" si="249"/>
        <v>60179.999999999993</v>
      </c>
      <c r="AJ113" s="9">
        <f t="shared" ca="1" si="141"/>
        <v>-4.7656249397005822E-2</v>
      </c>
      <c r="AK113" s="1">
        <v>106</v>
      </c>
      <c r="AL113" s="8">
        <f t="shared" ca="1" si="250"/>
        <v>20698.209737446257</v>
      </c>
      <c r="AM113" s="9">
        <f t="shared" ca="1" si="142"/>
        <v>0</v>
      </c>
      <c r="AN113" s="1">
        <v>106</v>
      </c>
      <c r="AO113" s="8">
        <f t="shared" ca="1" si="251"/>
        <v>19925.247465293767</v>
      </c>
      <c r="AP113" s="9">
        <f t="shared" ca="1" si="143"/>
        <v>-8.061943746571593E-3</v>
      </c>
      <c r="AQ113" s="1">
        <v>106</v>
      </c>
      <c r="AR113" s="8">
        <f t="shared" ca="1" si="252"/>
        <v>19810.818002174583</v>
      </c>
      <c r="AS113" s="9">
        <f t="shared" ca="1" si="144"/>
        <v>2.3623223958013424E-2</v>
      </c>
      <c r="AT113" s="1">
        <v>106</v>
      </c>
      <c r="AU113" s="8">
        <f t="shared" ca="1" si="253"/>
        <v>20418.867378200284</v>
      </c>
      <c r="AV113" s="9">
        <f t="shared" ca="1" si="145"/>
        <v>1.8746639546186963E-2</v>
      </c>
      <c r="AW113" s="1">
        <v>106</v>
      </c>
      <c r="AX113" s="8">
        <f t="shared" ca="1" si="254"/>
        <v>20059.999999999996</v>
      </c>
      <c r="AY113" s="9">
        <f t="shared" ca="1" si="146"/>
        <v>-1.9811684934352154E-2</v>
      </c>
      <c r="AZ113" s="1">
        <v>106</v>
      </c>
      <c r="BA113" s="8">
        <f t="shared" ca="1" si="255"/>
        <v>20059.999999999996</v>
      </c>
      <c r="BB113" s="9">
        <f t="shared" ca="1" si="147"/>
        <v>-2.093915136814278E-2</v>
      </c>
      <c r="BC113" s="1">
        <v>106</v>
      </c>
      <c r="BD113" s="8">
        <f t="shared" ca="1" si="256"/>
        <v>20059.999999999996</v>
      </c>
      <c r="BE113" s="9">
        <f t="shared" ca="1" si="177"/>
        <v>7.5240958072143593E-3</v>
      </c>
      <c r="BF113" s="1">
        <v>106</v>
      </c>
      <c r="BG113" s="8">
        <f t="shared" ca="1" si="257"/>
        <v>20403.126875124828</v>
      </c>
      <c r="BH113" s="9">
        <f t="shared" ca="1" si="148"/>
        <v>-2.1518197789880112E-2</v>
      </c>
      <c r="BI113" s="1">
        <v>106</v>
      </c>
      <c r="BJ113" s="8">
        <f t="shared" ca="1" si="258"/>
        <v>19301.3249798004</v>
      </c>
      <c r="BK113" s="9">
        <f t="shared" ca="1" si="149"/>
        <v>0</v>
      </c>
      <c r="BL113" s="1">
        <v>106</v>
      </c>
      <c r="BM113" s="8">
        <f t="shared" ca="1" si="259"/>
        <v>20884.930957895482</v>
      </c>
      <c r="BN113" s="9">
        <f t="shared" ca="1" si="150"/>
        <v>2.8117792869885257E-2</v>
      </c>
      <c r="BO113" s="1">
        <v>106</v>
      </c>
      <c r="BP113" s="8">
        <f t="shared" ca="1" si="260"/>
        <v>20059.999999999996</v>
      </c>
      <c r="BQ113" s="9">
        <f t="shared" ca="1" si="151"/>
        <v>0</v>
      </c>
      <c r="BR113" s="1">
        <v>106</v>
      </c>
      <c r="BS113" s="8">
        <f t="shared" ca="1" si="261"/>
        <v>19983.013644936284</v>
      </c>
      <c r="BT113" s="9">
        <f t="shared" ca="1" si="152"/>
        <v>0</v>
      </c>
      <c r="BU113" s="1">
        <v>106</v>
      </c>
      <c r="BV113" s="8">
        <f t="shared" ca="1" si="262"/>
        <v>5014.9999999999991</v>
      </c>
      <c r="BW113" s="9">
        <f t="shared" ca="1" si="153"/>
        <v>-4.749915663188007E-2</v>
      </c>
      <c r="BX113" s="1">
        <v>106</v>
      </c>
      <c r="BY113" s="8">
        <f t="shared" ca="1" si="263"/>
        <v>5014.9999999999991</v>
      </c>
      <c r="BZ113" s="9">
        <f t="shared" ca="1" si="154"/>
        <v>4.8257999479208939E-2</v>
      </c>
      <c r="CA113" s="1">
        <v>106</v>
      </c>
      <c r="CB113" s="8">
        <f t="shared" ca="1" si="264"/>
        <v>5014.9999999999991</v>
      </c>
      <c r="CC113" s="9">
        <f t="shared" ca="1" si="155"/>
        <v>2.3581565039827265E-2</v>
      </c>
      <c r="CD113" s="1">
        <v>106</v>
      </c>
      <c r="CE113" s="8">
        <f t="shared" ca="1" si="265"/>
        <v>4986.8584494346323</v>
      </c>
      <c r="CF113" s="9">
        <f t="shared" ca="1" si="156"/>
        <v>-3.9795658084345047E-4</v>
      </c>
      <c r="CG113" s="1">
        <v>106</v>
      </c>
      <c r="CH113" s="8">
        <f t="shared" ca="1" si="266"/>
        <v>4839.5885340662408</v>
      </c>
      <c r="CI113" s="9">
        <f t="shared" ca="1" si="157"/>
        <v>-4.4271111241982644E-2</v>
      </c>
      <c r="CJ113" s="1">
        <v>106</v>
      </c>
      <c r="CK113" s="8">
        <f t="shared" ca="1" si="267"/>
        <v>5014.9999999999991</v>
      </c>
      <c r="CL113" s="9">
        <f t="shared" ca="1" si="158"/>
        <v>1.9808189982388827E-2</v>
      </c>
      <c r="CM113" s="1">
        <v>106</v>
      </c>
      <c r="CN113" s="8">
        <f t="shared" ca="1" si="178"/>
        <v>14286.3249798004</v>
      </c>
      <c r="CO113" s="1">
        <v>106</v>
      </c>
      <c r="CP113" s="8">
        <f t="shared" ca="1" si="179"/>
        <v>14286.3249798004</v>
      </c>
      <c r="CQ113" s="1">
        <v>106</v>
      </c>
      <c r="CR113" s="8">
        <f t="shared" ca="1" si="180"/>
        <v>14286.3249798004</v>
      </c>
      <c r="CS113" s="1">
        <v>106</v>
      </c>
      <c r="CT113" s="8">
        <f t="shared" ca="1" si="181"/>
        <v>15898.072508460849</v>
      </c>
      <c r="CU113" s="1">
        <v>106</v>
      </c>
      <c r="CV113" s="8">
        <f t="shared" ca="1" si="182"/>
        <v>15220.411465933756</v>
      </c>
      <c r="CW113" s="1">
        <v>106</v>
      </c>
      <c r="CX113" s="8">
        <f t="shared" ca="1" si="183"/>
        <v>14968.013644936284</v>
      </c>
      <c r="CY113" s="9"/>
      <c r="CZ113" s="9"/>
      <c r="DA113" s="9"/>
      <c r="DB113" s="9"/>
      <c r="DC113" s="9"/>
      <c r="DD113" s="9"/>
      <c r="DE113" s="9"/>
      <c r="DF113" s="9"/>
      <c r="DG113" s="9"/>
      <c r="DI113">
        <f t="shared" ca="1" si="184"/>
        <v>3.6437570453058399E-2</v>
      </c>
      <c r="DJ113">
        <f t="shared" ca="1" si="185"/>
        <v>2.9999999999998916E-3</v>
      </c>
      <c r="DK113">
        <f t="shared" ca="1" si="186"/>
        <v>2.9999999999998916E-3</v>
      </c>
      <c r="DL113">
        <f t="shared" ca="1" si="187"/>
        <v>-1.6392542268777066E-2</v>
      </c>
      <c r="DM113">
        <f t="shared" ca="1" si="188"/>
        <v>-5.5641130822356999E-3</v>
      </c>
      <c r="DN113">
        <f t="shared" ca="1" si="189"/>
        <v>4.7326886644931676E-3</v>
      </c>
      <c r="DO113">
        <f t="shared" ca="1" si="226"/>
        <v>0</v>
      </c>
      <c r="DP113">
        <f t="shared" ca="1" si="227"/>
        <v>0</v>
      </c>
      <c r="DQ113">
        <f t="shared" ca="1" si="228"/>
        <v>0</v>
      </c>
      <c r="DR113">
        <f t="shared" ca="1" si="229"/>
        <v>0</v>
      </c>
      <c r="DS113">
        <f t="shared" ca="1" si="230"/>
        <v>0</v>
      </c>
      <c r="DT113">
        <f t="shared" ca="1" si="231"/>
        <v>0</v>
      </c>
      <c r="DU113">
        <f t="shared" ca="1" si="220"/>
        <v>0</v>
      </c>
      <c r="DV113">
        <f t="shared" ca="1" si="221"/>
        <v>0</v>
      </c>
      <c r="DW113">
        <f t="shared" ca="1" si="222"/>
        <v>0</v>
      </c>
      <c r="DX113">
        <f t="shared" ca="1" si="223"/>
        <v>0</v>
      </c>
      <c r="DY113">
        <f t="shared" ca="1" si="224"/>
        <v>0</v>
      </c>
      <c r="DZ113">
        <f t="shared" ca="1" si="225"/>
        <v>0</v>
      </c>
      <c r="EA113">
        <f t="shared" ca="1" si="159"/>
        <v>2.2095968756010436</v>
      </c>
      <c r="EB113">
        <f t="shared" ca="1" si="160"/>
        <v>2.0833945791076145</v>
      </c>
      <c r="EC113">
        <f t="shared" ca="1" si="161"/>
        <v>2.1672583985733875</v>
      </c>
      <c r="ED113">
        <f t="shared" ca="1" si="162"/>
        <v>2.754325638750327</v>
      </c>
      <c r="EE113">
        <f t="shared" ca="1" si="163"/>
        <v>2.7769202671071804</v>
      </c>
      <c r="EF113">
        <f t="shared" ca="1" si="164"/>
        <v>2.5278768304516563</v>
      </c>
      <c r="EG113">
        <f t="shared" ca="1" si="165"/>
        <v>6.1667212160091935</v>
      </c>
      <c r="EH113">
        <f t="shared" ca="1" si="166"/>
        <v>6.2924531295826345</v>
      </c>
      <c r="EI113">
        <f t="shared" ca="1" si="167"/>
        <v>6.7319728397298517</v>
      </c>
      <c r="EJ113">
        <f t="shared" ca="1" si="168"/>
        <v>8.3719168707593816</v>
      </c>
      <c r="EK113">
        <f t="shared" ca="1" si="169"/>
        <v>8.4232807740293048</v>
      </c>
      <c r="EL113">
        <f t="shared" ca="1" si="170"/>
        <v>7.5836304913549686</v>
      </c>
      <c r="EM113">
        <f t="shared" ca="1" si="238"/>
        <v>-0.24999543056987369</v>
      </c>
      <c r="EN113">
        <f t="shared" ca="1" si="239"/>
        <v>-0.29078454371280982</v>
      </c>
      <c r="EO113">
        <f t="shared" ca="1" si="240"/>
        <v>-0.11275056653819257</v>
      </c>
      <c r="EP113">
        <f t="shared" ca="1" si="241"/>
        <v>4.7592733099874988E-2</v>
      </c>
      <c r="EQ113">
        <f t="shared" ca="1" si="242"/>
        <v>0.15550072992245195</v>
      </c>
      <c r="ER113">
        <f t="shared" ca="1" si="243"/>
        <v>1</v>
      </c>
      <c r="ES113">
        <f t="shared" ca="1" si="232"/>
        <v>-0.29821851946820077</v>
      </c>
      <c r="ET113">
        <f t="shared" ca="1" si="233"/>
        <v>-0.18545599157932136</v>
      </c>
      <c r="EU113">
        <f t="shared" ca="1" si="234"/>
        <v>-9.5400219715104706E-2</v>
      </c>
      <c r="EV113">
        <f t="shared" ca="1" si="235"/>
        <v>0.10728600318392467</v>
      </c>
      <c r="EW113">
        <f t="shared" ca="1" si="236"/>
        <v>4.5583227132850457E-2</v>
      </c>
      <c r="EX113">
        <f t="shared" ca="1" si="237"/>
        <v>0</v>
      </c>
    </row>
    <row r="114" spans="1:154" x14ac:dyDescent="0.25">
      <c r="A114" s="1">
        <v>107</v>
      </c>
      <c r="B114" s="8">
        <f t="shared" ca="1" si="190"/>
        <v>127679.37817176062</v>
      </c>
      <c r="C114" s="9">
        <f t="shared" ca="1" si="171"/>
        <v>0</v>
      </c>
      <c r="D114" s="1">
        <v>107</v>
      </c>
      <c r="E114" s="8">
        <f t="shared" ca="1" si="191"/>
        <v>125754.82182800829</v>
      </c>
      <c r="F114" s="9">
        <f t="shared" ca="1" si="172"/>
        <v>0</v>
      </c>
      <c r="G114" s="1">
        <v>107</v>
      </c>
      <c r="H114" s="8">
        <f t="shared" ca="1" si="192"/>
        <v>140135.44546272836</v>
      </c>
      <c r="I114" s="9">
        <f t="shared" ca="1" si="173"/>
        <v>-2.6529070250240851E-2</v>
      </c>
      <c r="J114" s="1">
        <v>107</v>
      </c>
      <c r="K114" s="8">
        <f t="shared" ca="1" si="193"/>
        <v>164686.07965822078</v>
      </c>
      <c r="L114" s="9">
        <f t="shared" ca="1" si="174"/>
        <v>0</v>
      </c>
      <c r="M114" s="1">
        <v>107</v>
      </c>
      <c r="N114" s="8">
        <f t="shared" ca="1" si="194"/>
        <v>169477.9253640089</v>
      </c>
      <c r="O114" s="9">
        <f t="shared" ca="1" si="175"/>
        <v>0</v>
      </c>
      <c r="P114" s="1">
        <v>107</v>
      </c>
      <c r="Q114" s="8">
        <f t="shared" ca="1" si="195"/>
        <v>152584.01053955036</v>
      </c>
      <c r="R114" s="9">
        <f t="shared" ca="1" si="176"/>
        <v>-1.7619285589217076E-2</v>
      </c>
      <c r="S114" s="1">
        <v>107</v>
      </c>
      <c r="T114" s="8">
        <f t="shared" ca="1" si="244"/>
        <v>57766.233529180696</v>
      </c>
      <c r="U114" s="9">
        <f t="shared" ca="1" si="136"/>
        <v>0</v>
      </c>
      <c r="V114" s="1">
        <v>107</v>
      </c>
      <c r="W114" s="8">
        <f t="shared" ca="1" si="245"/>
        <v>60179.999999999993</v>
      </c>
      <c r="X114" s="9">
        <f t="shared" ca="1" si="137"/>
        <v>4.6507089485522905E-3</v>
      </c>
      <c r="Y114" s="1">
        <v>107</v>
      </c>
      <c r="Z114" s="8">
        <f t="shared" ca="1" si="246"/>
        <v>61536.681002717305</v>
      </c>
      <c r="AA114" s="9">
        <f t="shared" ca="1" si="138"/>
        <v>-1.6056912703967068E-2</v>
      </c>
      <c r="AB114" s="1">
        <v>107</v>
      </c>
      <c r="AC114" s="8">
        <f t="shared" ca="1" si="247"/>
        <v>62064.215603392964</v>
      </c>
      <c r="AD114" s="9">
        <f t="shared" ca="1" si="139"/>
        <v>2.6628324397139365E-2</v>
      </c>
      <c r="AE114" s="1">
        <v>107</v>
      </c>
      <c r="AF114" s="8">
        <f t="shared" ca="1" si="248"/>
        <v>60848.34855667322</v>
      </c>
      <c r="AG114" s="9">
        <f t="shared" ca="1" si="140"/>
        <v>0</v>
      </c>
      <c r="AH114" s="1">
        <v>107</v>
      </c>
      <c r="AI114" s="8">
        <f t="shared" ca="1" si="249"/>
        <v>60179.999999999993</v>
      </c>
      <c r="AJ114" s="9">
        <f t="shared" ca="1" si="141"/>
        <v>-2.0883492812513671E-2</v>
      </c>
      <c r="AK114" s="1">
        <v>107</v>
      </c>
      <c r="AL114" s="8">
        <f t="shared" ca="1" si="250"/>
        <v>20698.209737446257</v>
      </c>
      <c r="AM114" s="9">
        <f t="shared" ca="1" si="142"/>
        <v>-5.6572500741801819E-3</v>
      </c>
      <c r="AN114" s="1">
        <v>107</v>
      </c>
      <c r="AO114" s="8">
        <f t="shared" ca="1" si="251"/>
        <v>19925.247465293767</v>
      </c>
      <c r="AP114" s="9">
        <f t="shared" ca="1" si="143"/>
        <v>1.3874428738133528E-2</v>
      </c>
      <c r="AQ114" s="1">
        <v>107</v>
      </c>
      <c r="AR114" s="8">
        <f t="shared" ca="1" si="252"/>
        <v>19810.818002174583</v>
      </c>
      <c r="AS114" s="9">
        <f t="shared" ca="1" si="144"/>
        <v>1.9955709150116296E-2</v>
      </c>
      <c r="AT114" s="1">
        <v>107</v>
      </c>
      <c r="AU114" s="8">
        <f t="shared" ca="1" si="253"/>
        <v>20418.867378200284</v>
      </c>
      <c r="AV114" s="9">
        <f t="shared" ca="1" si="145"/>
        <v>-3.1415797941189698E-2</v>
      </c>
      <c r="AW114" s="1">
        <v>107</v>
      </c>
      <c r="AX114" s="8">
        <f t="shared" ca="1" si="254"/>
        <v>20059.999999999996</v>
      </c>
      <c r="AY114" s="9">
        <f t="shared" ca="1" si="146"/>
        <v>1.7957907837084657E-2</v>
      </c>
      <c r="AZ114" s="1">
        <v>107</v>
      </c>
      <c r="BA114" s="8">
        <f t="shared" ca="1" si="255"/>
        <v>20059.999999999996</v>
      </c>
      <c r="BB114" s="9">
        <f t="shared" ca="1" si="147"/>
        <v>1.2912271005792592E-2</v>
      </c>
      <c r="BC114" s="1">
        <v>107</v>
      </c>
      <c r="BD114" s="8">
        <f t="shared" ca="1" si="256"/>
        <v>20059.999999999996</v>
      </c>
      <c r="BE114" s="9">
        <f t="shared" ca="1" si="177"/>
        <v>0</v>
      </c>
      <c r="BF114" s="1">
        <v>107</v>
      </c>
      <c r="BG114" s="8">
        <f t="shared" ca="1" si="257"/>
        <v>20403.126875124828</v>
      </c>
      <c r="BH114" s="9">
        <f t="shared" ca="1" si="148"/>
        <v>0</v>
      </c>
      <c r="BI114" s="1">
        <v>107</v>
      </c>
      <c r="BJ114" s="8">
        <f t="shared" ca="1" si="258"/>
        <v>19301.3249798004</v>
      </c>
      <c r="BK114" s="9">
        <f t="shared" ca="1" si="149"/>
        <v>0</v>
      </c>
      <c r="BL114" s="1">
        <v>107</v>
      </c>
      <c r="BM114" s="8">
        <f t="shared" ca="1" si="259"/>
        <v>20884.930957895482</v>
      </c>
      <c r="BN114" s="9">
        <f t="shared" ca="1" si="150"/>
        <v>-2.4742647591905021E-2</v>
      </c>
      <c r="BO114" s="1">
        <v>107</v>
      </c>
      <c r="BP114" s="8">
        <f t="shared" ca="1" si="260"/>
        <v>20059.999999999996</v>
      </c>
      <c r="BQ114" s="9">
        <f t="shared" ca="1" si="151"/>
        <v>0</v>
      </c>
      <c r="BR114" s="1">
        <v>107</v>
      </c>
      <c r="BS114" s="8">
        <f t="shared" ca="1" si="261"/>
        <v>19983.013644936284</v>
      </c>
      <c r="BT114" s="9">
        <f t="shared" ca="1" si="152"/>
        <v>-1.6156882142730311E-2</v>
      </c>
      <c r="BU114" s="1">
        <v>107</v>
      </c>
      <c r="BV114" s="8">
        <f t="shared" ca="1" si="262"/>
        <v>5014.9999999999991</v>
      </c>
      <c r="BW114" s="9">
        <f t="shared" ca="1" si="153"/>
        <v>0</v>
      </c>
      <c r="BX114" s="1">
        <v>107</v>
      </c>
      <c r="BY114" s="8">
        <f t="shared" ca="1" si="263"/>
        <v>5014.9999999999991</v>
      </c>
      <c r="BZ114" s="9">
        <f t="shared" ca="1" si="154"/>
        <v>5.3752402231263541E-3</v>
      </c>
      <c r="CA114" s="1">
        <v>107</v>
      </c>
      <c r="CB114" s="8">
        <f t="shared" ca="1" si="264"/>
        <v>5014.9999999999991</v>
      </c>
      <c r="CC114" s="9">
        <f t="shared" ca="1" si="155"/>
        <v>3.6420594056644766E-2</v>
      </c>
      <c r="CD114" s="1">
        <v>107</v>
      </c>
      <c r="CE114" s="8">
        <f t="shared" ca="1" si="265"/>
        <v>4986.8584494346323</v>
      </c>
      <c r="CF114" s="9">
        <f t="shared" ca="1" si="156"/>
        <v>-1.1997072955881639E-2</v>
      </c>
      <c r="CG114" s="1">
        <v>107</v>
      </c>
      <c r="CH114" s="8">
        <f t="shared" ca="1" si="266"/>
        <v>4839.5885340662408</v>
      </c>
      <c r="CI114" s="9">
        <f t="shared" ca="1" si="157"/>
        <v>0</v>
      </c>
      <c r="CJ114" s="1">
        <v>107</v>
      </c>
      <c r="CK114" s="8">
        <f t="shared" ca="1" si="267"/>
        <v>5014.9999999999991</v>
      </c>
      <c r="CL114" s="9">
        <f t="shared" ca="1" si="158"/>
        <v>-2.3398201958081285E-2</v>
      </c>
      <c r="CM114" s="1">
        <v>107</v>
      </c>
      <c r="CN114" s="8">
        <f t="shared" ca="1" si="178"/>
        <v>14286.3249798004</v>
      </c>
      <c r="CO114" s="1">
        <v>107</v>
      </c>
      <c r="CP114" s="8">
        <f t="shared" ca="1" si="179"/>
        <v>14286.3249798004</v>
      </c>
      <c r="CQ114" s="1">
        <v>107</v>
      </c>
      <c r="CR114" s="8">
        <f t="shared" ca="1" si="180"/>
        <v>14286.3249798004</v>
      </c>
      <c r="CS114" s="1">
        <v>107</v>
      </c>
      <c r="CT114" s="8">
        <f t="shared" ca="1" si="181"/>
        <v>15898.072508460849</v>
      </c>
      <c r="CU114" s="1">
        <v>107</v>
      </c>
      <c r="CV114" s="8">
        <f t="shared" ca="1" si="182"/>
        <v>15220.411465933756</v>
      </c>
      <c r="CW114" s="1">
        <v>107</v>
      </c>
      <c r="CX114" s="8">
        <f t="shared" ca="1" si="183"/>
        <v>14968.013644936284</v>
      </c>
      <c r="CY114" s="9"/>
      <c r="CZ114" s="9"/>
      <c r="DA114" s="9"/>
      <c r="DB114" s="9"/>
      <c r="DC114" s="9"/>
      <c r="DD114" s="9"/>
      <c r="DE114" s="9"/>
      <c r="DF114" s="9"/>
      <c r="DG114" s="9"/>
      <c r="DI114">
        <f t="shared" ca="1" si="184"/>
        <v>3.0781121129863642E-4</v>
      </c>
      <c r="DJ114">
        <f t="shared" ca="1" si="185"/>
        <v>2.9999999999998916E-3</v>
      </c>
      <c r="DK114">
        <f t="shared" ca="1" si="186"/>
        <v>5.0759281882748031E-2</v>
      </c>
      <c r="DL114">
        <f t="shared" ca="1" si="187"/>
        <v>-3.6613989410893888E-2</v>
      </c>
      <c r="DM114">
        <f t="shared" ca="1" si="188"/>
        <v>2.9999999999998916E-3</v>
      </c>
      <c r="DN114">
        <f t="shared" ca="1" si="189"/>
        <v>2.9999999999998916E-3</v>
      </c>
      <c r="DO114">
        <f t="shared" ca="1" si="226"/>
        <v>0</v>
      </c>
      <c r="DP114">
        <f t="shared" ca="1" si="227"/>
        <v>0</v>
      </c>
      <c r="DQ114">
        <f t="shared" ca="1" si="228"/>
        <v>0</v>
      </c>
      <c r="DR114">
        <f t="shared" ca="1" si="229"/>
        <v>0</v>
      </c>
      <c r="DS114">
        <f t="shared" ca="1" si="230"/>
        <v>0</v>
      </c>
      <c r="DT114">
        <f t="shared" ca="1" si="231"/>
        <v>0</v>
      </c>
      <c r="DU114">
        <f t="shared" ca="1" si="220"/>
        <v>0</v>
      </c>
      <c r="DV114">
        <f t="shared" ca="1" si="221"/>
        <v>0</v>
      </c>
      <c r="DW114">
        <f t="shared" ca="1" si="222"/>
        <v>0</v>
      </c>
      <c r="DX114">
        <f t="shared" ca="1" si="223"/>
        <v>0</v>
      </c>
      <c r="DY114">
        <f t="shared" ca="1" si="224"/>
        <v>0</v>
      </c>
      <c r="DZ114">
        <f t="shared" ca="1" si="225"/>
        <v>0</v>
      </c>
      <c r="EA114">
        <f t="shared" ca="1" si="159"/>
        <v>2.2102770142918042</v>
      </c>
      <c r="EB114">
        <f t="shared" ca="1" si="160"/>
        <v>2.0896447628449368</v>
      </c>
      <c r="EC114">
        <f t="shared" ca="1" si="161"/>
        <v>2.2772668785393271</v>
      </c>
      <c r="ED114">
        <f t="shared" ca="1" si="162"/>
        <v>2.653478788978969</v>
      </c>
      <c r="EE114">
        <f t="shared" ca="1" si="163"/>
        <v>2.7852510279085019</v>
      </c>
      <c r="EF114">
        <f t="shared" ca="1" si="164"/>
        <v>2.5354604609430105</v>
      </c>
      <c r="EG114">
        <f t="shared" ca="1" si="165"/>
        <v>6.1686194019364349</v>
      </c>
      <c r="EH114">
        <f t="shared" ca="1" si="166"/>
        <v>6.3113304889713815</v>
      </c>
      <c r="EI114">
        <f t="shared" ca="1" si="167"/>
        <v>7.0736829467287041</v>
      </c>
      <c r="EJ114">
        <f t="shared" ca="1" si="168"/>
        <v>8.0653875951045126</v>
      </c>
      <c r="EK114">
        <f t="shared" ca="1" si="169"/>
        <v>8.4485506163513922</v>
      </c>
      <c r="EL114">
        <f t="shared" ca="1" si="170"/>
        <v>7.6063813828290323</v>
      </c>
      <c r="EM114">
        <f t="shared" ca="1" si="238"/>
        <v>-0.27876439035814488</v>
      </c>
      <c r="EN114">
        <f t="shared" ca="1" si="239"/>
        <v>-0.32977814972064656</v>
      </c>
      <c r="EO114">
        <f t="shared" ca="1" si="240"/>
        <v>-3.7611844502112211E-2</v>
      </c>
      <c r="EP114">
        <f t="shared" ca="1" si="241"/>
        <v>-9.900707217894213E-3</v>
      </c>
      <c r="EQ114">
        <f t="shared" ca="1" si="242"/>
        <v>0.15794398369214341</v>
      </c>
      <c r="ER114">
        <f t="shared" ca="1" si="243"/>
        <v>1</v>
      </c>
      <c r="ES114">
        <f t="shared" ca="1" si="232"/>
        <v>-0.28845856658609281</v>
      </c>
      <c r="ET114">
        <f t="shared" ca="1" si="233"/>
        <v>-0.18391900963507435</v>
      </c>
      <c r="EU114">
        <f t="shared" ca="1" si="234"/>
        <v>-9.6362816741043966E-2</v>
      </c>
      <c r="EV114">
        <f t="shared" ca="1" si="235"/>
        <v>0.10933247270783442</v>
      </c>
      <c r="EW114">
        <f t="shared" ca="1" si="236"/>
        <v>4.7531252058638396E-2</v>
      </c>
      <c r="EX114">
        <f t="shared" ca="1" si="237"/>
        <v>0</v>
      </c>
    </row>
    <row r="115" spans="1:154" x14ac:dyDescent="0.25">
      <c r="A115" s="1">
        <v>108</v>
      </c>
      <c r="B115" s="8">
        <f t="shared" ca="1" si="190"/>
        <v>128062.41630627589</v>
      </c>
      <c r="C115" s="9">
        <f t="shared" ca="1" si="171"/>
        <v>0</v>
      </c>
      <c r="D115" s="1">
        <v>108</v>
      </c>
      <c r="E115" s="8">
        <f t="shared" ca="1" si="191"/>
        <v>126132.08629349231</v>
      </c>
      <c r="F115" s="9">
        <f t="shared" ca="1" si="172"/>
        <v>-1.5793541881864964E-2</v>
      </c>
      <c r="G115" s="1">
        <v>108</v>
      </c>
      <c r="H115" s="8">
        <f t="shared" ca="1" si="192"/>
        <v>136838.18872188701</v>
      </c>
      <c r="I115" s="9">
        <f t="shared" ca="1" si="173"/>
        <v>-3.9193954185920608E-2</v>
      </c>
      <c r="J115" s="1">
        <v>108</v>
      </c>
      <c r="K115" s="8">
        <f t="shared" ca="1" si="193"/>
        <v>165180.13789719544</v>
      </c>
      <c r="L115" s="9">
        <f t="shared" ca="1" si="174"/>
        <v>4.7504921416020182E-2</v>
      </c>
      <c r="M115" s="1">
        <v>108</v>
      </c>
      <c r="N115" s="8">
        <f t="shared" ca="1" si="194"/>
        <v>169986.35914010092</v>
      </c>
      <c r="O115" s="9">
        <f t="shared" ca="1" si="175"/>
        <v>0</v>
      </c>
      <c r="P115" s="1">
        <v>108</v>
      </c>
      <c r="Q115" s="8">
        <f t="shared" ca="1" si="195"/>
        <v>150353.34131312458</v>
      </c>
      <c r="R115" s="9">
        <f t="shared" ca="1" si="176"/>
        <v>-4.5503686331176789E-2</v>
      </c>
      <c r="S115" s="1">
        <v>108</v>
      </c>
      <c r="T115" s="8">
        <f t="shared" ca="1" si="244"/>
        <v>57766.233529180696</v>
      </c>
      <c r="U115" s="9">
        <f t="shared" ca="1" si="136"/>
        <v>0</v>
      </c>
      <c r="V115" s="1">
        <v>108</v>
      </c>
      <c r="W115" s="8">
        <f t="shared" ca="1" si="245"/>
        <v>60179.999999999993</v>
      </c>
      <c r="X115" s="9">
        <f t="shared" ca="1" si="137"/>
        <v>0</v>
      </c>
      <c r="Y115" s="1">
        <v>108</v>
      </c>
      <c r="Z115" s="8">
        <f t="shared" ca="1" si="246"/>
        <v>61536.681002717305</v>
      </c>
      <c r="AA115" s="9">
        <f t="shared" ca="1" si="138"/>
        <v>0</v>
      </c>
      <c r="AB115" s="1">
        <v>108</v>
      </c>
      <c r="AC115" s="8">
        <f t="shared" ca="1" si="247"/>
        <v>62064.215603392964</v>
      </c>
      <c r="AD115" s="9">
        <f t="shared" ca="1" si="139"/>
        <v>0</v>
      </c>
      <c r="AE115" s="1">
        <v>108</v>
      </c>
      <c r="AF115" s="8">
        <f t="shared" ca="1" si="248"/>
        <v>60848.34855667322</v>
      </c>
      <c r="AG115" s="9">
        <f t="shared" ca="1" si="140"/>
        <v>0</v>
      </c>
      <c r="AH115" s="1">
        <v>108</v>
      </c>
      <c r="AI115" s="8">
        <f t="shared" ca="1" si="249"/>
        <v>60179.999999999993</v>
      </c>
      <c r="AJ115" s="9">
        <f t="shared" ca="1" si="141"/>
        <v>0</v>
      </c>
      <c r="AK115" s="1">
        <v>108</v>
      </c>
      <c r="AL115" s="8">
        <f t="shared" ca="1" si="250"/>
        <v>20698.209737446257</v>
      </c>
      <c r="AM115" s="9">
        <f t="shared" ca="1" si="142"/>
        <v>-1.6531418118538644E-3</v>
      </c>
      <c r="AN115" s="1">
        <v>108</v>
      </c>
      <c r="AO115" s="8">
        <f t="shared" ca="1" si="251"/>
        <v>19925.247465293767</v>
      </c>
      <c r="AP115" s="9">
        <f t="shared" ca="1" si="143"/>
        <v>0</v>
      </c>
      <c r="AQ115" s="1">
        <v>108</v>
      </c>
      <c r="AR115" s="8">
        <f t="shared" ca="1" si="252"/>
        <v>19810.818002174583</v>
      </c>
      <c r="AS115" s="9">
        <f t="shared" ca="1" si="144"/>
        <v>-1.5457198151220142E-2</v>
      </c>
      <c r="AT115" s="1">
        <v>108</v>
      </c>
      <c r="AU115" s="8">
        <f t="shared" ca="1" si="253"/>
        <v>20418.867378200284</v>
      </c>
      <c r="AV115" s="9">
        <f t="shared" ca="1" si="145"/>
        <v>2.8809539009200216E-2</v>
      </c>
      <c r="AW115" s="1">
        <v>108</v>
      </c>
      <c r="AX115" s="8">
        <f t="shared" ca="1" si="254"/>
        <v>20059.999999999996</v>
      </c>
      <c r="AY115" s="9">
        <f t="shared" ca="1" si="146"/>
        <v>-7.9109525701393287E-3</v>
      </c>
      <c r="AZ115" s="1">
        <v>108</v>
      </c>
      <c r="BA115" s="8">
        <f t="shared" ca="1" si="255"/>
        <v>20059.999999999996</v>
      </c>
      <c r="BB115" s="9">
        <f t="shared" ca="1" si="147"/>
        <v>-1.5161354434460978E-2</v>
      </c>
      <c r="BC115" s="1">
        <v>108</v>
      </c>
      <c r="BD115" s="8">
        <f t="shared" ca="1" si="256"/>
        <v>20059.999999999996</v>
      </c>
      <c r="BE115" s="9">
        <f t="shared" ca="1" si="177"/>
        <v>2.8312374163172012E-2</v>
      </c>
      <c r="BF115" s="1">
        <v>108</v>
      </c>
      <c r="BG115" s="8">
        <f t="shared" ca="1" si="257"/>
        <v>20403.126875124828</v>
      </c>
      <c r="BH115" s="9">
        <f t="shared" ca="1" si="148"/>
        <v>-1.1343436173409344E-2</v>
      </c>
      <c r="BI115" s="1">
        <v>108</v>
      </c>
      <c r="BJ115" s="8">
        <f t="shared" ca="1" si="258"/>
        <v>19301.3249798004</v>
      </c>
      <c r="BK115" s="9">
        <f t="shared" ca="1" si="149"/>
        <v>-1.7010741695408355E-2</v>
      </c>
      <c r="BL115" s="1">
        <v>108</v>
      </c>
      <c r="BM115" s="8">
        <f t="shared" ca="1" si="259"/>
        <v>20884.930957895482</v>
      </c>
      <c r="BN115" s="9">
        <f t="shared" ca="1" si="150"/>
        <v>2.4188405891403666E-2</v>
      </c>
      <c r="BO115" s="1">
        <v>108</v>
      </c>
      <c r="BP115" s="8">
        <f t="shared" ca="1" si="260"/>
        <v>20059.999999999996</v>
      </c>
      <c r="BQ115" s="9">
        <f t="shared" ca="1" si="151"/>
        <v>1.2263070904526741E-2</v>
      </c>
      <c r="BR115" s="1">
        <v>108</v>
      </c>
      <c r="BS115" s="8">
        <f t="shared" ca="1" si="261"/>
        <v>19983.013644936284</v>
      </c>
      <c r="BT115" s="9">
        <f t="shared" ca="1" si="152"/>
        <v>3.1869974232845932E-2</v>
      </c>
      <c r="BU115" s="1">
        <v>108</v>
      </c>
      <c r="BV115" s="8">
        <f t="shared" ca="1" si="262"/>
        <v>5014.9999999999991</v>
      </c>
      <c r="BW115" s="9">
        <f t="shared" ca="1" si="153"/>
        <v>0</v>
      </c>
      <c r="BX115" s="1">
        <v>108</v>
      </c>
      <c r="BY115" s="8">
        <f t="shared" ca="1" si="263"/>
        <v>5014.9999999999991</v>
      </c>
      <c r="BZ115" s="9">
        <f t="shared" ca="1" si="154"/>
        <v>0</v>
      </c>
      <c r="CA115" s="1">
        <v>108</v>
      </c>
      <c r="CB115" s="8">
        <f t="shared" ca="1" si="264"/>
        <v>5014.9999999999991</v>
      </c>
      <c r="CC115" s="9">
        <f t="shared" ca="1" si="155"/>
        <v>0</v>
      </c>
      <c r="CD115" s="1">
        <v>108</v>
      </c>
      <c r="CE115" s="8">
        <f t="shared" ca="1" si="265"/>
        <v>4986.8584494346323</v>
      </c>
      <c r="CF115" s="9">
        <f t="shared" ca="1" si="156"/>
        <v>3.727430411133709E-3</v>
      </c>
      <c r="CG115" s="1">
        <v>108</v>
      </c>
      <c r="CH115" s="8">
        <f t="shared" ca="1" si="266"/>
        <v>4839.5885340662408</v>
      </c>
      <c r="CI115" s="9">
        <f t="shared" ca="1" si="157"/>
        <v>0</v>
      </c>
      <c r="CJ115" s="1">
        <v>108</v>
      </c>
      <c r="CK115" s="8">
        <f t="shared" ca="1" si="267"/>
        <v>5014.9999999999991</v>
      </c>
      <c r="CL115" s="9">
        <f t="shared" ca="1" si="158"/>
        <v>-3.6373504919122321E-2</v>
      </c>
      <c r="CM115" s="1">
        <v>108</v>
      </c>
      <c r="CN115" s="8">
        <f t="shared" ca="1" si="178"/>
        <v>14286.3249798004</v>
      </c>
      <c r="CO115" s="1">
        <v>108</v>
      </c>
      <c r="CP115" s="8">
        <f t="shared" ca="1" si="179"/>
        <v>14286.3249798004</v>
      </c>
      <c r="CQ115" s="1">
        <v>108</v>
      </c>
      <c r="CR115" s="8">
        <f t="shared" ca="1" si="180"/>
        <v>14286.3249798004</v>
      </c>
      <c r="CS115" s="1">
        <v>108</v>
      </c>
      <c r="CT115" s="8">
        <f t="shared" ca="1" si="181"/>
        <v>15898.072508460849</v>
      </c>
      <c r="CU115" s="1">
        <v>108</v>
      </c>
      <c r="CV115" s="8">
        <f t="shared" ca="1" si="182"/>
        <v>15220.411465933756</v>
      </c>
      <c r="CW115" s="1">
        <v>108</v>
      </c>
      <c r="CX115" s="8">
        <f t="shared" ca="1" si="183"/>
        <v>14968.013644936284</v>
      </c>
      <c r="CY115" s="9"/>
      <c r="CZ115" s="9"/>
      <c r="DA115" s="9"/>
      <c r="DB115" s="9"/>
      <c r="DC115" s="9"/>
      <c r="DD115" s="9"/>
      <c r="DE115" s="9"/>
      <c r="DF115" s="9"/>
      <c r="DG115" s="9"/>
      <c r="DI115">
        <f t="shared" ca="1" si="184"/>
        <v>2.9999999999998916E-3</v>
      </c>
      <c r="DJ115">
        <f t="shared" ca="1" si="185"/>
        <v>2.9999999999998916E-3</v>
      </c>
      <c r="DK115">
        <f t="shared" ca="1" si="186"/>
        <v>-2.352907025024098E-2</v>
      </c>
      <c r="DL115">
        <f t="shared" ca="1" si="187"/>
        <v>2.9999999999998916E-3</v>
      </c>
      <c r="DM115">
        <f t="shared" ca="1" si="188"/>
        <v>2.9999999999998916E-3</v>
      </c>
      <c r="DN115">
        <f t="shared" ca="1" si="189"/>
        <v>-1.461928558921699E-2</v>
      </c>
      <c r="DO115">
        <f t="shared" ca="1" si="226"/>
        <v>0</v>
      </c>
      <c r="DP115">
        <f t="shared" ca="1" si="227"/>
        <v>0</v>
      </c>
      <c r="DQ115">
        <f t="shared" ca="1" si="228"/>
        <v>0</v>
      </c>
      <c r="DR115">
        <f t="shared" ca="1" si="229"/>
        <v>0</v>
      </c>
      <c r="DS115">
        <f t="shared" ca="1" si="230"/>
        <v>0</v>
      </c>
      <c r="DT115">
        <f t="shared" ca="1" si="231"/>
        <v>0</v>
      </c>
      <c r="DU115">
        <f t="shared" ca="1" si="220"/>
        <v>0</v>
      </c>
      <c r="DV115">
        <f t="shared" ca="1" si="221"/>
        <v>0</v>
      </c>
      <c r="DW115">
        <f t="shared" ca="1" si="222"/>
        <v>0</v>
      </c>
      <c r="DX115">
        <f t="shared" ca="1" si="223"/>
        <v>0</v>
      </c>
      <c r="DY115">
        <f t="shared" ca="1" si="224"/>
        <v>0</v>
      </c>
      <c r="DZ115">
        <f t="shared" ca="1" si="225"/>
        <v>0</v>
      </c>
      <c r="EA115">
        <f t="shared" ca="1" si="159"/>
        <v>2.2169078453346795</v>
      </c>
      <c r="EB115">
        <f t="shared" ca="1" si="160"/>
        <v>2.0959136971334718</v>
      </c>
      <c r="EC115">
        <f t="shared" ca="1" si="161"/>
        <v>2.2236849061756283</v>
      </c>
      <c r="ED115">
        <f t="shared" ca="1" si="162"/>
        <v>2.6614392253459056</v>
      </c>
      <c r="EE115">
        <f t="shared" ca="1" si="163"/>
        <v>2.7936067809922274</v>
      </c>
      <c r="EF115">
        <f t="shared" ca="1" si="164"/>
        <v>2.4983938403643169</v>
      </c>
      <c r="EG115">
        <f t="shared" ca="1" si="165"/>
        <v>6.1871252601422437</v>
      </c>
      <c r="EH115">
        <f t="shared" ca="1" si="166"/>
        <v>6.330264480438295</v>
      </c>
      <c r="EI115">
        <f t="shared" ca="1" si="167"/>
        <v>6.9072457637471922</v>
      </c>
      <c r="EJ115">
        <f t="shared" ca="1" si="168"/>
        <v>8.0895837578898266</v>
      </c>
      <c r="EK115">
        <f t="shared" ca="1" si="169"/>
        <v>8.4738962682004466</v>
      </c>
      <c r="EL115">
        <f t="shared" ca="1" si="170"/>
        <v>7.4951815210929515</v>
      </c>
      <c r="EM115">
        <f t="shared" ca="1" si="238"/>
        <v>-0.23361077356873536</v>
      </c>
      <c r="EN115">
        <f t="shared" ca="1" si="239"/>
        <v>-0.3145258982778858</v>
      </c>
      <c r="EO115">
        <f t="shared" ca="1" si="240"/>
        <v>2.4133016835388751E-2</v>
      </c>
      <c r="EP115">
        <f t="shared" ca="1" si="241"/>
        <v>-2.5857772214364173E-2</v>
      </c>
      <c r="EQ115">
        <f t="shared" ca="1" si="242"/>
        <v>0.1509624274434852</v>
      </c>
      <c r="ER115">
        <f t="shared" ca="1" si="243"/>
        <v>1</v>
      </c>
      <c r="ES115">
        <f t="shared" ca="1" si="232"/>
        <v>-0.27844592301955251</v>
      </c>
      <c r="ET115">
        <f t="shared" ca="1" si="233"/>
        <v>-0.18168878115603448</v>
      </c>
      <c r="EU115">
        <f t="shared" ca="1" si="234"/>
        <v>-9.8477817661579481E-2</v>
      </c>
      <c r="EV115">
        <f t="shared" ca="1" si="235"/>
        <v>0.10989180455959602</v>
      </c>
      <c r="EW115">
        <f t="shared" ca="1" si="236"/>
        <v>5.0369091867373372E-2</v>
      </c>
      <c r="EX115">
        <f t="shared" ca="1" si="237"/>
        <v>0</v>
      </c>
    </row>
    <row r="116" spans="1:154" x14ac:dyDescent="0.25">
      <c r="A116" s="1">
        <v>109</v>
      </c>
      <c r="B116" s="8">
        <f t="shared" ca="1" si="190"/>
        <v>128446.6035551947</v>
      </c>
      <c r="C116" s="9">
        <f t="shared" ca="1" si="171"/>
        <v>0</v>
      </c>
      <c r="D116" s="1">
        <v>109</v>
      </c>
      <c r="E116" s="8">
        <f t="shared" ca="1" si="191"/>
        <v>124518.4101648495</v>
      </c>
      <c r="F116" s="9">
        <f t="shared" ca="1" si="172"/>
        <v>0</v>
      </c>
      <c r="G116" s="1">
        <v>109</v>
      </c>
      <c r="H116" s="8">
        <f t="shared" ca="1" si="192"/>
        <v>131885.47358840267</v>
      </c>
      <c r="I116" s="9">
        <f t="shared" ca="1" si="173"/>
        <v>1.3434788425903378E-2</v>
      </c>
      <c r="J116" s="1">
        <v>109</v>
      </c>
      <c r="K116" s="8">
        <f t="shared" ca="1" si="193"/>
        <v>173522.54778118065</v>
      </c>
      <c r="L116" s="9">
        <f t="shared" ca="1" si="174"/>
        <v>0</v>
      </c>
      <c r="M116" s="1">
        <v>109</v>
      </c>
      <c r="N116" s="8">
        <f t="shared" ca="1" si="194"/>
        <v>170496.31821752121</v>
      </c>
      <c r="O116" s="9">
        <f t="shared" ca="1" si="175"/>
        <v>-2.3705722229364037E-2</v>
      </c>
      <c r="P116" s="1">
        <v>109</v>
      </c>
      <c r="Q116" s="8">
        <f t="shared" ca="1" si="195"/>
        <v>143962.77005510716</v>
      </c>
      <c r="R116" s="9">
        <f t="shared" ca="1" si="176"/>
        <v>0</v>
      </c>
      <c r="S116" s="1">
        <v>109</v>
      </c>
      <c r="T116" s="8">
        <f t="shared" ca="1" si="244"/>
        <v>57766.233529180696</v>
      </c>
      <c r="U116" s="9">
        <f t="shared" ca="1" si="136"/>
        <v>-2.3160117550190963E-2</v>
      </c>
      <c r="V116" s="1">
        <v>109</v>
      </c>
      <c r="W116" s="8">
        <f t="shared" ca="1" si="245"/>
        <v>60179.999999999993</v>
      </c>
      <c r="X116" s="9">
        <f t="shared" ca="1" si="137"/>
        <v>4.2771723348386352E-2</v>
      </c>
      <c r="Y116" s="1">
        <v>109</v>
      </c>
      <c r="Z116" s="8">
        <f t="shared" ca="1" si="246"/>
        <v>61536.681002717305</v>
      </c>
      <c r="AA116" s="9">
        <f t="shared" ca="1" si="138"/>
        <v>-4.3950306378139126E-2</v>
      </c>
      <c r="AB116" s="1">
        <v>109</v>
      </c>
      <c r="AC116" s="8">
        <f t="shared" ca="1" si="247"/>
        <v>62064.215603392964</v>
      </c>
      <c r="AD116" s="9">
        <f t="shared" ca="1" si="139"/>
        <v>0</v>
      </c>
      <c r="AE116" s="1">
        <v>109</v>
      </c>
      <c r="AF116" s="8">
        <f t="shared" ca="1" si="248"/>
        <v>60848.34855667322</v>
      </c>
      <c r="AG116" s="9">
        <f t="shared" ca="1" si="140"/>
        <v>0</v>
      </c>
      <c r="AH116" s="1">
        <v>109</v>
      </c>
      <c r="AI116" s="8">
        <f t="shared" ca="1" si="249"/>
        <v>60179.999999999993</v>
      </c>
      <c r="AJ116" s="9">
        <f t="shared" ca="1" si="141"/>
        <v>4.1373695930607083E-3</v>
      </c>
      <c r="AK116" s="1">
        <v>109</v>
      </c>
      <c r="AL116" s="8">
        <f t="shared" ca="1" si="250"/>
        <v>20698.209737446257</v>
      </c>
      <c r="AM116" s="9">
        <f t="shared" ca="1" si="142"/>
        <v>1.7294551100434846E-2</v>
      </c>
      <c r="AN116" s="1">
        <v>109</v>
      </c>
      <c r="AO116" s="8">
        <f t="shared" ca="1" si="251"/>
        <v>19925.247465293767</v>
      </c>
      <c r="AP116" s="9">
        <f t="shared" ca="1" si="143"/>
        <v>0</v>
      </c>
      <c r="AQ116" s="1">
        <v>109</v>
      </c>
      <c r="AR116" s="8">
        <f t="shared" ca="1" si="252"/>
        <v>19810.818002174583</v>
      </c>
      <c r="AS116" s="9">
        <f t="shared" ca="1" si="144"/>
        <v>0</v>
      </c>
      <c r="AT116" s="1">
        <v>109</v>
      </c>
      <c r="AU116" s="8">
        <f t="shared" ca="1" si="253"/>
        <v>20418.867378200284</v>
      </c>
      <c r="AV116" s="9">
        <f t="shared" ca="1" si="145"/>
        <v>-2.9764631512532131E-2</v>
      </c>
      <c r="AW116" s="1">
        <v>109</v>
      </c>
      <c r="AX116" s="8">
        <f t="shared" ca="1" si="254"/>
        <v>20059.999999999996</v>
      </c>
      <c r="AY116" s="9">
        <f t="shared" ca="1" si="146"/>
        <v>0</v>
      </c>
      <c r="AZ116" s="1">
        <v>109</v>
      </c>
      <c r="BA116" s="8">
        <f t="shared" ca="1" si="255"/>
        <v>20059.999999999996</v>
      </c>
      <c r="BB116" s="9">
        <f t="shared" ca="1" si="147"/>
        <v>-2.2439915570485136E-2</v>
      </c>
      <c r="BC116" s="1">
        <v>109</v>
      </c>
      <c r="BD116" s="8">
        <f t="shared" ca="1" si="256"/>
        <v>20059.999999999996</v>
      </c>
      <c r="BE116" s="9">
        <f t="shared" ca="1" si="177"/>
        <v>0</v>
      </c>
      <c r="BF116" s="1">
        <v>109</v>
      </c>
      <c r="BG116" s="8">
        <f t="shared" ca="1" si="257"/>
        <v>20403.126875124828</v>
      </c>
      <c r="BH116" s="9">
        <f t="shared" ca="1" si="148"/>
        <v>-2.2814669588483885E-3</v>
      </c>
      <c r="BI116" s="1">
        <v>109</v>
      </c>
      <c r="BJ116" s="8">
        <f t="shared" ca="1" si="258"/>
        <v>19301.3249798004</v>
      </c>
      <c r="BK116" s="9">
        <f t="shared" ca="1" si="149"/>
        <v>4.9312050125630585E-2</v>
      </c>
      <c r="BL116" s="1">
        <v>109</v>
      </c>
      <c r="BM116" s="8">
        <f t="shared" ca="1" si="259"/>
        <v>20884.930957895482</v>
      </c>
      <c r="BN116" s="9">
        <f t="shared" ca="1" si="150"/>
        <v>-1.012617009881403E-2</v>
      </c>
      <c r="BO116" s="1">
        <v>109</v>
      </c>
      <c r="BP116" s="8">
        <f t="shared" ca="1" si="260"/>
        <v>20059.999999999996</v>
      </c>
      <c r="BQ116" s="9">
        <f t="shared" ca="1" si="151"/>
        <v>0</v>
      </c>
      <c r="BR116" s="1">
        <v>109</v>
      </c>
      <c r="BS116" s="8">
        <f t="shared" ca="1" si="261"/>
        <v>19983.013644936284</v>
      </c>
      <c r="BT116" s="9">
        <f t="shared" ca="1" si="152"/>
        <v>0</v>
      </c>
      <c r="BU116" s="1">
        <v>109</v>
      </c>
      <c r="BV116" s="8">
        <f t="shared" ca="1" si="262"/>
        <v>5014.9999999999991</v>
      </c>
      <c r="BW116" s="9">
        <f t="shared" ca="1" si="153"/>
        <v>2.3685427428914718E-3</v>
      </c>
      <c r="BX116" s="1">
        <v>109</v>
      </c>
      <c r="BY116" s="8">
        <f t="shared" ca="1" si="263"/>
        <v>5014.9999999999991</v>
      </c>
      <c r="BZ116" s="9">
        <f t="shared" ca="1" si="154"/>
        <v>0</v>
      </c>
      <c r="CA116" s="1">
        <v>109</v>
      </c>
      <c r="CB116" s="8">
        <f t="shared" ca="1" si="264"/>
        <v>5014.9999999999991</v>
      </c>
      <c r="CC116" s="9">
        <f t="shared" ca="1" si="155"/>
        <v>-4.1267642045302894E-2</v>
      </c>
      <c r="CD116" s="1">
        <v>109</v>
      </c>
      <c r="CE116" s="8">
        <f t="shared" ca="1" si="265"/>
        <v>4986.8584494346323</v>
      </c>
      <c r="CF116" s="9">
        <f t="shared" ca="1" si="156"/>
        <v>4.716764681793157E-2</v>
      </c>
      <c r="CG116" s="1">
        <v>109</v>
      </c>
      <c r="CH116" s="8">
        <f t="shared" ca="1" si="266"/>
        <v>4839.5885340662408</v>
      </c>
      <c r="CI116" s="9">
        <f t="shared" ca="1" si="157"/>
        <v>0</v>
      </c>
      <c r="CJ116" s="1">
        <v>109</v>
      </c>
      <c r="CK116" s="8">
        <f t="shared" ca="1" si="267"/>
        <v>5014.9999999999991</v>
      </c>
      <c r="CL116" s="9">
        <f t="shared" ca="1" si="158"/>
        <v>6.1285705444240838E-3</v>
      </c>
      <c r="CM116" s="1">
        <v>109</v>
      </c>
      <c r="CN116" s="8">
        <f t="shared" ca="1" si="178"/>
        <v>14286.3249798004</v>
      </c>
      <c r="CO116" s="1">
        <v>109</v>
      </c>
      <c r="CP116" s="8">
        <f t="shared" ca="1" si="179"/>
        <v>14286.3249798004</v>
      </c>
      <c r="CQ116" s="1">
        <v>109</v>
      </c>
      <c r="CR116" s="8">
        <f t="shared" ca="1" si="180"/>
        <v>14286.3249798004</v>
      </c>
      <c r="CS116" s="1">
        <v>109</v>
      </c>
      <c r="CT116" s="8">
        <f t="shared" ca="1" si="181"/>
        <v>15898.072508460849</v>
      </c>
      <c r="CU116" s="1">
        <v>109</v>
      </c>
      <c r="CV116" s="8">
        <f t="shared" ca="1" si="182"/>
        <v>15220.411465933756</v>
      </c>
      <c r="CW116" s="1">
        <v>109</v>
      </c>
      <c r="CX116" s="8">
        <f t="shared" ca="1" si="183"/>
        <v>14968.013644936284</v>
      </c>
      <c r="CY116" s="9"/>
      <c r="CZ116" s="9"/>
      <c r="DA116" s="9"/>
      <c r="DB116" s="9"/>
      <c r="DC116" s="9"/>
      <c r="DD116" s="9"/>
      <c r="DE116" s="9"/>
      <c r="DF116" s="9"/>
      <c r="DG116" s="9"/>
      <c r="DI116">
        <f t="shared" ca="1" si="184"/>
        <v>2.9999999999998916E-3</v>
      </c>
      <c r="DJ116">
        <f t="shared" ca="1" si="185"/>
        <v>-1.2793541881864989E-2</v>
      </c>
      <c r="DK116">
        <f t="shared" ca="1" si="186"/>
        <v>-3.619395418592064E-2</v>
      </c>
      <c r="DL116">
        <f t="shared" ca="1" si="187"/>
        <v>5.0504921416020032E-2</v>
      </c>
      <c r="DM116">
        <f t="shared" ca="1" si="188"/>
        <v>2.9999999999998916E-3</v>
      </c>
      <c r="DN116">
        <f t="shared" ca="1" si="189"/>
        <v>-4.2503686331176849E-2</v>
      </c>
      <c r="DO116">
        <f t="shared" ca="1" si="226"/>
        <v>0</v>
      </c>
      <c r="DP116">
        <f t="shared" ca="1" si="227"/>
        <v>0</v>
      </c>
      <c r="DQ116">
        <f t="shared" ca="1" si="228"/>
        <v>0</v>
      </c>
      <c r="DR116">
        <f t="shared" ca="1" si="229"/>
        <v>0</v>
      </c>
      <c r="DS116">
        <f t="shared" ca="1" si="230"/>
        <v>0</v>
      </c>
      <c r="DT116">
        <f t="shared" ca="1" si="231"/>
        <v>0</v>
      </c>
      <c r="DU116">
        <f t="shared" ca="1" si="220"/>
        <v>0</v>
      </c>
      <c r="DV116">
        <f t="shared" ca="1" si="221"/>
        <v>0</v>
      </c>
      <c r="DW116">
        <f t="shared" ca="1" si="222"/>
        <v>0</v>
      </c>
      <c r="DX116">
        <f t="shared" ca="1" si="223"/>
        <v>0</v>
      </c>
      <c r="DY116">
        <f t="shared" ca="1" si="224"/>
        <v>0</v>
      </c>
      <c r="DZ116">
        <f t="shared" ca="1" si="225"/>
        <v>0</v>
      </c>
      <c r="EA116">
        <f t="shared" ca="1" si="159"/>
        <v>2.2235585688706831</v>
      </c>
      <c r="EB116">
        <f t="shared" ca="1" si="160"/>
        <v>2.06909953746842</v>
      </c>
      <c r="EC116">
        <f t="shared" ca="1" si="161"/>
        <v>2.1432009565575845</v>
      </c>
      <c r="ED116">
        <f t="shared" ca="1" si="162"/>
        <v>2.7958550042755137</v>
      </c>
      <c r="EE116">
        <f t="shared" ca="1" si="163"/>
        <v>2.8019876013352039</v>
      </c>
      <c r="EF116">
        <f t="shared" ca="1" si="164"/>
        <v>2.3922028922417278</v>
      </c>
      <c r="EG116">
        <f t="shared" ca="1" si="165"/>
        <v>6.2056866359226692</v>
      </c>
      <c r="EH116">
        <f t="shared" ca="1" si="166"/>
        <v>6.2492779766845254</v>
      </c>
      <c r="EI116">
        <f t="shared" ca="1" si="167"/>
        <v>6.6572452270232327</v>
      </c>
      <c r="EJ116">
        <f t="shared" ca="1" si="168"/>
        <v>8.4981475498703638</v>
      </c>
      <c r="EK116">
        <f t="shared" ca="1" si="169"/>
        <v>8.4993179570050472</v>
      </c>
      <c r="EL116">
        <f t="shared" ca="1" si="170"/>
        <v>7.1766086767251842</v>
      </c>
      <c r="EM116">
        <f t="shared" ca="1" si="238"/>
        <v>-0.10450723995698005</v>
      </c>
      <c r="EN116">
        <f t="shared" ca="1" si="239"/>
        <v>-0.16926230736831135</v>
      </c>
      <c r="EO116">
        <f t="shared" ca="1" si="240"/>
        <v>0.23319604324245166</v>
      </c>
      <c r="EP116">
        <f t="shared" ca="1" si="241"/>
        <v>-0.32764722365906435</v>
      </c>
      <c r="EQ116">
        <f t="shared" ca="1" si="242"/>
        <v>0.13069476866378724</v>
      </c>
      <c r="ER116">
        <f t="shared" ca="1" si="243"/>
        <v>1</v>
      </c>
      <c r="ES116">
        <f t="shared" ca="1" si="232"/>
        <v>-0.26676272391483513</v>
      </c>
      <c r="ET116">
        <f t="shared" ca="1" si="233"/>
        <v>-0.17960650680904733</v>
      </c>
      <c r="EU116">
        <f t="shared" ca="1" si="234"/>
        <v>-9.8963150012772005E-2</v>
      </c>
      <c r="EV116">
        <f t="shared" ca="1" si="235"/>
        <v>0.1138786214336247</v>
      </c>
      <c r="EW116">
        <f t="shared" ca="1" si="236"/>
        <v>5.683850451352801E-2</v>
      </c>
      <c r="EX116">
        <f t="shared" ca="1" si="237"/>
        <v>0</v>
      </c>
    </row>
    <row r="117" spans="1:154" x14ac:dyDescent="0.25">
      <c r="A117" s="1">
        <v>110</v>
      </c>
      <c r="B117" s="8">
        <f t="shared" ca="1" si="190"/>
        <v>128831.94336586026</v>
      </c>
      <c r="C117" s="9">
        <f t="shared" ca="1" si="171"/>
        <v>1.9317557295183752E-3</v>
      </c>
      <c r="D117" s="1">
        <v>110</v>
      </c>
      <c r="E117" s="8">
        <f t="shared" ca="1" si="191"/>
        <v>124891.96539534403</v>
      </c>
      <c r="F117" s="9">
        <f t="shared" ca="1" si="172"/>
        <v>0</v>
      </c>
      <c r="G117" s="1">
        <v>110</v>
      </c>
      <c r="H117" s="8">
        <f t="shared" ca="1" si="192"/>
        <v>134052.98344327812</v>
      </c>
      <c r="I117" s="9">
        <f t="shared" ca="1" si="173"/>
        <v>-3.9670304502164182E-2</v>
      </c>
      <c r="J117" s="1">
        <v>110</v>
      </c>
      <c r="K117" s="8">
        <f t="shared" ca="1" si="193"/>
        <v>174043.11542452418</v>
      </c>
      <c r="L117" s="9">
        <f t="shared" ca="1" si="174"/>
        <v>3.7238428281800316E-2</v>
      </c>
      <c r="M117" s="1">
        <v>110</v>
      </c>
      <c r="N117" s="8">
        <f t="shared" ca="1" si="194"/>
        <v>166966.06881137996</v>
      </c>
      <c r="O117" s="9">
        <f t="shared" ca="1" si="175"/>
        <v>0</v>
      </c>
      <c r="P117" s="1">
        <v>110</v>
      </c>
      <c r="Q117" s="8">
        <f t="shared" ca="1" si="195"/>
        <v>144394.65836527248</v>
      </c>
      <c r="R117" s="9">
        <f t="shared" ca="1" si="176"/>
        <v>-3.7866524501936991E-2</v>
      </c>
      <c r="S117" s="1">
        <v>110</v>
      </c>
      <c r="T117" s="8">
        <f t="shared" ca="1" si="244"/>
        <v>57766.233529180696</v>
      </c>
      <c r="U117" s="9">
        <f t="shared" ca="1" si="136"/>
        <v>3.7148885999623078E-2</v>
      </c>
      <c r="V117" s="1">
        <v>110</v>
      </c>
      <c r="W117" s="8">
        <f t="shared" ca="1" si="245"/>
        <v>60179.999999999993</v>
      </c>
      <c r="X117" s="9">
        <f t="shared" ca="1" si="137"/>
        <v>-2.8710929791931794E-2</v>
      </c>
      <c r="Y117" s="1">
        <v>110</v>
      </c>
      <c r="Z117" s="8">
        <f t="shared" ca="1" si="246"/>
        <v>61536.681002717305</v>
      </c>
      <c r="AA117" s="9">
        <f t="shared" ca="1" si="138"/>
        <v>2.7910423485898013E-2</v>
      </c>
      <c r="AB117" s="1">
        <v>110</v>
      </c>
      <c r="AC117" s="8">
        <f t="shared" ca="1" si="247"/>
        <v>62064.215603392964</v>
      </c>
      <c r="AD117" s="9">
        <f t="shared" ca="1" si="139"/>
        <v>0</v>
      </c>
      <c r="AE117" s="1">
        <v>110</v>
      </c>
      <c r="AF117" s="8">
        <f t="shared" ca="1" si="248"/>
        <v>60848.34855667322</v>
      </c>
      <c r="AG117" s="9">
        <f t="shared" ca="1" si="140"/>
        <v>0</v>
      </c>
      <c r="AH117" s="1">
        <v>110</v>
      </c>
      <c r="AI117" s="8">
        <f t="shared" ca="1" si="249"/>
        <v>60179.999999999993</v>
      </c>
      <c r="AJ117" s="9">
        <f t="shared" ca="1" si="141"/>
        <v>-2.6765239092198956E-2</v>
      </c>
      <c r="AK117" s="1">
        <v>110</v>
      </c>
      <c r="AL117" s="8">
        <f t="shared" ca="1" si="250"/>
        <v>20698.209737446257</v>
      </c>
      <c r="AM117" s="9">
        <f t="shared" ca="1" si="142"/>
        <v>0</v>
      </c>
      <c r="AN117" s="1">
        <v>110</v>
      </c>
      <c r="AO117" s="8">
        <f t="shared" ca="1" si="251"/>
        <v>19925.247465293767</v>
      </c>
      <c r="AP117" s="9">
        <f t="shared" ca="1" si="143"/>
        <v>0</v>
      </c>
      <c r="AQ117" s="1">
        <v>110</v>
      </c>
      <c r="AR117" s="8">
        <f t="shared" ca="1" si="252"/>
        <v>19810.818002174583</v>
      </c>
      <c r="AS117" s="9">
        <f t="shared" ca="1" si="144"/>
        <v>3.2691418145034554E-2</v>
      </c>
      <c r="AT117" s="1">
        <v>110</v>
      </c>
      <c r="AU117" s="8">
        <f t="shared" ca="1" si="253"/>
        <v>20418.867378200284</v>
      </c>
      <c r="AV117" s="9">
        <f t="shared" ca="1" si="145"/>
        <v>4.2447885976332589E-2</v>
      </c>
      <c r="AW117" s="1">
        <v>110</v>
      </c>
      <c r="AX117" s="8">
        <f t="shared" ca="1" si="254"/>
        <v>20059.999999999996</v>
      </c>
      <c r="AY117" s="9">
        <f t="shared" ca="1" si="146"/>
        <v>4.2840873499785583E-2</v>
      </c>
      <c r="AZ117" s="1">
        <v>110</v>
      </c>
      <c r="BA117" s="8">
        <f t="shared" ca="1" si="255"/>
        <v>20059.999999999996</v>
      </c>
      <c r="BB117" s="9">
        <f t="shared" ca="1" si="147"/>
        <v>-3.6139194355050856E-2</v>
      </c>
      <c r="BC117" s="1">
        <v>110</v>
      </c>
      <c r="BD117" s="8">
        <f t="shared" ca="1" si="256"/>
        <v>20059.999999999996</v>
      </c>
      <c r="BE117" s="9">
        <f t="shared" ca="1" si="177"/>
        <v>-9.0802622772301281E-3</v>
      </c>
      <c r="BF117" s="1">
        <v>110</v>
      </c>
      <c r="BG117" s="8">
        <f t="shared" ca="1" si="257"/>
        <v>20403.126875124828</v>
      </c>
      <c r="BH117" s="9">
        <f t="shared" ca="1" si="148"/>
        <v>4.6624061010785284E-2</v>
      </c>
      <c r="BI117" s="1">
        <v>110</v>
      </c>
      <c r="BJ117" s="8">
        <f t="shared" ca="1" si="258"/>
        <v>19301.3249798004</v>
      </c>
      <c r="BK117" s="9">
        <f t="shared" ca="1" si="149"/>
        <v>2.8918954079996052E-2</v>
      </c>
      <c r="BL117" s="1">
        <v>110</v>
      </c>
      <c r="BM117" s="8">
        <f t="shared" ca="1" si="259"/>
        <v>20884.930957895482</v>
      </c>
      <c r="BN117" s="9">
        <f t="shared" ca="1" si="150"/>
        <v>2.0001266485240983E-2</v>
      </c>
      <c r="BO117" s="1">
        <v>110</v>
      </c>
      <c r="BP117" s="8">
        <f t="shared" ca="1" si="260"/>
        <v>20059.999999999996</v>
      </c>
      <c r="BQ117" s="9">
        <f t="shared" ca="1" si="151"/>
        <v>0</v>
      </c>
      <c r="BR117" s="1">
        <v>110</v>
      </c>
      <c r="BS117" s="8">
        <f t="shared" ca="1" si="261"/>
        <v>19983.013644936284</v>
      </c>
      <c r="BT117" s="9">
        <f t="shared" ca="1" si="152"/>
        <v>-3.7486752391444347E-2</v>
      </c>
      <c r="BU117" s="1">
        <v>110</v>
      </c>
      <c r="BV117" s="8">
        <f t="shared" ca="1" si="262"/>
        <v>5014.9999999999991</v>
      </c>
      <c r="BW117" s="9">
        <f t="shared" ca="1" si="153"/>
        <v>4.2776753637213602E-2</v>
      </c>
      <c r="BX117" s="1">
        <v>110</v>
      </c>
      <c r="BY117" s="8">
        <f t="shared" ca="1" si="263"/>
        <v>5014.9999999999991</v>
      </c>
      <c r="BZ117" s="9">
        <f t="shared" ca="1" si="154"/>
        <v>-1.0729642790418194E-2</v>
      </c>
      <c r="CA117" s="1">
        <v>110</v>
      </c>
      <c r="CB117" s="8">
        <f t="shared" ca="1" si="264"/>
        <v>5014.9999999999991</v>
      </c>
      <c r="CC117" s="9">
        <f t="shared" ca="1" si="155"/>
        <v>3.4005760645152504E-2</v>
      </c>
      <c r="CD117" s="1">
        <v>110</v>
      </c>
      <c r="CE117" s="8">
        <f t="shared" ca="1" si="265"/>
        <v>4986.8584494346323</v>
      </c>
      <c r="CF117" s="9">
        <f t="shared" ca="1" si="156"/>
        <v>-4.9779335800453225E-2</v>
      </c>
      <c r="CG117" s="1">
        <v>110</v>
      </c>
      <c r="CH117" s="8">
        <f t="shared" ca="1" si="266"/>
        <v>4839.5885340662408</v>
      </c>
      <c r="CI117" s="9">
        <f t="shared" ca="1" si="157"/>
        <v>4.5237789710692936E-2</v>
      </c>
      <c r="CJ117" s="1">
        <v>110</v>
      </c>
      <c r="CK117" s="8">
        <f t="shared" ca="1" si="267"/>
        <v>5014.9999999999991</v>
      </c>
      <c r="CL117" s="9">
        <f t="shared" ca="1" si="158"/>
        <v>1.1099169066970161E-2</v>
      </c>
      <c r="CM117" s="1">
        <v>110</v>
      </c>
      <c r="CN117" s="8">
        <f t="shared" ca="1" si="178"/>
        <v>14286.3249798004</v>
      </c>
      <c r="CO117" s="1">
        <v>110</v>
      </c>
      <c r="CP117" s="8">
        <f t="shared" ca="1" si="179"/>
        <v>14286.3249798004</v>
      </c>
      <c r="CQ117" s="1">
        <v>110</v>
      </c>
      <c r="CR117" s="8">
        <f t="shared" ca="1" si="180"/>
        <v>14286.3249798004</v>
      </c>
      <c r="CS117" s="1">
        <v>110</v>
      </c>
      <c r="CT117" s="8">
        <f t="shared" ca="1" si="181"/>
        <v>15898.072508460849</v>
      </c>
      <c r="CU117" s="1">
        <v>110</v>
      </c>
      <c r="CV117" s="8">
        <f t="shared" ca="1" si="182"/>
        <v>15220.411465933756</v>
      </c>
      <c r="CW117" s="1">
        <v>110</v>
      </c>
      <c r="CX117" s="8">
        <f t="shared" ca="1" si="183"/>
        <v>14968.013644936284</v>
      </c>
      <c r="CY117" s="9"/>
      <c r="CZ117" s="9"/>
      <c r="DA117" s="9"/>
      <c r="DB117" s="9"/>
      <c r="DC117" s="9"/>
      <c r="DD117" s="9"/>
      <c r="DE117" s="9"/>
      <c r="DF117" s="9"/>
      <c r="DG117" s="9"/>
      <c r="DI117">
        <f t="shared" ca="1" si="184"/>
        <v>2.9999999999998916E-3</v>
      </c>
      <c r="DJ117">
        <f t="shared" ca="1" si="185"/>
        <v>2.9999999999998916E-3</v>
      </c>
      <c r="DK117">
        <f t="shared" ca="1" si="186"/>
        <v>1.6434788425903291E-2</v>
      </c>
      <c r="DL117">
        <f t="shared" ca="1" si="187"/>
        <v>2.9999999999998916E-3</v>
      </c>
      <c r="DM117">
        <f t="shared" ca="1" si="188"/>
        <v>-2.0705722229364065E-2</v>
      </c>
      <c r="DN117">
        <f t="shared" ca="1" si="189"/>
        <v>2.9999999999998916E-3</v>
      </c>
      <c r="DO117">
        <f t="shared" ca="1" si="226"/>
        <v>0</v>
      </c>
      <c r="DP117">
        <f t="shared" ca="1" si="227"/>
        <v>0</v>
      </c>
      <c r="DQ117">
        <f t="shared" ca="1" si="228"/>
        <v>0</v>
      </c>
      <c r="DR117">
        <f t="shared" ca="1" si="229"/>
        <v>0</v>
      </c>
      <c r="DS117">
        <f t="shared" ca="1" si="230"/>
        <v>0</v>
      </c>
      <c r="DT117">
        <f t="shared" ca="1" si="231"/>
        <v>0</v>
      </c>
      <c r="DU117">
        <f t="shared" ca="1" si="220"/>
        <v>0</v>
      </c>
      <c r="DV117">
        <f t="shared" ca="1" si="221"/>
        <v>0</v>
      </c>
      <c r="DW117">
        <f t="shared" ca="1" si="222"/>
        <v>0</v>
      </c>
      <c r="DX117">
        <f t="shared" ca="1" si="223"/>
        <v>0</v>
      </c>
      <c r="DY117">
        <f t="shared" ca="1" si="224"/>
        <v>0</v>
      </c>
      <c r="DZ117">
        <f t="shared" ca="1" si="225"/>
        <v>0</v>
      </c>
      <c r="EA117">
        <f t="shared" ca="1" si="159"/>
        <v>2.2302292445772949</v>
      </c>
      <c r="EB117">
        <f t="shared" ca="1" si="160"/>
        <v>2.0753068360808249</v>
      </c>
      <c r="EC117">
        <f t="shared" ca="1" si="161"/>
        <v>2.1784240108328019</v>
      </c>
      <c r="ED117">
        <f t="shared" ca="1" si="162"/>
        <v>2.8042425692883404</v>
      </c>
      <c r="EE117">
        <f t="shared" ca="1" si="163"/>
        <v>2.743970424371835</v>
      </c>
      <c r="EF117">
        <f t="shared" ca="1" si="164"/>
        <v>2.3993795009184531</v>
      </c>
      <c r="EG117">
        <f t="shared" ca="1" si="165"/>
        <v>6.2243036958304367</v>
      </c>
      <c r="EH117">
        <f t="shared" ca="1" si="166"/>
        <v>6.2680258106145779</v>
      </c>
      <c r="EI117">
        <f t="shared" ca="1" si="167"/>
        <v>6.7666556438287131</v>
      </c>
      <c r="EJ117">
        <f t="shared" ca="1" si="168"/>
        <v>8.5236419925199751</v>
      </c>
      <c r="EK117">
        <f t="shared" ca="1" si="169"/>
        <v>8.3233334402482537</v>
      </c>
      <c r="EL117">
        <f t="shared" ca="1" si="170"/>
        <v>7.1981385027553593</v>
      </c>
      <c r="EM117">
        <f t="shared" ca="1" si="238"/>
        <v>-0.10450723995698007</v>
      </c>
      <c r="EN117">
        <f t="shared" ca="1" si="239"/>
        <v>-0.15952928216308143</v>
      </c>
      <c r="EO117">
        <f t="shared" ca="1" si="240"/>
        <v>0.24410649543577412</v>
      </c>
      <c r="EP117">
        <f t="shared" ca="1" si="241"/>
        <v>-0.32764722365906435</v>
      </c>
      <c r="EQ117">
        <f t="shared" ca="1" si="242"/>
        <v>0.11399785478531514</v>
      </c>
      <c r="ER117">
        <f t="shared" ca="1" si="243"/>
        <v>1</v>
      </c>
      <c r="ES117">
        <f t="shared" ca="1" si="232"/>
        <v>-0.25499586550100839</v>
      </c>
      <c r="ET117">
        <f t="shared" ca="1" si="233"/>
        <v>-0.17694835847355039</v>
      </c>
      <c r="EU117">
        <f t="shared" ca="1" si="234"/>
        <v>-9.8774662067622643E-2</v>
      </c>
      <c r="EV117">
        <f t="shared" ca="1" si="235"/>
        <v>0.11789398651112393</v>
      </c>
      <c r="EW117">
        <f t="shared" ca="1" si="236"/>
        <v>6.2023859082149135E-2</v>
      </c>
      <c r="EX117">
        <f t="shared" ca="1" si="237"/>
        <v>0</v>
      </c>
    </row>
    <row r="118" spans="1:154" x14ac:dyDescent="0.25">
      <c r="A118" s="1">
        <v>111</v>
      </c>
      <c r="B118" s="8">
        <f t="shared" ca="1" si="190"/>
        <v>129467.31104069983</v>
      </c>
      <c r="C118" s="9">
        <f t="shared" ca="1" si="171"/>
        <v>0</v>
      </c>
      <c r="D118" s="1">
        <v>111</v>
      </c>
      <c r="E118" s="8">
        <f t="shared" ca="1" si="191"/>
        <v>125266.64129153005</v>
      </c>
      <c r="F118" s="9">
        <f t="shared" ca="1" si="172"/>
        <v>1.5635605497253237E-3</v>
      </c>
      <c r="G118" s="1">
        <v>111</v>
      </c>
      <c r="H118" s="8">
        <f t="shared" ca="1" si="192"/>
        <v>129137.21972098954</v>
      </c>
      <c r="I118" s="9">
        <f t="shared" ca="1" si="173"/>
        <v>-4.3627871241848817E-2</v>
      </c>
      <c r="J118" s="1">
        <v>111</v>
      </c>
      <c r="K118" s="8">
        <f t="shared" ca="1" si="193"/>
        <v>181046.33684247496</v>
      </c>
      <c r="L118" s="9">
        <f t="shared" ca="1" si="174"/>
        <v>2.2576593667228775E-2</v>
      </c>
      <c r="M118" s="1">
        <v>111</v>
      </c>
      <c r="N118" s="8">
        <f t="shared" ca="1" si="194"/>
        <v>167466.96701781408</v>
      </c>
      <c r="O118" s="9">
        <f t="shared" ca="1" si="175"/>
        <v>2.846917126056292E-2</v>
      </c>
      <c r="P118" s="1">
        <v>111</v>
      </c>
      <c r="Q118" s="8">
        <f t="shared" ca="1" si="195"/>
        <v>139360.11847143091</v>
      </c>
      <c r="R118" s="9">
        <f t="shared" ca="1" si="176"/>
        <v>0</v>
      </c>
      <c r="S118" s="1">
        <v>111</v>
      </c>
      <c r="T118" s="8">
        <f t="shared" ca="1" si="244"/>
        <v>57766.233529180696</v>
      </c>
      <c r="U118" s="9">
        <f t="shared" ca="1" si="136"/>
        <v>-1.1431441019943422E-3</v>
      </c>
      <c r="V118" s="1">
        <v>111</v>
      </c>
      <c r="W118" s="8">
        <f t="shared" ca="1" si="245"/>
        <v>60179.999999999993</v>
      </c>
      <c r="X118" s="9">
        <f t="shared" ca="1" si="137"/>
        <v>2.1418966676694719E-2</v>
      </c>
      <c r="Y118" s="1">
        <v>111</v>
      </c>
      <c r="Z118" s="8">
        <f t="shared" ca="1" si="246"/>
        <v>61536.681002717305</v>
      </c>
      <c r="AA118" s="9">
        <f t="shared" ca="1" si="138"/>
        <v>3.4266983679231283E-2</v>
      </c>
      <c r="AB118" s="1">
        <v>111</v>
      </c>
      <c r="AC118" s="8">
        <f t="shared" ca="1" si="247"/>
        <v>62064.215603392964</v>
      </c>
      <c r="AD118" s="9">
        <f t="shared" ca="1" si="139"/>
        <v>0</v>
      </c>
      <c r="AE118" s="1">
        <v>111</v>
      </c>
      <c r="AF118" s="8">
        <f t="shared" ca="1" si="248"/>
        <v>60848.34855667322</v>
      </c>
      <c r="AG118" s="9">
        <f t="shared" ca="1" si="140"/>
        <v>4.6313032095469484E-2</v>
      </c>
      <c r="AH118" s="1">
        <v>111</v>
      </c>
      <c r="AI118" s="8">
        <f t="shared" ca="1" si="249"/>
        <v>60179.999999999993</v>
      </c>
      <c r="AJ118" s="9">
        <f t="shared" ca="1" si="141"/>
        <v>0</v>
      </c>
      <c r="AK118" s="1">
        <v>111</v>
      </c>
      <c r="AL118" s="8">
        <f t="shared" ca="1" si="250"/>
        <v>20698.209737446257</v>
      </c>
      <c r="AM118" s="9">
        <f t="shared" ca="1" si="142"/>
        <v>-6.5669117049651782E-3</v>
      </c>
      <c r="AN118" s="1">
        <v>111</v>
      </c>
      <c r="AO118" s="8">
        <f t="shared" ca="1" si="251"/>
        <v>19925.247465293767</v>
      </c>
      <c r="AP118" s="9">
        <f t="shared" ca="1" si="143"/>
        <v>-4.818239498507907E-2</v>
      </c>
      <c r="AQ118" s="1">
        <v>111</v>
      </c>
      <c r="AR118" s="8">
        <f t="shared" ca="1" si="252"/>
        <v>19810.818002174583</v>
      </c>
      <c r="AS118" s="9">
        <f t="shared" ca="1" si="144"/>
        <v>-1.2428489089869516E-2</v>
      </c>
      <c r="AT118" s="1">
        <v>111</v>
      </c>
      <c r="AU118" s="8">
        <f t="shared" ca="1" si="253"/>
        <v>20418.867378200284</v>
      </c>
      <c r="AV118" s="9">
        <f t="shared" ca="1" si="145"/>
        <v>-1.7770990396837744E-2</v>
      </c>
      <c r="AW118" s="1">
        <v>111</v>
      </c>
      <c r="AX118" s="8">
        <f t="shared" ca="1" si="254"/>
        <v>20059.999999999996</v>
      </c>
      <c r="AY118" s="9">
        <f t="shared" ca="1" si="146"/>
        <v>2.6676757029093657E-2</v>
      </c>
      <c r="AZ118" s="1">
        <v>111</v>
      </c>
      <c r="BA118" s="8">
        <f t="shared" ca="1" si="255"/>
        <v>20059.999999999996</v>
      </c>
      <c r="BB118" s="9">
        <f t="shared" ca="1" si="147"/>
        <v>0</v>
      </c>
      <c r="BC118" s="1">
        <v>111</v>
      </c>
      <c r="BD118" s="8">
        <f t="shared" ca="1" si="256"/>
        <v>20059.999999999996</v>
      </c>
      <c r="BE118" s="9">
        <f t="shared" ca="1" si="177"/>
        <v>-6.1914017168251403E-4</v>
      </c>
      <c r="BF118" s="1">
        <v>111</v>
      </c>
      <c r="BG118" s="8">
        <f t="shared" ca="1" si="257"/>
        <v>20403.126875124828</v>
      </c>
      <c r="BH118" s="9">
        <f t="shared" ca="1" si="148"/>
        <v>-4.5571334876617117E-2</v>
      </c>
      <c r="BI118" s="1">
        <v>111</v>
      </c>
      <c r="BJ118" s="8">
        <f t="shared" ca="1" si="258"/>
        <v>19301.3249798004</v>
      </c>
      <c r="BK118" s="9">
        <f t="shared" ca="1" si="149"/>
        <v>-3.2455634827869867E-2</v>
      </c>
      <c r="BL118" s="1">
        <v>111</v>
      </c>
      <c r="BM118" s="8">
        <f t="shared" ca="1" si="259"/>
        <v>20884.930957895482</v>
      </c>
      <c r="BN118" s="9">
        <f t="shared" ca="1" si="150"/>
        <v>3.5450058942664391E-2</v>
      </c>
      <c r="BO118" s="1">
        <v>111</v>
      </c>
      <c r="BP118" s="8">
        <f t="shared" ca="1" si="260"/>
        <v>20059.999999999996</v>
      </c>
      <c r="BQ118" s="9">
        <f t="shared" ca="1" si="151"/>
        <v>1.3096840139585876E-2</v>
      </c>
      <c r="BR118" s="1">
        <v>111</v>
      </c>
      <c r="BS118" s="8">
        <f t="shared" ca="1" si="261"/>
        <v>19983.013644936284</v>
      </c>
      <c r="BT118" s="9">
        <f t="shared" ca="1" si="152"/>
        <v>-8.3470150287854646E-3</v>
      </c>
      <c r="BU118" s="1">
        <v>111</v>
      </c>
      <c r="BV118" s="8">
        <f t="shared" ca="1" si="262"/>
        <v>5014.9999999999991</v>
      </c>
      <c r="BW118" s="9">
        <f t="shared" ca="1" si="153"/>
        <v>-2.0497925943410541E-2</v>
      </c>
      <c r="BX118" s="1">
        <v>111</v>
      </c>
      <c r="BY118" s="8">
        <f t="shared" ca="1" si="263"/>
        <v>5014.9999999999991</v>
      </c>
      <c r="BZ118" s="9">
        <f t="shared" ca="1" si="154"/>
        <v>0</v>
      </c>
      <c r="CA118" s="1">
        <v>111</v>
      </c>
      <c r="CB118" s="8">
        <f t="shared" ca="1" si="264"/>
        <v>5014.9999999999991</v>
      </c>
      <c r="CC118" s="9">
        <f t="shared" ca="1" si="155"/>
        <v>2.4609279240155286E-2</v>
      </c>
      <c r="CD118" s="1">
        <v>111</v>
      </c>
      <c r="CE118" s="8">
        <f t="shared" ca="1" si="265"/>
        <v>4986.8584494346323</v>
      </c>
      <c r="CF118" s="9">
        <f t="shared" ca="1" si="156"/>
        <v>1.6469037068110027E-2</v>
      </c>
      <c r="CG118" s="1">
        <v>111</v>
      </c>
      <c r="CH118" s="8">
        <f t="shared" ca="1" si="266"/>
        <v>4839.5885340662408</v>
      </c>
      <c r="CI118" s="9">
        <f t="shared" ca="1" si="157"/>
        <v>0</v>
      </c>
      <c r="CJ118" s="1">
        <v>111</v>
      </c>
      <c r="CK118" s="8">
        <f t="shared" ca="1" si="267"/>
        <v>5014.9999999999991</v>
      </c>
      <c r="CL118" s="9">
        <f t="shared" ca="1" si="158"/>
        <v>-2.7801089307771254E-3</v>
      </c>
      <c r="CM118" s="1">
        <v>111</v>
      </c>
      <c r="CN118" s="8">
        <f t="shared" ca="1" si="178"/>
        <v>14286.3249798004</v>
      </c>
      <c r="CO118" s="1">
        <v>111</v>
      </c>
      <c r="CP118" s="8">
        <f t="shared" ca="1" si="179"/>
        <v>14286.3249798004</v>
      </c>
      <c r="CQ118" s="1">
        <v>111</v>
      </c>
      <c r="CR118" s="8">
        <f t="shared" ca="1" si="180"/>
        <v>14286.3249798004</v>
      </c>
      <c r="CS118" s="1">
        <v>111</v>
      </c>
      <c r="CT118" s="8">
        <f t="shared" ca="1" si="181"/>
        <v>15898.072508460849</v>
      </c>
      <c r="CU118" s="1">
        <v>111</v>
      </c>
      <c r="CV118" s="8">
        <f t="shared" ca="1" si="182"/>
        <v>15220.411465933756</v>
      </c>
      <c r="CW118" s="1">
        <v>111</v>
      </c>
      <c r="CX118" s="8">
        <f t="shared" ca="1" si="183"/>
        <v>14968.013644936284</v>
      </c>
      <c r="CY118" s="9"/>
      <c r="CZ118" s="9"/>
      <c r="DA118" s="9"/>
      <c r="DB118" s="9"/>
      <c r="DC118" s="9"/>
      <c r="DD118" s="9"/>
      <c r="DE118" s="9"/>
      <c r="DF118" s="9"/>
      <c r="DG118" s="9"/>
      <c r="DI118">
        <f t="shared" ca="1" si="184"/>
        <v>4.9317557295183168E-3</v>
      </c>
      <c r="DJ118">
        <f t="shared" ca="1" si="185"/>
        <v>2.9999999999998916E-3</v>
      </c>
      <c r="DK118">
        <f t="shared" ca="1" si="186"/>
        <v>-3.6670304502164131E-2</v>
      </c>
      <c r="DL118">
        <f t="shared" ca="1" si="187"/>
        <v>4.0238428281800243E-2</v>
      </c>
      <c r="DM118">
        <f t="shared" ca="1" si="188"/>
        <v>2.9999999999998916E-3</v>
      </c>
      <c r="DN118">
        <f t="shared" ca="1" si="189"/>
        <v>-3.4866524501936835E-2</v>
      </c>
      <c r="DO118">
        <f t="shared" ca="1" si="226"/>
        <v>0</v>
      </c>
      <c r="DP118">
        <f t="shared" ca="1" si="227"/>
        <v>0</v>
      </c>
      <c r="DQ118">
        <f t="shared" ca="1" si="228"/>
        <v>0</v>
      </c>
      <c r="DR118">
        <f t="shared" ca="1" si="229"/>
        <v>0</v>
      </c>
      <c r="DS118">
        <f t="shared" ca="1" si="230"/>
        <v>0</v>
      </c>
      <c r="DT118">
        <f t="shared" ca="1" si="231"/>
        <v>0</v>
      </c>
      <c r="DU118">
        <f t="shared" ca="1" si="220"/>
        <v>0</v>
      </c>
      <c r="DV118">
        <f t="shared" ca="1" si="221"/>
        <v>0</v>
      </c>
      <c r="DW118">
        <f t="shared" ca="1" si="222"/>
        <v>0</v>
      </c>
      <c r="DX118">
        <f t="shared" ca="1" si="223"/>
        <v>0</v>
      </c>
      <c r="DY118">
        <f t="shared" ca="1" si="224"/>
        <v>0</v>
      </c>
      <c r="DZ118">
        <f t="shared" ca="1" si="225"/>
        <v>0</v>
      </c>
      <c r="EA118">
        <f t="shared" ca="1" si="159"/>
        <v>2.2412281904323783</v>
      </c>
      <c r="EB118">
        <f t="shared" ca="1" si="160"/>
        <v>2.0815327565890671</v>
      </c>
      <c r="EC118">
        <f t="shared" ca="1" si="161"/>
        <v>2.0985405390207372</v>
      </c>
      <c r="ED118">
        <f t="shared" ca="1" si="162"/>
        <v>2.9170808827974199</v>
      </c>
      <c r="EE118">
        <f t="shared" ca="1" si="163"/>
        <v>2.7522023356449505</v>
      </c>
      <c r="EF118">
        <f t="shared" ca="1" si="164"/>
        <v>2.3157214767602348</v>
      </c>
      <c r="EG118">
        <f t="shared" ca="1" si="165"/>
        <v>6.2550004412446105</v>
      </c>
      <c r="EH118">
        <f t="shared" ca="1" si="166"/>
        <v>6.2868298880464213</v>
      </c>
      <c r="EI118">
        <f t="shared" ca="1" si="167"/>
        <v>6.5185203209082268</v>
      </c>
      <c r="EJ118">
        <f t="shared" ca="1" si="168"/>
        <v>8.8666199495357301</v>
      </c>
      <c r="EK118">
        <f t="shared" ca="1" si="169"/>
        <v>8.3483034405689978</v>
      </c>
      <c r="EL118">
        <f t="shared" ca="1" si="170"/>
        <v>6.9471644302807043</v>
      </c>
      <c r="EM118">
        <f t="shared" ca="1" si="238"/>
        <v>-6.5712766016290058E-2</v>
      </c>
      <c r="EN118">
        <f t="shared" ca="1" si="239"/>
        <v>-0.33374584603667579</v>
      </c>
      <c r="EO118">
        <f t="shared" ca="1" si="240"/>
        <v>0.35905969116842967</v>
      </c>
      <c r="EP118">
        <f t="shared" ca="1" si="241"/>
        <v>-0.47309910329305149</v>
      </c>
      <c r="EQ118">
        <f t="shared" ca="1" si="242"/>
        <v>0.16485341545412416</v>
      </c>
      <c r="ER118">
        <f t="shared" ca="1" si="243"/>
        <v>1</v>
      </c>
      <c r="ES118">
        <f t="shared" ca="1" si="232"/>
        <v>-0.2413621048782395</v>
      </c>
      <c r="ET118">
        <f t="shared" ca="1" si="233"/>
        <v>-0.17386269628315076</v>
      </c>
      <c r="EU118">
        <f t="shared" ca="1" si="234"/>
        <v>-9.7853898179462107E-2</v>
      </c>
      <c r="EV118">
        <f t="shared" ca="1" si="235"/>
        <v>0.12718087293787228</v>
      </c>
      <c r="EW118">
        <f t="shared" ca="1" si="236"/>
        <v>7.0998074096061847E-2</v>
      </c>
      <c r="EX118">
        <f t="shared" ca="1" si="237"/>
        <v>0</v>
      </c>
    </row>
    <row r="119" spans="1:154" x14ac:dyDescent="0.25">
      <c r="A119" s="1">
        <v>112</v>
      </c>
      <c r="B119" s="8">
        <f t="shared" ca="1" si="190"/>
        <v>129855.71297382192</v>
      </c>
      <c r="C119" s="9">
        <f t="shared" ca="1" si="171"/>
        <v>8.4483036394664979E-3</v>
      </c>
      <c r="D119" s="1">
        <v>112</v>
      </c>
      <c r="E119" s="8">
        <f t="shared" ca="1" si="191"/>
        <v>125838.30319392464</v>
      </c>
      <c r="F119" s="9">
        <f t="shared" ca="1" si="172"/>
        <v>0</v>
      </c>
      <c r="G119" s="1">
        <v>112</v>
      </c>
      <c r="H119" s="8">
        <f t="shared" ca="1" si="192"/>
        <v>123890.64938563482</v>
      </c>
      <c r="I119" s="9">
        <f t="shared" ca="1" si="173"/>
        <v>1.4914914258376584E-2</v>
      </c>
      <c r="J119" s="1">
        <v>112</v>
      </c>
      <c r="K119" s="8">
        <f t="shared" ca="1" si="193"/>
        <v>185676.88543483516</v>
      </c>
      <c r="L119" s="9">
        <f t="shared" ca="1" si="174"/>
        <v>0</v>
      </c>
      <c r="M119" s="1">
        <v>112</v>
      </c>
      <c r="N119" s="8">
        <f t="shared" ca="1" si="194"/>
        <v>172737.01368338469</v>
      </c>
      <c r="O119" s="9">
        <f t="shared" ca="1" si="175"/>
        <v>-1.7383050511480532E-2</v>
      </c>
      <c r="P119" s="1">
        <v>112</v>
      </c>
      <c r="Q119" s="8">
        <f t="shared" ca="1" si="195"/>
        <v>139778.19882684518</v>
      </c>
      <c r="R119" s="9">
        <f t="shared" ca="1" si="176"/>
        <v>-4.0762729572471151E-2</v>
      </c>
      <c r="S119" s="1">
        <v>112</v>
      </c>
      <c r="T119" s="8">
        <f t="shared" ca="1" si="244"/>
        <v>57766.233529180696</v>
      </c>
      <c r="U119" s="9">
        <f t="shared" ca="1" si="136"/>
        <v>0</v>
      </c>
      <c r="V119" s="1">
        <v>112</v>
      </c>
      <c r="W119" s="8">
        <f t="shared" ca="1" si="245"/>
        <v>60179.999999999993</v>
      </c>
      <c r="X119" s="9">
        <f t="shared" ca="1" si="137"/>
        <v>-1.4469142987903888E-2</v>
      </c>
      <c r="Y119" s="1">
        <v>112</v>
      </c>
      <c r="Z119" s="8">
        <f t="shared" ca="1" si="246"/>
        <v>61536.681002717305</v>
      </c>
      <c r="AA119" s="9">
        <f t="shared" ca="1" si="138"/>
        <v>0</v>
      </c>
      <c r="AB119" s="1">
        <v>112</v>
      </c>
      <c r="AC119" s="8">
        <f t="shared" ca="1" si="247"/>
        <v>62064.215603392964</v>
      </c>
      <c r="AD119" s="9">
        <f t="shared" ca="1" si="139"/>
        <v>-2.2873734790226259E-2</v>
      </c>
      <c r="AE119" s="1">
        <v>112</v>
      </c>
      <c r="AF119" s="8">
        <f t="shared" ca="1" si="248"/>
        <v>60848.34855667322</v>
      </c>
      <c r="AG119" s="9">
        <f t="shared" ca="1" si="140"/>
        <v>2.1733043828033594E-2</v>
      </c>
      <c r="AH119" s="1">
        <v>112</v>
      </c>
      <c r="AI119" s="8">
        <f t="shared" ca="1" si="249"/>
        <v>60179.999999999993</v>
      </c>
      <c r="AJ119" s="9">
        <f t="shared" ca="1" si="141"/>
        <v>-2.5352800413076939E-2</v>
      </c>
      <c r="AK119" s="1">
        <v>112</v>
      </c>
      <c r="AL119" s="8">
        <f t="shared" ca="1" si="250"/>
        <v>20698.209737446257</v>
      </c>
      <c r="AM119" s="9">
        <f t="shared" ca="1" si="142"/>
        <v>-1.5442995454799602E-2</v>
      </c>
      <c r="AN119" s="1">
        <v>112</v>
      </c>
      <c r="AO119" s="8">
        <f t="shared" ca="1" si="251"/>
        <v>19925.247465293767</v>
      </c>
      <c r="AP119" s="9">
        <f t="shared" ca="1" si="143"/>
        <v>-2.0172707507183696E-2</v>
      </c>
      <c r="AQ119" s="1">
        <v>112</v>
      </c>
      <c r="AR119" s="8">
        <f t="shared" ca="1" si="252"/>
        <v>19810.818002174583</v>
      </c>
      <c r="AS119" s="9">
        <f t="shared" ca="1" si="144"/>
        <v>3.8609014944257142E-2</v>
      </c>
      <c r="AT119" s="1">
        <v>112</v>
      </c>
      <c r="AU119" s="8">
        <f t="shared" ca="1" si="253"/>
        <v>20418.867378200284</v>
      </c>
      <c r="AV119" s="9">
        <f t="shared" ca="1" si="145"/>
        <v>0</v>
      </c>
      <c r="AW119" s="1">
        <v>112</v>
      </c>
      <c r="AX119" s="8">
        <f t="shared" ca="1" si="254"/>
        <v>20059.999999999996</v>
      </c>
      <c r="AY119" s="9">
        <f t="shared" ca="1" si="146"/>
        <v>0</v>
      </c>
      <c r="AZ119" s="1">
        <v>112</v>
      </c>
      <c r="BA119" s="8">
        <f t="shared" ca="1" si="255"/>
        <v>20059.999999999996</v>
      </c>
      <c r="BB119" s="9">
        <f t="shared" ca="1" si="147"/>
        <v>3.3226444774868288E-2</v>
      </c>
      <c r="BC119" s="1">
        <v>112</v>
      </c>
      <c r="BD119" s="8">
        <f t="shared" ca="1" si="256"/>
        <v>20059.999999999996</v>
      </c>
      <c r="BE119" s="9">
        <f t="shared" ca="1" si="177"/>
        <v>9.5458399648193923E-4</v>
      </c>
      <c r="BF119" s="1">
        <v>112</v>
      </c>
      <c r="BG119" s="8">
        <f t="shared" ca="1" si="257"/>
        <v>20403.126875124828</v>
      </c>
      <c r="BH119" s="9">
        <f t="shared" ca="1" si="148"/>
        <v>-5.7649936362872915E-3</v>
      </c>
      <c r="BI119" s="1">
        <v>112</v>
      </c>
      <c r="BJ119" s="8">
        <f t="shared" ca="1" si="258"/>
        <v>19301.3249798004</v>
      </c>
      <c r="BK119" s="9">
        <f t="shared" ca="1" si="149"/>
        <v>4.6474314316539561E-2</v>
      </c>
      <c r="BL119" s="1">
        <v>112</v>
      </c>
      <c r="BM119" s="8">
        <f t="shared" ca="1" si="259"/>
        <v>20884.930957895482</v>
      </c>
      <c r="BN119" s="9">
        <f t="shared" ca="1" si="150"/>
        <v>1.5246903493727315E-2</v>
      </c>
      <c r="BO119" s="1">
        <v>112</v>
      </c>
      <c r="BP119" s="8">
        <f t="shared" ca="1" si="260"/>
        <v>20059.999999999996</v>
      </c>
      <c r="BQ119" s="9">
        <f t="shared" ca="1" si="151"/>
        <v>0</v>
      </c>
      <c r="BR119" s="1">
        <v>112</v>
      </c>
      <c r="BS119" s="8">
        <f t="shared" ca="1" si="261"/>
        <v>19983.013644936284</v>
      </c>
      <c r="BT119" s="9">
        <f t="shared" ca="1" si="152"/>
        <v>0</v>
      </c>
      <c r="BU119" s="1">
        <v>112</v>
      </c>
      <c r="BV119" s="8">
        <f t="shared" ca="1" si="262"/>
        <v>5014.9999999999991</v>
      </c>
      <c r="BW119" s="9">
        <f t="shared" ca="1" si="153"/>
        <v>-1.1177245213067649E-2</v>
      </c>
      <c r="BX119" s="1">
        <v>112</v>
      </c>
      <c r="BY119" s="8">
        <f t="shared" ca="1" si="263"/>
        <v>5014.9999999999991</v>
      </c>
      <c r="BZ119" s="9">
        <f t="shared" ca="1" si="154"/>
        <v>-3.8172635764941815E-2</v>
      </c>
      <c r="CA119" s="1">
        <v>112</v>
      </c>
      <c r="CB119" s="8">
        <f t="shared" ca="1" si="264"/>
        <v>5014.9999999999991</v>
      </c>
      <c r="CC119" s="9">
        <f t="shared" ca="1" si="155"/>
        <v>0</v>
      </c>
      <c r="CD119" s="1">
        <v>112</v>
      </c>
      <c r="CE119" s="8">
        <f t="shared" ca="1" si="265"/>
        <v>4986.8584494346323</v>
      </c>
      <c r="CF119" s="9">
        <f t="shared" ca="1" si="156"/>
        <v>4.148170007449048E-3</v>
      </c>
      <c r="CG119" s="1">
        <v>112</v>
      </c>
      <c r="CH119" s="8">
        <f t="shared" ca="1" si="266"/>
        <v>4839.5885340662408</v>
      </c>
      <c r="CI119" s="9">
        <f t="shared" ca="1" si="157"/>
        <v>-4.0812001759767569E-2</v>
      </c>
      <c r="CJ119" s="1">
        <v>112</v>
      </c>
      <c r="CK119" s="8">
        <f t="shared" ca="1" si="267"/>
        <v>5014.9999999999991</v>
      </c>
      <c r="CL119" s="9">
        <f t="shared" ca="1" si="158"/>
        <v>2.5272960430232767E-2</v>
      </c>
      <c r="CM119" s="1">
        <v>112</v>
      </c>
      <c r="CN119" s="8">
        <f t="shared" ca="1" si="178"/>
        <v>14286.3249798004</v>
      </c>
      <c r="CO119" s="1">
        <v>112</v>
      </c>
      <c r="CP119" s="8">
        <f t="shared" ca="1" si="179"/>
        <v>14286.3249798004</v>
      </c>
      <c r="CQ119" s="1">
        <v>112</v>
      </c>
      <c r="CR119" s="8">
        <f t="shared" ca="1" si="180"/>
        <v>14286.3249798004</v>
      </c>
      <c r="CS119" s="1">
        <v>112</v>
      </c>
      <c r="CT119" s="8">
        <f t="shared" ca="1" si="181"/>
        <v>15898.072508460849</v>
      </c>
      <c r="CU119" s="1">
        <v>112</v>
      </c>
      <c r="CV119" s="8">
        <f t="shared" ca="1" si="182"/>
        <v>15220.411465933756</v>
      </c>
      <c r="CW119" s="1">
        <v>112</v>
      </c>
      <c r="CX119" s="8">
        <f t="shared" ca="1" si="183"/>
        <v>14968.013644936284</v>
      </c>
      <c r="CY119" s="9"/>
      <c r="CZ119" s="9"/>
      <c r="DA119" s="9"/>
      <c r="DB119" s="9"/>
      <c r="DC119" s="9"/>
      <c r="DD119" s="9"/>
      <c r="DE119" s="9"/>
      <c r="DF119" s="9"/>
      <c r="DG119" s="9"/>
      <c r="DI119">
        <f t="shared" ca="1" si="184"/>
        <v>2.9999999999998916E-3</v>
      </c>
      <c r="DJ119">
        <f t="shared" ca="1" si="185"/>
        <v>4.5635605497251763E-3</v>
      </c>
      <c r="DK119">
        <f t="shared" ca="1" si="186"/>
        <v>-4.0627871241848856E-2</v>
      </c>
      <c r="DL119">
        <f t="shared" ca="1" si="187"/>
        <v>2.5576593667228753E-2</v>
      </c>
      <c r="DM119">
        <f t="shared" ca="1" si="188"/>
        <v>3.1469171260562812E-2</v>
      </c>
      <c r="DN119">
        <f t="shared" ca="1" si="189"/>
        <v>2.9999999999998916E-3</v>
      </c>
      <c r="DO119">
        <f t="shared" ca="1" si="226"/>
        <v>0</v>
      </c>
      <c r="DP119">
        <f t="shared" ca="1" si="227"/>
        <v>0</v>
      </c>
      <c r="DQ119">
        <f t="shared" ca="1" si="228"/>
        <v>0</v>
      </c>
      <c r="DR119">
        <f t="shared" ca="1" si="229"/>
        <v>0</v>
      </c>
      <c r="DS119">
        <f t="shared" ca="1" si="230"/>
        <v>0</v>
      </c>
      <c r="DT119">
        <f t="shared" ca="1" si="231"/>
        <v>0</v>
      </c>
      <c r="DU119">
        <f t="shared" ca="1" si="220"/>
        <v>0</v>
      </c>
      <c r="DV119">
        <f t="shared" ca="1" si="221"/>
        <v>0</v>
      </c>
      <c r="DW119">
        <f t="shared" ca="1" si="222"/>
        <v>0</v>
      </c>
      <c r="DX119">
        <f t="shared" ca="1" si="223"/>
        <v>0</v>
      </c>
      <c r="DY119">
        <f t="shared" ca="1" si="224"/>
        <v>0</v>
      </c>
      <c r="DZ119">
        <f t="shared" ca="1" si="225"/>
        <v>0</v>
      </c>
      <c r="EA119">
        <f t="shared" ca="1" si="159"/>
        <v>2.2479518750036753</v>
      </c>
      <c r="EB119">
        <f t="shared" ca="1" si="160"/>
        <v>2.0910319573599976</v>
      </c>
      <c r="EC119">
        <f t="shared" ca="1" si="161"/>
        <v>2.0132813042056026</v>
      </c>
      <c r="ED119">
        <f t="shared" ca="1" si="162"/>
        <v>2.9916898752311702</v>
      </c>
      <c r="EE119">
        <f t="shared" ca="1" si="163"/>
        <v>2.8388118622890821</v>
      </c>
      <c r="EF119">
        <f t="shared" ca="1" si="164"/>
        <v>2.3226686411905151</v>
      </c>
      <c r="EG119">
        <f t="shared" ca="1" si="165"/>
        <v>6.2737654425683438</v>
      </c>
      <c r="EH119">
        <f t="shared" ca="1" si="166"/>
        <v>6.3155202169063429</v>
      </c>
      <c r="EI119">
        <f t="shared" ca="1" si="167"/>
        <v>6.2536867166229921</v>
      </c>
      <c r="EJ119">
        <f t="shared" ca="1" si="168"/>
        <v>9.0933978851867483</v>
      </c>
      <c r="EK119">
        <f t="shared" ca="1" si="169"/>
        <v>8.6110176312754092</v>
      </c>
      <c r="EL119">
        <f t="shared" ca="1" si="170"/>
        <v>6.9680059235715461</v>
      </c>
      <c r="EM119">
        <f t="shared" ca="1" si="238"/>
        <v>-6.5712766016290058E-2</v>
      </c>
      <c r="EN119">
        <f t="shared" ca="1" si="239"/>
        <v>-0.33209153178334999</v>
      </c>
      <c r="EO119">
        <f t="shared" ca="1" si="240"/>
        <v>0.35052130710771373</v>
      </c>
      <c r="EP119">
        <f t="shared" ca="1" si="241"/>
        <v>-0.48850771536649557</v>
      </c>
      <c r="EQ119">
        <f t="shared" ca="1" si="242"/>
        <v>0.19497502206859044</v>
      </c>
      <c r="ER119">
        <f t="shared" ca="1" si="243"/>
        <v>1</v>
      </c>
      <c r="ES119">
        <f t="shared" ca="1" si="232"/>
        <v>-0.22755379156042899</v>
      </c>
      <c r="ET119">
        <f t="shared" ca="1" si="233"/>
        <v>-0.17067242817237083</v>
      </c>
      <c r="EU119">
        <f t="shared" ca="1" si="234"/>
        <v>-9.714426220902006E-2</v>
      </c>
      <c r="EV119">
        <f t="shared" ca="1" si="235"/>
        <v>0.13585431150731475</v>
      </c>
      <c r="EW119">
        <f t="shared" ca="1" si="236"/>
        <v>8.1671847591945568E-2</v>
      </c>
      <c r="EX119">
        <f t="shared" ca="1" si="237"/>
        <v>0</v>
      </c>
    </row>
    <row r="120" spans="1:154" x14ac:dyDescent="0.25">
      <c r="A120" s="1">
        <v>113</v>
      </c>
      <c r="B120" s="8">
        <f t="shared" ca="1" si="190"/>
        <v>131342.34060526564</v>
      </c>
      <c r="C120" s="9">
        <f t="shared" ca="1" si="171"/>
        <v>-1.9327928005376357E-2</v>
      </c>
      <c r="D120" s="1">
        <v>113</v>
      </c>
      <c r="E120" s="8">
        <f t="shared" ca="1" si="191"/>
        <v>126215.8181035064</v>
      </c>
      <c r="F120" s="9">
        <f t="shared" ca="1" si="172"/>
        <v>0</v>
      </c>
      <c r="G120" s="1">
        <v>113</v>
      </c>
      <c r="H120" s="8">
        <f t="shared" ca="1" si="192"/>
        <v>126110.13974679307</v>
      </c>
      <c r="I120" s="9">
        <f t="shared" ca="1" si="173"/>
        <v>3.4671347580633491E-2</v>
      </c>
      <c r="J120" s="1">
        <v>113</v>
      </c>
      <c r="K120" s="8">
        <f t="shared" ca="1" si="193"/>
        <v>186233.91609113963</v>
      </c>
      <c r="L120" s="9">
        <f t="shared" ca="1" si="174"/>
        <v>2.0301614193602768E-2</v>
      </c>
      <c r="M120" s="1">
        <v>113</v>
      </c>
      <c r="N120" s="8">
        <f t="shared" ca="1" si="194"/>
        <v>170252.52849037427</v>
      </c>
      <c r="O120" s="9">
        <f t="shared" ca="1" si="175"/>
        <v>-1.0025154272709025E-2</v>
      </c>
      <c r="P120" s="1">
        <v>113</v>
      </c>
      <c r="Q120" s="8">
        <f t="shared" ca="1" si="195"/>
        <v>134499.79250441992</v>
      </c>
      <c r="R120" s="9">
        <f t="shared" ca="1" si="176"/>
        <v>4.5324271964184183E-2</v>
      </c>
      <c r="S120" s="1">
        <v>113</v>
      </c>
      <c r="T120" s="8">
        <f t="shared" ca="1" si="244"/>
        <v>57766.233529180696</v>
      </c>
      <c r="U120" s="9">
        <f t="shared" ca="1" si="136"/>
        <v>0</v>
      </c>
      <c r="V120" s="1">
        <v>113</v>
      </c>
      <c r="W120" s="8">
        <f t="shared" ca="1" si="245"/>
        <v>60179.999999999993</v>
      </c>
      <c r="X120" s="9">
        <f t="shared" ca="1" si="137"/>
        <v>0</v>
      </c>
      <c r="Y120" s="1">
        <v>113</v>
      </c>
      <c r="Z120" s="8">
        <f t="shared" ca="1" si="246"/>
        <v>61536.681002717305</v>
      </c>
      <c r="AA120" s="9">
        <f t="shared" ca="1" si="138"/>
        <v>0</v>
      </c>
      <c r="AB120" s="1">
        <v>113</v>
      </c>
      <c r="AC120" s="8">
        <f t="shared" ca="1" si="247"/>
        <v>62064.215603392964</v>
      </c>
      <c r="AD120" s="9">
        <f t="shared" ca="1" si="139"/>
        <v>-4.1921928739199005E-2</v>
      </c>
      <c r="AE120" s="1">
        <v>113</v>
      </c>
      <c r="AF120" s="8">
        <f t="shared" ca="1" si="248"/>
        <v>60848.34855667322</v>
      </c>
      <c r="AG120" s="9">
        <f t="shared" ca="1" si="140"/>
        <v>2.5204773713391249E-3</v>
      </c>
      <c r="AH120" s="1">
        <v>113</v>
      </c>
      <c r="AI120" s="8">
        <f t="shared" ca="1" si="249"/>
        <v>60179.999999999993</v>
      </c>
      <c r="AJ120" s="9">
        <f t="shared" ca="1" si="141"/>
        <v>0</v>
      </c>
      <c r="AK120" s="1">
        <v>113</v>
      </c>
      <c r="AL120" s="8">
        <f t="shared" ca="1" si="250"/>
        <v>20698.209737446257</v>
      </c>
      <c r="AM120" s="9">
        <f t="shared" ca="1" si="142"/>
        <v>-4.4718827664339711E-2</v>
      </c>
      <c r="AN120" s="1">
        <v>113</v>
      </c>
      <c r="AO120" s="8">
        <f t="shared" ca="1" si="251"/>
        <v>19925.247465293767</v>
      </c>
      <c r="AP120" s="9">
        <f t="shared" ca="1" si="143"/>
        <v>3.7403748054438218E-2</v>
      </c>
      <c r="AQ120" s="1">
        <v>113</v>
      </c>
      <c r="AR120" s="8">
        <f t="shared" ca="1" si="252"/>
        <v>19810.818002174583</v>
      </c>
      <c r="AS120" s="9">
        <f t="shared" ca="1" si="144"/>
        <v>0</v>
      </c>
      <c r="AT120" s="1">
        <v>113</v>
      </c>
      <c r="AU120" s="8">
        <f t="shared" ca="1" si="253"/>
        <v>20418.867378200284</v>
      </c>
      <c r="AV120" s="9">
        <f t="shared" ca="1" si="145"/>
        <v>-7.2740526302435384E-3</v>
      </c>
      <c r="AW120" s="1">
        <v>113</v>
      </c>
      <c r="AX120" s="8">
        <f t="shared" ca="1" si="254"/>
        <v>20059.999999999996</v>
      </c>
      <c r="AY120" s="9">
        <f t="shared" ca="1" si="146"/>
        <v>0</v>
      </c>
      <c r="AZ120" s="1">
        <v>113</v>
      </c>
      <c r="BA120" s="8">
        <f t="shared" ca="1" si="255"/>
        <v>20059.999999999996</v>
      </c>
      <c r="BB120" s="9">
        <f t="shared" ca="1" si="147"/>
        <v>-3.8466023561362243E-2</v>
      </c>
      <c r="BC120" s="1">
        <v>113</v>
      </c>
      <c r="BD120" s="8">
        <f t="shared" ca="1" si="256"/>
        <v>20059.999999999996</v>
      </c>
      <c r="BE120" s="9">
        <f t="shared" ca="1" si="177"/>
        <v>0</v>
      </c>
      <c r="BF120" s="1">
        <v>113</v>
      </c>
      <c r="BG120" s="8">
        <f t="shared" ca="1" si="257"/>
        <v>20403.126875124828</v>
      </c>
      <c r="BH120" s="9">
        <f t="shared" ca="1" si="148"/>
        <v>-2.1324824934881578E-2</v>
      </c>
      <c r="BI120" s="1">
        <v>113</v>
      </c>
      <c r="BJ120" s="8">
        <f t="shared" ca="1" si="258"/>
        <v>19301.3249798004</v>
      </c>
      <c r="BK120" s="9">
        <f t="shared" ca="1" si="149"/>
        <v>0</v>
      </c>
      <c r="BL120" s="1">
        <v>113</v>
      </c>
      <c r="BM120" s="8">
        <f t="shared" ca="1" si="259"/>
        <v>20884.930957895482</v>
      </c>
      <c r="BN120" s="9">
        <f t="shared" ca="1" si="150"/>
        <v>2.8896860244678382E-2</v>
      </c>
      <c r="BO120" s="1">
        <v>113</v>
      </c>
      <c r="BP120" s="8">
        <f t="shared" ca="1" si="260"/>
        <v>20059.999999999996</v>
      </c>
      <c r="BQ120" s="9">
        <f t="shared" ca="1" si="151"/>
        <v>0</v>
      </c>
      <c r="BR120" s="1">
        <v>113</v>
      </c>
      <c r="BS120" s="8">
        <f t="shared" ca="1" si="261"/>
        <v>19983.013644936284</v>
      </c>
      <c r="BT120" s="9">
        <f t="shared" ca="1" si="152"/>
        <v>8.3160788489873745E-3</v>
      </c>
      <c r="BU120" s="1">
        <v>113</v>
      </c>
      <c r="BV120" s="8">
        <f t="shared" ca="1" si="262"/>
        <v>5014.9999999999991</v>
      </c>
      <c r="BW120" s="9">
        <f t="shared" ca="1" si="153"/>
        <v>0</v>
      </c>
      <c r="BX120" s="1">
        <v>113</v>
      </c>
      <c r="BY120" s="8">
        <f t="shared" ca="1" si="263"/>
        <v>5014.9999999999991</v>
      </c>
      <c r="BZ120" s="9">
        <f t="shared" ca="1" si="154"/>
        <v>0</v>
      </c>
      <c r="CA120" s="1">
        <v>113</v>
      </c>
      <c r="CB120" s="8">
        <f t="shared" ca="1" si="264"/>
        <v>5014.9999999999991</v>
      </c>
      <c r="CC120" s="9">
        <f t="shared" ca="1" si="155"/>
        <v>0</v>
      </c>
      <c r="CD120" s="1">
        <v>113</v>
      </c>
      <c r="CE120" s="8">
        <f t="shared" ca="1" si="265"/>
        <v>4986.8584494346323</v>
      </c>
      <c r="CF120" s="9">
        <f t="shared" ca="1" si="156"/>
        <v>0</v>
      </c>
      <c r="CG120" s="1">
        <v>113</v>
      </c>
      <c r="CH120" s="8">
        <f t="shared" ca="1" si="266"/>
        <v>4839.5885340662408</v>
      </c>
      <c r="CI120" s="9">
        <f t="shared" ca="1" si="157"/>
        <v>0</v>
      </c>
      <c r="CJ120" s="1">
        <v>113</v>
      </c>
      <c r="CK120" s="8">
        <f t="shared" ca="1" si="267"/>
        <v>5014.9999999999991</v>
      </c>
      <c r="CL120" s="9">
        <f t="shared" ca="1" si="158"/>
        <v>0</v>
      </c>
      <c r="CM120" s="1">
        <v>113</v>
      </c>
      <c r="CN120" s="8">
        <f t="shared" ca="1" si="178"/>
        <v>14286.3249798004</v>
      </c>
      <c r="CO120" s="1">
        <v>113</v>
      </c>
      <c r="CP120" s="8">
        <f t="shared" ca="1" si="179"/>
        <v>14286.3249798004</v>
      </c>
      <c r="CQ120" s="1">
        <v>113</v>
      </c>
      <c r="CR120" s="8">
        <f t="shared" ca="1" si="180"/>
        <v>14286.3249798004</v>
      </c>
      <c r="CS120" s="1">
        <v>113</v>
      </c>
      <c r="CT120" s="8">
        <f t="shared" ca="1" si="181"/>
        <v>15898.072508460849</v>
      </c>
      <c r="CU120" s="1">
        <v>113</v>
      </c>
      <c r="CV120" s="8">
        <f t="shared" ca="1" si="182"/>
        <v>15220.411465933756</v>
      </c>
      <c r="CW120" s="1">
        <v>113</v>
      </c>
      <c r="CX120" s="8">
        <f t="shared" ca="1" si="183"/>
        <v>14968.013644936284</v>
      </c>
      <c r="CY120" s="9"/>
      <c r="CZ120" s="9"/>
      <c r="DA120" s="9"/>
      <c r="DB120" s="9"/>
      <c r="DC120" s="9"/>
      <c r="DD120" s="9"/>
      <c r="DE120" s="9"/>
      <c r="DF120" s="9"/>
      <c r="DG120" s="9"/>
      <c r="DI120">
        <f t="shared" ca="1" si="184"/>
        <v>1.1448303639466362E-2</v>
      </c>
      <c r="DJ120">
        <f t="shared" ca="1" si="185"/>
        <v>2.9999999999998916E-3</v>
      </c>
      <c r="DK120">
        <f t="shared" ca="1" si="186"/>
        <v>1.7914914258376546E-2</v>
      </c>
      <c r="DL120">
        <f t="shared" ca="1" si="187"/>
        <v>2.9999999999998916E-3</v>
      </c>
      <c r="DM120">
        <f t="shared" ca="1" si="188"/>
        <v>-1.4383050511480477E-2</v>
      </c>
      <c r="DN120">
        <f t="shared" ca="1" si="189"/>
        <v>-3.7762729572471176E-2</v>
      </c>
      <c r="DO120">
        <f t="shared" ca="1" si="226"/>
        <v>0</v>
      </c>
      <c r="DP120">
        <f t="shared" ca="1" si="227"/>
        <v>0</v>
      </c>
      <c r="DQ120">
        <f t="shared" ca="1" si="228"/>
        <v>0</v>
      </c>
      <c r="DR120">
        <f t="shared" ca="1" si="229"/>
        <v>0</v>
      </c>
      <c r="DS120">
        <f t="shared" ca="1" si="230"/>
        <v>0</v>
      </c>
      <c r="DT120">
        <f t="shared" ca="1" si="231"/>
        <v>0</v>
      </c>
      <c r="DU120">
        <f t="shared" ca="1" si="220"/>
        <v>0</v>
      </c>
      <c r="DV120">
        <f t="shared" ca="1" si="221"/>
        <v>0</v>
      </c>
      <c r="DW120">
        <f t="shared" ca="1" si="222"/>
        <v>0</v>
      </c>
      <c r="DX120">
        <f t="shared" ca="1" si="223"/>
        <v>0</v>
      </c>
      <c r="DY120">
        <f t="shared" ca="1" si="224"/>
        <v>0</v>
      </c>
      <c r="DZ120">
        <f t="shared" ca="1" si="225"/>
        <v>0</v>
      </c>
      <c r="EA120">
        <f t="shared" ca="1" si="159"/>
        <v>2.2736871106356253</v>
      </c>
      <c r="EB120">
        <f t="shared" ca="1" si="160"/>
        <v>2.0973050532320774</v>
      </c>
      <c r="EC120">
        <f t="shared" ca="1" si="161"/>
        <v>2.0493490661484386</v>
      </c>
      <c r="ED120">
        <f t="shared" ca="1" si="162"/>
        <v>3.0006649448568634</v>
      </c>
      <c r="EE120">
        <f t="shared" ca="1" si="163"/>
        <v>2.7979810878811882</v>
      </c>
      <c r="EF120">
        <f t="shared" ca="1" si="164"/>
        <v>2.2349583334067789</v>
      </c>
      <c r="EG120">
        <f t="shared" ca="1" si="165"/>
        <v>6.3455894143176579</v>
      </c>
      <c r="EH120">
        <f t="shared" ca="1" si="166"/>
        <v>6.3344667775570604</v>
      </c>
      <c r="EI120">
        <f t="shared" ca="1" si="167"/>
        <v>6.3657209779500414</v>
      </c>
      <c r="EJ120">
        <f t="shared" ca="1" si="168"/>
        <v>9.1206780788423067</v>
      </c>
      <c r="EK120">
        <f t="shared" ca="1" si="169"/>
        <v>8.4871649297295271</v>
      </c>
      <c r="EL120">
        <f t="shared" ca="1" si="170"/>
        <v>6.7048750002203361</v>
      </c>
      <c r="EM120">
        <f t="shared" ca="1" si="238"/>
        <v>-8.1756512432528392E-2</v>
      </c>
      <c r="EN120">
        <f t="shared" ca="1" si="239"/>
        <v>-0.25422397714337985</v>
      </c>
      <c r="EO120">
        <f t="shared" ca="1" si="240"/>
        <v>0.21897927283509269</v>
      </c>
      <c r="EP120">
        <f t="shared" ca="1" si="241"/>
        <v>-0.40032832061686691</v>
      </c>
      <c r="EQ120">
        <f t="shared" ca="1" si="242"/>
        <v>0.28082253828437403</v>
      </c>
      <c r="ER120">
        <f t="shared" ca="1" si="243"/>
        <v>1</v>
      </c>
      <c r="ES120">
        <f t="shared" ca="1" si="232"/>
        <v>-0.21294241595004981</v>
      </c>
      <c r="ET120">
        <f t="shared" ca="1" si="233"/>
        <v>-0.16371137001588598</v>
      </c>
      <c r="EU120">
        <f t="shared" ca="1" si="234"/>
        <v>-9.417349093643379E-2</v>
      </c>
      <c r="EV120">
        <f t="shared" ca="1" si="235"/>
        <v>0.14846496880348115</v>
      </c>
      <c r="EW120">
        <f t="shared" ca="1" si="236"/>
        <v>9.5005261121781093E-2</v>
      </c>
      <c r="EX120">
        <f t="shared" ca="1" si="237"/>
        <v>0</v>
      </c>
    </row>
    <row r="121" spans="1:154" x14ac:dyDescent="0.25">
      <c r="A121" s="1">
        <v>114</v>
      </c>
      <c r="B121" s="8">
        <f t="shared" ca="1" si="190"/>
        <v>129197.79232380525</v>
      </c>
      <c r="C121" s="9">
        <f t="shared" ca="1" si="171"/>
        <v>3.0048558150450235E-2</v>
      </c>
      <c r="D121" s="1">
        <v>114</v>
      </c>
      <c r="E121" s="8">
        <f t="shared" ca="1" si="191"/>
        <v>126594.4655578169</v>
      </c>
      <c r="F121" s="9">
        <f t="shared" ca="1" si="172"/>
        <v>0</v>
      </c>
      <c r="G121" s="1">
        <v>114</v>
      </c>
      <c r="H121" s="8">
        <f t="shared" ca="1" si="192"/>
        <v>130860.87865463676</v>
      </c>
      <c r="I121" s="9">
        <f t="shared" ca="1" si="173"/>
        <v>4.4181765568894006E-2</v>
      </c>
      <c r="J121" s="1">
        <v>114</v>
      </c>
      <c r="K121" s="8">
        <f t="shared" ca="1" si="193"/>
        <v>190573.46695365914</v>
      </c>
      <c r="L121" s="9">
        <f t="shared" ca="1" si="174"/>
        <v>-1.4324318407862803E-3</v>
      </c>
      <c r="M121" s="1">
        <v>114</v>
      </c>
      <c r="N121" s="8">
        <f t="shared" ca="1" si="194"/>
        <v>169056.47821241061</v>
      </c>
      <c r="O121" s="9">
        <f t="shared" ca="1" si="175"/>
        <v>0</v>
      </c>
      <c r="P121" s="1">
        <v>114</v>
      </c>
      <c r="Q121" s="8">
        <f t="shared" ca="1" si="195"/>
        <v>140999.39705652985</v>
      </c>
      <c r="R121" s="9">
        <f t="shared" ca="1" si="176"/>
        <v>0</v>
      </c>
      <c r="S121" s="1">
        <v>114</v>
      </c>
      <c r="T121" s="8">
        <f t="shared" ca="1" si="244"/>
        <v>57766.233529180696</v>
      </c>
      <c r="U121" s="9">
        <f t="shared" ca="1" si="136"/>
        <v>0</v>
      </c>
      <c r="V121" s="1">
        <v>114</v>
      </c>
      <c r="W121" s="8">
        <f t="shared" ca="1" si="245"/>
        <v>60179.999999999993</v>
      </c>
      <c r="X121" s="9">
        <f t="shared" ca="1" si="137"/>
        <v>4.1844696103946685E-2</v>
      </c>
      <c r="Y121" s="1">
        <v>114</v>
      </c>
      <c r="Z121" s="8">
        <f t="shared" ca="1" si="246"/>
        <v>61536.681002717305</v>
      </c>
      <c r="AA121" s="9">
        <f t="shared" ca="1" si="138"/>
        <v>7.1466493252124734E-4</v>
      </c>
      <c r="AB121" s="1">
        <v>114</v>
      </c>
      <c r="AC121" s="8">
        <f t="shared" ca="1" si="247"/>
        <v>62064.215603392964</v>
      </c>
      <c r="AD121" s="9">
        <f t="shared" ca="1" si="139"/>
        <v>-3.0452258084562325E-2</v>
      </c>
      <c r="AE121" s="1">
        <v>114</v>
      </c>
      <c r="AF121" s="8">
        <f t="shared" ca="1" si="248"/>
        <v>60848.34855667322</v>
      </c>
      <c r="AG121" s="9">
        <f t="shared" ca="1" si="140"/>
        <v>0</v>
      </c>
      <c r="AH121" s="1">
        <v>114</v>
      </c>
      <c r="AI121" s="8">
        <f t="shared" ca="1" si="249"/>
        <v>60179.999999999993</v>
      </c>
      <c r="AJ121" s="9">
        <f t="shared" ca="1" si="141"/>
        <v>1.8131712111473863E-2</v>
      </c>
      <c r="AK121" s="1">
        <v>114</v>
      </c>
      <c r="AL121" s="8">
        <f t="shared" ca="1" si="250"/>
        <v>20698.209737446257</v>
      </c>
      <c r="AM121" s="9">
        <f t="shared" ca="1" si="142"/>
        <v>-3.9230272321000452E-2</v>
      </c>
      <c r="AN121" s="1">
        <v>114</v>
      </c>
      <c r="AO121" s="8">
        <f t="shared" ca="1" si="251"/>
        <v>19925.247465293767</v>
      </c>
      <c r="AP121" s="9">
        <f t="shared" ca="1" si="143"/>
        <v>-4.3547961974483129E-2</v>
      </c>
      <c r="AQ121" s="1">
        <v>114</v>
      </c>
      <c r="AR121" s="8">
        <f t="shared" ca="1" si="252"/>
        <v>19810.818002174583</v>
      </c>
      <c r="AS121" s="9">
        <f t="shared" ca="1" si="144"/>
        <v>1.7121038078727779E-2</v>
      </c>
      <c r="AT121" s="1">
        <v>114</v>
      </c>
      <c r="AU121" s="8">
        <f t="shared" ca="1" si="253"/>
        <v>20418.867378200284</v>
      </c>
      <c r="AV121" s="9">
        <f t="shared" ca="1" si="145"/>
        <v>3.9477272999777935E-2</v>
      </c>
      <c r="AW121" s="1">
        <v>114</v>
      </c>
      <c r="AX121" s="8">
        <f t="shared" ca="1" si="254"/>
        <v>20059.999999999996</v>
      </c>
      <c r="AY121" s="9">
        <f t="shared" ca="1" si="146"/>
        <v>0</v>
      </c>
      <c r="AZ121" s="1">
        <v>114</v>
      </c>
      <c r="BA121" s="8">
        <f t="shared" ca="1" si="255"/>
        <v>20059.999999999996</v>
      </c>
      <c r="BB121" s="9">
        <f t="shared" ca="1" si="147"/>
        <v>-7.7242838886553977E-3</v>
      </c>
      <c r="BC121" s="1">
        <v>114</v>
      </c>
      <c r="BD121" s="8">
        <f t="shared" ca="1" si="256"/>
        <v>20059.999999999996</v>
      </c>
      <c r="BE121" s="9">
        <f t="shared" ca="1" si="177"/>
        <v>0</v>
      </c>
      <c r="BF121" s="1">
        <v>114</v>
      </c>
      <c r="BG121" s="8">
        <f t="shared" ca="1" si="257"/>
        <v>20403.126875124828</v>
      </c>
      <c r="BH121" s="9">
        <f t="shared" ca="1" si="148"/>
        <v>0</v>
      </c>
      <c r="BI121" s="1">
        <v>114</v>
      </c>
      <c r="BJ121" s="8">
        <f t="shared" ca="1" si="258"/>
        <v>19301.3249798004</v>
      </c>
      <c r="BK121" s="9">
        <f t="shared" ca="1" si="149"/>
        <v>3.8090021703445387E-2</v>
      </c>
      <c r="BL121" s="1">
        <v>114</v>
      </c>
      <c r="BM121" s="8">
        <f t="shared" ca="1" si="259"/>
        <v>20884.930957895482</v>
      </c>
      <c r="BN121" s="9">
        <f t="shared" ca="1" si="150"/>
        <v>0</v>
      </c>
      <c r="BO121" s="1">
        <v>114</v>
      </c>
      <c r="BP121" s="8">
        <f t="shared" ca="1" si="260"/>
        <v>20059.999999999996</v>
      </c>
      <c r="BQ121" s="9">
        <f t="shared" ca="1" si="151"/>
        <v>-4.4550598000754303E-2</v>
      </c>
      <c r="BR121" s="1">
        <v>114</v>
      </c>
      <c r="BS121" s="8">
        <f t="shared" ca="1" si="261"/>
        <v>19983.013644936284</v>
      </c>
      <c r="BT121" s="9">
        <f t="shared" ca="1" si="152"/>
        <v>0</v>
      </c>
      <c r="BU121" s="1">
        <v>114</v>
      </c>
      <c r="BV121" s="8">
        <f t="shared" ca="1" si="262"/>
        <v>5014.9999999999991</v>
      </c>
      <c r="BW121" s="9">
        <f t="shared" ca="1" si="153"/>
        <v>0</v>
      </c>
      <c r="BX121" s="1">
        <v>114</v>
      </c>
      <c r="BY121" s="8">
        <f t="shared" ca="1" si="263"/>
        <v>5014.9999999999991</v>
      </c>
      <c r="BZ121" s="9">
        <f t="shared" ca="1" si="154"/>
        <v>2.5207875502613095E-2</v>
      </c>
      <c r="CA121" s="1">
        <v>114</v>
      </c>
      <c r="CB121" s="8">
        <f t="shared" ca="1" si="264"/>
        <v>5014.9999999999991</v>
      </c>
      <c r="CC121" s="9">
        <f t="shared" ca="1" si="155"/>
        <v>0</v>
      </c>
      <c r="CD121" s="1">
        <v>114</v>
      </c>
      <c r="CE121" s="8">
        <f t="shared" ca="1" si="265"/>
        <v>4986.8584494346323</v>
      </c>
      <c r="CF121" s="9">
        <f t="shared" ca="1" si="156"/>
        <v>-4.2971092634571807E-2</v>
      </c>
      <c r="CG121" s="1">
        <v>114</v>
      </c>
      <c r="CH121" s="8">
        <f t="shared" ca="1" si="266"/>
        <v>4839.5885340662408</v>
      </c>
      <c r="CI121" s="9">
        <f t="shared" ca="1" si="157"/>
        <v>0</v>
      </c>
      <c r="CJ121" s="1">
        <v>114</v>
      </c>
      <c r="CK121" s="8">
        <f t="shared" ca="1" si="267"/>
        <v>5014.9999999999991</v>
      </c>
      <c r="CL121" s="9">
        <f t="shared" ca="1" si="158"/>
        <v>3.5616651318393505E-2</v>
      </c>
      <c r="CM121" s="1">
        <v>114</v>
      </c>
      <c r="CN121" s="8">
        <f t="shared" ca="1" si="178"/>
        <v>14286.3249798004</v>
      </c>
      <c r="CO121" s="1">
        <v>114</v>
      </c>
      <c r="CP121" s="8">
        <f t="shared" ca="1" si="179"/>
        <v>14286.3249798004</v>
      </c>
      <c r="CQ121" s="1">
        <v>114</v>
      </c>
      <c r="CR121" s="8">
        <f t="shared" ca="1" si="180"/>
        <v>14286.3249798004</v>
      </c>
      <c r="CS121" s="1">
        <v>114</v>
      </c>
      <c r="CT121" s="8">
        <f t="shared" ca="1" si="181"/>
        <v>15898.072508460849</v>
      </c>
      <c r="CU121" s="1">
        <v>114</v>
      </c>
      <c r="CV121" s="8">
        <f t="shared" ca="1" si="182"/>
        <v>15220.411465933756</v>
      </c>
      <c r="CW121" s="1">
        <v>114</v>
      </c>
      <c r="CX121" s="8">
        <f t="shared" ca="1" si="183"/>
        <v>14968.013644936284</v>
      </c>
      <c r="CY121" s="9"/>
      <c r="CZ121" s="9"/>
      <c r="DA121" s="9"/>
      <c r="DB121" s="9"/>
      <c r="DC121" s="9"/>
      <c r="DD121" s="9"/>
      <c r="DE121" s="9"/>
      <c r="DF121" s="9"/>
      <c r="DG121" s="9"/>
      <c r="DI121">
        <f t="shared" ca="1" si="184"/>
        <v>-1.6327928005376302E-2</v>
      </c>
      <c r="DJ121">
        <f t="shared" ca="1" si="185"/>
        <v>2.9999999999998916E-3</v>
      </c>
      <c r="DK121">
        <f t="shared" ca="1" si="186"/>
        <v>3.7671347580633396E-2</v>
      </c>
      <c r="DL121">
        <f t="shared" ca="1" si="187"/>
        <v>2.330161419360266E-2</v>
      </c>
      <c r="DM121">
        <f t="shared" ca="1" si="188"/>
        <v>-7.0251542727089999E-3</v>
      </c>
      <c r="DN121">
        <f t="shared" ca="1" si="189"/>
        <v>4.8324271964184096E-2</v>
      </c>
      <c r="DO121">
        <f t="shared" ca="1" si="226"/>
        <v>0</v>
      </c>
      <c r="DP121">
        <f t="shared" ca="1" si="227"/>
        <v>0</v>
      </c>
      <c r="DQ121">
        <f t="shared" ca="1" si="228"/>
        <v>0</v>
      </c>
      <c r="DR121">
        <f t="shared" ca="1" si="229"/>
        <v>0</v>
      </c>
      <c r="DS121">
        <f t="shared" ca="1" si="230"/>
        <v>0</v>
      </c>
      <c r="DT121">
        <f t="shared" ca="1" si="231"/>
        <v>0</v>
      </c>
      <c r="DU121">
        <f t="shared" ca="1" si="220"/>
        <v>0</v>
      </c>
      <c r="DV121">
        <f t="shared" ca="1" si="221"/>
        <v>0</v>
      </c>
      <c r="DW121">
        <f t="shared" ca="1" si="222"/>
        <v>0</v>
      </c>
      <c r="DX121">
        <f t="shared" ca="1" si="223"/>
        <v>0</v>
      </c>
      <c r="DY121">
        <f t="shared" ca="1" si="224"/>
        <v>0</v>
      </c>
      <c r="DZ121">
        <f t="shared" ca="1" si="225"/>
        <v>0</v>
      </c>
      <c r="EA121">
        <f t="shared" ca="1" si="159"/>
        <v>2.2365625111864147</v>
      </c>
      <c r="EB121">
        <f t="shared" ca="1" si="160"/>
        <v>2.1035969683917735</v>
      </c>
      <c r="EC121">
        <f t="shared" ca="1" si="161"/>
        <v>2.1265508071333628</v>
      </c>
      <c r="ED121">
        <f t="shared" ca="1" si="162"/>
        <v>3.0705852817261863</v>
      </c>
      <c r="EE121">
        <f t="shared" ca="1" si="163"/>
        <v>2.778324839086701</v>
      </c>
      <c r="EF121">
        <f t="shared" ca="1" si="164"/>
        <v>2.3429610677389476</v>
      </c>
      <c r="EG121">
        <f t="shared" ca="1" si="165"/>
        <v>6.2419790872090006</v>
      </c>
      <c r="EH121">
        <f t="shared" ca="1" si="166"/>
        <v>6.3534701778897311</v>
      </c>
      <c r="EI121">
        <f t="shared" ca="1" si="167"/>
        <v>6.6055262655117266</v>
      </c>
      <c r="EJ121">
        <f t="shared" ca="1" si="168"/>
        <v>9.3332046006195402</v>
      </c>
      <c r="EK121">
        <f t="shared" ca="1" si="169"/>
        <v>8.4275412867602508</v>
      </c>
      <c r="EL121">
        <f t="shared" ca="1" si="170"/>
        <v>7.0288832032168429</v>
      </c>
      <c r="EM121">
        <f t="shared" ca="1" si="238"/>
        <v>-0.18090765323355237</v>
      </c>
      <c r="EN121">
        <f t="shared" ca="1" si="239"/>
        <v>-0.18408757783609173</v>
      </c>
      <c r="EO121">
        <f t="shared" ca="1" si="240"/>
        <v>0.35312372477740667</v>
      </c>
      <c r="EP121">
        <f t="shared" ca="1" si="241"/>
        <v>-0.2271304699165359</v>
      </c>
      <c r="EQ121">
        <f t="shared" ca="1" si="242"/>
        <v>0.12756098238558858</v>
      </c>
      <c r="ER121">
        <f t="shared" ca="1" si="243"/>
        <v>1</v>
      </c>
      <c r="ES121">
        <f t="shared" ca="1" si="232"/>
        <v>-0.20012822753737225</v>
      </c>
      <c r="ET121">
        <f t="shared" ca="1" si="233"/>
        <v>-0.15836187621336384</v>
      </c>
      <c r="EU121">
        <f t="shared" ca="1" si="234"/>
        <v>-9.1545426996525459E-2</v>
      </c>
      <c r="EV121">
        <f t="shared" ca="1" si="235"/>
        <v>0.15853052065908857</v>
      </c>
      <c r="EW121">
        <f t="shared" ca="1" si="236"/>
        <v>0.10395628400631463</v>
      </c>
      <c r="EX121">
        <f t="shared" ca="1" si="237"/>
        <v>0</v>
      </c>
    </row>
    <row r="122" spans="1:154" x14ac:dyDescent="0.25">
      <c r="A122" s="1">
        <v>115</v>
      </c>
      <c r="B122" s="8">
        <f t="shared" ca="1" si="190"/>
        <v>133467.59307632828</v>
      </c>
      <c r="C122" s="9">
        <f t="shared" ca="1" si="171"/>
        <v>-3.0238107300427464E-2</v>
      </c>
      <c r="D122" s="1">
        <v>115</v>
      </c>
      <c r="E122" s="8">
        <f t="shared" ca="1" si="191"/>
        <v>126974.24895449034</v>
      </c>
      <c r="F122" s="9">
        <f t="shared" ca="1" si="172"/>
        <v>-4.5759269886947118E-2</v>
      </c>
      <c r="G122" s="1">
        <v>115</v>
      </c>
      <c r="H122" s="8">
        <f t="shared" ca="1" si="192"/>
        <v>137035.12595345933</v>
      </c>
      <c r="I122" s="9">
        <f t="shared" ca="1" si="173"/>
        <v>-4.1417925363845115E-2</v>
      </c>
      <c r="J122" s="1">
        <v>115</v>
      </c>
      <c r="K122" s="8">
        <f t="shared" ca="1" si="193"/>
        <v>190872.20385244666</v>
      </c>
      <c r="L122" s="9">
        <f t="shared" ca="1" si="174"/>
        <v>0</v>
      </c>
      <c r="M122" s="1">
        <v>115</v>
      </c>
      <c r="N122" s="8">
        <f t="shared" ca="1" si="194"/>
        <v>169563.64764704782</v>
      </c>
      <c r="O122" s="9">
        <f t="shared" ca="1" si="175"/>
        <v>6.1483106297220485E-3</v>
      </c>
      <c r="P122" s="1">
        <v>115</v>
      </c>
      <c r="Q122" s="8">
        <f t="shared" ca="1" si="195"/>
        <v>141422.39524769943</v>
      </c>
      <c r="R122" s="9">
        <f t="shared" ca="1" si="176"/>
        <v>-2.7755816624551167E-2</v>
      </c>
      <c r="S122" s="1">
        <v>115</v>
      </c>
      <c r="T122" s="8">
        <f t="shared" ca="1" si="244"/>
        <v>57766.233529180696</v>
      </c>
      <c r="U122" s="9">
        <f t="shared" ca="1" si="136"/>
        <v>3.1167161741649792E-2</v>
      </c>
      <c r="V122" s="1">
        <v>115</v>
      </c>
      <c r="W122" s="8">
        <f t="shared" ca="1" si="245"/>
        <v>60179.999999999993</v>
      </c>
      <c r="X122" s="9">
        <f t="shared" ca="1" si="137"/>
        <v>-4.8750089115904588E-2</v>
      </c>
      <c r="Y122" s="1">
        <v>115</v>
      </c>
      <c r="Z122" s="8">
        <f t="shared" ca="1" si="246"/>
        <v>61536.681002717305</v>
      </c>
      <c r="AA122" s="9">
        <f t="shared" ca="1" si="138"/>
        <v>1.508364697411645E-2</v>
      </c>
      <c r="AB122" s="1">
        <v>115</v>
      </c>
      <c r="AC122" s="8">
        <f t="shared" ca="1" si="247"/>
        <v>62064.215603392964</v>
      </c>
      <c r="AD122" s="9">
        <f t="shared" ca="1" si="139"/>
        <v>0</v>
      </c>
      <c r="AE122" s="1">
        <v>115</v>
      </c>
      <c r="AF122" s="8">
        <f t="shared" ca="1" si="248"/>
        <v>60848.34855667322</v>
      </c>
      <c r="AG122" s="9">
        <f t="shared" ca="1" si="140"/>
        <v>0</v>
      </c>
      <c r="AH122" s="1">
        <v>115</v>
      </c>
      <c r="AI122" s="8">
        <f t="shared" ca="1" si="249"/>
        <v>60179.999999999993</v>
      </c>
      <c r="AJ122" s="9">
        <f t="shared" ca="1" si="141"/>
        <v>-2.2030876470495495E-2</v>
      </c>
      <c r="AK122" s="1">
        <v>115</v>
      </c>
      <c r="AL122" s="8">
        <f t="shared" ca="1" si="250"/>
        <v>20698.209737446257</v>
      </c>
      <c r="AM122" s="9">
        <f t="shared" ca="1" si="142"/>
        <v>4.5506841610533706E-2</v>
      </c>
      <c r="AN122" s="1">
        <v>115</v>
      </c>
      <c r="AO122" s="8">
        <f t="shared" ca="1" si="251"/>
        <v>19925.247465293767</v>
      </c>
      <c r="AP122" s="9">
        <f t="shared" ca="1" si="143"/>
        <v>0</v>
      </c>
      <c r="AQ122" s="1">
        <v>115</v>
      </c>
      <c r="AR122" s="8">
        <f t="shared" ca="1" si="252"/>
        <v>19810.818002174583</v>
      </c>
      <c r="AS122" s="9">
        <f t="shared" ca="1" si="144"/>
        <v>0</v>
      </c>
      <c r="AT122" s="1">
        <v>115</v>
      </c>
      <c r="AU122" s="8">
        <f t="shared" ca="1" si="253"/>
        <v>20418.867378200284</v>
      </c>
      <c r="AV122" s="9">
        <f t="shared" ca="1" si="145"/>
        <v>1.6004130378487986E-2</v>
      </c>
      <c r="AW122" s="1">
        <v>115</v>
      </c>
      <c r="AX122" s="8">
        <f t="shared" ca="1" si="254"/>
        <v>20059.999999999996</v>
      </c>
      <c r="AY122" s="9">
        <f t="shared" ca="1" si="146"/>
        <v>-4.0315550365343594E-2</v>
      </c>
      <c r="AZ122" s="1">
        <v>115</v>
      </c>
      <c r="BA122" s="8">
        <f t="shared" ca="1" si="255"/>
        <v>20059.999999999996</v>
      </c>
      <c r="BB122" s="9">
        <f t="shared" ca="1" si="147"/>
        <v>0</v>
      </c>
      <c r="BC122" s="1">
        <v>115</v>
      </c>
      <c r="BD122" s="8">
        <f t="shared" ca="1" si="256"/>
        <v>20059.999999999996</v>
      </c>
      <c r="BE122" s="9">
        <f t="shared" ca="1" si="177"/>
        <v>0</v>
      </c>
      <c r="BF122" s="1">
        <v>115</v>
      </c>
      <c r="BG122" s="8">
        <f t="shared" ca="1" si="257"/>
        <v>20403.126875124828</v>
      </c>
      <c r="BH122" s="9">
        <f t="shared" ca="1" si="148"/>
        <v>8.9900906868370942E-4</v>
      </c>
      <c r="BI122" s="1">
        <v>115</v>
      </c>
      <c r="BJ122" s="8">
        <f t="shared" ca="1" si="258"/>
        <v>19301.3249798004</v>
      </c>
      <c r="BK122" s="9">
        <f t="shared" ca="1" si="149"/>
        <v>0</v>
      </c>
      <c r="BL122" s="1">
        <v>115</v>
      </c>
      <c r="BM122" s="8">
        <f t="shared" ca="1" si="259"/>
        <v>20884.930957895482</v>
      </c>
      <c r="BN122" s="9">
        <f t="shared" ca="1" si="150"/>
        <v>0</v>
      </c>
      <c r="BO122" s="1">
        <v>115</v>
      </c>
      <c r="BP122" s="8">
        <f t="shared" ca="1" si="260"/>
        <v>20059.999999999996</v>
      </c>
      <c r="BQ122" s="9">
        <f t="shared" ca="1" si="151"/>
        <v>0</v>
      </c>
      <c r="BR122" s="1">
        <v>115</v>
      </c>
      <c r="BS122" s="8">
        <f t="shared" ca="1" si="261"/>
        <v>19983.013644936284</v>
      </c>
      <c r="BT122" s="9">
        <f t="shared" ca="1" si="152"/>
        <v>0</v>
      </c>
      <c r="BU122" s="1">
        <v>115</v>
      </c>
      <c r="BV122" s="8">
        <f t="shared" ca="1" si="262"/>
        <v>5014.9999999999991</v>
      </c>
      <c r="BW122" s="9">
        <f t="shared" ca="1" si="153"/>
        <v>1.8150492737357051E-2</v>
      </c>
      <c r="BX122" s="1">
        <v>115</v>
      </c>
      <c r="BY122" s="8">
        <f t="shared" ca="1" si="263"/>
        <v>5014.9999999999991</v>
      </c>
      <c r="BZ122" s="9">
        <f t="shared" ca="1" si="154"/>
        <v>-4.9302250461010833E-2</v>
      </c>
      <c r="CA122" s="1">
        <v>115</v>
      </c>
      <c r="CB122" s="8">
        <f t="shared" ca="1" si="264"/>
        <v>5014.9999999999991</v>
      </c>
      <c r="CC122" s="9">
        <f t="shared" ca="1" si="155"/>
        <v>0</v>
      </c>
      <c r="CD122" s="1">
        <v>115</v>
      </c>
      <c r="CE122" s="8">
        <f t="shared" ca="1" si="265"/>
        <v>4986.8584494346323</v>
      </c>
      <c r="CF122" s="9">
        <f t="shared" ca="1" si="156"/>
        <v>-3.8993825025626455E-2</v>
      </c>
      <c r="CG122" s="1">
        <v>115</v>
      </c>
      <c r="CH122" s="8">
        <f t="shared" ca="1" si="266"/>
        <v>4839.5885340662408</v>
      </c>
      <c r="CI122" s="9">
        <f t="shared" ca="1" si="157"/>
        <v>1.489517163362466E-2</v>
      </c>
      <c r="CJ122" s="1">
        <v>115</v>
      </c>
      <c r="CK122" s="8">
        <f t="shared" ca="1" si="267"/>
        <v>5014.9999999999991</v>
      </c>
      <c r="CL122" s="9">
        <f t="shared" ca="1" si="158"/>
        <v>-4.6091533110428795E-2</v>
      </c>
      <c r="CM122" s="1">
        <v>115</v>
      </c>
      <c r="CN122" s="8">
        <f t="shared" ca="1" si="178"/>
        <v>14286.3249798004</v>
      </c>
      <c r="CO122" s="1">
        <v>115</v>
      </c>
      <c r="CP122" s="8">
        <f t="shared" ca="1" si="179"/>
        <v>14286.3249798004</v>
      </c>
      <c r="CQ122" s="1">
        <v>115</v>
      </c>
      <c r="CR122" s="8">
        <f t="shared" ca="1" si="180"/>
        <v>14286.3249798004</v>
      </c>
      <c r="CS122" s="1">
        <v>115</v>
      </c>
      <c r="CT122" s="8">
        <f t="shared" ca="1" si="181"/>
        <v>15898.072508460849</v>
      </c>
      <c r="CU122" s="1">
        <v>115</v>
      </c>
      <c r="CV122" s="8">
        <f t="shared" ca="1" si="182"/>
        <v>15220.411465933756</v>
      </c>
      <c r="CW122" s="1">
        <v>115</v>
      </c>
      <c r="CX122" s="8">
        <f t="shared" ca="1" si="183"/>
        <v>14968.013644936284</v>
      </c>
      <c r="CY122" s="9"/>
      <c r="CZ122" s="9"/>
      <c r="DA122" s="9"/>
      <c r="DB122" s="9"/>
      <c r="DC122" s="9"/>
      <c r="DD122" s="9"/>
      <c r="DE122" s="9"/>
      <c r="DF122" s="9"/>
      <c r="DG122" s="9"/>
      <c r="DI122">
        <f t="shared" ca="1" si="184"/>
        <v>3.3048558150450047E-2</v>
      </c>
      <c r="DJ122">
        <f t="shared" ca="1" si="185"/>
        <v>2.9999999999998916E-3</v>
      </c>
      <c r="DK122">
        <f t="shared" ca="1" si="186"/>
        <v>4.7181765568893974E-2</v>
      </c>
      <c r="DL122">
        <f t="shared" ca="1" si="187"/>
        <v>1.5675681592137725E-3</v>
      </c>
      <c r="DM122">
        <f t="shared" ca="1" si="188"/>
        <v>2.9999999999998916E-3</v>
      </c>
      <c r="DN122">
        <f t="shared" ca="1" si="189"/>
        <v>2.9999999999998916E-3</v>
      </c>
      <c r="DO122">
        <f t="shared" ca="1" si="226"/>
        <v>0</v>
      </c>
      <c r="DP122">
        <f t="shared" ca="1" si="227"/>
        <v>0</v>
      </c>
      <c r="DQ122">
        <f t="shared" ca="1" si="228"/>
        <v>0</v>
      </c>
      <c r="DR122">
        <f t="shared" ca="1" si="229"/>
        <v>0</v>
      </c>
      <c r="DS122">
        <f t="shared" ca="1" si="230"/>
        <v>0</v>
      </c>
      <c r="DT122">
        <f t="shared" ca="1" si="231"/>
        <v>0</v>
      </c>
      <c r="DU122">
        <f t="shared" ca="1" si="220"/>
        <v>0</v>
      </c>
      <c r="DV122">
        <f t="shared" ca="1" si="221"/>
        <v>0</v>
      </c>
      <c r="DW122">
        <f t="shared" ca="1" si="222"/>
        <v>0</v>
      </c>
      <c r="DX122">
        <f t="shared" ca="1" si="223"/>
        <v>0</v>
      </c>
      <c r="DY122">
        <f t="shared" ca="1" si="224"/>
        <v>0</v>
      </c>
      <c r="DZ122">
        <f t="shared" ca="1" si="225"/>
        <v>0</v>
      </c>
      <c r="EA122">
        <f t="shared" ca="1" si="159"/>
        <v>2.3104776773944753</v>
      </c>
      <c r="EB122">
        <f t="shared" ca="1" si="160"/>
        <v>2.1099077592969482</v>
      </c>
      <c r="EC122">
        <f t="shared" ca="1" si="161"/>
        <v>2.2268852287858718</v>
      </c>
      <c r="ED122">
        <f t="shared" ca="1" si="162"/>
        <v>3.0753986334439705</v>
      </c>
      <c r="EE122">
        <f t="shared" ca="1" si="163"/>
        <v>2.7866598136039609</v>
      </c>
      <c r="EF122">
        <f t="shared" ca="1" si="164"/>
        <v>2.3499899509421645</v>
      </c>
      <c r="EG122">
        <f t="shared" ca="1" si="165"/>
        <v>6.4482674960465198</v>
      </c>
      <c r="EH122">
        <f t="shared" ca="1" si="166"/>
        <v>6.3725305884233991</v>
      </c>
      <c r="EI122">
        <f t="shared" ca="1" si="167"/>
        <v>6.9171866572302738</v>
      </c>
      <c r="EJ122">
        <f t="shared" ca="1" si="168"/>
        <v>9.3478350349748975</v>
      </c>
      <c r="EK122">
        <f t="shared" ca="1" si="169"/>
        <v>8.4528239106205305</v>
      </c>
      <c r="EL122">
        <f t="shared" ca="1" si="170"/>
        <v>7.0499698528264929</v>
      </c>
      <c r="EM122">
        <f t="shared" ca="1" si="238"/>
        <v>-0.13793274681085826</v>
      </c>
      <c r="EN122">
        <f t="shared" ca="1" si="239"/>
        <v>-0.18469295302680805</v>
      </c>
      <c r="EO122">
        <f t="shared" ca="1" si="240"/>
        <v>0.34795215881316055</v>
      </c>
      <c r="EP122">
        <f t="shared" ca="1" si="241"/>
        <v>-0.22850504206563171</v>
      </c>
      <c r="EQ122">
        <f t="shared" ca="1" si="242"/>
        <v>0.12964917156441869</v>
      </c>
      <c r="ER122">
        <f t="shared" ca="1" si="243"/>
        <v>1</v>
      </c>
      <c r="ES122">
        <f t="shared" ca="1" si="232"/>
        <v>-0.1848689784811367</v>
      </c>
      <c r="ET122">
        <f t="shared" ca="1" si="233"/>
        <v>-0.15287591417877522</v>
      </c>
      <c r="EU122">
        <f t="shared" ca="1" si="234"/>
        <v>-8.8849640821838993E-2</v>
      </c>
      <c r="EV122">
        <f t="shared" ca="1" si="235"/>
        <v>0.16872646590133722</v>
      </c>
      <c r="EW122">
        <f t="shared" ca="1" si="236"/>
        <v>0.11322339014483807</v>
      </c>
      <c r="EX122">
        <f t="shared" ca="1" si="237"/>
        <v>0</v>
      </c>
    </row>
    <row r="123" spans="1:154" x14ac:dyDescent="0.25">
      <c r="A123" s="1">
        <v>116</v>
      </c>
      <c r="B123" s="8">
        <f t="shared" ca="1" si="190"/>
        <v>129832.18845498547</v>
      </c>
      <c r="C123" s="9">
        <f t="shared" ca="1" si="171"/>
        <v>4.9449588235151047E-2</v>
      </c>
      <c r="D123" s="1">
        <v>116</v>
      </c>
      <c r="E123" s="8">
        <f t="shared" ca="1" si="191"/>
        <v>121544.92277475288</v>
      </c>
      <c r="F123" s="9">
        <f t="shared" ca="1" si="172"/>
        <v>3.257721010593935E-2</v>
      </c>
      <c r="G123" s="1">
        <v>116</v>
      </c>
      <c r="H123" s="8">
        <f t="shared" ca="1" si="192"/>
        <v>131770.52071235422</v>
      </c>
      <c r="I123" s="9">
        <f t="shared" ca="1" si="173"/>
        <v>1.4689683233636702E-2</v>
      </c>
      <c r="J123" s="1">
        <v>116</v>
      </c>
      <c r="K123" s="8">
        <f t="shared" ca="1" si="193"/>
        <v>191444.82046400398</v>
      </c>
      <c r="L123" s="9">
        <f t="shared" ca="1" si="174"/>
        <v>3.754484489742127E-2</v>
      </c>
      <c r="M123" s="1">
        <v>116</v>
      </c>
      <c r="N123" s="8">
        <f t="shared" ca="1" si="194"/>
        <v>171114.86856723172</v>
      </c>
      <c r="O123" s="9">
        <f t="shared" ca="1" si="175"/>
        <v>4.9886859320733105E-2</v>
      </c>
      <c r="P123" s="1">
        <v>116</v>
      </c>
      <c r="Q123" s="8">
        <f t="shared" ca="1" si="195"/>
        <v>137921.36836434258</v>
      </c>
      <c r="R123" s="9">
        <f t="shared" ca="1" si="176"/>
        <v>0</v>
      </c>
      <c r="S123" s="1">
        <v>116</v>
      </c>
      <c r="T123" s="8">
        <f t="shared" ca="1" si="244"/>
        <v>57766.233529180696</v>
      </c>
      <c r="U123" s="9">
        <f t="shared" ca="1" si="136"/>
        <v>-3.5471655296672878E-2</v>
      </c>
      <c r="V123" s="1">
        <v>116</v>
      </c>
      <c r="W123" s="8">
        <f t="shared" ca="1" si="245"/>
        <v>60179.999999999993</v>
      </c>
      <c r="X123" s="9">
        <f t="shared" ca="1" si="137"/>
        <v>0</v>
      </c>
      <c r="Y123" s="1">
        <v>116</v>
      </c>
      <c r="Z123" s="8">
        <f t="shared" ca="1" si="246"/>
        <v>61536.681002717305</v>
      </c>
      <c r="AA123" s="9">
        <f t="shared" ca="1" si="138"/>
        <v>-3.2718047457340631E-2</v>
      </c>
      <c r="AB123" s="1">
        <v>116</v>
      </c>
      <c r="AC123" s="8">
        <f t="shared" ca="1" si="247"/>
        <v>62064.215603392964</v>
      </c>
      <c r="AD123" s="9">
        <f t="shared" ca="1" si="139"/>
        <v>3.8557123255745146E-2</v>
      </c>
      <c r="AE123" s="1">
        <v>116</v>
      </c>
      <c r="AF123" s="8">
        <f t="shared" ca="1" si="248"/>
        <v>60848.34855667322</v>
      </c>
      <c r="AG123" s="9">
        <f t="shared" ca="1" si="140"/>
        <v>0</v>
      </c>
      <c r="AH123" s="1">
        <v>116</v>
      </c>
      <c r="AI123" s="8">
        <f t="shared" ca="1" si="249"/>
        <v>60179.999999999993</v>
      </c>
      <c r="AJ123" s="9">
        <f t="shared" ca="1" si="141"/>
        <v>0</v>
      </c>
      <c r="AK123" s="1">
        <v>116</v>
      </c>
      <c r="AL123" s="8">
        <f t="shared" ca="1" si="250"/>
        <v>20698.209737446257</v>
      </c>
      <c r="AM123" s="9">
        <f t="shared" ca="1" si="142"/>
        <v>-2.6189730755383268E-2</v>
      </c>
      <c r="AN123" s="1">
        <v>116</v>
      </c>
      <c r="AO123" s="8">
        <f t="shared" ca="1" si="251"/>
        <v>19925.247465293767</v>
      </c>
      <c r="AP123" s="9">
        <f t="shared" ca="1" si="143"/>
        <v>-2.5676856099717239E-2</v>
      </c>
      <c r="AQ123" s="1">
        <v>116</v>
      </c>
      <c r="AR123" s="8">
        <f t="shared" ca="1" si="252"/>
        <v>19810.818002174583</v>
      </c>
      <c r="AS123" s="9">
        <f t="shared" ca="1" si="144"/>
        <v>-3.2427263143843664E-2</v>
      </c>
      <c r="AT123" s="1">
        <v>116</v>
      </c>
      <c r="AU123" s="8">
        <f t="shared" ca="1" si="253"/>
        <v>20418.867378200284</v>
      </c>
      <c r="AV123" s="9">
        <f t="shared" ca="1" si="145"/>
        <v>1.3665130190357838E-2</v>
      </c>
      <c r="AW123" s="1">
        <v>116</v>
      </c>
      <c r="AX123" s="8">
        <f t="shared" ca="1" si="254"/>
        <v>20059.999999999996</v>
      </c>
      <c r="AY123" s="9">
        <f t="shared" ca="1" si="146"/>
        <v>0</v>
      </c>
      <c r="AZ123" s="1">
        <v>116</v>
      </c>
      <c r="BA123" s="8">
        <f t="shared" ca="1" si="255"/>
        <v>20059.999999999996</v>
      </c>
      <c r="BB123" s="9">
        <f t="shared" ca="1" si="147"/>
        <v>0</v>
      </c>
      <c r="BC123" s="1">
        <v>116</v>
      </c>
      <c r="BD123" s="8">
        <f t="shared" ca="1" si="256"/>
        <v>20059.999999999996</v>
      </c>
      <c r="BE123" s="9">
        <f t="shared" ca="1" si="177"/>
        <v>4.7567262525562912E-2</v>
      </c>
      <c r="BF123" s="1">
        <v>116</v>
      </c>
      <c r="BG123" s="8">
        <f t="shared" ca="1" si="257"/>
        <v>20403.126875124828</v>
      </c>
      <c r="BH123" s="9">
        <f t="shared" ca="1" si="148"/>
        <v>0</v>
      </c>
      <c r="BI123" s="1">
        <v>116</v>
      </c>
      <c r="BJ123" s="8">
        <f t="shared" ca="1" si="258"/>
        <v>19301.3249798004</v>
      </c>
      <c r="BK123" s="9">
        <f t="shared" ca="1" si="149"/>
        <v>4.5008257922445401E-2</v>
      </c>
      <c r="BL123" s="1">
        <v>116</v>
      </c>
      <c r="BM123" s="8">
        <f t="shared" ca="1" si="259"/>
        <v>20884.930957895482</v>
      </c>
      <c r="BN123" s="9">
        <f t="shared" ca="1" si="150"/>
        <v>0</v>
      </c>
      <c r="BO123" s="1">
        <v>116</v>
      </c>
      <c r="BP123" s="8">
        <f t="shared" ca="1" si="260"/>
        <v>20059.999999999996</v>
      </c>
      <c r="BQ123" s="9">
        <f t="shared" ca="1" si="151"/>
        <v>-4.4775612784781371E-2</v>
      </c>
      <c r="BR123" s="1">
        <v>116</v>
      </c>
      <c r="BS123" s="8">
        <f t="shared" ca="1" si="261"/>
        <v>19983.013644936284</v>
      </c>
      <c r="BT123" s="9">
        <f t="shared" ca="1" si="152"/>
        <v>3.3876120829469288E-2</v>
      </c>
      <c r="BU123" s="1">
        <v>116</v>
      </c>
      <c r="BV123" s="8">
        <f t="shared" ca="1" si="262"/>
        <v>5014.9999999999991</v>
      </c>
      <c r="BW123" s="9">
        <f t="shared" ca="1" si="153"/>
        <v>0</v>
      </c>
      <c r="BX123" s="1">
        <v>116</v>
      </c>
      <c r="BY123" s="8">
        <f t="shared" ca="1" si="263"/>
        <v>5014.9999999999991</v>
      </c>
      <c r="BZ123" s="9">
        <f t="shared" ca="1" si="154"/>
        <v>-4.7998295968384438E-2</v>
      </c>
      <c r="CA123" s="1">
        <v>116</v>
      </c>
      <c r="CB123" s="8">
        <f t="shared" ca="1" si="264"/>
        <v>5014.9999999999991</v>
      </c>
      <c r="CC123" s="9">
        <f t="shared" ca="1" si="155"/>
        <v>0</v>
      </c>
      <c r="CD123" s="1">
        <v>116</v>
      </c>
      <c r="CE123" s="8">
        <f t="shared" ca="1" si="265"/>
        <v>4986.8584494346323</v>
      </c>
      <c r="CF123" s="9">
        <f t="shared" ca="1" si="156"/>
        <v>-3.2022564844925792E-2</v>
      </c>
      <c r="CG123" s="1">
        <v>116</v>
      </c>
      <c r="CH123" s="8">
        <f t="shared" ca="1" si="266"/>
        <v>4839.5885340662408</v>
      </c>
      <c r="CI123" s="9">
        <f t="shared" ca="1" si="157"/>
        <v>0</v>
      </c>
      <c r="CJ123" s="1">
        <v>116</v>
      </c>
      <c r="CK123" s="8">
        <f t="shared" ca="1" si="267"/>
        <v>5014.9999999999991</v>
      </c>
      <c r="CL123" s="9">
        <f t="shared" ca="1" si="158"/>
        <v>0</v>
      </c>
      <c r="CM123" s="1">
        <v>116</v>
      </c>
      <c r="CN123" s="8">
        <f t="shared" ca="1" si="178"/>
        <v>14286.3249798004</v>
      </c>
      <c r="CO123" s="1">
        <v>116</v>
      </c>
      <c r="CP123" s="8">
        <f t="shared" ca="1" si="179"/>
        <v>14286.3249798004</v>
      </c>
      <c r="CQ123" s="1">
        <v>116</v>
      </c>
      <c r="CR123" s="8">
        <f t="shared" ca="1" si="180"/>
        <v>14286.3249798004</v>
      </c>
      <c r="CS123" s="1">
        <v>116</v>
      </c>
      <c r="CT123" s="8">
        <f t="shared" ca="1" si="181"/>
        <v>15898.072508460849</v>
      </c>
      <c r="CU123" s="1">
        <v>116</v>
      </c>
      <c r="CV123" s="8">
        <f t="shared" ca="1" si="182"/>
        <v>15220.411465933756</v>
      </c>
      <c r="CW123" s="1">
        <v>116</v>
      </c>
      <c r="CX123" s="8">
        <f t="shared" ca="1" si="183"/>
        <v>14968.013644936284</v>
      </c>
      <c r="CY123" s="9"/>
      <c r="CZ123" s="9"/>
      <c r="DA123" s="9"/>
      <c r="DB123" s="9"/>
      <c r="DC123" s="9"/>
      <c r="DD123" s="9"/>
      <c r="DE123" s="9"/>
      <c r="DF123" s="9"/>
      <c r="DG123" s="9"/>
      <c r="DI123">
        <f t="shared" ca="1" si="184"/>
        <v>-2.7238107300427417E-2</v>
      </c>
      <c r="DJ123">
        <f t="shared" ca="1" si="185"/>
        <v>-4.2759269886947116E-2</v>
      </c>
      <c r="DK123">
        <f t="shared" ca="1" si="186"/>
        <v>-3.8417925363845029E-2</v>
      </c>
      <c r="DL123">
        <f t="shared" ca="1" si="187"/>
        <v>2.9999999999998916E-3</v>
      </c>
      <c r="DM123">
        <f t="shared" ca="1" si="188"/>
        <v>9.1483106297218786E-3</v>
      </c>
      <c r="DN123">
        <f t="shared" ca="1" si="189"/>
        <v>-2.4755816624551286E-2</v>
      </c>
      <c r="DO123">
        <f t="shared" ca="1" si="226"/>
        <v>0</v>
      </c>
      <c r="DP123">
        <f t="shared" ca="1" si="227"/>
        <v>0</v>
      </c>
      <c r="DQ123">
        <f t="shared" ca="1" si="228"/>
        <v>0</v>
      </c>
      <c r="DR123">
        <f t="shared" ca="1" si="229"/>
        <v>0</v>
      </c>
      <c r="DS123">
        <f t="shared" ca="1" si="230"/>
        <v>0</v>
      </c>
      <c r="DT123">
        <f t="shared" ca="1" si="231"/>
        <v>0</v>
      </c>
      <c r="DU123">
        <f t="shared" ca="1" si="220"/>
        <v>0</v>
      </c>
      <c r="DV123">
        <f t="shared" ca="1" si="221"/>
        <v>0</v>
      </c>
      <c r="DW123">
        <f t="shared" ca="1" si="222"/>
        <v>0</v>
      </c>
      <c r="DX123">
        <f t="shared" ca="1" si="223"/>
        <v>0</v>
      </c>
      <c r="DY123">
        <f t="shared" ca="1" si="224"/>
        <v>0</v>
      </c>
      <c r="DZ123">
        <f t="shared" ca="1" si="225"/>
        <v>0</v>
      </c>
      <c r="EA123">
        <f t="shared" ca="1" si="159"/>
        <v>2.2475446385023625</v>
      </c>
      <c r="EB123">
        <f t="shared" ca="1" si="160"/>
        <v>2.0196896439806062</v>
      </c>
      <c r="EC123">
        <f t="shared" ca="1" si="161"/>
        <v>2.1413329182725271</v>
      </c>
      <c r="ED123">
        <f t="shared" ca="1" si="162"/>
        <v>3.0846248293443019</v>
      </c>
      <c r="EE123">
        <f t="shared" ca="1" si="163"/>
        <v>2.8121530431981725</v>
      </c>
      <c r="EF123">
        <f t="shared" ca="1" si="164"/>
        <v>2.2918140306471018</v>
      </c>
      <c r="EG123">
        <f t="shared" ca="1" si="165"/>
        <v>6.2726288940873474</v>
      </c>
      <c r="EH123">
        <f t="shared" ca="1" si="166"/>
        <v>6.1000458331301779</v>
      </c>
      <c r="EI123">
        <f t="shared" ca="1" si="167"/>
        <v>6.6514426965050157</v>
      </c>
      <c r="EJ123">
        <f t="shared" ca="1" si="168"/>
        <v>9.375878540079821</v>
      </c>
      <c r="EK123">
        <f t="shared" ca="1" si="169"/>
        <v>8.5301529694532281</v>
      </c>
      <c r="EL123">
        <f t="shared" ca="1" si="170"/>
        <v>6.8754420919413057</v>
      </c>
      <c r="EM123">
        <f t="shared" ca="1" si="238"/>
        <v>-8.9024512081297469E-2</v>
      </c>
      <c r="EN123">
        <f t="shared" ca="1" si="239"/>
        <v>-0.10816293202848901</v>
      </c>
      <c r="EO123">
        <f t="shared" ca="1" si="240"/>
        <v>0.39531012467962445</v>
      </c>
      <c r="EP123">
        <f t="shared" ca="1" si="241"/>
        <v>-0.20134007117629654</v>
      </c>
      <c r="EQ123">
        <f t="shared" ca="1" si="242"/>
        <v>0.11753469845381474</v>
      </c>
      <c r="ER123">
        <f t="shared" ca="1" si="243"/>
        <v>1</v>
      </c>
      <c r="ES123">
        <f t="shared" ca="1" si="232"/>
        <v>-0.17107536230960818</v>
      </c>
      <c r="ET123">
        <f t="shared" ca="1" si="233"/>
        <v>-0.14815615730980891</v>
      </c>
      <c r="EU123">
        <f t="shared" ca="1" si="234"/>
        <v>-8.6828984511378215E-2</v>
      </c>
      <c r="EV123">
        <f t="shared" ca="1" si="235"/>
        <v>0.18207350302797742</v>
      </c>
      <c r="EW123">
        <f t="shared" ca="1" si="236"/>
        <v>0.12446456441827114</v>
      </c>
      <c r="EX123">
        <f t="shared" ca="1" si="237"/>
        <v>0</v>
      </c>
    </row>
    <row r="124" spans="1:154" x14ac:dyDescent="0.25">
      <c r="A124" s="1">
        <v>117</v>
      </c>
      <c r="B124" s="8">
        <f t="shared" ca="1" si="190"/>
        <v>136641.833279118</v>
      </c>
      <c r="C124" s="9">
        <f t="shared" ca="1" si="171"/>
        <v>-4.6786738313144498E-2</v>
      </c>
      <c r="D124" s="1">
        <v>117</v>
      </c>
      <c r="E124" s="8">
        <f t="shared" ca="1" si="191"/>
        <v>125869.15202962043</v>
      </c>
      <c r="F124" s="9">
        <f t="shared" ca="1" si="172"/>
        <v>3.9657645712071976E-2</v>
      </c>
      <c r="G124" s="1">
        <v>117</v>
      </c>
      <c r="H124" s="8">
        <f t="shared" ca="1" si="192"/>
        <v>134101.49948328713</v>
      </c>
      <c r="I124" s="9">
        <f t="shared" ca="1" si="173"/>
        <v>-8.1608632990281711E-3</v>
      </c>
      <c r="J124" s="1">
        <v>117</v>
      </c>
      <c r="K124" s="8">
        <f t="shared" ca="1" si="193"/>
        <v>199206.92101613167</v>
      </c>
      <c r="L124" s="9">
        <f t="shared" ca="1" si="174"/>
        <v>0</v>
      </c>
      <c r="M124" s="1">
        <v>117</v>
      </c>
      <c r="N124" s="8">
        <f t="shared" ca="1" si="194"/>
        <v>180164.59654883263</v>
      </c>
      <c r="O124" s="9">
        <f t="shared" ca="1" si="175"/>
        <v>0</v>
      </c>
      <c r="P124" s="1">
        <v>117</v>
      </c>
      <c r="Q124" s="8">
        <f t="shared" ca="1" si="195"/>
        <v>138335.1324694356</v>
      </c>
      <c r="R124" s="9">
        <f t="shared" ca="1" si="176"/>
        <v>4.9944067422037629E-2</v>
      </c>
      <c r="S124" s="1">
        <v>117</v>
      </c>
      <c r="T124" s="8">
        <f t="shared" ca="1" si="244"/>
        <v>57766.233529180696</v>
      </c>
      <c r="U124" s="9">
        <f t="shared" ca="1" si="136"/>
        <v>-3.6187832387099821E-2</v>
      </c>
      <c r="V124" s="1">
        <v>117</v>
      </c>
      <c r="W124" s="8">
        <f t="shared" ca="1" si="245"/>
        <v>60179.999999999993</v>
      </c>
      <c r="X124" s="9">
        <f t="shared" ca="1" si="137"/>
        <v>1.3272189798529434E-2</v>
      </c>
      <c r="Y124" s="1">
        <v>117</v>
      </c>
      <c r="Z124" s="8">
        <f t="shared" ca="1" si="246"/>
        <v>61536.681002717305</v>
      </c>
      <c r="AA124" s="9">
        <f t="shared" ca="1" si="138"/>
        <v>1.8391441512261516E-2</v>
      </c>
      <c r="AB124" s="1">
        <v>117</v>
      </c>
      <c r="AC124" s="8">
        <f t="shared" ca="1" si="247"/>
        <v>62064.215603392964</v>
      </c>
      <c r="AD124" s="9">
        <f t="shared" ca="1" si="139"/>
        <v>-1.4549787623979439E-2</v>
      </c>
      <c r="AE124" s="1">
        <v>117</v>
      </c>
      <c r="AF124" s="8">
        <f t="shared" ca="1" si="248"/>
        <v>60848.34855667322</v>
      </c>
      <c r="AG124" s="9">
        <f t="shared" ca="1" si="140"/>
        <v>-2.4706228260464549E-2</v>
      </c>
      <c r="AH124" s="1">
        <v>117</v>
      </c>
      <c r="AI124" s="8">
        <f t="shared" ca="1" si="249"/>
        <v>60179.999999999993</v>
      </c>
      <c r="AJ124" s="9">
        <f t="shared" ca="1" si="141"/>
        <v>3.6414207553732876E-2</v>
      </c>
      <c r="AK124" s="1">
        <v>117</v>
      </c>
      <c r="AL124" s="8">
        <f t="shared" ca="1" si="250"/>
        <v>20698.209737446257</v>
      </c>
      <c r="AM124" s="9">
        <f t="shared" ca="1" si="142"/>
        <v>3.0455437408079485E-2</v>
      </c>
      <c r="AN124" s="1">
        <v>117</v>
      </c>
      <c r="AO124" s="8">
        <f t="shared" ca="1" si="251"/>
        <v>19925.247465293767</v>
      </c>
      <c r="AP124" s="9">
        <f t="shared" ca="1" si="143"/>
        <v>-3.1245738783285255E-2</v>
      </c>
      <c r="AQ124" s="1">
        <v>117</v>
      </c>
      <c r="AR124" s="8">
        <f t="shared" ca="1" si="252"/>
        <v>19810.818002174583</v>
      </c>
      <c r="AS124" s="9">
        <f t="shared" ca="1" si="144"/>
        <v>0</v>
      </c>
      <c r="AT124" s="1">
        <v>117</v>
      </c>
      <c r="AU124" s="8">
        <f t="shared" ca="1" si="253"/>
        <v>20418.867378200284</v>
      </c>
      <c r="AV124" s="9">
        <f t="shared" ca="1" si="145"/>
        <v>5.7386612914714979E-3</v>
      </c>
      <c r="AW124" s="1">
        <v>117</v>
      </c>
      <c r="AX124" s="8">
        <f t="shared" ca="1" si="254"/>
        <v>20059.999999999996</v>
      </c>
      <c r="AY124" s="9">
        <f t="shared" ca="1" si="146"/>
        <v>1.956467147504078E-2</v>
      </c>
      <c r="AZ124" s="1">
        <v>117</v>
      </c>
      <c r="BA124" s="8">
        <f t="shared" ca="1" si="255"/>
        <v>20059.999999999996</v>
      </c>
      <c r="BB124" s="9">
        <f t="shared" ca="1" si="147"/>
        <v>0</v>
      </c>
      <c r="BC124" s="1">
        <v>117</v>
      </c>
      <c r="BD124" s="8">
        <f t="shared" ca="1" si="256"/>
        <v>20059.999999999996</v>
      </c>
      <c r="BE124" s="9">
        <f t="shared" ca="1" si="177"/>
        <v>0</v>
      </c>
      <c r="BF124" s="1">
        <v>117</v>
      </c>
      <c r="BG124" s="8">
        <f t="shared" ca="1" si="257"/>
        <v>20403.126875124828</v>
      </c>
      <c r="BH124" s="9">
        <f t="shared" ca="1" si="148"/>
        <v>-3.1683537660427211E-2</v>
      </c>
      <c r="BI124" s="1">
        <v>117</v>
      </c>
      <c r="BJ124" s="8">
        <f t="shared" ca="1" si="258"/>
        <v>19301.3249798004</v>
      </c>
      <c r="BK124" s="9">
        <f t="shared" ca="1" si="149"/>
        <v>8.2625444902309445E-3</v>
      </c>
      <c r="BL124" s="1">
        <v>117</v>
      </c>
      <c r="BM124" s="8">
        <f t="shared" ca="1" si="259"/>
        <v>20884.930957895482</v>
      </c>
      <c r="BN124" s="9">
        <f t="shared" ca="1" si="150"/>
        <v>-1.2864868121026485E-2</v>
      </c>
      <c r="BO124" s="1">
        <v>117</v>
      </c>
      <c r="BP124" s="8">
        <f t="shared" ca="1" si="260"/>
        <v>20059.999999999996</v>
      </c>
      <c r="BQ124" s="9">
        <f t="shared" ca="1" si="151"/>
        <v>-4.7545434533760381E-2</v>
      </c>
      <c r="BR124" s="1">
        <v>117</v>
      </c>
      <c r="BS124" s="8">
        <f t="shared" ca="1" si="261"/>
        <v>19983.013644936284</v>
      </c>
      <c r="BT124" s="9">
        <f t="shared" ca="1" si="152"/>
        <v>-2.3016057099549944E-2</v>
      </c>
      <c r="BU124" s="1">
        <v>117</v>
      </c>
      <c r="BV124" s="8">
        <f t="shared" ca="1" si="262"/>
        <v>5014.9999999999991</v>
      </c>
      <c r="BW124" s="9">
        <f t="shared" ca="1" si="153"/>
        <v>0</v>
      </c>
      <c r="BX124" s="1">
        <v>117</v>
      </c>
      <c r="BY124" s="8">
        <f t="shared" ca="1" si="263"/>
        <v>5014.9999999999991</v>
      </c>
      <c r="BZ124" s="9">
        <f t="shared" ca="1" si="154"/>
        <v>0</v>
      </c>
      <c r="CA124" s="1">
        <v>117</v>
      </c>
      <c r="CB124" s="8">
        <f t="shared" ca="1" si="264"/>
        <v>5014.9999999999991</v>
      </c>
      <c r="CC124" s="9">
        <f t="shared" ca="1" si="155"/>
        <v>0</v>
      </c>
      <c r="CD124" s="1">
        <v>117</v>
      </c>
      <c r="CE124" s="8">
        <f t="shared" ca="1" si="265"/>
        <v>4986.8584494346323</v>
      </c>
      <c r="CF124" s="9">
        <f t="shared" ca="1" si="156"/>
        <v>0</v>
      </c>
      <c r="CG124" s="1">
        <v>117</v>
      </c>
      <c r="CH124" s="8">
        <f t="shared" ca="1" si="266"/>
        <v>4839.5885340662408</v>
      </c>
      <c r="CI124" s="9">
        <f t="shared" ca="1" si="157"/>
        <v>0</v>
      </c>
      <c r="CJ124" s="1">
        <v>117</v>
      </c>
      <c r="CK124" s="8">
        <f t="shared" ca="1" si="267"/>
        <v>5014.9999999999991</v>
      </c>
      <c r="CL124" s="9">
        <f t="shared" ca="1" si="158"/>
        <v>3.6720503512327023E-2</v>
      </c>
      <c r="CM124" s="1">
        <v>117</v>
      </c>
      <c r="CN124" s="8">
        <f t="shared" ca="1" si="178"/>
        <v>14286.3249798004</v>
      </c>
      <c r="CO124" s="1">
        <v>117</v>
      </c>
      <c r="CP124" s="8">
        <f t="shared" ca="1" si="179"/>
        <v>14286.3249798004</v>
      </c>
      <c r="CQ124" s="1">
        <v>117</v>
      </c>
      <c r="CR124" s="8">
        <f t="shared" ca="1" si="180"/>
        <v>14286.3249798004</v>
      </c>
      <c r="CS124" s="1">
        <v>117</v>
      </c>
      <c r="CT124" s="8">
        <f t="shared" ca="1" si="181"/>
        <v>15898.072508460849</v>
      </c>
      <c r="CU124" s="1">
        <v>117</v>
      </c>
      <c r="CV124" s="8">
        <f t="shared" ca="1" si="182"/>
        <v>15220.411465933756</v>
      </c>
      <c r="CW124" s="1">
        <v>117</v>
      </c>
      <c r="CX124" s="8">
        <f t="shared" ca="1" si="183"/>
        <v>14968.013644936284</v>
      </c>
      <c r="CY124" s="9"/>
      <c r="CZ124" s="9"/>
      <c r="DA124" s="9"/>
      <c r="DB124" s="9"/>
      <c r="DC124" s="9"/>
      <c r="DD124" s="9"/>
      <c r="DE124" s="9"/>
      <c r="DF124" s="9"/>
      <c r="DG124" s="9"/>
      <c r="DI124">
        <f t="shared" ca="1" si="184"/>
        <v>5.2449588235151001E-2</v>
      </c>
      <c r="DJ124">
        <f t="shared" ca="1" si="185"/>
        <v>3.5577210105939283E-2</v>
      </c>
      <c r="DK124">
        <f t="shared" ca="1" si="186"/>
        <v>1.7689683233636622E-2</v>
      </c>
      <c r="DL124">
        <f t="shared" ca="1" si="187"/>
        <v>4.0544844897421273E-2</v>
      </c>
      <c r="DM124">
        <f t="shared" ca="1" si="188"/>
        <v>5.2886859320733004E-2</v>
      </c>
      <c r="DN124">
        <f t="shared" ca="1" si="189"/>
        <v>2.9999999999998916E-3</v>
      </c>
      <c r="DO124">
        <f t="shared" ca="1" si="226"/>
        <v>0</v>
      </c>
      <c r="DP124">
        <f t="shared" ca="1" si="227"/>
        <v>0</v>
      </c>
      <c r="DQ124">
        <f t="shared" ca="1" si="228"/>
        <v>0</v>
      </c>
      <c r="DR124">
        <f t="shared" ca="1" si="229"/>
        <v>0</v>
      </c>
      <c r="DS124">
        <f t="shared" ca="1" si="230"/>
        <v>0</v>
      </c>
      <c r="DT124">
        <f t="shared" ca="1" si="231"/>
        <v>0</v>
      </c>
      <c r="DU124">
        <f t="shared" ca="1" si="220"/>
        <v>0</v>
      </c>
      <c r="DV124">
        <f t="shared" ca="1" si="221"/>
        <v>0</v>
      </c>
      <c r="DW124">
        <f t="shared" ca="1" si="222"/>
        <v>0</v>
      </c>
      <c r="DX124">
        <f t="shared" ca="1" si="223"/>
        <v>0</v>
      </c>
      <c r="DY124">
        <f t="shared" ca="1" si="224"/>
        <v>0</v>
      </c>
      <c r="DZ124">
        <f t="shared" ca="1" si="225"/>
        <v>0</v>
      </c>
      <c r="EA124">
        <f t="shared" ca="1" si="159"/>
        <v>2.3654274293319331</v>
      </c>
      <c r="EB124">
        <f t="shared" ca="1" si="160"/>
        <v>2.0915445667932939</v>
      </c>
      <c r="EC124">
        <f t="shared" ca="1" si="161"/>
        <v>2.1792124192945268</v>
      </c>
      <c r="ED124">
        <f t="shared" ca="1" si="162"/>
        <v>3.2096904646168012</v>
      </c>
      <c r="EE124">
        <f t="shared" ca="1" si="163"/>
        <v>2.9608789855821658</v>
      </c>
      <c r="EF124">
        <f t="shared" ca="1" si="164"/>
        <v>2.298689472739043</v>
      </c>
      <c r="EG124">
        <f t="shared" ca="1" si="165"/>
        <v>6.6016256967341391</v>
      </c>
      <c r="EH124">
        <f t="shared" ca="1" si="166"/>
        <v>6.3170684453913095</v>
      </c>
      <c r="EI124">
        <f t="shared" ca="1" si="167"/>
        <v>6.7691046108528763</v>
      </c>
      <c r="EJ124">
        <f t="shared" ca="1" si="168"/>
        <v>9.7560220812644189</v>
      </c>
      <c r="EK124">
        <f t="shared" ca="1" si="169"/>
        <v>8.9812859695330349</v>
      </c>
      <c r="EL124">
        <f t="shared" ca="1" si="170"/>
        <v>6.8960684182171299</v>
      </c>
      <c r="EM124">
        <f t="shared" ca="1" si="238"/>
        <v>-5.4356679998830516E-2</v>
      </c>
      <c r="EN124">
        <f t="shared" ca="1" si="239"/>
        <v>-2.3819150599816805E-2</v>
      </c>
      <c r="EO124">
        <f t="shared" ca="1" si="240"/>
        <v>0.52146843270709087</v>
      </c>
      <c r="EP124">
        <f t="shared" ca="1" si="241"/>
        <v>-0.28797763813016092</v>
      </c>
      <c r="EQ124">
        <f t="shared" ca="1" si="242"/>
        <v>1.9976009936957414E-2</v>
      </c>
      <c r="ER124">
        <f t="shared" ca="1" si="243"/>
        <v>1</v>
      </c>
      <c r="ES124">
        <f t="shared" ca="1" si="232"/>
        <v>-0.15717223069977948</v>
      </c>
      <c r="ET124">
        <f t="shared" ca="1" si="233"/>
        <v>-0.14464568806561695</v>
      </c>
      <c r="EU124">
        <f t="shared" ca="1" si="234"/>
        <v>-8.6897569214085535E-2</v>
      </c>
      <c r="EV124">
        <f t="shared" ca="1" si="235"/>
        <v>0.19701717072008584</v>
      </c>
      <c r="EW124">
        <f t="shared" ca="1" si="236"/>
        <v>0.13864315538805272</v>
      </c>
      <c r="EX124">
        <f t="shared" ca="1" si="237"/>
        <v>0</v>
      </c>
    </row>
    <row r="125" spans="1:154" x14ac:dyDescent="0.25">
      <c r="A125" s="1">
        <v>118</v>
      </c>
      <c r="B125" s="8">
        <f t="shared" ca="1" si="190"/>
        <v>130658.73308269694</v>
      </c>
      <c r="C125" s="9">
        <f t="shared" ca="1" si="171"/>
        <v>0</v>
      </c>
      <c r="D125" s="1">
        <v>118</v>
      </c>
      <c r="E125" s="8">
        <f t="shared" ca="1" si="191"/>
        <v>131238.43372297887</v>
      </c>
      <c r="F125" s="9">
        <f t="shared" ca="1" si="172"/>
        <v>-3.6690695545421818E-3</v>
      </c>
      <c r="G125" s="1">
        <v>118</v>
      </c>
      <c r="H125" s="8">
        <f t="shared" ca="1" si="192"/>
        <v>133409.41997625917</v>
      </c>
      <c r="I125" s="9">
        <f t="shared" ca="1" si="173"/>
        <v>0</v>
      </c>
      <c r="J125" s="1">
        <v>118</v>
      </c>
      <c r="K125" s="8">
        <f t="shared" ca="1" si="193"/>
        <v>199804.54177918006</v>
      </c>
      <c r="L125" s="9">
        <f t="shared" ca="1" si="174"/>
        <v>0</v>
      </c>
      <c r="M125" s="1">
        <v>118</v>
      </c>
      <c r="N125" s="8">
        <f t="shared" ca="1" si="194"/>
        <v>180705.09033847912</v>
      </c>
      <c r="O125" s="9">
        <f t="shared" ca="1" si="175"/>
        <v>-7.1355985155231285E-3</v>
      </c>
      <c r="P125" s="1">
        <v>118</v>
      </c>
      <c r="Q125" s="8">
        <f t="shared" ca="1" si="195"/>
        <v>145659.15704973391</v>
      </c>
      <c r="R125" s="9">
        <f t="shared" ca="1" si="176"/>
        <v>2.4910687079836392E-2</v>
      </c>
      <c r="S125" s="1">
        <v>118</v>
      </c>
      <c r="T125" s="8">
        <f t="shared" ca="1" si="244"/>
        <v>57766.233529180696</v>
      </c>
      <c r="U125" s="9">
        <f t="shared" ca="1" si="136"/>
        <v>-7.9609162782737219E-4</v>
      </c>
      <c r="V125" s="1">
        <v>118</v>
      </c>
      <c r="W125" s="8">
        <f t="shared" ca="1" si="245"/>
        <v>60179.999999999993</v>
      </c>
      <c r="X125" s="9">
        <f t="shared" ca="1" si="137"/>
        <v>2.4418912543297047E-2</v>
      </c>
      <c r="Y125" s="1">
        <v>118</v>
      </c>
      <c r="Z125" s="8">
        <f t="shared" ca="1" si="246"/>
        <v>61536.681002717305</v>
      </c>
      <c r="AA125" s="9">
        <f t="shared" ca="1" si="138"/>
        <v>2.374351261882908E-2</v>
      </c>
      <c r="AB125" s="1">
        <v>118</v>
      </c>
      <c r="AC125" s="8">
        <f t="shared" ca="1" si="247"/>
        <v>62064.215603392964</v>
      </c>
      <c r="AD125" s="9">
        <f t="shared" ca="1" si="139"/>
        <v>0</v>
      </c>
      <c r="AE125" s="1">
        <v>118</v>
      </c>
      <c r="AF125" s="8">
        <f t="shared" ca="1" si="248"/>
        <v>60848.34855667322</v>
      </c>
      <c r="AG125" s="9">
        <f t="shared" ca="1" si="140"/>
        <v>-3.6142953576010245E-2</v>
      </c>
      <c r="AH125" s="1">
        <v>118</v>
      </c>
      <c r="AI125" s="8">
        <f t="shared" ca="1" si="249"/>
        <v>60179.999999999993</v>
      </c>
      <c r="AJ125" s="9">
        <f t="shared" ca="1" si="141"/>
        <v>0</v>
      </c>
      <c r="AK125" s="1">
        <v>118</v>
      </c>
      <c r="AL125" s="8">
        <f t="shared" ca="1" si="250"/>
        <v>20698.209737446257</v>
      </c>
      <c r="AM125" s="9">
        <f t="shared" ca="1" si="142"/>
        <v>0</v>
      </c>
      <c r="AN125" s="1">
        <v>118</v>
      </c>
      <c r="AO125" s="8">
        <f t="shared" ca="1" si="251"/>
        <v>19925.247465293767</v>
      </c>
      <c r="AP125" s="9">
        <f t="shared" ca="1" si="143"/>
        <v>0</v>
      </c>
      <c r="AQ125" s="1">
        <v>118</v>
      </c>
      <c r="AR125" s="8">
        <f t="shared" ca="1" si="252"/>
        <v>19810.818002174583</v>
      </c>
      <c r="AS125" s="9">
        <f t="shared" ca="1" si="144"/>
        <v>0</v>
      </c>
      <c r="AT125" s="1">
        <v>118</v>
      </c>
      <c r="AU125" s="8">
        <f t="shared" ca="1" si="253"/>
        <v>20418.867378200284</v>
      </c>
      <c r="AV125" s="9">
        <f t="shared" ca="1" si="145"/>
        <v>1.6666361673635107E-2</v>
      </c>
      <c r="AW125" s="1">
        <v>118</v>
      </c>
      <c r="AX125" s="8">
        <f t="shared" ca="1" si="254"/>
        <v>20059.999999999996</v>
      </c>
      <c r="AY125" s="9">
        <f t="shared" ca="1" si="146"/>
        <v>3.6700906458670822E-2</v>
      </c>
      <c r="AZ125" s="1">
        <v>118</v>
      </c>
      <c r="BA125" s="8">
        <f t="shared" ca="1" si="255"/>
        <v>20059.999999999996</v>
      </c>
      <c r="BB125" s="9">
        <f t="shared" ca="1" si="147"/>
        <v>9.4931069803295635E-3</v>
      </c>
      <c r="BC125" s="1">
        <v>118</v>
      </c>
      <c r="BD125" s="8">
        <f t="shared" ca="1" si="256"/>
        <v>20059.999999999996</v>
      </c>
      <c r="BE125" s="9">
        <f t="shared" ca="1" si="177"/>
        <v>-2.9226539390036523E-2</v>
      </c>
      <c r="BF125" s="1">
        <v>118</v>
      </c>
      <c r="BG125" s="8">
        <f t="shared" ca="1" si="257"/>
        <v>20403.126875124828</v>
      </c>
      <c r="BH125" s="9">
        <f t="shared" ca="1" si="148"/>
        <v>4.4875554608182038E-2</v>
      </c>
      <c r="BI125" s="1">
        <v>118</v>
      </c>
      <c r="BJ125" s="8">
        <f t="shared" ca="1" si="258"/>
        <v>19301.3249798004</v>
      </c>
      <c r="BK125" s="9">
        <f t="shared" ca="1" si="149"/>
        <v>3.620331666534049E-2</v>
      </c>
      <c r="BL125" s="1">
        <v>118</v>
      </c>
      <c r="BM125" s="8">
        <f t="shared" ca="1" si="259"/>
        <v>20884.930957895482</v>
      </c>
      <c r="BN125" s="9">
        <f t="shared" ca="1" si="150"/>
        <v>1.5230591003209998E-2</v>
      </c>
      <c r="BO125" s="1">
        <v>118</v>
      </c>
      <c r="BP125" s="8">
        <f t="shared" ca="1" si="260"/>
        <v>20059.999999999996</v>
      </c>
      <c r="BQ125" s="9">
        <f t="shared" ca="1" si="151"/>
        <v>0</v>
      </c>
      <c r="BR125" s="1">
        <v>118</v>
      </c>
      <c r="BS125" s="8">
        <f t="shared" ca="1" si="261"/>
        <v>19983.013644936284</v>
      </c>
      <c r="BT125" s="9">
        <f t="shared" ca="1" si="152"/>
        <v>-2.3131993257291483E-2</v>
      </c>
      <c r="BU125" s="1">
        <v>118</v>
      </c>
      <c r="BV125" s="8">
        <f t="shared" ca="1" si="262"/>
        <v>5014.9999999999991</v>
      </c>
      <c r="BW125" s="9">
        <f t="shared" ca="1" si="153"/>
        <v>0</v>
      </c>
      <c r="BX125" s="1">
        <v>118</v>
      </c>
      <c r="BY125" s="8">
        <f t="shared" ca="1" si="263"/>
        <v>5014.9999999999991</v>
      </c>
      <c r="BZ125" s="9">
        <f t="shared" ca="1" si="154"/>
        <v>-2.0236578457195432E-2</v>
      </c>
      <c r="CA125" s="1">
        <v>118</v>
      </c>
      <c r="CB125" s="8">
        <f t="shared" ca="1" si="264"/>
        <v>5014.9999999999991</v>
      </c>
      <c r="CC125" s="9">
        <f t="shared" ca="1" si="155"/>
        <v>0</v>
      </c>
      <c r="CD125" s="1">
        <v>118</v>
      </c>
      <c r="CE125" s="8">
        <f t="shared" ca="1" si="265"/>
        <v>4986.8584494346323</v>
      </c>
      <c r="CF125" s="9">
        <f t="shared" ca="1" si="156"/>
        <v>-4.5561533585884953E-2</v>
      </c>
      <c r="CG125" s="1">
        <v>118</v>
      </c>
      <c r="CH125" s="8">
        <f t="shared" ca="1" si="266"/>
        <v>4839.5885340662408</v>
      </c>
      <c r="CI125" s="9">
        <f t="shared" ca="1" si="157"/>
        <v>1.2677380655607218E-2</v>
      </c>
      <c r="CJ125" s="1">
        <v>118</v>
      </c>
      <c r="CK125" s="8">
        <f t="shared" ca="1" si="267"/>
        <v>5014.9999999999991</v>
      </c>
      <c r="CL125" s="9">
        <f t="shared" ca="1" si="158"/>
        <v>7.392716000153449E-3</v>
      </c>
      <c r="CM125" s="1">
        <v>118</v>
      </c>
      <c r="CN125" s="8">
        <f t="shared" ca="1" si="178"/>
        <v>14286.3249798004</v>
      </c>
      <c r="CO125" s="1">
        <v>118</v>
      </c>
      <c r="CP125" s="8">
        <f t="shared" ca="1" si="179"/>
        <v>14286.3249798004</v>
      </c>
      <c r="CQ125" s="1">
        <v>118</v>
      </c>
      <c r="CR125" s="8">
        <f t="shared" ca="1" si="180"/>
        <v>14286.3249798004</v>
      </c>
      <c r="CS125" s="1">
        <v>118</v>
      </c>
      <c r="CT125" s="8">
        <f t="shared" ca="1" si="181"/>
        <v>15898.072508460849</v>
      </c>
      <c r="CU125" s="1">
        <v>118</v>
      </c>
      <c r="CV125" s="8">
        <f t="shared" ca="1" si="182"/>
        <v>15220.411465933756</v>
      </c>
      <c r="CW125" s="1">
        <v>118</v>
      </c>
      <c r="CX125" s="8">
        <f t="shared" ca="1" si="183"/>
        <v>14968.013644936284</v>
      </c>
      <c r="CY125" s="9"/>
      <c r="CZ125" s="9"/>
      <c r="DA125" s="9"/>
      <c r="DB125" s="9"/>
      <c r="DC125" s="9"/>
      <c r="DD125" s="9"/>
      <c r="DE125" s="9"/>
      <c r="DF125" s="9"/>
      <c r="DG125" s="9"/>
      <c r="DI125">
        <f t="shared" ca="1" si="184"/>
        <v>-4.3786738313144502E-2</v>
      </c>
      <c r="DJ125">
        <f t="shared" ca="1" si="185"/>
        <v>4.2657645712071757E-2</v>
      </c>
      <c r="DK125">
        <f t="shared" ca="1" si="186"/>
        <v>-5.1608632990283176E-3</v>
      </c>
      <c r="DL125">
        <f t="shared" ca="1" si="187"/>
        <v>2.9999999999998916E-3</v>
      </c>
      <c r="DM125">
        <f t="shared" ca="1" si="188"/>
        <v>2.9999999999998916E-3</v>
      </c>
      <c r="DN125">
        <f t="shared" ca="1" si="189"/>
        <v>5.2944067422037611E-2</v>
      </c>
      <c r="DO125">
        <f t="shared" ca="1" si="226"/>
        <v>0</v>
      </c>
      <c r="DP125">
        <f t="shared" ca="1" si="227"/>
        <v>0</v>
      </c>
      <c r="DQ125">
        <f t="shared" ca="1" si="228"/>
        <v>0</v>
      </c>
      <c r="DR125">
        <f t="shared" ca="1" si="229"/>
        <v>0</v>
      </c>
      <c r="DS125">
        <f t="shared" ca="1" si="230"/>
        <v>0</v>
      </c>
      <c r="DT125">
        <f t="shared" ca="1" si="231"/>
        <v>0</v>
      </c>
      <c r="DU125">
        <f t="shared" ca="1" si="220"/>
        <v>0</v>
      </c>
      <c r="DV125">
        <f t="shared" ca="1" si="221"/>
        <v>0</v>
      </c>
      <c r="DW125">
        <f t="shared" ca="1" si="222"/>
        <v>0</v>
      </c>
      <c r="DX125">
        <f t="shared" ca="1" si="223"/>
        <v>0</v>
      </c>
      <c r="DY125">
        <f t="shared" ca="1" si="224"/>
        <v>0</v>
      </c>
      <c r="DZ125">
        <f t="shared" ca="1" si="225"/>
        <v>0</v>
      </c>
      <c r="EA125">
        <f t="shared" ca="1" si="159"/>
        <v>2.2618530774850414</v>
      </c>
      <c r="EB125">
        <f t="shared" ca="1" si="160"/>
        <v>2.1807649339145709</v>
      </c>
      <c r="EC125">
        <f t="shared" ca="1" si="161"/>
        <v>2.1679658018990033</v>
      </c>
      <c r="ED125">
        <f t="shared" ca="1" si="162"/>
        <v>3.219319536010651</v>
      </c>
      <c r="EE125">
        <f t="shared" ca="1" si="163"/>
        <v>2.9697616225389121</v>
      </c>
      <c r="EF125">
        <f t="shared" ca="1" si="164"/>
        <v>2.4203914431660674</v>
      </c>
      <c r="EG125">
        <f t="shared" ca="1" si="165"/>
        <v>6.3125620399099116</v>
      </c>
      <c r="EH125">
        <f t="shared" ca="1" si="166"/>
        <v>6.5865397130737193</v>
      </c>
      <c r="EI125">
        <f t="shared" ca="1" si="167"/>
        <v>6.7341701872994424</v>
      </c>
      <c r="EJ125">
        <f t="shared" ca="1" si="168"/>
        <v>9.7852901475082117</v>
      </c>
      <c r="EK125">
        <f t="shared" ca="1" si="169"/>
        <v>9.0082298274416317</v>
      </c>
      <c r="EL125">
        <f t="shared" ca="1" si="170"/>
        <v>7.2611743294982025</v>
      </c>
      <c r="EM125">
        <f t="shared" ca="1" si="238"/>
        <v>-0.26806652660616503</v>
      </c>
      <c r="EN125">
        <f t="shared" ca="1" si="239"/>
        <v>0.14769400129833463</v>
      </c>
      <c r="EO125">
        <f t="shared" ca="1" si="240"/>
        <v>0.40811910348291452</v>
      </c>
      <c r="EP125">
        <f t="shared" ca="1" si="241"/>
        <v>-0.24198794669031884</v>
      </c>
      <c r="EQ125">
        <f t="shared" ca="1" si="242"/>
        <v>-5.0017246341637648E-3</v>
      </c>
      <c r="ER125">
        <f t="shared" ca="1" si="243"/>
        <v>1</v>
      </c>
      <c r="ES125">
        <f t="shared" ca="1" si="232"/>
        <v>-0.14739716866912334</v>
      </c>
      <c r="ET125">
        <f t="shared" ca="1" si="233"/>
        <v>-0.14199946707549016</v>
      </c>
      <c r="EU125">
        <f t="shared" ca="1" si="234"/>
        <v>-8.7505050517608707E-2</v>
      </c>
      <c r="EV125">
        <f t="shared" ca="1" si="235"/>
        <v>0.20926719623918122</v>
      </c>
      <c r="EW125">
        <f t="shared" ca="1" si="236"/>
        <v>0.15025913186956008</v>
      </c>
      <c r="EX125">
        <f t="shared" ca="1" si="237"/>
        <v>0</v>
      </c>
    </row>
    <row r="126" spans="1:154" x14ac:dyDescent="0.25">
      <c r="A126" s="1">
        <v>119</v>
      </c>
      <c r="B126" s="8">
        <f t="shared" ca="1" si="190"/>
        <v>131050.70928194502</v>
      </c>
      <c r="C126" s="9">
        <f t="shared" ca="1" si="171"/>
        <v>1.7417469013546266E-2</v>
      </c>
      <c r="D126" s="1">
        <v>119</v>
      </c>
      <c r="E126" s="8">
        <f t="shared" ca="1" si="191"/>
        <v>131150.62608258903</v>
      </c>
      <c r="F126" s="9">
        <f t="shared" ca="1" si="172"/>
        <v>0</v>
      </c>
      <c r="G126" s="1">
        <v>119</v>
      </c>
      <c r="H126" s="8">
        <f t="shared" ca="1" si="192"/>
        <v>133809.64823618793</v>
      </c>
      <c r="I126" s="9">
        <f t="shared" ca="1" si="173"/>
        <v>-2.7260936383215681E-2</v>
      </c>
      <c r="J126" s="1">
        <v>119</v>
      </c>
      <c r="K126" s="8">
        <f t="shared" ca="1" si="193"/>
        <v>200403.95540451759</v>
      </c>
      <c r="L126" s="9">
        <f t="shared" ca="1" si="174"/>
        <v>1.0038764427960895E-2</v>
      </c>
      <c r="M126" s="1">
        <v>119</v>
      </c>
      <c r="N126" s="8">
        <f t="shared" ca="1" si="194"/>
        <v>179957.76663512783</v>
      </c>
      <c r="O126" s="9">
        <f t="shared" ca="1" si="175"/>
        <v>-3.5763474488014521E-2</v>
      </c>
      <c r="P126" s="1">
        <v>119</v>
      </c>
      <c r="Q126" s="8">
        <f t="shared" ca="1" si="195"/>
        <v>149724.60420246175</v>
      </c>
      <c r="R126" s="9">
        <f t="shared" ca="1" si="176"/>
        <v>-4.5562735917398902E-3</v>
      </c>
      <c r="S126" s="1">
        <v>119</v>
      </c>
      <c r="T126" s="8">
        <f t="shared" ca="1" si="244"/>
        <v>57766.233529180696</v>
      </c>
      <c r="U126" s="9">
        <f t="shared" ca="1" si="136"/>
        <v>-3.4740855077173637E-2</v>
      </c>
      <c r="V126" s="1">
        <v>119</v>
      </c>
      <c r="W126" s="8">
        <f t="shared" ca="1" si="245"/>
        <v>60179.999999999993</v>
      </c>
      <c r="X126" s="9">
        <f t="shared" ca="1" si="137"/>
        <v>0</v>
      </c>
      <c r="Y126" s="1">
        <v>119</v>
      </c>
      <c r="Z126" s="8">
        <f t="shared" ca="1" si="246"/>
        <v>61536.681002717305</v>
      </c>
      <c r="AA126" s="9">
        <f t="shared" ca="1" si="138"/>
        <v>0</v>
      </c>
      <c r="AB126" s="1">
        <v>119</v>
      </c>
      <c r="AC126" s="8">
        <f t="shared" ca="1" si="247"/>
        <v>62064.215603392964</v>
      </c>
      <c r="AD126" s="9">
        <f t="shared" ca="1" si="139"/>
        <v>0</v>
      </c>
      <c r="AE126" s="1">
        <v>119</v>
      </c>
      <c r="AF126" s="8">
        <f t="shared" ca="1" si="248"/>
        <v>60848.34855667322</v>
      </c>
      <c r="AG126" s="9">
        <f t="shared" ca="1" si="140"/>
        <v>-2.5250011523827977E-2</v>
      </c>
      <c r="AH126" s="1">
        <v>119</v>
      </c>
      <c r="AI126" s="8">
        <f t="shared" ca="1" si="249"/>
        <v>60179.999999999993</v>
      </c>
      <c r="AJ126" s="9">
        <f t="shared" ca="1" si="141"/>
        <v>0</v>
      </c>
      <c r="AK126" s="1">
        <v>119</v>
      </c>
      <c r="AL126" s="8">
        <f t="shared" ca="1" si="250"/>
        <v>20698.209737446257</v>
      </c>
      <c r="AM126" s="9">
        <f t="shared" ca="1" si="142"/>
        <v>0</v>
      </c>
      <c r="AN126" s="1">
        <v>119</v>
      </c>
      <c r="AO126" s="8">
        <f t="shared" ca="1" si="251"/>
        <v>19925.247465293767</v>
      </c>
      <c r="AP126" s="9">
        <f t="shared" ca="1" si="143"/>
        <v>0</v>
      </c>
      <c r="AQ126" s="1">
        <v>119</v>
      </c>
      <c r="AR126" s="8">
        <f t="shared" ca="1" si="252"/>
        <v>19810.818002174583</v>
      </c>
      <c r="AS126" s="9">
        <f t="shared" ca="1" si="144"/>
        <v>0</v>
      </c>
      <c r="AT126" s="1">
        <v>119</v>
      </c>
      <c r="AU126" s="8">
        <f t="shared" ca="1" si="253"/>
        <v>20418.867378200284</v>
      </c>
      <c r="AV126" s="9">
        <f t="shared" ca="1" si="145"/>
        <v>-1.3231670729959689E-2</v>
      </c>
      <c r="AW126" s="1">
        <v>119</v>
      </c>
      <c r="AX126" s="8">
        <f t="shared" ca="1" si="254"/>
        <v>20059.999999999996</v>
      </c>
      <c r="AY126" s="9">
        <f t="shared" ca="1" si="146"/>
        <v>-4.8716496903927944E-2</v>
      </c>
      <c r="AZ126" s="1">
        <v>119</v>
      </c>
      <c r="BA126" s="8">
        <f t="shared" ca="1" si="255"/>
        <v>20059.999999999996</v>
      </c>
      <c r="BB126" s="9">
        <f t="shared" ca="1" si="147"/>
        <v>0</v>
      </c>
      <c r="BC126" s="1">
        <v>119</v>
      </c>
      <c r="BD126" s="8">
        <f t="shared" ca="1" si="256"/>
        <v>20059.999999999996</v>
      </c>
      <c r="BE126" s="9">
        <f t="shared" ca="1" si="177"/>
        <v>1.5037351024691243E-2</v>
      </c>
      <c r="BF126" s="1">
        <v>119</v>
      </c>
      <c r="BG126" s="8">
        <f t="shared" ca="1" si="257"/>
        <v>20403.126875124828</v>
      </c>
      <c r="BH126" s="9">
        <f t="shared" ca="1" si="148"/>
        <v>-4.0756485565867383E-2</v>
      </c>
      <c r="BI126" s="1">
        <v>119</v>
      </c>
      <c r="BJ126" s="8">
        <f t="shared" ca="1" si="258"/>
        <v>19301.3249798004</v>
      </c>
      <c r="BK126" s="9">
        <f t="shared" ca="1" si="149"/>
        <v>-4.8518766871832868E-2</v>
      </c>
      <c r="BL126" s="1">
        <v>119</v>
      </c>
      <c r="BM126" s="8">
        <f t="shared" ca="1" si="259"/>
        <v>20884.930957895482</v>
      </c>
      <c r="BN126" s="9">
        <f t="shared" ca="1" si="150"/>
        <v>0</v>
      </c>
      <c r="BO126" s="1">
        <v>119</v>
      </c>
      <c r="BP126" s="8">
        <f t="shared" ca="1" si="260"/>
        <v>20059.999999999996</v>
      </c>
      <c r="BQ126" s="9">
        <f t="shared" ca="1" si="151"/>
        <v>0</v>
      </c>
      <c r="BR126" s="1">
        <v>119</v>
      </c>
      <c r="BS126" s="8">
        <f t="shared" ca="1" si="261"/>
        <v>19983.013644936284</v>
      </c>
      <c r="BT126" s="9">
        <f t="shared" ca="1" si="152"/>
        <v>0</v>
      </c>
      <c r="BU126" s="1">
        <v>119</v>
      </c>
      <c r="BV126" s="8">
        <f t="shared" ca="1" si="262"/>
        <v>5014.9999999999991</v>
      </c>
      <c r="BW126" s="9">
        <f t="shared" ca="1" si="153"/>
        <v>0</v>
      </c>
      <c r="BX126" s="1">
        <v>119</v>
      </c>
      <c r="BY126" s="8">
        <f t="shared" ca="1" si="263"/>
        <v>5014.9999999999991</v>
      </c>
      <c r="BZ126" s="9">
        <f t="shared" ca="1" si="154"/>
        <v>0</v>
      </c>
      <c r="CA126" s="1">
        <v>119</v>
      </c>
      <c r="CB126" s="8">
        <f t="shared" ca="1" si="264"/>
        <v>5014.9999999999991</v>
      </c>
      <c r="CC126" s="9">
        <f t="shared" ca="1" si="155"/>
        <v>4.6333300528336452E-3</v>
      </c>
      <c r="CD126" s="1">
        <v>119</v>
      </c>
      <c r="CE126" s="8">
        <f t="shared" ca="1" si="265"/>
        <v>4986.8584494346323</v>
      </c>
      <c r="CF126" s="9">
        <f t="shared" ca="1" si="156"/>
        <v>-2.3206835743950577E-2</v>
      </c>
      <c r="CG126" s="1">
        <v>119</v>
      </c>
      <c r="CH126" s="8">
        <f t="shared" ca="1" si="266"/>
        <v>4839.5885340662408</v>
      </c>
      <c r="CI126" s="9">
        <f t="shared" ca="1" si="157"/>
        <v>-4.3736422967310125E-2</v>
      </c>
      <c r="CJ126" s="1">
        <v>119</v>
      </c>
      <c r="CK126" s="8">
        <f t="shared" ca="1" si="267"/>
        <v>5014.9999999999991</v>
      </c>
      <c r="CL126" s="9">
        <f t="shared" ca="1" si="158"/>
        <v>4.0124036272047726E-2</v>
      </c>
      <c r="CM126" s="1">
        <v>119</v>
      </c>
      <c r="CN126" s="8">
        <f t="shared" ca="1" si="178"/>
        <v>14286.3249798004</v>
      </c>
      <c r="CO126" s="1">
        <v>119</v>
      </c>
      <c r="CP126" s="8">
        <f t="shared" ca="1" si="179"/>
        <v>14286.3249798004</v>
      </c>
      <c r="CQ126" s="1">
        <v>119</v>
      </c>
      <c r="CR126" s="8">
        <f t="shared" ca="1" si="180"/>
        <v>14286.3249798004</v>
      </c>
      <c r="CS126" s="1">
        <v>119</v>
      </c>
      <c r="CT126" s="8">
        <f t="shared" ca="1" si="181"/>
        <v>15898.072508460849</v>
      </c>
      <c r="CU126" s="1">
        <v>119</v>
      </c>
      <c r="CV126" s="8">
        <f t="shared" ca="1" si="182"/>
        <v>15220.411465933756</v>
      </c>
      <c r="CW126" s="1">
        <v>119</v>
      </c>
      <c r="CX126" s="8">
        <f t="shared" ca="1" si="183"/>
        <v>14968.013644936284</v>
      </c>
      <c r="CY126" s="9"/>
      <c r="CZ126" s="9"/>
      <c r="DA126" s="9"/>
      <c r="DB126" s="9"/>
      <c r="DC126" s="9"/>
      <c r="DD126" s="9"/>
      <c r="DE126" s="9"/>
      <c r="DF126" s="9"/>
      <c r="DG126" s="9"/>
      <c r="DI126">
        <f t="shared" ca="1" si="184"/>
        <v>2.9999999999998916E-3</v>
      </c>
      <c r="DJ126">
        <f t="shared" ca="1" si="185"/>
        <v>-6.6906955454204553E-4</v>
      </c>
      <c r="DK126">
        <f t="shared" ca="1" si="186"/>
        <v>2.9999999999998916E-3</v>
      </c>
      <c r="DL126">
        <f t="shared" ca="1" si="187"/>
        <v>2.9999999999998916E-3</v>
      </c>
      <c r="DM126">
        <f t="shared" ca="1" si="188"/>
        <v>-4.1355985155231423E-3</v>
      </c>
      <c r="DN126">
        <f t="shared" ca="1" si="189"/>
        <v>2.7910687079836238E-2</v>
      </c>
      <c r="DO126">
        <f t="shared" ca="1" si="226"/>
        <v>0</v>
      </c>
      <c r="DP126">
        <f t="shared" ca="1" si="227"/>
        <v>0</v>
      </c>
      <c r="DQ126">
        <f t="shared" ca="1" si="228"/>
        <v>0</v>
      </c>
      <c r="DR126">
        <f t="shared" ca="1" si="229"/>
        <v>0</v>
      </c>
      <c r="DS126">
        <f t="shared" ca="1" si="230"/>
        <v>0</v>
      </c>
      <c r="DT126">
        <f t="shared" ca="1" si="231"/>
        <v>0</v>
      </c>
      <c r="DU126">
        <f t="shared" ca="1" si="220"/>
        <v>0</v>
      </c>
      <c r="DV126">
        <f t="shared" ca="1" si="221"/>
        <v>0</v>
      </c>
      <c r="DW126">
        <f t="shared" ca="1" si="222"/>
        <v>0</v>
      </c>
      <c r="DX126">
        <f t="shared" ca="1" si="223"/>
        <v>0</v>
      </c>
      <c r="DY126">
        <f t="shared" ca="1" si="224"/>
        <v>0</v>
      </c>
      <c r="DZ126">
        <f t="shared" ca="1" si="225"/>
        <v>0</v>
      </c>
      <c r="EA126">
        <f t="shared" ca="1" si="159"/>
        <v>2.2686386367174962</v>
      </c>
      <c r="EB126">
        <f t="shared" ca="1" si="160"/>
        <v>2.179305850491676</v>
      </c>
      <c r="EC126">
        <f t="shared" ca="1" si="161"/>
        <v>2.1744696993046997</v>
      </c>
      <c r="ED126">
        <f t="shared" ca="1" si="162"/>
        <v>3.2289774946186829</v>
      </c>
      <c r="EE126">
        <f t="shared" ca="1" si="163"/>
        <v>2.9574798807812823</v>
      </c>
      <c r="EF126">
        <f t="shared" ca="1" si="164"/>
        <v>2.4879462313469887</v>
      </c>
      <c r="EG126">
        <f t="shared" ca="1" si="165"/>
        <v>6.3314997260296408</v>
      </c>
      <c r="EH126">
        <f t="shared" ca="1" si="166"/>
        <v>6.58213285988192</v>
      </c>
      <c r="EI126">
        <f t="shared" ca="1" si="167"/>
        <v>6.7543726978613394</v>
      </c>
      <c r="EJ126">
        <f t="shared" ca="1" si="168"/>
        <v>9.8146460179507358</v>
      </c>
      <c r="EK126">
        <f t="shared" ca="1" si="169"/>
        <v>8.9709754055397735</v>
      </c>
      <c r="EL126">
        <f t="shared" ca="1" si="170"/>
        <v>7.463838694040966</v>
      </c>
      <c r="EM126">
        <f t="shared" ca="1" si="238"/>
        <v>-0.24986347227295308</v>
      </c>
      <c r="EN126">
        <f t="shared" ca="1" si="239"/>
        <v>0.13493776346260536</v>
      </c>
      <c r="EO126">
        <f t="shared" ca="1" si="240"/>
        <v>0.39411001583296029</v>
      </c>
      <c r="EP126">
        <f t="shared" ca="1" si="241"/>
        <v>-0.19748794582986834</v>
      </c>
      <c r="EQ126">
        <f t="shared" ca="1" si="242"/>
        <v>-4.9963486204806173E-2</v>
      </c>
      <c r="ER126">
        <f t="shared" ca="1" si="243"/>
        <v>1</v>
      </c>
      <c r="ES126">
        <f t="shared" ca="1" si="232"/>
        <v>-0.13764020239216379</v>
      </c>
      <c r="ET126">
        <f t="shared" ca="1" si="233"/>
        <v>-0.14022993822485341</v>
      </c>
      <c r="EU126">
        <f t="shared" ca="1" si="234"/>
        <v>-8.8889733399080129E-2</v>
      </c>
      <c r="EV126">
        <f t="shared" ca="1" si="235"/>
        <v>0.22343023447310162</v>
      </c>
      <c r="EW126">
        <f t="shared" ca="1" si="236"/>
        <v>0.15893220332727775</v>
      </c>
      <c r="EX126">
        <f t="shared" ca="1" si="237"/>
        <v>0</v>
      </c>
    </row>
    <row r="127" spans="1:154" x14ac:dyDescent="0.25">
      <c r="A127" s="1">
        <v>120</v>
      </c>
      <c r="B127" s="8">
        <f t="shared" ca="1" si="190"/>
        <v>133726.43307791237</v>
      </c>
      <c r="C127" s="9">
        <f t="shared" ca="1" si="171"/>
        <v>1.4304884753022331E-3</v>
      </c>
      <c r="D127" s="1">
        <v>120</v>
      </c>
      <c r="E127" s="8">
        <f t="shared" ca="1" si="191"/>
        <v>131544.07796083679</v>
      </c>
      <c r="F127" s="9">
        <f t="shared" ca="1" si="172"/>
        <v>1.1065892703379793E-2</v>
      </c>
      <c r="G127" s="1">
        <v>120</v>
      </c>
      <c r="H127" s="8">
        <f t="shared" ca="1" si="192"/>
        <v>130563.30087286931</v>
      </c>
      <c r="I127" s="9">
        <f t="shared" ca="1" si="173"/>
        <v>-2.9699826849812275E-2</v>
      </c>
      <c r="J127" s="1">
        <v>120</v>
      </c>
      <c r="K127" s="8">
        <f t="shared" ca="1" si="193"/>
        <v>203016.97536946865</v>
      </c>
      <c r="L127" s="9">
        <f t="shared" ca="1" si="174"/>
        <v>2.6170716728299882E-2</v>
      </c>
      <c r="M127" s="1">
        <v>120</v>
      </c>
      <c r="N127" s="8">
        <f t="shared" ca="1" si="194"/>
        <v>174061.72493905775</v>
      </c>
      <c r="O127" s="9">
        <f t="shared" ca="1" si="175"/>
        <v>0</v>
      </c>
      <c r="P127" s="1">
        <v>120</v>
      </c>
      <c r="Q127" s="8">
        <f t="shared" ca="1" si="195"/>
        <v>149491.59175490774</v>
      </c>
      <c r="R127" s="9">
        <f t="shared" ca="1" si="176"/>
        <v>1.9240430005411653E-2</v>
      </c>
      <c r="S127" s="1">
        <v>120</v>
      </c>
      <c r="T127" s="8">
        <f t="shared" ca="1" si="244"/>
        <v>57766.233529180696</v>
      </c>
      <c r="U127" s="9">
        <f t="shared" ca="1" si="136"/>
        <v>0</v>
      </c>
      <c r="V127" s="1">
        <v>120</v>
      </c>
      <c r="W127" s="8">
        <f t="shared" ca="1" si="245"/>
        <v>60179.999999999993</v>
      </c>
      <c r="X127" s="9">
        <f t="shared" ca="1" si="137"/>
        <v>-3.7138221619830471E-2</v>
      </c>
      <c r="Y127" s="1">
        <v>120</v>
      </c>
      <c r="Z127" s="8">
        <f t="shared" ca="1" si="246"/>
        <v>61536.681002717305</v>
      </c>
      <c r="AA127" s="9">
        <f t="shared" ca="1" si="138"/>
        <v>-6.7347084472481446E-3</v>
      </c>
      <c r="AB127" s="1">
        <v>120</v>
      </c>
      <c r="AC127" s="8">
        <f t="shared" ca="1" si="247"/>
        <v>62064.215603392964</v>
      </c>
      <c r="AD127" s="9">
        <f t="shared" ca="1" si="139"/>
        <v>-1.7019693871831814E-2</v>
      </c>
      <c r="AE127" s="1">
        <v>120</v>
      </c>
      <c r="AF127" s="8">
        <f t="shared" ca="1" si="248"/>
        <v>60848.34855667322</v>
      </c>
      <c r="AG127" s="9">
        <f t="shared" ca="1" si="140"/>
        <v>0</v>
      </c>
      <c r="AH127" s="1">
        <v>120</v>
      </c>
      <c r="AI127" s="8">
        <f t="shared" ca="1" si="249"/>
        <v>60179.999999999993</v>
      </c>
      <c r="AJ127" s="9">
        <f t="shared" ca="1" si="141"/>
        <v>0</v>
      </c>
      <c r="AK127" s="1">
        <v>120</v>
      </c>
      <c r="AL127" s="8">
        <f t="shared" ca="1" si="250"/>
        <v>20698.209737446257</v>
      </c>
      <c r="AM127" s="9">
        <f t="shared" ca="1" si="142"/>
        <v>0</v>
      </c>
      <c r="AN127" s="1">
        <v>120</v>
      </c>
      <c r="AO127" s="8">
        <f t="shared" ca="1" si="251"/>
        <v>19925.247465293767</v>
      </c>
      <c r="AP127" s="9">
        <f t="shared" ca="1" si="143"/>
        <v>-1.5019721460372715E-2</v>
      </c>
      <c r="AQ127" s="1">
        <v>120</v>
      </c>
      <c r="AR127" s="8">
        <f t="shared" ca="1" si="252"/>
        <v>19810.818002174583</v>
      </c>
      <c r="AS127" s="9">
        <f t="shared" ca="1" si="144"/>
        <v>-2.3009499623983812E-2</v>
      </c>
      <c r="AT127" s="1">
        <v>120</v>
      </c>
      <c r="AU127" s="8">
        <f t="shared" ca="1" si="253"/>
        <v>20418.867378200284</v>
      </c>
      <c r="AV127" s="9">
        <f t="shared" ca="1" si="145"/>
        <v>0</v>
      </c>
      <c r="AW127" s="1">
        <v>120</v>
      </c>
      <c r="AX127" s="8">
        <f t="shared" ca="1" si="254"/>
        <v>20059.999999999996</v>
      </c>
      <c r="AY127" s="9">
        <f t="shared" ca="1" si="146"/>
        <v>0</v>
      </c>
      <c r="AZ127" s="1">
        <v>120</v>
      </c>
      <c r="BA127" s="8">
        <f t="shared" ca="1" si="255"/>
        <v>20059.999999999996</v>
      </c>
      <c r="BB127" s="9">
        <f t="shared" ca="1" si="147"/>
        <v>-3.2784823774069285E-2</v>
      </c>
      <c r="BC127" s="1">
        <v>120</v>
      </c>
      <c r="BD127" s="8">
        <f t="shared" ca="1" si="256"/>
        <v>20059.999999999996</v>
      </c>
      <c r="BE127" s="9">
        <f t="shared" ca="1" si="177"/>
        <v>-2.1249848450010052E-2</v>
      </c>
      <c r="BF127" s="1">
        <v>120</v>
      </c>
      <c r="BG127" s="8">
        <f t="shared" ca="1" si="257"/>
        <v>20403.126875124828</v>
      </c>
      <c r="BH127" s="9">
        <f t="shared" ca="1" si="148"/>
        <v>2.3609387715590319E-2</v>
      </c>
      <c r="BI127" s="1">
        <v>120</v>
      </c>
      <c r="BJ127" s="8">
        <f t="shared" ca="1" si="258"/>
        <v>19301.3249798004</v>
      </c>
      <c r="BK127" s="9">
        <f t="shared" ca="1" si="149"/>
        <v>-1.9396093366605874E-2</v>
      </c>
      <c r="BL127" s="1">
        <v>120</v>
      </c>
      <c r="BM127" s="8">
        <f t="shared" ca="1" si="259"/>
        <v>20884.930957895482</v>
      </c>
      <c r="BN127" s="9">
        <f t="shared" ca="1" si="150"/>
        <v>4.1620273908577449E-2</v>
      </c>
      <c r="BO127" s="1">
        <v>120</v>
      </c>
      <c r="BP127" s="8">
        <f t="shared" ca="1" si="260"/>
        <v>20059.999999999996</v>
      </c>
      <c r="BQ127" s="9">
        <f t="shared" ca="1" si="151"/>
        <v>0</v>
      </c>
      <c r="BR127" s="1">
        <v>120</v>
      </c>
      <c r="BS127" s="8">
        <f t="shared" ca="1" si="261"/>
        <v>19983.013644936284</v>
      </c>
      <c r="BT127" s="9">
        <f t="shared" ca="1" si="152"/>
        <v>2.6841046188524301E-2</v>
      </c>
      <c r="BU127" s="1">
        <v>120</v>
      </c>
      <c r="BV127" s="8">
        <f t="shared" ca="1" si="262"/>
        <v>5014.9999999999991</v>
      </c>
      <c r="BW127" s="9">
        <f t="shared" ca="1" si="153"/>
        <v>0</v>
      </c>
      <c r="BX127" s="1">
        <v>120</v>
      </c>
      <c r="BY127" s="8">
        <f t="shared" ca="1" si="263"/>
        <v>5014.9999999999991</v>
      </c>
      <c r="BZ127" s="9">
        <f t="shared" ca="1" si="154"/>
        <v>1.3414834232908535E-2</v>
      </c>
      <c r="CA127" s="1">
        <v>120</v>
      </c>
      <c r="CB127" s="8">
        <f t="shared" ca="1" si="264"/>
        <v>5014.9999999999991</v>
      </c>
      <c r="CC127" s="9">
        <f t="shared" ca="1" si="155"/>
        <v>1.3477485651954847E-2</v>
      </c>
      <c r="CD127" s="1">
        <v>120</v>
      </c>
      <c r="CE127" s="8">
        <f t="shared" ca="1" si="265"/>
        <v>4986.8584494346323</v>
      </c>
      <c r="CF127" s="9">
        <f t="shared" ca="1" si="156"/>
        <v>-1.5114768099316889E-5</v>
      </c>
      <c r="CG127" s="1">
        <v>120</v>
      </c>
      <c r="CH127" s="8">
        <f t="shared" ca="1" si="266"/>
        <v>4839.5885340662408</v>
      </c>
      <c r="CI127" s="9">
        <f t="shared" ca="1" si="157"/>
        <v>0</v>
      </c>
      <c r="CJ127" s="1">
        <v>120</v>
      </c>
      <c r="CK127" s="8">
        <f t="shared" ca="1" si="267"/>
        <v>5014.9999999999991</v>
      </c>
      <c r="CL127" s="9">
        <f t="shared" ca="1" si="158"/>
        <v>8.5096924136978565E-3</v>
      </c>
      <c r="CM127" s="1">
        <v>120</v>
      </c>
      <c r="CN127" s="8">
        <f t="shared" ca="1" si="178"/>
        <v>14286.3249798004</v>
      </c>
      <c r="CO127" s="1">
        <v>120</v>
      </c>
      <c r="CP127" s="8">
        <f t="shared" ca="1" si="179"/>
        <v>14286.3249798004</v>
      </c>
      <c r="CQ127" s="1">
        <v>120</v>
      </c>
      <c r="CR127" s="8">
        <f t="shared" ca="1" si="180"/>
        <v>14286.3249798004</v>
      </c>
      <c r="CS127" s="1">
        <v>120</v>
      </c>
      <c r="CT127" s="8">
        <f t="shared" ca="1" si="181"/>
        <v>15898.072508460849</v>
      </c>
      <c r="CU127" s="1">
        <v>120</v>
      </c>
      <c r="CV127" s="8">
        <f t="shared" ca="1" si="182"/>
        <v>15220.411465933756</v>
      </c>
      <c r="CW127" s="1">
        <v>120</v>
      </c>
      <c r="CX127" s="8">
        <f t="shared" ca="1" si="183"/>
        <v>14968.013644936284</v>
      </c>
      <c r="CY127" s="9"/>
      <c r="CZ127" s="9"/>
      <c r="DA127" s="9"/>
      <c r="DB127" s="9"/>
      <c r="DC127" s="9"/>
      <c r="DD127" s="9"/>
      <c r="DE127" s="9"/>
      <c r="DF127" s="9"/>
      <c r="DG127" s="9"/>
      <c r="DI127">
        <f t="shared" ca="1" si="184"/>
        <v>2.041746901354613E-2</v>
      </c>
      <c r="DJ127">
        <f t="shared" ca="1" si="185"/>
        <v>2.9999999999998916E-3</v>
      </c>
      <c r="DK127">
        <f t="shared" ca="1" si="186"/>
        <v>-2.4260936383215692E-2</v>
      </c>
      <c r="DL127">
        <f t="shared" ca="1" si="187"/>
        <v>1.3038764427960814E-2</v>
      </c>
      <c r="DM127">
        <f t="shared" ca="1" si="188"/>
        <v>-3.2763474488014532E-2</v>
      </c>
      <c r="DN127">
        <f t="shared" ca="1" si="189"/>
        <v>-1.5562735917399317E-3</v>
      </c>
      <c r="DO127">
        <f t="shared" ca="1" si="226"/>
        <v>0</v>
      </c>
      <c r="DP127">
        <f t="shared" ca="1" si="227"/>
        <v>0</v>
      </c>
      <c r="DQ127">
        <f t="shared" ca="1" si="228"/>
        <v>0</v>
      </c>
      <c r="DR127">
        <f t="shared" ca="1" si="229"/>
        <v>0</v>
      </c>
      <c r="DS127">
        <f t="shared" ca="1" si="230"/>
        <v>0</v>
      </c>
      <c r="DT127">
        <f t="shared" ca="1" si="231"/>
        <v>0</v>
      </c>
      <c r="DU127">
        <f t="shared" ca="1" si="220"/>
        <v>0</v>
      </c>
      <c r="DV127">
        <f t="shared" ca="1" si="221"/>
        <v>0</v>
      </c>
      <c r="DW127">
        <f t="shared" ca="1" si="222"/>
        <v>0</v>
      </c>
      <c r="DX127">
        <f t="shared" ca="1" si="223"/>
        <v>0</v>
      </c>
      <c r="DY127">
        <f t="shared" ca="1" si="224"/>
        <v>0</v>
      </c>
      <c r="DZ127">
        <f t="shared" ca="1" si="225"/>
        <v>0</v>
      </c>
      <c r="EA127">
        <f t="shared" ca="1" si="159"/>
        <v>2.3149584957856093</v>
      </c>
      <c r="EB127">
        <f t="shared" ca="1" si="160"/>
        <v>2.1858437680431506</v>
      </c>
      <c r="EC127">
        <f t="shared" ca="1" si="161"/>
        <v>2.1217150282626385</v>
      </c>
      <c r="ED127">
        <f t="shared" ca="1" si="162"/>
        <v>3.2710793715142032</v>
      </c>
      <c r="EE127">
        <f t="shared" ca="1" si="163"/>
        <v>2.8605825641584888</v>
      </c>
      <c r="EF127">
        <f t="shared" ca="1" si="164"/>
        <v>2.4840743063294743</v>
      </c>
      <c r="EG127">
        <f t="shared" ca="1" si="165"/>
        <v>6.4607729254951263</v>
      </c>
      <c r="EH127">
        <f t="shared" ca="1" si="166"/>
        <v>6.6018792584615644</v>
      </c>
      <c r="EI127">
        <f t="shared" ca="1" si="167"/>
        <v>6.5905052915299969</v>
      </c>
      <c r="EJ127">
        <f t="shared" ca="1" si="168"/>
        <v>9.942616875322619</v>
      </c>
      <c r="EK127">
        <f t="shared" ca="1" si="169"/>
        <v>8.6770550817077652</v>
      </c>
      <c r="EL127">
        <f t="shared" ca="1" si="170"/>
        <v>7.452222918988423</v>
      </c>
      <c r="EM127">
        <f t="shared" ca="1" si="238"/>
        <v>-0.272432777158155</v>
      </c>
      <c r="EN127">
        <f t="shared" ca="1" si="239"/>
        <v>0.14855350943727674</v>
      </c>
      <c r="EO127">
        <f t="shared" ca="1" si="240"/>
        <v>0.400524570357076</v>
      </c>
      <c r="EP127">
        <f t="shared" ca="1" si="241"/>
        <v>-0.17078149620962604</v>
      </c>
      <c r="EQ127">
        <f t="shared" ca="1" si="242"/>
        <v>-3.8623031781944928E-2</v>
      </c>
      <c r="ER127">
        <f t="shared" ca="1" si="243"/>
        <v>1</v>
      </c>
      <c r="ES127">
        <f t="shared" ca="1" si="232"/>
        <v>-0.12776904929785338</v>
      </c>
      <c r="ET127">
        <f t="shared" ca="1" si="233"/>
        <v>-0.13715710901293776</v>
      </c>
      <c r="EU127">
        <f t="shared" ca="1" si="234"/>
        <v>-9.0586104470463225E-2</v>
      </c>
      <c r="EV127">
        <f t="shared" ca="1" si="235"/>
        <v>0.24067776130407026</v>
      </c>
      <c r="EW127">
        <f t="shared" ca="1" si="236"/>
        <v>0.16668114214002783</v>
      </c>
      <c r="EX127">
        <f t="shared" ca="1" si="237"/>
        <v>0</v>
      </c>
    </row>
    <row r="128" spans="1:154" x14ac:dyDescent="0.25">
      <c r="A128" s="1">
        <v>121</v>
      </c>
      <c r="B128" s="8">
        <f t="shared" ca="1" si="190"/>
        <v>134318.90649850733</v>
      </c>
      <c r="C128" s="9">
        <f t="shared" ca="1" si="171"/>
        <v>0</v>
      </c>
      <c r="D128" s="1">
        <v>121</v>
      </c>
      <c r="E128" s="8">
        <f t="shared" ca="1" si="191"/>
        <v>133394.36284719894</v>
      </c>
      <c r="F128" s="9">
        <f t="shared" ca="1" si="172"/>
        <v>0</v>
      </c>
      <c r="G128" s="1">
        <v>121</v>
      </c>
      <c r="H128" s="8">
        <f t="shared" ca="1" si="192"/>
        <v>127077.28334662375</v>
      </c>
      <c r="I128" s="9">
        <f t="shared" ca="1" si="173"/>
        <v>4.2156133806134755E-2</v>
      </c>
      <c r="J128" s="1">
        <v>121</v>
      </c>
      <c r="K128" s="8">
        <f t="shared" ca="1" si="193"/>
        <v>208939.12604900764</v>
      </c>
      <c r="L128" s="9">
        <f t="shared" ca="1" si="174"/>
        <v>-3.1640763501574715E-2</v>
      </c>
      <c r="M128" s="1">
        <v>121</v>
      </c>
      <c r="N128" s="8">
        <f t="shared" ca="1" si="194"/>
        <v>174583.91011387491</v>
      </c>
      <c r="O128" s="9">
        <f t="shared" ca="1" si="175"/>
        <v>-1.7119959127463004E-3</v>
      </c>
      <c r="P128" s="1">
        <v>121</v>
      </c>
      <c r="Q128" s="8">
        <f t="shared" ca="1" si="195"/>
        <v>152816.34903773034</v>
      </c>
      <c r="R128" s="9">
        <f t="shared" ca="1" si="176"/>
        <v>0</v>
      </c>
      <c r="S128" s="1">
        <v>121</v>
      </c>
      <c r="T128" s="8">
        <f t="shared" ca="1" si="244"/>
        <v>57766.233529180696</v>
      </c>
      <c r="U128" s="9">
        <f t="shared" ca="1" si="136"/>
        <v>0</v>
      </c>
      <c r="V128" s="1">
        <v>121</v>
      </c>
      <c r="W128" s="8">
        <f t="shared" ca="1" si="245"/>
        <v>60179.999999999993</v>
      </c>
      <c r="X128" s="9">
        <f t="shared" ca="1" si="137"/>
        <v>-2.5250848992972742E-2</v>
      </c>
      <c r="Y128" s="1">
        <v>121</v>
      </c>
      <c r="Z128" s="8">
        <f t="shared" ca="1" si="246"/>
        <v>61536.681002717305</v>
      </c>
      <c r="AA128" s="9">
        <f t="shared" ca="1" si="138"/>
        <v>1.82208213144039E-2</v>
      </c>
      <c r="AB128" s="1">
        <v>121</v>
      </c>
      <c r="AC128" s="8">
        <f t="shared" ca="1" si="247"/>
        <v>62064.215603392964</v>
      </c>
      <c r="AD128" s="9">
        <f t="shared" ca="1" si="139"/>
        <v>-4.9587733148024676E-3</v>
      </c>
      <c r="AE128" s="1">
        <v>121</v>
      </c>
      <c r="AF128" s="8">
        <f t="shared" ca="1" si="248"/>
        <v>60848.34855667322</v>
      </c>
      <c r="AG128" s="9">
        <f t="shared" ca="1" si="140"/>
        <v>-3.893634050477543E-2</v>
      </c>
      <c r="AH128" s="1">
        <v>121</v>
      </c>
      <c r="AI128" s="8">
        <f t="shared" ca="1" si="249"/>
        <v>60179.999999999993</v>
      </c>
      <c r="AJ128" s="9">
        <f t="shared" ca="1" si="141"/>
        <v>-2.0378685058115121E-2</v>
      </c>
      <c r="AK128" s="1">
        <v>121</v>
      </c>
      <c r="AL128" s="8">
        <f t="shared" ca="1" si="250"/>
        <v>20698.209737446257</v>
      </c>
      <c r="AM128" s="9">
        <f t="shared" ca="1" si="142"/>
        <v>2.9276899591820491E-2</v>
      </c>
      <c r="AN128" s="1">
        <v>121</v>
      </c>
      <c r="AO128" s="8">
        <f t="shared" ca="1" si="251"/>
        <v>19925.247465293767</v>
      </c>
      <c r="AP128" s="9">
        <f t="shared" ca="1" si="143"/>
        <v>1.2650195558994048E-2</v>
      </c>
      <c r="AQ128" s="1">
        <v>121</v>
      </c>
      <c r="AR128" s="8">
        <f t="shared" ca="1" si="252"/>
        <v>19810.818002174583</v>
      </c>
      <c r="AS128" s="9">
        <f t="shared" ca="1" si="144"/>
        <v>0</v>
      </c>
      <c r="AT128" s="1">
        <v>121</v>
      </c>
      <c r="AU128" s="8">
        <f t="shared" ca="1" si="253"/>
        <v>20418.867378200284</v>
      </c>
      <c r="AV128" s="9">
        <f t="shared" ca="1" si="145"/>
        <v>0</v>
      </c>
      <c r="AW128" s="1">
        <v>121</v>
      </c>
      <c r="AX128" s="8">
        <f t="shared" ca="1" si="254"/>
        <v>20059.999999999996</v>
      </c>
      <c r="AY128" s="9">
        <f t="shared" ca="1" si="146"/>
        <v>0</v>
      </c>
      <c r="AZ128" s="1">
        <v>121</v>
      </c>
      <c r="BA128" s="8">
        <f t="shared" ca="1" si="255"/>
        <v>20059.999999999996</v>
      </c>
      <c r="BB128" s="9">
        <f t="shared" ca="1" si="147"/>
        <v>8.9993152030057085E-3</v>
      </c>
      <c r="BC128" s="1">
        <v>121</v>
      </c>
      <c r="BD128" s="8">
        <f t="shared" ca="1" si="256"/>
        <v>20059.999999999996</v>
      </c>
      <c r="BE128" s="9">
        <f t="shared" ca="1" si="177"/>
        <v>1.8083745511409687E-2</v>
      </c>
      <c r="BF128" s="1">
        <v>121</v>
      </c>
      <c r="BG128" s="8">
        <f t="shared" ca="1" si="257"/>
        <v>20403.126875124828</v>
      </c>
      <c r="BH128" s="9">
        <f t="shared" ca="1" si="148"/>
        <v>0</v>
      </c>
      <c r="BI128" s="1">
        <v>121</v>
      </c>
      <c r="BJ128" s="8">
        <f t="shared" ca="1" si="258"/>
        <v>19301.3249798004</v>
      </c>
      <c r="BK128" s="9">
        <f t="shared" ca="1" si="149"/>
        <v>0</v>
      </c>
      <c r="BL128" s="1">
        <v>121</v>
      </c>
      <c r="BM128" s="8">
        <f t="shared" ca="1" si="259"/>
        <v>20884.930957895482</v>
      </c>
      <c r="BN128" s="9">
        <f t="shared" ca="1" si="150"/>
        <v>9.8993282489578962E-6</v>
      </c>
      <c r="BO128" s="1">
        <v>121</v>
      </c>
      <c r="BP128" s="8">
        <f t="shared" ca="1" si="260"/>
        <v>20059.999999999996</v>
      </c>
      <c r="BQ128" s="9">
        <f t="shared" ca="1" si="151"/>
        <v>-2.8985547027939009E-2</v>
      </c>
      <c r="BR128" s="1">
        <v>121</v>
      </c>
      <c r="BS128" s="8">
        <f t="shared" ca="1" si="261"/>
        <v>19983.013644936284</v>
      </c>
      <c r="BT128" s="9">
        <f t="shared" ca="1" si="152"/>
        <v>1.575170970641665E-3</v>
      </c>
      <c r="BU128" s="1">
        <v>121</v>
      </c>
      <c r="BV128" s="8">
        <f t="shared" ca="1" si="262"/>
        <v>5014.9999999999991</v>
      </c>
      <c r="BW128" s="9">
        <f t="shared" ca="1" si="153"/>
        <v>3.9458481627503289E-2</v>
      </c>
      <c r="BX128" s="1">
        <v>121</v>
      </c>
      <c r="BY128" s="8">
        <f t="shared" ca="1" si="263"/>
        <v>5014.9999999999991</v>
      </c>
      <c r="BZ128" s="9">
        <f t="shared" ca="1" si="154"/>
        <v>-3.7074421690298641E-2</v>
      </c>
      <c r="CA128" s="1">
        <v>121</v>
      </c>
      <c r="CB128" s="8">
        <f t="shared" ca="1" si="264"/>
        <v>5014.9999999999991</v>
      </c>
      <c r="CC128" s="9">
        <f t="shared" ca="1" si="155"/>
        <v>1.6299113939310283E-2</v>
      </c>
      <c r="CD128" s="1">
        <v>121</v>
      </c>
      <c r="CE128" s="8">
        <f t="shared" ca="1" si="265"/>
        <v>4986.8584494346323</v>
      </c>
      <c r="CF128" s="9">
        <f t="shared" ca="1" si="156"/>
        <v>0</v>
      </c>
      <c r="CG128" s="1">
        <v>121</v>
      </c>
      <c r="CH128" s="8">
        <f t="shared" ca="1" si="266"/>
        <v>4839.5885340662408</v>
      </c>
      <c r="CI128" s="9">
        <f t="shared" ca="1" si="157"/>
        <v>2.4481198199913203E-2</v>
      </c>
      <c r="CJ128" s="1">
        <v>121</v>
      </c>
      <c r="CK128" s="8">
        <f t="shared" ca="1" si="267"/>
        <v>5014.9999999999991</v>
      </c>
      <c r="CL128" s="9">
        <f t="shared" ca="1" si="158"/>
        <v>-3.4193400244768142E-2</v>
      </c>
      <c r="CM128" s="1">
        <v>121</v>
      </c>
      <c r="CN128" s="8">
        <f t="shared" ca="1" si="178"/>
        <v>14286.3249798004</v>
      </c>
      <c r="CO128" s="1">
        <v>121</v>
      </c>
      <c r="CP128" s="8">
        <f t="shared" ca="1" si="179"/>
        <v>14286.3249798004</v>
      </c>
      <c r="CQ128" s="1">
        <v>121</v>
      </c>
      <c r="CR128" s="8">
        <f t="shared" ca="1" si="180"/>
        <v>14286.3249798004</v>
      </c>
      <c r="CS128" s="1">
        <v>121</v>
      </c>
      <c r="CT128" s="8">
        <f t="shared" ca="1" si="181"/>
        <v>15898.072508460849</v>
      </c>
      <c r="CU128" s="1">
        <v>121</v>
      </c>
      <c r="CV128" s="8">
        <f t="shared" ca="1" si="182"/>
        <v>15220.411465933756</v>
      </c>
      <c r="CW128" s="1">
        <v>121</v>
      </c>
      <c r="CX128" s="8">
        <f t="shared" ca="1" si="183"/>
        <v>14968.013644936284</v>
      </c>
      <c r="CY128" s="9"/>
      <c r="CZ128" s="9"/>
      <c r="DA128" s="9"/>
      <c r="DB128" s="9"/>
      <c r="DC128" s="9"/>
      <c r="DD128" s="9"/>
      <c r="DE128" s="9"/>
      <c r="DF128" s="9"/>
      <c r="DG128" s="9"/>
      <c r="DI128">
        <f t="shared" ca="1" si="184"/>
        <v>4.4304884753021412E-3</v>
      </c>
      <c r="DJ128">
        <f t="shared" ca="1" si="185"/>
        <v>1.4065892703379657E-2</v>
      </c>
      <c r="DK128">
        <f t="shared" ca="1" si="186"/>
        <v>-2.6699826849812314E-2</v>
      </c>
      <c r="DL128">
        <f t="shared" ca="1" si="187"/>
        <v>2.9170716728299739E-2</v>
      </c>
      <c r="DM128">
        <f t="shared" ca="1" si="188"/>
        <v>2.9999999999998916E-3</v>
      </c>
      <c r="DN128">
        <f t="shared" ca="1" si="189"/>
        <v>2.2240430005411538E-2</v>
      </c>
      <c r="DO128">
        <f t="shared" ca="1" si="226"/>
        <v>0</v>
      </c>
      <c r="DP128">
        <f t="shared" ca="1" si="227"/>
        <v>0</v>
      </c>
      <c r="DQ128">
        <f t="shared" ca="1" si="228"/>
        <v>0</v>
      </c>
      <c r="DR128">
        <f t="shared" ca="1" si="229"/>
        <v>0</v>
      </c>
      <c r="DS128">
        <f t="shared" ca="1" si="230"/>
        <v>0</v>
      </c>
      <c r="DT128">
        <f t="shared" ca="1" si="231"/>
        <v>0</v>
      </c>
      <c r="DU128" s="35">
        <f t="shared" ca="1" si="220"/>
        <v>0</v>
      </c>
      <c r="DV128" s="35">
        <f t="shared" ca="1" si="221"/>
        <v>0</v>
      </c>
      <c r="DW128" s="35">
        <f t="shared" ca="1" si="222"/>
        <v>0</v>
      </c>
      <c r="DX128" s="35">
        <f t="shared" ca="1" si="223"/>
        <v>0</v>
      </c>
      <c r="DY128" s="35">
        <f t="shared" ca="1" si="224"/>
        <v>0</v>
      </c>
      <c r="DZ128" s="35">
        <f t="shared" ca="1" si="225"/>
        <v>0</v>
      </c>
      <c r="EA128">
        <f t="shared" ca="1" si="159"/>
        <v>2.3252148927219904</v>
      </c>
      <c r="EB128">
        <f t="shared" ca="1" si="160"/>
        <v>2.2165896119507966</v>
      </c>
      <c r="EC128">
        <f t="shared" ca="1" si="161"/>
        <v>2.0650656043833813</v>
      </c>
      <c r="ED128">
        <f t="shared" ca="1" si="162"/>
        <v>3.3664991012564287</v>
      </c>
      <c r="EE128">
        <f t="shared" ca="1" si="163"/>
        <v>2.8691643118509638</v>
      </c>
      <c r="EF128">
        <f t="shared" ca="1" si="164"/>
        <v>2.5393211870676362</v>
      </c>
      <c r="EG128">
        <f t="shared" ca="1" si="165"/>
        <v>6.4893973054830774</v>
      </c>
      <c r="EH128">
        <f t="shared" ca="1" si="166"/>
        <v>6.6947405837517531</v>
      </c>
      <c r="EI128">
        <f t="shared" ca="1" si="167"/>
        <v>6.4145399413933744</v>
      </c>
      <c r="EJ128">
        <f t="shared" ca="1" si="168"/>
        <v>10.232650135730667</v>
      </c>
      <c r="EK128">
        <f t="shared" ca="1" si="169"/>
        <v>8.7030862469528891</v>
      </c>
      <c r="EL128">
        <f t="shared" ca="1" si="170"/>
        <v>7.6179635612029095</v>
      </c>
      <c r="EM128">
        <f t="shared" ca="1" si="238"/>
        <v>-0.27744961888563158</v>
      </c>
      <c r="EN128">
        <f t="shared" ca="1" si="239"/>
        <v>0.16916125698597501</v>
      </c>
      <c r="EO128">
        <f t="shared" ca="1" si="240"/>
        <v>0.3581712012138446</v>
      </c>
      <c r="EP128">
        <f t="shared" ca="1" si="241"/>
        <v>-0.14382267453451839</v>
      </c>
      <c r="EQ128">
        <f t="shared" ca="1" si="242"/>
        <v>-4.0379260518720261E-2</v>
      </c>
      <c r="ER128">
        <f t="shared" ca="1" si="243"/>
        <v>1</v>
      </c>
      <c r="ES128">
        <f t="shared" ca="1" si="232"/>
        <v>-0.11979903996029284</v>
      </c>
      <c r="ET128">
        <f t="shared" ca="1" si="233"/>
        <v>-0.13292791161727802</v>
      </c>
      <c r="EU128">
        <f t="shared" ca="1" si="234"/>
        <v>-9.2464952015137158E-2</v>
      </c>
      <c r="EV128">
        <f t="shared" ca="1" si="235"/>
        <v>0.25698888114420093</v>
      </c>
      <c r="EW128">
        <f t="shared" ca="1" si="236"/>
        <v>0.17331900176343473</v>
      </c>
      <c r="EX128">
        <f t="shared" ca="1" si="237"/>
        <v>0</v>
      </c>
    </row>
    <row r="129" spans="1:154" x14ac:dyDescent="0.25">
      <c r="A129" s="1">
        <v>122</v>
      </c>
      <c r="B129" s="8">
        <f t="shared" ca="1" si="190"/>
        <v>134721.86321800284</v>
      </c>
      <c r="C129" s="9">
        <f t="shared" ca="1" si="171"/>
        <v>2.1210183236876758E-2</v>
      </c>
      <c r="D129" s="1">
        <v>122</v>
      </c>
      <c r="E129" s="8">
        <f t="shared" ca="1" si="191"/>
        <v>133794.54593574052</v>
      </c>
      <c r="F129" s="9">
        <f t="shared" ca="1" si="172"/>
        <v>2.6314899530587035E-2</v>
      </c>
      <c r="G129" s="1">
        <v>122</v>
      </c>
      <c r="H129" s="8">
        <f t="shared" ca="1" si="192"/>
        <v>132815.60215714396</v>
      </c>
      <c r="I129" s="9">
        <f t="shared" ca="1" si="173"/>
        <v>0</v>
      </c>
      <c r="J129" s="1">
        <v>122</v>
      </c>
      <c r="K129" s="8">
        <f t="shared" ca="1" si="193"/>
        <v>202954.94995361229</v>
      </c>
      <c r="L129" s="9">
        <f t="shared" ca="1" si="174"/>
        <v>-1.8197458042170125E-2</v>
      </c>
      <c r="M129" s="1">
        <v>122</v>
      </c>
      <c r="N129" s="8">
        <f t="shared" ca="1" si="194"/>
        <v>174808.7749036703</v>
      </c>
      <c r="O129" s="9">
        <f t="shared" ca="1" si="175"/>
        <v>3.575911276516225E-3</v>
      </c>
      <c r="P129" s="1">
        <v>122</v>
      </c>
      <c r="Q129" s="8">
        <f t="shared" ca="1" si="195"/>
        <v>153274.79808484353</v>
      </c>
      <c r="R129" s="9">
        <f t="shared" ca="1" si="176"/>
        <v>-7.9590687288590648E-3</v>
      </c>
      <c r="S129" s="1">
        <v>122</v>
      </c>
      <c r="T129" s="8">
        <f t="shared" ca="1" si="244"/>
        <v>57766.233529180696</v>
      </c>
      <c r="U129" s="9">
        <f t="shared" ca="1" si="136"/>
        <v>6.5494319416653964E-3</v>
      </c>
      <c r="V129" s="1">
        <v>122</v>
      </c>
      <c r="W129" s="8">
        <f t="shared" ca="1" si="245"/>
        <v>60179.999999999993</v>
      </c>
      <c r="X129" s="9">
        <f t="shared" ca="1" si="137"/>
        <v>1.1980297878431329E-2</v>
      </c>
      <c r="Y129" s="1">
        <v>122</v>
      </c>
      <c r="Z129" s="8">
        <f t="shared" ca="1" si="246"/>
        <v>61536.681002717305</v>
      </c>
      <c r="AA129" s="9">
        <f t="shared" ca="1" si="138"/>
        <v>-4.3315684215772419E-3</v>
      </c>
      <c r="AB129" s="1">
        <v>122</v>
      </c>
      <c r="AC129" s="8">
        <f t="shared" ca="1" si="247"/>
        <v>62064.215603392964</v>
      </c>
      <c r="AD129" s="9">
        <f t="shared" ca="1" si="139"/>
        <v>0</v>
      </c>
      <c r="AE129" s="1">
        <v>122</v>
      </c>
      <c r="AF129" s="8">
        <f t="shared" ca="1" si="248"/>
        <v>60848.34855667322</v>
      </c>
      <c r="AG129" s="9">
        <f t="shared" ca="1" si="140"/>
        <v>0</v>
      </c>
      <c r="AH129" s="1">
        <v>122</v>
      </c>
      <c r="AI129" s="8">
        <f t="shared" ca="1" si="249"/>
        <v>60179.999999999993</v>
      </c>
      <c r="AJ129" s="9">
        <f t="shared" ca="1" si="141"/>
        <v>-3.5657185045943555E-2</v>
      </c>
      <c r="AK129" s="1">
        <v>122</v>
      </c>
      <c r="AL129" s="8">
        <f t="shared" ca="1" si="250"/>
        <v>20698.209737446257</v>
      </c>
      <c r="AM129" s="9">
        <f t="shared" ca="1" si="142"/>
        <v>-2.7707156567425662E-2</v>
      </c>
      <c r="AN129" s="1">
        <v>122</v>
      </c>
      <c r="AO129" s="8">
        <f t="shared" ca="1" si="251"/>
        <v>19925.247465293767</v>
      </c>
      <c r="AP129" s="9">
        <f t="shared" ca="1" si="143"/>
        <v>1.7502210979721957E-2</v>
      </c>
      <c r="AQ129" s="1">
        <v>122</v>
      </c>
      <c r="AR129" s="8">
        <f t="shared" ca="1" si="252"/>
        <v>19810.818002174583</v>
      </c>
      <c r="AS129" s="9">
        <f t="shared" ca="1" si="144"/>
        <v>-4.964663000626772E-2</v>
      </c>
      <c r="AT129" s="1">
        <v>122</v>
      </c>
      <c r="AU129" s="8">
        <f t="shared" ca="1" si="253"/>
        <v>20418.867378200284</v>
      </c>
      <c r="AV129" s="9">
        <f t="shared" ca="1" si="145"/>
        <v>-2.6851116337648435E-2</v>
      </c>
      <c r="AW129" s="1">
        <v>122</v>
      </c>
      <c r="AX129" s="8">
        <f t="shared" ca="1" si="254"/>
        <v>20059.999999999996</v>
      </c>
      <c r="AY129" s="9">
        <f t="shared" ca="1" si="146"/>
        <v>0</v>
      </c>
      <c r="AZ129" s="1">
        <v>122</v>
      </c>
      <c r="BA129" s="8">
        <f t="shared" ca="1" si="255"/>
        <v>20059.999999999996</v>
      </c>
      <c r="BB129" s="9">
        <f t="shared" ca="1" si="147"/>
        <v>0</v>
      </c>
      <c r="BC129" s="1">
        <v>122</v>
      </c>
      <c r="BD129" s="8">
        <f t="shared" ca="1" si="256"/>
        <v>20059.999999999996</v>
      </c>
      <c r="BE129" s="9">
        <f t="shared" ca="1" si="177"/>
        <v>2.2328960881498799E-2</v>
      </c>
      <c r="BF129" s="1">
        <v>122</v>
      </c>
      <c r="BG129" s="8">
        <f t="shared" ca="1" si="257"/>
        <v>20403.126875124828</v>
      </c>
      <c r="BH129" s="9">
        <f t="shared" ca="1" si="148"/>
        <v>0</v>
      </c>
      <c r="BI129" s="1">
        <v>122</v>
      </c>
      <c r="BJ129" s="8">
        <f t="shared" ca="1" si="258"/>
        <v>19301.3249798004</v>
      </c>
      <c r="BK129" s="9">
        <f t="shared" ca="1" si="149"/>
        <v>1.4923811937289606E-2</v>
      </c>
      <c r="BL129" s="1">
        <v>122</v>
      </c>
      <c r="BM129" s="8">
        <f t="shared" ca="1" si="259"/>
        <v>20884.930957895482</v>
      </c>
      <c r="BN129" s="9">
        <f t="shared" ca="1" si="150"/>
        <v>0</v>
      </c>
      <c r="BO129" s="1">
        <v>122</v>
      </c>
      <c r="BP129" s="8">
        <f t="shared" ca="1" si="260"/>
        <v>20059.999999999996</v>
      </c>
      <c r="BQ129" s="9">
        <f t="shared" ca="1" si="151"/>
        <v>1.2381287637550887E-2</v>
      </c>
      <c r="BR129" s="1">
        <v>122</v>
      </c>
      <c r="BS129" s="8">
        <f t="shared" ca="1" si="261"/>
        <v>19983.013644936284</v>
      </c>
      <c r="BT129" s="9">
        <f t="shared" ca="1" si="152"/>
        <v>3.8048983049393956E-2</v>
      </c>
      <c r="BU129" s="1">
        <v>122</v>
      </c>
      <c r="BV129" s="8">
        <f t="shared" ca="1" si="262"/>
        <v>5014.9999999999991</v>
      </c>
      <c r="BW129" s="9">
        <f t="shared" ca="1" si="153"/>
        <v>-1.3994931457379978E-2</v>
      </c>
      <c r="BX129" s="1">
        <v>122</v>
      </c>
      <c r="BY129" s="8">
        <f t="shared" ca="1" si="263"/>
        <v>5014.9999999999991</v>
      </c>
      <c r="BZ129" s="9">
        <f t="shared" ca="1" si="154"/>
        <v>3.7713355625602962E-2</v>
      </c>
      <c r="CA129" s="1">
        <v>122</v>
      </c>
      <c r="CB129" s="8">
        <f t="shared" ca="1" si="264"/>
        <v>5014.9999999999991</v>
      </c>
      <c r="CC129" s="9">
        <f t="shared" ca="1" si="155"/>
        <v>0</v>
      </c>
      <c r="CD129" s="1">
        <v>122</v>
      </c>
      <c r="CE129" s="8">
        <f t="shared" ca="1" si="265"/>
        <v>4986.8584494346323</v>
      </c>
      <c r="CF129" s="9">
        <f t="shared" ca="1" si="156"/>
        <v>1.4202281267841878E-2</v>
      </c>
      <c r="CG129" s="1">
        <v>122</v>
      </c>
      <c r="CH129" s="8">
        <f t="shared" ca="1" si="266"/>
        <v>4839.5885340662408</v>
      </c>
      <c r="CI129" s="9">
        <f t="shared" ca="1" si="157"/>
        <v>2.9209566890434205E-2</v>
      </c>
      <c r="CJ129" s="1">
        <v>122</v>
      </c>
      <c r="CK129" s="8">
        <f t="shared" ca="1" si="267"/>
        <v>5014.9999999999991</v>
      </c>
      <c r="CL129" s="9">
        <f t="shared" ca="1" si="158"/>
        <v>0</v>
      </c>
      <c r="CM129" s="1">
        <v>122</v>
      </c>
      <c r="CN129" s="8">
        <f t="shared" ca="1" si="178"/>
        <v>14286.3249798004</v>
      </c>
      <c r="CO129" s="1">
        <v>122</v>
      </c>
      <c r="CP129" s="8">
        <f t="shared" ca="1" si="179"/>
        <v>14286.3249798004</v>
      </c>
      <c r="CQ129" s="1">
        <v>122</v>
      </c>
      <c r="CR129" s="8">
        <f t="shared" ca="1" si="180"/>
        <v>14286.3249798004</v>
      </c>
      <c r="CS129" s="1">
        <v>122</v>
      </c>
      <c r="CT129" s="8">
        <f t="shared" ca="1" si="181"/>
        <v>15898.072508460849</v>
      </c>
      <c r="CU129" s="1">
        <v>122</v>
      </c>
      <c r="CV129" s="8">
        <f t="shared" ca="1" si="182"/>
        <v>15220.411465933756</v>
      </c>
      <c r="CW129" s="1">
        <v>122</v>
      </c>
      <c r="CX129" s="8">
        <f t="shared" ca="1" si="183"/>
        <v>14968.013644936284</v>
      </c>
      <c r="CY129" s="9"/>
      <c r="CZ129" s="9"/>
      <c r="DA129" s="9"/>
      <c r="DB129" s="9"/>
      <c r="DC129" s="9"/>
      <c r="DD129" s="9"/>
      <c r="DE129" s="9"/>
      <c r="DF129" s="9"/>
      <c r="DG129" s="9"/>
      <c r="DI129">
        <f t="shared" ca="1" si="184"/>
        <v>2.9999999999998916E-3</v>
      </c>
      <c r="DJ129">
        <f t="shared" ca="1" si="185"/>
        <v>2.9999999999998916E-3</v>
      </c>
      <c r="DK129">
        <f t="shared" ca="1" si="186"/>
        <v>4.5156133806134591E-2</v>
      </c>
      <c r="DL129">
        <f t="shared" ca="1" si="187"/>
        <v>-2.864076350157474E-2</v>
      </c>
      <c r="DM129">
        <f t="shared" ca="1" si="188"/>
        <v>1.2880040872536025E-3</v>
      </c>
      <c r="DN129">
        <f t="shared" ca="1" si="189"/>
        <v>2.9999999999998916E-3</v>
      </c>
      <c r="DO129">
        <f t="shared" ca="1" si="226"/>
        <v>0</v>
      </c>
      <c r="DP129">
        <f t="shared" ca="1" si="227"/>
        <v>0</v>
      </c>
      <c r="DQ129">
        <f t="shared" ca="1" si="228"/>
        <v>0</v>
      </c>
      <c r="DR129">
        <f t="shared" ca="1" si="229"/>
        <v>0</v>
      </c>
      <c r="DS129">
        <f t="shared" ca="1" si="230"/>
        <v>0</v>
      </c>
      <c r="DT129">
        <f t="shared" ca="1" si="231"/>
        <v>0</v>
      </c>
      <c r="DU129">
        <f t="shared" ca="1" si="220"/>
        <v>0</v>
      </c>
      <c r="DV129">
        <f t="shared" ca="1" si="221"/>
        <v>0</v>
      </c>
      <c r="DW129">
        <f t="shared" ca="1" si="222"/>
        <v>0</v>
      </c>
      <c r="DX129">
        <f t="shared" ca="1" si="223"/>
        <v>0</v>
      </c>
      <c r="DY129">
        <f t="shared" ca="1" si="224"/>
        <v>0</v>
      </c>
      <c r="DZ129">
        <f t="shared" ca="1" si="225"/>
        <v>0</v>
      </c>
      <c r="EA129">
        <f t="shared" ca="1" si="159"/>
        <v>2.3321905374001561</v>
      </c>
      <c r="EB129">
        <f t="shared" ca="1" si="160"/>
        <v>2.2232393807866488</v>
      </c>
      <c r="EC129">
        <f t="shared" ca="1" si="161"/>
        <v>2.1583159831333631</v>
      </c>
      <c r="ED129">
        <f t="shared" ca="1" si="162"/>
        <v>3.2700799966690792</v>
      </c>
      <c r="EE129">
        <f t="shared" ca="1" si="163"/>
        <v>2.87285980721163</v>
      </c>
      <c r="EF129">
        <f t="shared" ca="1" si="164"/>
        <v>2.5469391506288392</v>
      </c>
      <c r="EG129">
        <f t="shared" ca="1" si="165"/>
        <v>6.5088654973995252</v>
      </c>
      <c r="EH129">
        <f t="shared" ca="1" si="166"/>
        <v>6.7148248055030075</v>
      </c>
      <c r="EI129">
        <f t="shared" ca="1" si="167"/>
        <v>6.7041957652917272</v>
      </c>
      <c r="EJ129">
        <f t="shared" ca="1" si="168"/>
        <v>9.939579223198848</v>
      </c>
      <c r="EK129">
        <f t="shared" ca="1" si="169"/>
        <v>8.7142958576106846</v>
      </c>
      <c r="EL129">
        <f t="shared" ca="1" si="170"/>
        <v>7.6408174518865177</v>
      </c>
      <c r="EM129">
        <f t="shared" ca="1" si="238"/>
        <v>-0.29994224007526082</v>
      </c>
      <c r="EN129">
        <f t="shared" ca="1" si="239"/>
        <v>0.17330941303959674</v>
      </c>
      <c r="EO129">
        <f t="shared" ca="1" si="240"/>
        <v>0.35083123047130327</v>
      </c>
      <c r="EP129">
        <f t="shared" ca="1" si="241"/>
        <v>-0.14845864572641071</v>
      </c>
      <c r="EQ129">
        <f t="shared" ca="1" si="242"/>
        <v>1.3814990608437437E-2</v>
      </c>
      <c r="ER129">
        <f t="shared" ca="1" si="243"/>
        <v>1</v>
      </c>
      <c r="ES129">
        <f t="shared" ca="1" si="232"/>
        <v>-0.11304042698572936</v>
      </c>
      <c r="ET129">
        <f t="shared" ca="1" si="233"/>
        <v>-0.12990252056694274</v>
      </c>
      <c r="EU129">
        <f t="shared" ca="1" si="234"/>
        <v>-9.2792654439724731E-2</v>
      </c>
      <c r="EV129">
        <f t="shared" ca="1" si="235"/>
        <v>0.26856767716843</v>
      </c>
      <c r="EW129">
        <f t="shared" ca="1" si="236"/>
        <v>0.17635499869690507</v>
      </c>
      <c r="EX129">
        <f t="shared" ca="1" si="237"/>
        <v>0</v>
      </c>
    </row>
    <row r="130" spans="1:154" x14ac:dyDescent="0.25">
      <c r="A130" s="1">
        <v>123</v>
      </c>
      <c r="B130" s="8">
        <f t="shared" ca="1" si="190"/>
        <v>137983.5042125241</v>
      </c>
      <c r="C130" s="9">
        <f t="shared" ca="1" si="171"/>
        <v>-1.5274629909806532E-2</v>
      </c>
      <c r="D130" s="1">
        <v>123</v>
      </c>
      <c r="E130" s="8">
        <f t="shared" ca="1" si="191"/>
        <v>137716.71960758726</v>
      </c>
      <c r="F130" s="9">
        <f t="shared" ca="1" si="172"/>
        <v>-2.3105834592617114E-2</v>
      </c>
      <c r="G130" s="1">
        <v>123</v>
      </c>
      <c r="H130" s="8">
        <f t="shared" ca="1" si="192"/>
        <v>133214.04896361538</v>
      </c>
      <c r="I130" s="9">
        <f t="shared" ca="1" si="173"/>
        <v>2.5507491437421259E-2</v>
      </c>
      <c r="J130" s="1">
        <v>123</v>
      </c>
      <c r="K130" s="8">
        <f t="shared" ca="1" si="193"/>
        <v>199870.55061724153</v>
      </c>
      <c r="L130" s="9">
        <f t="shared" ca="1" si="174"/>
        <v>9.2898085957675899E-3</v>
      </c>
      <c r="M130" s="1">
        <v>123</v>
      </c>
      <c r="N130" s="8">
        <f t="shared" ca="1" si="194"/>
        <v>175958.30189779331</v>
      </c>
      <c r="O130" s="9">
        <f t="shared" ca="1" si="175"/>
        <v>0</v>
      </c>
      <c r="P130" s="1">
        <v>123</v>
      </c>
      <c r="Q130" s="8">
        <f t="shared" ca="1" si="195"/>
        <v>152514.69782673879</v>
      </c>
      <c r="R130" s="9">
        <f t="shared" ca="1" si="176"/>
        <v>4.5113923930489373E-2</v>
      </c>
      <c r="S130" s="1">
        <v>123</v>
      </c>
      <c r="T130" s="8">
        <f t="shared" ca="1" si="244"/>
        <v>57766.233529180696</v>
      </c>
      <c r="U130" s="9">
        <f t="shared" ca="1" si="136"/>
        <v>-1.8474979398861075E-2</v>
      </c>
      <c r="V130" s="1">
        <v>123</v>
      </c>
      <c r="W130" s="8">
        <f t="shared" ca="1" si="245"/>
        <v>60179.999999999993</v>
      </c>
      <c r="X130" s="9">
        <f t="shared" ca="1" si="137"/>
        <v>0</v>
      </c>
      <c r="Y130" s="1">
        <v>123</v>
      </c>
      <c r="Z130" s="8">
        <f t="shared" ca="1" si="246"/>
        <v>61536.681002717305</v>
      </c>
      <c r="AA130" s="9">
        <f t="shared" ca="1" si="138"/>
        <v>3.0426046545760938E-2</v>
      </c>
      <c r="AB130" s="1">
        <v>123</v>
      </c>
      <c r="AC130" s="8">
        <f t="shared" ca="1" si="247"/>
        <v>62064.215603392964</v>
      </c>
      <c r="AD130" s="9">
        <f t="shared" ca="1" si="139"/>
        <v>-6.3780832970182395E-3</v>
      </c>
      <c r="AE130" s="1">
        <v>123</v>
      </c>
      <c r="AF130" s="8">
        <f t="shared" ca="1" si="248"/>
        <v>60848.34855667322</v>
      </c>
      <c r="AG130" s="9">
        <f t="shared" ca="1" si="140"/>
        <v>-3.546970627184394E-2</v>
      </c>
      <c r="AH130" s="1">
        <v>123</v>
      </c>
      <c r="AI130" s="8">
        <f t="shared" ca="1" si="249"/>
        <v>60179.999999999993</v>
      </c>
      <c r="AJ130" s="9">
        <f t="shared" ca="1" si="141"/>
        <v>-2.9253149548234145E-2</v>
      </c>
      <c r="AK130" s="1">
        <v>123</v>
      </c>
      <c r="AL130" s="8">
        <f t="shared" ca="1" si="250"/>
        <v>20698.209737446257</v>
      </c>
      <c r="AM130" s="9">
        <f t="shared" ca="1" si="142"/>
        <v>0</v>
      </c>
      <c r="AN130" s="1">
        <v>123</v>
      </c>
      <c r="AO130" s="8">
        <f t="shared" ca="1" si="251"/>
        <v>19925.247465293767</v>
      </c>
      <c r="AP130" s="9">
        <f t="shared" ca="1" si="143"/>
        <v>3.650765120260293E-2</v>
      </c>
      <c r="AQ130" s="1">
        <v>123</v>
      </c>
      <c r="AR130" s="8">
        <f t="shared" ca="1" si="252"/>
        <v>19810.818002174583</v>
      </c>
      <c r="AS130" s="9">
        <f t="shared" ca="1" si="144"/>
        <v>0</v>
      </c>
      <c r="AT130" s="1">
        <v>123</v>
      </c>
      <c r="AU130" s="8">
        <f t="shared" ca="1" si="253"/>
        <v>20418.867378200284</v>
      </c>
      <c r="AV130" s="9">
        <f t="shared" ca="1" si="145"/>
        <v>4.8360882779585078E-2</v>
      </c>
      <c r="AW130" s="1">
        <v>123</v>
      </c>
      <c r="AX130" s="8">
        <f t="shared" ca="1" si="254"/>
        <v>20059.999999999996</v>
      </c>
      <c r="AY130" s="9">
        <f t="shared" ca="1" si="146"/>
        <v>0</v>
      </c>
      <c r="AZ130" s="1">
        <v>123</v>
      </c>
      <c r="BA130" s="8">
        <f t="shared" ca="1" si="255"/>
        <v>20059.999999999996</v>
      </c>
      <c r="BB130" s="9">
        <f t="shared" ca="1" si="147"/>
        <v>2.3716281596038332E-2</v>
      </c>
      <c r="BC130" s="1">
        <v>123</v>
      </c>
      <c r="BD130" s="8">
        <f t="shared" ca="1" si="256"/>
        <v>20059.999999999996</v>
      </c>
      <c r="BE130" s="9">
        <f t="shared" ca="1" si="177"/>
        <v>3.4982861172749811E-2</v>
      </c>
      <c r="BF130" s="1">
        <v>123</v>
      </c>
      <c r="BG130" s="8">
        <f t="shared" ca="1" si="257"/>
        <v>20403.126875124828</v>
      </c>
      <c r="BH130" s="9">
        <f t="shared" ca="1" si="148"/>
        <v>0</v>
      </c>
      <c r="BI130" s="1">
        <v>123</v>
      </c>
      <c r="BJ130" s="8">
        <f t="shared" ca="1" si="258"/>
        <v>19301.3249798004</v>
      </c>
      <c r="BK130" s="9">
        <f t="shared" ca="1" si="149"/>
        <v>0</v>
      </c>
      <c r="BL130" s="1">
        <v>123</v>
      </c>
      <c r="BM130" s="8">
        <f t="shared" ca="1" si="259"/>
        <v>20884.930957895482</v>
      </c>
      <c r="BN130" s="9">
        <f t="shared" ca="1" si="150"/>
        <v>0</v>
      </c>
      <c r="BO130" s="1">
        <v>123</v>
      </c>
      <c r="BP130" s="8">
        <f t="shared" ca="1" si="260"/>
        <v>20059.999999999996</v>
      </c>
      <c r="BQ130" s="9">
        <f t="shared" ca="1" si="151"/>
        <v>-1.2811211123415224E-2</v>
      </c>
      <c r="BR130" s="1">
        <v>123</v>
      </c>
      <c r="BS130" s="8">
        <f t="shared" ca="1" si="261"/>
        <v>19983.013644936284</v>
      </c>
      <c r="BT130" s="9">
        <f t="shared" ca="1" si="152"/>
        <v>0</v>
      </c>
      <c r="BU130" s="1">
        <v>123</v>
      </c>
      <c r="BV130" s="8">
        <f t="shared" ca="1" si="262"/>
        <v>5014.9999999999991</v>
      </c>
      <c r="BW130" s="9">
        <f t="shared" ca="1" si="153"/>
        <v>0</v>
      </c>
      <c r="BX130" s="1">
        <v>123</v>
      </c>
      <c r="BY130" s="8">
        <f t="shared" ca="1" si="263"/>
        <v>5014.9999999999991</v>
      </c>
      <c r="BZ130" s="9">
        <f t="shared" ca="1" si="154"/>
        <v>0</v>
      </c>
      <c r="CA130" s="1">
        <v>123</v>
      </c>
      <c r="CB130" s="8">
        <f t="shared" ca="1" si="264"/>
        <v>5014.9999999999991</v>
      </c>
      <c r="CC130" s="9">
        <f t="shared" ca="1" si="155"/>
        <v>0</v>
      </c>
      <c r="CD130" s="1">
        <v>123</v>
      </c>
      <c r="CE130" s="8">
        <f t="shared" ca="1" si="265"/>
        <v>4986.8584494346323</v>
      </c>
      <c r="CF130" s="9">
        <f t="shared" ca="1" si="156"/>
        <v>0</v>
      </c>
      <c r="CG130" s="1">
        <v>123</v>
      </c>
      <c r="CH130" s="8">
        <f t="shared" ca="1" si="266"/>
        <v>4839.5885340662408</v>
      </c>
      <c r="CI130" s="9">
        <f t="shared" ca="1" si="157"/>
        <v>-1.4129053887367932E-2</v>
      </c>
      <c r="CJ130" s="1">
        <v>123</v>
      </c>
      <c r="CK130" s="8">
        <f t="shared" ca="1" si="267"/>
        <v>5014.9999999999991</v>
      </c>
      <c r="CL130" s="9">
        <f t="shared" ca="1" si="158"/>
        <v>0</v>
      </c>
      <c r="CM130" s="1">
        <v>123</v>
      </c>
      <c r="CN130" s="8">
        <f t="shared" ca="1" si="178"/>
        <v>14286.3249798004</v>
      </c>
      <c r="CO130" s="1">
        <v>123</v>
      </c>
      <c r="CP130" s="8">
        <f t="shared" ca="1" si="179"/>
        <v>14286.3249798004</v>
      </c>
      <c r="CQ130" s="1">
        <v>123</v>
      </c>
      <c r="CR130" s="8">
        <f t="shared" ca="1" si="180"/>
        <v>14286.3249798004</v>
      </c>
      <c r="CS130" s="1">
        <v>123</v>
      </c>
      <c r="CT130" s="8">
        <f t="shared" ca="1" si="181"/>
        <v>15898.072508460849</v>
      </c>
      <c r="CU130" s="1">
        <v>123</v>
      </c>
      <c r="CV130" s="8">
        <f t="shared" ca="1" si="182"/>
        <v>15220.411465933756</v>
      </c>
      <c r="CW130" s="1">
        <v>123</v>
      </c>
      <c r="CX130" s="8">
        <f t="shared" ca="1" si="183"/>
        <v>14968.013644936284</v>
      </c>
      <c r="CY130" s="9"/>
      <c r="CZ130" s="9"/>
      <c r="DA130" s="9"/>
      <c r="DB130" s="9"/>
      <c r="DC130" s="9"/>
      <c r="DD130" s="9"/>
      <c r="DE130" s="9"/>
      <c r="DF130" s="9"/>
      <c r="DG130" s="9"/>
      <c r="DI130">
        <f t="shared" ca="1" si="184"/>
        <v>2.4210183236876626E-2</v>
      </c>
      <c r="DJ130">
        <f t="shared" ca="1" si="185"/>
        <v>2.9314899530586969E-2</v>
      </c>
      <c r="DK130">
        <f t="shared" ca="1" si="186"/>
        <v>2.9999999999998916E-3</v>
      </c>
      <c r="DL130">
        <f t="shared" ca="1" si="187"/>
        <v>-1.5197458042170098E-2</v>
      </c>
      <c r="DM130">
        <f t="shared" ca="1" si="188"/>
        <v>6.5759112765160221E-3</v>
      </c>
      <c r="DN130">
        <f t="shared" ca="1" si="189"/>
        <v>-4.9590687288590951E-3</v>
      </c>
      <c r="DO130">
        <f t="shared" ca="1" si="226"/>
        <v>0</v>
      </c>
      <c r="DP130">
        <f t="shared" ca="1" si="227"/>
        <v>0</v>
      </c>
      <c r="DQ130">
        <f t="shared" ca="1" si="228"/>
        <v>0</v>
      </c>
      <c r="DR130">
        <f t="shared" ca="1" si="229"/>
        <v>0</v>
      </c>
      <c r="DS130">
        <f t="shared" ca="1" si="230"/>
        <v>0</v>
      </c>
      <c r="DT130">
        <f t="shared" ca="1" si="231"/>
        <v>0</v>
      </c>
      <c r="DU130">
        <f t="shared" ca="1" si="220"/>
        <v>0</v>
      </c>
      <c r="DV130">
        <f t="shared" ca="1" si="221"/>
        <v>0</v>
      </c>
      <c r="DW130">
        <f t="shared" ca="1" si="222"/>
        <v>0</v>
      </c>
      <c r="DX130">
        <f t="shared" ca="1" si="223"/>
        <v>0</v>
      </c>
      <c r="DY130">
        <f t="shared" ca="1" si="224"/>
        <v>0</v>
      </c>
      <c r="DZ130">
        <f t="shared" ca="1" si="225"/>
        <v>0</v>
      </c>
      <c r="EA130">
        <f t="shared" ca="1" si="159"/>
        <v>2.3886532976539234</v>
      </c>
      <c r="EB130">
        <f t="shared" ca="1" si="160"/>
        <v>2.288413419866854</v>
      </c>
      <c r="EC130">
        <f t="shared" ca="1" si="161"/>
        <v>2.1647909310827633</v>
      </c>
      <c r="ED130">
        <f t="shared" ca="1" si="162"/>
        <v>3.2203830931251614</v>
      </c>
      <c r="EE130">
        <f t="shared" ca="1" si="163"/>
        <v>2.891751478413723</v>
      </c>
      <c r="EF130">
        <f t="shared" ca="1" si="164"/>
        <v>2.5343087043326489</v>
      </c>
      <c r="EG130">
        <f t="shared" ca="1" si="165"/>
        <v>6.6664463237557516</v>
      </c>
      <c r="EH130">
        <f t="shared" ca="1" si="166"/>
        <v>6.9116692200418219</v>
      </c>
      <c r="EI130">
        <f t="shared" ca="1" si="167"/>
        <v>6.7243083525876024</v>
      </c>
      <c r="EJ130">
        <f t="shared" ca="1" si="168"/>
        <v>9.7885228849974588</v>
      </c>
      <c r="EK130">
        <f t="shared" ca="1" si="169"/>
        <v>8.7716002940076443</v>
      </c>
      <c r="EL130">
        <f t="shared" ca="1" si="170"/>
        <v>7.6029261129979471</v>
      </c>
      <c r="EM130">
        <f t="shared" ca="1" si="238"/>
        <v>-0.22647092531006319</v>
      </c>
      <c r="EN130">
        <f t="shared" ca="1" si="239"/>
        <v>0.20649074583510499</v>
      </c>
      <c r="EO130">
        <f t="shared" ca="1" si="240"/>
        <v>0.38887534434539101</v>
      </c>
      <c r="EP130">
        <f t="shared" ca="1" si="241"/>
        <v>-0.15761381549604045</v>
      </c>
      <c r="EQ130">
        <f t="shared" ca="1" si="242"/>
        <v>1.1819674872882328E-2</v>
      </c>
      <c r="ER130">
        <f t="shared" ca="1" si="243"/>
        <v>1</v>
      </c>
      <c r="ES130">
        <f t="shared" ca="1" si="232"/>
        <v>-0.10836850716338697</v>
      </c>
      <c r="ET130">
        <f t="shared" ca="1" si="233"/>
        <v>-0.12748520268703101</v>
      </c>
      <c r="EU130">
        <f t="shared" ca="1" si="234"/>
        <v>-9.4462164483764433E-2</v>
      </c>
      <c r="EV130">
        <f t="shared" ca="1" si="235"/>
        <v>0.27679583457021173</v>
      </c>
      <c r="EW130">
        <f t="shared" ca="1" si="236"/>
        <v>0.17786508453769212</v>
      </c>
      <c r="EX130">
        <f t="shared" ca="1" si="237"/>
        <v>0</v>
      </c>
    </row>
    <row r="131" spans="1:154" x14ac:dyDescent="0.25">
      <c r="A131" s="1">
        <v>124</v>
      </c>
      <c r="B131" s="8">
        <f t="shared" ca="1" si="190"/>
        <v>136289.80776465713</v>
      </c>
      <c r="C131" s="9">
        <f t="shared" ca="1" si="171"/>
        <v>2.8984405670209896E-2</v>
      </c>
      <c r="D131" s="1">
        <v>124</v>
      </c>
      <c r="E131" s="8">
        <f t="shared" ca="1" si="191"/>
        <v>134947.81002251929</v>
      </c>
      <c r="F131" s="9">
        <f t="shared" ca="1" si="172"/>
        <v>-2.2194739798064179E-2</v>
      </c>
      <c r="G131" s="1">
        <v>124</v>
      </c>
      <c r="H131" s="8">
        <f t="shared" ca="1" si="192"/>
        <v>137011.64732378983</v>
      </c>
      <c r="I131" s="9">
        <f t="shared" ca="1" si="173"/>
        <v>2.3303559206622571E-2</v>
      </c>
      <c r="J131" s="1">
        <v>124</v>
      </c>
      <c r="K131" s="8">
        <f t="shared" ca="1" si="193"/>
        <v>202326.92142825809</v>
      </c>
      <c r="L131" s="9">
        <f t="shared" ca="1" si="174"/>
        <v>-1.8608486634955002E-2</v>
      </c>
      <c r="M131" s="1">
        <v>124</v>
      </c>
      <c r="N131" s="8">
        <f t="shared" ca="1" si="194"/>
        <v>176486.17680348668</v>
      </c>
      <c r="O131" s="9">
        <f t="shared" ca="1" si="175"/>
        <v>0</v>
      </c>
      <c r="P131" s="1">
        <v>124</v>
      </c>
      <c r="Q131" s="8">
        <f t="shared" ca="1" si="195"/>
        <v>159852.77839625606</v>
      </c>
      <c r="R131" s="9">
        <f t="shared" ca="1" si="176"/>
        <v>4.1721027911255114E-2</v>
      </c>
      <c r="S131" s="1">
        <v>124</v>
      </c>
      <c r="T131" s="8">
        <f t="shared" ca="1" si="244"/>
        <v>57766.233529180696</v>
      </c>
      <c r="U131" s="9">
        <f t="shared" ca="1" si="136"/>
        <v>0</v>
      </c>
      <c r="V131" s="1">
        <v>124</v>
      </c>
      <c r="W131" s="8">
        <f t="shared" ca="1" si="245"/>
        <v>60179.999999999993</v>
      </c>
      <c r="X131" s="9">
        <f t="shared" ca="1" si="137"/>
        <v>0</v>
      </c>
      <c r="Y131" s="1">
        <v>124</v>
      </c>
      <c r="Z131" s="8">
        <f t="shared" ca="1" si="246"/>
        <v>61536.681002717305</v>
      </c>
      <c r="AA131" s="9">
        <f t="shared" ca="1" si="138"/>
        <v>-3.2983007235669243E-2</v>
      </c>
      <c r="AB131" s="1">
        <v>124</v>
      </c>
      <c r="AC131" s="8">
        <f t="shared" ca="1" si="247"/>
        <v>62064.215603392964</v>
      </c>
      <c r="AD131" s="9">
        <f t="shared" ca="1" si="139"/>
        <v>0</v>
      </c>
      <c r="AE131" s="1">
        <v>124</v>
      </c>
      <c r="AF131" s="8">
        <f t="shared" ca="1" si="248"/>
        <v>60848.34855667322</v>
      </c>
      <c r="AG131" s="9">
        <f t="shared" ca="1" si="140"/>
        <v>-2.3555752452422809E-3</v>
      </c>
      <c r="AH131" s="1">
        <v>124</v>
      </c>
      <c r="AI131" s="8">
        <f t="shared" ca="1" si="249"/>
        <v>60179.999999999993</v>
      </c>
      <c r="AJ131" s="9">
        <f t="shared" ca="1" si="141"/>
        <v>3.0848962380979429E-2</v>
      </c>
      <c r="AK131" s="1">
        <v>124</v>
      </c>
      <c r="AL131" s="8">
        <f t="shared" ca="1" si="250"/>
        <v>20698.209737446257</v>
      </c>
      <c r="AM131" s="9">
        <f t="shared" ca="1" si="142"/>
        <v>-7.8143618024991927E-3</v>
      </c>
      <c r="AN131" s="1">
        <v>124</v>
      </c>
      <c r="AO131" s="8">
        <f t="shared" ca="1" si="251"/>
        <v>19925.247465293767</v>
      </c>
      <c r="AP131" s="9">
        <f t="shared" ca="1" si="143"/>
        <v>0</v>
      </c>
      <c r="AQ131" s="1">
        <v>124</v>
      </c>
      <c r="AR131" s="8">
        <f t="shared" ca="1" si="252"/>
        <v>19810.818002174583</v>
      </c>
      <c r="AS131" s="9">
        <f t="shared" ca="1" si="144"/>
        <v>-3.132568319759494E-2</v>
      </c>
      <c r="AT131" s="1">
        <v>124</v>
      </c>
      <c r="AU131" s="8">
        <f t="shared" ca="1" si="253"/>
        <v>20418.867378200284</v>
      </c>
      <c r="AV131" s="9">
        <f t="shared" ca="1" si="145"/>
        <v>-3.8558100408437247E-2</v>
      </c>
      <c r="AW131" s="1">
        <v>124</v>
      </c>
      <c r="AX131" s="8">
        <f t="shared" ca="1" si="254"/>
        <v>20059.999999999996</v>
      </c>
      <c r="AY131" s="9">
        <f t="shared" ca="1" si="146"/>
        <v>4.7725006760892086E-2</v>
      </c>
      <c r="AZ131" s="1">
        <v>124</v>
      </c>
      <c r="BA131" s="8">
        <f t="shared" ca="1" si="255"/>
        <v>20059.999999999996</v>
      </c>
      <c r="BB131" s="9">
        <f t="shared" ca="1" si="147"/>
        <v>0</v>
      </c>
      <c r="BC131" s="1">
        <v>124</v>
      </c>
      <c r="BD131" s="8">
        <f t="shared" ca="1" si="256"/>
        <v>20059.999999999996</v>
      </c>
      <c r="BE131" s="9">
        <f t="shared" ca="1" si="177"/>
        <v>0</v>
      </c>
      <c r="BF131" s="1">
        <v>124</v>
      </c>
      <c r="BG131" s="8">
        <f t="shared" ca="1" si="257"/>
        <v>20403.126875124828</v>
      </c>
      <c r="BH131" s="9">
        <f t="shared" ca="1" si="148"/>
        <v>-1.8393091219218151E-2</v>
      </c>
      <c r="BI131" s="1">
        <v>124</v>
      </c>
      <c r="BJ131" s="8">
        <f t="shared" ca="1" si="258"/>
        <v>19301.3249798004</v>
      </c>
      <c r="BK131" s="9">
        <f t="shared" ca="1" si="149"/>
        <v>2.6313617751312759E-2</v>
      </c>
      <c r="BL131" s="1">
        <v>124</v>
      </c>
      <c r="BM131" s="8">
        <f t="shared" ca="1" si="259"/>
        <v>20884.930957895482</v>
      </c>
      <c r="BN131" s="9">
        <f t="shared" ca="1" si="150"/>
        <v>-2.9024345363382994E-2</v>
      </c>
      <c r="BO131" s="1">
        <v>124</v>
      </c>
      <c r="BP131" s="8">
        <f t="shared" ca="1" si="260"/>
        <v>20059.999999999996</v>
      </c>
      <c r="BQ131" s="9">
        <f t="shared" ca="1" si="151"/>
        <v>0</v>
      </c>
      <c r="BR131" s="1">
        <v>124</v>
      </c>
      <c r="BS131" s="8">
        <f t="shared" ca="1" si="261"/>
        <v>19983.013644936284</v>
      </c>
      <c r="BT131" s="9">
        <f t="shared" ca="1" si="152"/>
        <v>-3.4752165115108528E-2</v>
      </c>
      <c r="BU131" s="1">
        <v>124</v>
      </c>
      <c r="BV131" s="8">
        <f t="shared" ca="1" si="262"/>
        <v>5014.9999999999991</v>
      </c>
      <c r="BW131" s="9">
        <f t="shared" ca="1" si="153"/>
        <v>4.5173494433116967E-2</v>
      </c>
      <c r="BX131" s="1">
        <v>124</v>
      </c>
      <c r="BY131" s="8">
        <f t="shared" ca="1" si="263"/>
        <v>5014.9999999999991</v>
      </c>
      <c r="BZ131" s="9">
        <f t="shared" ca="1" si="154"/>
        <v>1.3274356850217918E-2</v>
      </c>
      <c r="CA131" s="1">
        <v>124</v>
      </c>
      <c r="CB131" s="8">
        <f t="shared" ca="1" si="264"/>
        <v>5014.9999999999991</v>
      </c>
      <c r="CC131" s="9">
        <f t="shared" ca="1" si="155"/>
        <v>-4.4331755231345159E-2</v>
      </c>
      <c r="CD131" s="1">
        <v>124</v>
      </c>
      <c r="CE131" s="8">
        <f t="shared" ca="1" si="265"/>
        <v>4986.8584494346323</v>
      </c>
      <c r="CF131" s="9">
        <f t="shared" ca="1" si="156"/>
        <v>0</v>
      </c>
      <c r="CG131" s="1">
        <v>124</v>
      </c>
      <c r="CH131" s="8">
        <f t="shared" ca="1" si="266"/>
        <v>4839.5885340662408</v>
      </c>
      <c r="CI131" s="9">
        <f t="shared" ca="1" si="157"/>
        <v>-4.5668422556538635E-2</v>
      </c>
      <c r="CJ131" s="1">
        <v>124</v>
      </c>
      <c r="CK131" s="8">
        <f t="shared" ca="1" si="267"/>
        <v>5014.9999999999991</v>
      </c>
      <c r="CL131" s="9">
        <f t="shared" ca="1" si="158"/>
        <v>-2.912837963375596E-2</v>
      </c>
      <c r="CM131" s="1">
        <v>124</v>
      </c>
      <c r="CN131" s="8">
        <f t="shared" ca="1" si="178"/>
        <v>14286.3249798004</v>
      </c>
      <c r="CO131" s="1">
        <v>124</v>
      </c>
      <c r="CP131" s="8">
        <f t="shared" ca="1" si="179"/>
        <v>14286.3249798004</v>
      </c>
      <c r="CQ131" s="1">
        <v>124</v>
      </c>
      <c r="CR131" s="8">
        <f t="shared" ca="1" si="180"/>
        <v>14286.3249798004</v>
      </c>
      <c r="CS131" s="1">
        <v>124</v>
      </c>
      <c r="CT131" s="8">
        <f t="shared" ca="1" si="181"/>
        <v>15898.072508460849</v>
      </c>
      <c r="CU131" s="1">
        <v>124</v>
      </c>
      <c r="CV131" s="8">
        <f t="shared" ca="1" si="182"/>
        <v>15220.411465933756</v>
      </c>
      <c r="CW131" s="1">
        <v>124</v>
      </c>
      <c r="CX131" s="8">
        <f t="shared" ca="1" si="183"/>
        <v>14968.013644936284</v>
      </c>
      <c r="CY131" s="9"/>
      <c r="CZ131" s="9"/>
      <c r="DA131" s="9"/>
      <c r="DB131" s="9"/>
      <c r="DC131" s="9"/>
      <c r="DD131" s="9"/>
      <c r="DE131" s="9"/>
      <c r="DF131" s="9"/>
      <c r="DG131" s="9"/>
      <c r="DI131">
        <f t="shared" ca="1" si="184"/>
        <v>-1.2274629909806545E-2</v>
      </c>
      <c r="DJ131">
        <f t="shared" ca="1" si="185"/>
        <v>-2.0105834592617056E-2</v>
      </c>
      <c r="DK131">
        <f t="shared" ca="1" si="186"/>
        <v>2.850749143742104E-2</v>
      </c>
      <c r="DL131">
        <f t="shared" ca="1" si="187"/>
        <v>1.2289808595767449E-2</v>
      </c>
      <c r="DM131">
        <f t="shared" ca="1" si="188"/>
        <v>2.9999999999998916E-3</v>
      </c>
      <c r="DN131">
        <f t="shared" ca="1" si="189"/>
        <v>4.81139239304893E-2</v>
      </c>
      <c r="DO131">
        <f t="shared" ca="1" si="226"/>
        <v>0</v>
      </c>
      <c r="DP131">
        <f t="shared" ca="1" si="227"/>
        <v>0</v>
      </c>
      <c r="DQ131">
        <f t="shared" ca="1" si="228"/>
        <v>0</v>
      </c>
      <c r="DR131">
        <f t="shared" ca="1" si="229"/>
        <v>0</v>
      </c>
      <c r="DS131">
        <f t="shared" ca="1" si="230"/>
        <v>0</v>
      </c>
      <c r="DT131">
        <f t="shared" ca="1" si="231"/>
        <v>0</v>
      </c>
      <c r="DU131">
        <f t="shared" ca="1" si="220"/>
        <v>0</v>
      </c>
      <c r="DV131">
        <f t="shared" ca="1" si="221"/>
        <v>0</v>
      </c>
      <c r="DW131">
        <f t="shared" ca="1" si="222"/>
        <v>0</v>
      </c>
      <c r="DX131">
        <f t="shared" ca="1" si="223"/>
        <v>0</v>
      </c>
      <c r="DY131">
        <f t="shared" ca="1" si="224"/>
        <v>0</v>
      </c>
      <c r="DZ131">
        <f t="shared" ca="1" si="225"/>
        <v>0</v>
      </c>
      <c r="EA131">
        <f t="shared" ca="1" si="159"/>
        <v>2.3593334624423825</v>
      </c>
      <c r="EB131">
        <f t="shared" ca="1" si="160"/>
        <v>2.242402958167486</v>
      </c>
      <c r="EC131">
        <f t="shared" ca="1" si="161"/>
        <v>2.226503690014412</v>
      </c>
      <c r="ED131">
        <f t="shared" ca="1" si="162"/>
        <v>3.2599609849447151</v>
      </c>
      <c r="EE131">
        <f t="shared" ca="1" si="163"/>
        <v>2.9004267328489641</v>
      </c>
      <c r="EF131">
        <f t="shared" ca="1" si="164"/>
        <v>2.6562442405492868</v>
      </c>
      <c r="EG131">
        <f t="shared" ca="1" si="165"/>
        <v>6.5846181623180593</v>
      </c>
      <c r="EH131">
        <f t="shared" ca="1" si="166"/>
        <v>6.7727043419447783</v>
      </c>
      <c r="EI131">
        <f t="shared" ca="1" si="167"/>
        <v>6.9160015153715717</v>
      </c>
      <c r="EJ131">
        <f t="shared" ca="1" si="168"/>
        <v>9.9088219576893675</v>
      </c>
      <c r="EK131">
        <f t="shared" ca="1" si="169"/>
        <v>8.7979150948896674</v>
      </c>
      <c r="EL131">
        <f t="shared" ca="1" si="170"/>
        <v>7.9687327216478607</v>
      </c>
      <c r="EM131">
        <f t="shared" ca="1" si="238"/>
        <v>-0.26317241560768201</v>
      </c>
      <c r="EN131">
        <f t="shared" ca="1" si="239"/>
        <v>0.20323853796141686</v>
      </c>
      <c r="EO131">
        <f t="shared" ca="1" si="240"/>
        <v>0.44334392022330815</v>
      </c>
      <c r="EP131">
        <f t="shared" ca="1" si="241"/>
        <v>-0.12161193633479891</v>
      </c>
      <c r="EQ131">
        <f t="shared" ca="1" si="242"/>
        <v>1.6670937265257837E-3</v>
      </c>
      <c r="ER131">
        <f t="shared" ca="1" si="243"/>
        <v>1</v>
      </c>
      <c r="ES131">
        <f t="shared" ca="1" si="232"/>
        <v>-0.10514167210209047</v>
      </c>
      <c r="ET131">
        <f t="shared" ca="1" si="233"/>
        <v>-0.12513771857613976</v>
      </c>
      <c r="EU131">
        <f t="shared" ca="1" si="234"/>
        <v>-9.5694737535865437E-2</v>
      </c>
      <c r="EV131">
        <f t="shared" ca="1" si="235"/>
        <v>0.28461466149707704</v>
      </c>
      <c r="EW131">
        <f t="shared" ca="1" si="236"/>
        <v>0.17821225860235712</v>
      </c>
      <c r="EX131">
        <f t="shared" ca="1" si="237"/>
        <v>0</v>
      </c>
    </row>
    <row r="132" spans="1:154" x14ac:dyDescent="0.25">
      <c r="A132" s="1">
        <v>125</v>
      </c>
      <c r="B132" s="8">
        <f t="shared" ca="1" si="190"/>
        <v>140648.95626491684</v>
      </c>
      <c r="C132" s="9">
        <f t="shared" ca="1" si="171"/>
        <v>0</v>
      </c>
      <c r="D132" s="1">
        <v>125</v>
      </c>
      <c r="E132" s="8">
        <f t="shared" ca="1" si="191"/>
        <v>132357.52192281844</v>
      </c>
      <c r="F132" s="9">
        <f t="shared" ca="1" si="172"/>
        <v>5.6400314180882206E-5</v>
      </c>
      <c r="G132" s="1">
        <v>125</v>
      </c>
      <c r="H132" s="8">
        <f t="shared" ca="1" si="192"/>
        <v>140615.54130116804</v>
      </c>
      <c r="I132" s="9">
        <f t="shared" ca="1" si="173"/>
        <v>3.3434715191786001E-2</v>
      </c>
      <c r="J132" s="1">
        <v>125</v>
      </c>
      <c r="K132" s="8">
        <f t="shared" ca="1" si="193"/>
        <v>199168.90437925354</v>
      </c>
      <c r="L132" s="9">
        <f t="shared" ca="1" si="174"/>
        <v>-4.5988947946157481E-2</v>
      </c>
      <c r="M132" s="1">
        <v>125</v>
      </c>
      <c r="N132" s="8">
        <f t="shared" ca="1" si="194"/>
        <v>177015.63533389714</v>
      </c>
      <c r="O132" s="9">
        <f t="shared" ca="1" si="175"/>
        <v>7.8043491297797758E-3</v>
      </c>
      <c r="P132" s="1">
        <v>125</v>
      </c>
      <c r="Q132" s="8">
        <f t="shared" ca="1" si="195"/>
        <v>167001.55896060669</v>
      </c>
      <c r="R132" s="9">
        <f t="shared" ca="1" si="176"/>
        <v>0</v>
      </c>
      <c r="S132" s="1">
        <v>125</v>
      </c>
      <c r="T132" s="8">
        <f t="shared" ca="1" si="244"/>
        <v>57766.233529180696</v>
      </c>
      <c r="U132" s="9">
        <f t="shared" ca="1" si="136"/>
        <v>3.1393062687412824E-3</v>
      </c>
      <c r="V132" s="1">
        <v>125</v>
      </c>
      <c r="W132" s="8">
        <f t="shared" ca="1" si="245"/>
        <v>60179.999999999993</v>
      </c>
      <c r="X132" s="9">
        <f t="shared" ca="1" si="137"/>
        <v>-3.2255426869948117E-2</v>
      </c>
      <c r="Y132" s="1">
        <v>125</v>
      </c>
      <c r="Z132" s="8">
        <f t="shared" ca="1" si="246"/>
        <v>61536.681002717305</v>
      </c>
      <c r="AA132" s="9">
        <f t="shared" ca="1" si="138"/>
        <v>-4.6443341298287692E-2</v>
      </c>
      <c r="AB132" s="1">
        <v>125</v>
      </c>
      <c r="AC132" s="8">
        <f t="shared" ca="1" si="247"/>
        <v>62064.215603392964</v>
      </c>
      <c r="AD132" s="9">
        <f t="shared" ca="1" si="139"/>
        <v>0</v>
      </c>
      <c r="AE132" s="1">
        <v>125</v>
      </c>
      <c r="AF132" s="8">
        <f t="shared" ca="1" si="248"/>
        <v>60848.34855667322</v>
      </c>
      <c r="AG132" s="9">
        <f t="shared" ca="1" si="140"/>
        <v>0</v>
      </c>
      <c r="AH132" s="1">
        <v>125</v>
      </c>
      <c r="AI132" s="8">
        <f t="shared" ca="1" si="249"/>
        <v>60179.999999999993</v>
      </c>
      <c r="AJ132" s="9">
        <f t="shared" ca="1" si="141"/>
        <v>0</v>
      </c>
      <c r="AK132" s="1">
        <v>125</v>
      </c>
      <c r="AL132" s="8">
        <f t="shared" ca="1" si="250"/>
        <v>20698.209737446257</v>
      </c>
      <c r="AM132" s="9">
        <f t="shared" ca="1" si="142"/>
        <v>0</v>
      </c>
      <c r="AN132" s="1">
        <v>125</v>
      </c>
      <c r="AO132" s="8">
        <f t="shared" ca="1" si="251"/>
        <v>19925.247465293767</v>
      </c>
      <c r="AP132" s="9">
        <f t="shared" ca="1" si="143"/>
        <v>2.1585069381458835E-2</v>
      </c>
      <c r="AQ132" s="1">
        <v>125</v>
      </c>
      <c r="AR132" s="8">
        <f t="shared" ca="1" si="252"/>
        <v>19810.818002174583</v>
      </c>
      <c r="AS132" s="9">
        <f t="shared" ca="1" si="144"/>
        <v>0</v>
      </c>
      <c r="AT132" s="1">
        <v>125</v>
      </c>
      <c r="AU132" s="8">
        <f t="shared" ca="1" si="253"/>
        <v>20418.867378200284</v>
      </c>
      <c r="AV132" s="9">
        <f t="shared" ca="1" si="145"/>
        <v>-1.689903961621475E-2</v>
      </c>
      <c r="AW132" s="1">
        <v>125</v>
      </c>
      <c r="AX132" s="8">
        <f t="shared" ca="1" si="254"/>
        <v>20059.999999999996</v>
      </c>
      <c r="AY132" s="9">
        <f t="shared" ca="1" si="146"/>
        <v>4.7995618782075596E-2</v>
      </c>
      <c r="AZ132" s="1">
        <v>125</v>
      </c>
      <c r="BA132" s="8">
        <f t="shared" ca="1" si="255"/>
        <v>20059.999999999996</v>
      </c>
      <c r="BB132" s="9">
        <f t="shared" ca="1" si="147"/>
        <v>-4.5141389387114185E-2</v>
      </c>
      <c r="BC132" s="1">
        <v>125</v>
      </c>
      <c r="BD132" s="8">
        <f t="shared" ca="1" si="256"/>
        <v>20059.999999999996</v>
      </c>
      <c r="BE132" s="9">
        <f t="shared" ca="1" si="177"/>
        <v>6.2727877582183624E-3</v>
      </c>
      <c r="BF132" s="1">
        <v>125</v>
      </c>
      <c r="BG132" s="8">
        <f t="shared" ca="1" si="257"/>
        <v>20403.126875124828</v>
      </c>
      <c r="BH132" s="9">
        <f t="shared" ca="1" si="148"/>
        <v>0</v>
      </c>
      <c r="BI132" s="1">
        <v>125</v>
      </c>
      <c r="BJ132" s="8">
        <f t="shared" ca="1" si="258"/>
        <v>19301.3249798004</v>
      </c>
      <c r="BK132" s="9">
        <f t="shared" ca="1" si="149"/>
        <v>3.8463564860392881E-2</v>
      </c>
      <c r="BL132" s="1">
        <v>125</v>
      </c>
      <c r="BM132" s="8">
        <f t="shared" ca="1" si="259"/>
        <v>20884.930957895482</v>
      </c>
      <c r="BN132" s="9">
        <f t="shared" ca="1" si="150"/>
        <v>0</v>
      </c>
      <c r="BO132" s="1">
        <v>125</v>
      </c>
      <c r="BP132" s="8">
        <f t="shared" ca="1" si="260"/>
        <v>20059.999999999996</v>
      </c>
      <c r="BQ132" s="9">
        <f t="shared" ca="1" si="151"/>
        <v>-4.7174897442086527E-2</v>
      </c>
      <c r="BR132" s="1">
        <v>125</v>
      </c>
      <c r="BS132" s="8">
        <f t="shared" ca="1" si="261"/>
        <v>19983.013644936284</v>
      </c>
      <c r="BT132" s="9">
        <f t="shared" ca="1" si="152"/>
        <v>-2.055569326442447E-3</v>
      </c>
      <c r="BU132" s="1">
        <v>125</v>
      </c>
      <c r="BV132" s="8">
        <f t="shared" ca="1" si="262"/>
        <v>5014.9999999999991</v>
      </c>
      <c r="BW132" s="9">
        <f t="shared" ca="1" si="153"/>
        <v>4.5475720618463611E-3</v>
      </c>
      <c r="BX132" s="1">
        <v>125</v>
      </c>
      <c r="BY132" s="8">
        <f t="shared" ca="1" si="263"/>
        <v>5014.9999999999991</v>
      </c>
      <c r="BZ132" s="9">
        <f t="shared" ca="1" si="154"/>
        <v>-9.6959678014585052E-3</v>
      </c>
      <c r="CA132" s="1">
        <v>125</v>
      </c>
      <c r="CB132" s="8">
        <f t="shared" ca="1" si="264"/>
        <v>5014.9999999999991</v>
      </c>
      <c r="CC132" s="9">
        <f t="shared" ca="1" si="155"/>
        <v>3.1177489938316386E-2</v>
      </c>
      <c r="CD132" s="1">
        <v>125</v>
      </c>
      <c r="CE132" s="8">
        <f t="shared" ca="1" si="265"/>
        <v>4986.8584494346323</v>
      </c>
      <c r="CF132" s="9">
        <f t="shared" ca="1" si="156"/>
        <v>0</v>
      </c>
      <c r="CG132" s="1">
        <v>125</v>
      </c>
      <c r="CH132" s="8">
        <f t="shared" ca="1" si="266"/>
        <v>4839.5885340662408</v>
      </c>
      <c r="CI132" s="9">
        <f t="shared" ca="1" si="157"/>
        <v>0</v>
      </c>
      <c r="CJ132" s="1">
        <v>125</v>
      </c>
      <c r="CK132" s="8">
        <f t="shared" ca="1" si="267"/>
        <v>5014.9999999999991</v>
      </c>
      <c r="CL132" s="9">
        <f t="shared" ca="1" si="158"/>
        <v>0</v>
      </c>
      <c r="CM132" s="1">
        <v>125</v>
      </c>
      <c r="CN132" s="8">
        <f t="shared" ca="1" si="178"/>
        <v>14286.3249798004</v>
      </c>
      <c r="CO132" s="1">
        <v>125</v>
      </c>
      <c r="CP132" s="8">
        <f t="shared" ca="1" si="179"/>
        <v>14286.3249798004</v>
      </c>
      <c r="CQ132" s="1">
        <v>125</v>
      </c>
      <c r="CR132" s="8">
        <f t="shared" ca="1" si="180"/>
        <v>14286.3249798004</v>
      </c>
      <c r="CS132" s="1">
        <v>125</v>
      </c>
      <c r="CT132" s="8">
        <f t="shared" ca="1" si="181"/>
        <v>15898.072508460849</v>
      </c>
      <c r="CU132" s="1">
        <v>125</v>
      </c>
      <c r="CV132" s="8">
        <f t="shared" ca="1" si="182"/>
        <v>15220.411465933756</v>
      </c>
      <c r="CW132" s="1">
        <v>125</v>
      </c>
      <c r="CX132" s="8">
        <f t="shared" ca="1" si="183"/>
        <v>14968.013644936284</v>
      </c>
      <c r="CY132" s="9"/>
      <c r="CZ132" s="9"/>
      <c r="DA132" s="9"/>
      <c r="DB132" s="9"/>
      <c r="DC132" s="9"/>
      <c r="DD132" s="9"/>
      <c r="DE132" s="9"/>
      <c r="DF132" s="9"/>
      <c r="DG132" s="9"/>
      <c r="DI132">
        <f t="shared" ca="1" si="184"/>
        <v>3.1984405670209881E-2</v>
      </c>
      <c r="DJ132">
        <f t="shared" ca="1" si="185"/>
        <v>-1.9194739798064075E-2</v>
      </c>
      <c r="DK132">
        <f t="shared" ca="1" si="186"/>
        <v>2.6303559206622529E-2</v>
      </c>
      <c r="DL132">
        <f t="shared" ca="1" si="187"/>
        <v>-1.5608486634954954E-2</v>
      </c>
      <c r="DM132">
        <f t="shared" ca="1" si="188"/>
        <v>2.9999999999998916E-3</v>
      </c>
      <c r="DN132">
        <f t="shared" ca="1" si="189"/>
        <v>4.4721027911255096E-2</v>
      </c>
      <c r="DO132">
        <f t="shared" ca="1" si="226"/>
        <v>0</v>
      </c>
      <c r="DP132">
        <f t="shared" ca="1" si="227"/>
        <v>0</v>
      </c>
      <c r="DQ132">
        <f t="shared" ca="1" si="228"/>
        <v>0</v>
      </c>
      <c r="DR132">
        <f t="shared" ca="1" si="229"/>
        <v>0</v>
      </c>
      <c r="DS132">
        <f t="shared" ca="1" si="230"/>
        <v>0</v>
      </c>
      <c r="DT132">
        <f t="shared" ca="1" si="231"/>
        <v>0</v>
      </c>
      <c r="DU132">
        <f t="shared" ca="1" si="220"/>
        <v>0</v>
      </c>
      <c r="DV132">
        <f t="shared" ca="1" si="221"/>
        <v>0</v>
      </c>
      <c r="DW132">
        <f t="shared" ca="1" si="222"/>
        <v>0</v>
      </c>
      <c r="DX132">
        <f t="shared" ca="1" si="223"/>
        <v>0</v>
      </c>
      <c r="DY132">
        <f t="shared" ca="1" si="224"/>
        <v>0</v>
      </c>
      <c r="DZ132">
        <f t="shared" ca="1" si="225"/>
        <v>0</v>
      </c>
      <c r="EA132">
        <f t="shared" ca="1" si="159"/>
        <v>2.4347953410164402</v>
      </c>
      <c r="EB132">
        <f t="shared" ca="1" si="160"/>
        <v>2.1993606168630517</v>
      </c>
      <c r="EC132">
        <f t="shared" ca="1" si="161"/>
        <v>2.2850686616484697</v>
      </c>
      <c r="ED132">
        <f t="shared" ca="1" si="162"/>
        <v>3.2090779274807311</v>
      </c>
      <c r="EE132">
        <f t="shared" ca="1" si="163"/>
        <v>2.909128013047511</v>
      </c>
      <c r="EF132">
        <f t="shared" ca="1" si="164"/>
        <v>2.7750342133700019</v>
      </c>
      <c r="EG132">
        <f t="shared" ca="1" si="165"/>
        <v>6.7952232608050718</v>
      </c>
      <c r="EH132">
        <f t="shared" ca="1" si="166"/>
        <v>6.6427040443719294</v>
      </c>
      <c r="EI132">
        <f t="shared" ca="1" si="167"/>
        <v>7.0979169707042402</v>
      </c>
      <c r="EJ132">
        <f t="shared" ca="1" si="168"/>
        <v>9.7541602425946241</v>
      </c>
      <c r="EK132">
        <f t="shared" ca="1" si="169"/>
        <v>8.8243088401743357</v>
      </c>
      <c r="EL132">
        <f t="shared" ca="1" si="170"/>
        <v>8.325102640110007</v>
      </c>
      <c r="EM132">
        <f t="shared" ca="1" si="238"/>
        <v>-0.16809919742121129</v>
      </c>
      <c r="EN132">
        <f t="shared" ca="1" si="239"/>
        <v>0.12298188690788207</v>
      </c>
      <c r="EO132">
        <f t="shared" ca="1" si="240"/>
        <v>0.45823625402053964</v>
      </c>
      <c r="EP132">
        <f t="shared" ca="1" si="241"/>
        <v>-0.16905647563361156</v>
      </c>
      <c r="EQ132">
        <f t="shared" ca="1" si="242"/>
        <v>4.0333364280320068E-3</v>
      </c>
      <c r="ER132">
        <f t="shared" ca="1" si="243"/>
        <v>1</v>
      </c>
      <c r="ES132">
        <f t="shared" ca="1" si="232"/>
        <v>-0.1039383920859599</v>
      </c>
      <c r="ET132">
        <f t="shared" ca="1" si="233"/>
        <v>-0.12727130501951922</v>
      </c>
      <c r="EU132">
        <f t="shared" ca="1" si="234"/>
        <v>-9.7884101527377032E-2</v>
      </c>
      <c r="EV132">
        <f t="shared" ca="1" si="235"/>
        <v>0.28642965904482831</v>
      </c>
      <c r="EW132">
        <f t="shared" ca="1" si="236"/>
        <v>0.17438691575262921</v>
      </c>
      <c r="EX132">
        <f t="shared" ca="1" si="237"/>
        <v>0</v>
      </c>
    </row>
    <row r="133" spans="1:154" x14ac:dyDescent="0.25">
      <c r="A133" s="1">
        <v>126</v>
      </c>
      <c r="B133" s="8">
        <f t="shared" ca="1" si="190"/>
        <v>141070.90313371157</v>
      </c>
      <c r="C133" s="9">
        <f t="shared" ca="1" si="171"/>
        <v>9.1155824396182746E-3</v>
      </c>
      <c r="D133" s="1">
        <v>126</v>
      </c>
      <c r="E133" s="8">
        <f t="shared" ca="1" si="191"/>
        <v>132762.05949440756</v>
      </c>
      <c r="F133" s="9">
        <f t="shared" ca="1" si="172"/>
        <v>-9.1569318040168879E-4</v>
      </c>
      <c r="G133" s="1">
        <v>126</v>
      </c>
      <c r="H133" s="8">
        <f t="shared" ca="1" si="192"/>
        <v>145738.8285000149</v>
      </c>
      <c r="I133" s="9">
        <f t="shared" ca="1" si="173"/>
        <v>0</v>
      </c>
      <c r="J133" s="1">
        <v>126</v>
      </c>
      <c r="K133" s="8">
        <f t="shared" ca="1" si="193"/>
        <v>190606.8427164006</v>
      </c>
      <c r="L133" s="9">
        <f t="shared" ca="1" si="174"/>
        <v>-2.552179589599788E-2</v>
      </c>
      <c r="M133" s="1">
        <v>126</v>
      </c>
      <c r="N133" s="8">
        <f t="shared" ca="1" si="194"/>
        <v>178928.17405947432</v>
      </c>
      <c r="O133" s="9">
        <f t="shared" ca="1" si="175"/>
        <v>0</v>
      </c>
      <c r="P133" s="1">
        <v>126</v>
      </c>
      <c r="Q133" s="8">
        <f t="shared" ca="1" si="195"/>
        <v>167502.56363748849</v>
      </c>
      <c r="R133" s="9">
        <f t="shared" ca="1" si="176"/>
        <v>-2.380308711129684E-2</v>
      </c>
      <c r="S133" s="1">
        <v>126</v>
      </c>
      <c r="T133" s="8">
        <f t="shared" ca="1" si="244"/>
        <v>57766.233529180696</v>
      </c>
      <c r="U133" s="9">
        <f t="shared" ca="1" si="136"/>
        <v>0</v>
      </c>
      <c r="V133" s="1">
        <v>126</v>
      </c>
      <c r="W133" s="8">
        <f t="shared" ca="1" si="245"/>
        <v>60179.999999999993</v>
      </c>
      <c r="X133" s="9">
        <f t="shared" ca="1" si="137"/>
        <v>0</v>
      </c>
      <c r="Y133" s="1">
        <v>126</v>
      </c>
      <c r="Z133" s="8">
        <f t="shared" ca="1" si="246"/>
        <v>61536.681002717305</v>
      </c>
      <c r="AA133" s="9">
        <f t="shared" ca="1" si="138"/>
        <v>-2.6802200246863819E-2</v>
      </c>
      <c r="AB133" s="1">
        <v>126</v>
      </c>
      <c r="AC133" s="8">
        <f t="shared" ca="1" si="247"/>
        <v>62064.215603392964</v>
      </c>
      <c r="AD133" s="9">
        <f t="shared" ca="1" si="139"/>
        <v>-1.8131393812082487E-2</v>
      </c>
      <c r="AE133" s="1">
        <v>126</v>
      </c>
      <c r="AF133" s="8">
        <f t="shared" ca="1" si="248"/>
        <v>60848.34855667322</v>
      </c>
      <c r="AG133" s="9">
        <f t="shared" ca="1" si="140"/>
        <v>0</v>
      </c>
      <c r="AH133" s="1">
        <v>126</v>
      </c>
      <c r="AI133" s="8">
        <f t="shared" ca="1" si="249"/>
        <v>60179.999999999993</v>
      </c>
      <c r="AJ133" s="9">
        <f t="shared" ca="1" si="141"/>
        <v>-3.4976443269219663E-2</v>
      </c>
      <c r="AK133" s="1">
        <v>126</v>
      </c>
      <c r="AL133" s="8">
        <f t="shared" ca="1" si="250"/>
        <v>20698.209737446257</v>
      </c>
      <c r="AM133" s="9">
        <f t="shared" ca="1" si="142"/>
        <v>0</v>
      </c>
      <c r="AN133" s="1">
        <v>126</v>
      </c>
      <c r="AO133" s="8">
        <f t="shared" ca="1" si="251"/>
        <v>19925.247465293767</v>
      </c>
      <c r="AP133" s="9">
        <f t="shared" ca="1" si="143"/>
        <v>3.8227239060483288E-2</v>
      </c>
      <c r="AQ133" s="1">
        <v>126</v>
      </c>
      <c r="AR133" s="8">
        <f t="shared" ca="1" si="252"/>
        <v>19810.818002174583</v>
      </c>
      <c r="AS133" s="9">
        <f t="shared" ca="1" si="144"/>
        <v>-1.8770077924727055E-2</v>
      </c>
      <c r="AT133" s="1">
        <v>126</v>
      </c>
      <c r="AU133" s="8">
        <f t="shared" ca="1" si="253"/>
        <v>20418.867378200284</v>
      </c>
      <c r="AV133" s="9">
        <f t="shared" ca="1" si="145"/>
        <v>2.7521403438287153E-2</v>
      </c>
      <c r="AW133" s="1">
        <v>126</v>
      </c>
      <c r="AX133" s="8">
        <f t="shared" ca="1" si="254"/>
        <v>20059.999999999996</v>
      </c>
      <c r="AY133" s="9">
        <f t="shared" ca="1" si="146"/>
        <v>-4.9338692730322264E-2</v>
      </c>
      <c r="AZ133" s="1">
        <v>126</v>
      </c>
      <c r="BA133" s="8">
        <f t="shared" ca="1" si="255"/>
        <v>20059.999999999996</v>
      </c>
      <c r="BB133" s="9">
        <f t="shared" ca="1" si="147"/>
        <v>-4.3098429816325917E-2</v>
      </c>
      <c r="BC133" s="1">
        <v>126</v>
      </c>
      <c r="BD133" s="8">
        <f t="shared" ca="1" si="256"/>
        <v>20059.999999999996</v>
      </c>
      <c r="BE133" s="9">
        <f t="shared" ca="1" si="177"/>
        <v>3.8599547992009084E-2</v>
      </c>
      <c r="BF133" s="1">
        <v>126</v>
      </c>
      <c r="BG133" s="8">
        <f t="shared" ca="1" si="257"/>
        <v>20403.126875124828</v>
      </c>
      <c r="BH133" s="9">
        <f t="shared" ca="1" si="148"/>
        <v>-4.5018495939510003E-2</v>
      </c>
      <c r="BI133" s="1">
        <v>126</v>
      </c>
      <c r="BJ133" s="8">
        <f t="shared" ca="1" si="258"/>
        <v>19301.3249798004</v>
      </c>
      <c r="BK133" s="9">
        <f t="shared" ca="1" si="149"/>
        <v>2.3316860828820698E-2</v>
      </c>
      <c r="BL133" s="1">
        <v>126</v>
      </c>
      <c r="BM133" s="8">
        <f t="shared" ca="1" si="259"/>
        <v>20884.930957895482</v>
      </c>
      <c r="BN133" s="9">
        <f t="shared" ca="1" si="150"/>
        <v>0</v>
      </c>
      <c r="BO133" s="1">
        <v>126</v>
      </c>
      <c r="BP133" s="8">
        <f t="shared" ca="1" si="260"/>
        <v>20059.999999999996</v>
      </c>
      <c r="BQ133" s="9">
        <f t="shared" ca="1" si="151"/>
        <v>0</v>
      </c>
      <c r="BR133" s="1">
        <v>126</v>
      </c>
      <c r="BS133" s="8">
        <f t="shared" ca="1" si="261"/>
        <v>19983.013644936284</v>
      </c>
      <c r="BT133" s="9">
        <f t="shared" ca="1" si="152"/>
        <v>-2.1824237268111141E-2</v>
      </c>
      <c r="BU133" s="1">
        <v>126</v>
      </c>
      <c r="BV133" s="8">
        <f t="shared" ca="1" si="262"/>
        <v>5014.9999999999991</v>
      </c>
      <c r="BW133" s="9">
        <f t="shared" ca="1" si="153"/>
        <v>2.7988701742730646E-2</v>
      </c>
      <c r="BX133" s="1">
        <v>126</v>
      </c>
      <c r="BY133" s="8">
        <f t="shared" ca="1" si="263"/>
        <v>5014.9999999999991</v>
      </c>
      <c r="BZ133" s="9">
        <f t="shared" ca="1" si="154"/>
        <v>0</v>
      </c>
      <c r="CA133" s="1">
        <v>126</v>
      </c>
      <c r="CB133" s="8">
        <f t="shared" ca="1" si="264"/>
        <v>5014.9999999999991</v>
      </c>
      <c r="CC133" s="9">
        <f t="shared" ca="1" si="155"/>
        <v>0</v>
      </c>
      <c r="CD133" s="1">
        <v>126</v>
      </c>
      <c r="CE133" s="8">
        <f t="shared" ca="1" si="265"/>
        <v>4986.8584494346323</v>
      </c>
      <c r="CF133" s="9">
        <f t="shared" ca="1" si="156"/>
        <v>-4.8234552262845502E-2</v>
      </c>
      <c r="CG133" s="1">
        <v>126</v>
      </c>
      <c r="CH133" s="8">
        <f t="shared" ca="1" si="266"/>
        <v>4839.5885340662408</v>
      </c>
      <c r="CI133" s="9">
        <f t="shared" ca="1" si="157"/>
        <v>1.7292118306984221E-2</v>
      </c>
      <c r="CJ133" s="1">
        <v>126</v>
      </c>
      <c r="CK133" s="8">
        <f t="shared" ca="1" si="267"/>
        <v>5014.9999999999991</v>
      </c>
      <c r="CL133" s="9">
        <f t="shared" ca="1" si="158"/>
        <v>-4.4045872178207705E-2</v>
      </c>
      <c r="CM133" s="1">
        <v>126</v>
      </c>
      <c r="CN133" s="8">
        <f t="shared" ca="1" si="178"/>
        <v>14286.3249798004</v>
      </c>
      <c r="CO133" s="1">
        <v>126</v>
      </c>
      <c r="CP133" s="8">
        <f t="shared" ca="1" si="179"/>
        <v>14286.3249798004</v>
      </c>
      <c r="CQ133" s="1">
        <v>126</v>
      </c>
      <c r="CR133" s="8">
        <f t="shared" ca="1" si="180"/>
        <v>14286.3249798004</v>
      </c>
      <c r="CS133" s="1">
        <v>126</v>
      </c>
      <c r="CT133" s="8">
        <f t="shared" ca="1" si="181"/>
        <v>15898.072508460849</v>
      </c>
      <c r="CU133" s="1">
        <v>126</v>
      </c>
      <c r="CV133" s="8">
        <f t="shared" ca="1" si="182"/>
        <v>15220.411465933756</v>
      </c>
      <c r="CW133" s="1">
        <v>126</v>
      </c>
      <c r="CX133" s="8">
        <f t="shared" ca="1" si="183"/>
        <v>14968.013644936284</v>
      </c>
      <c r="CY133" s="9"/>
      <c r="CZ133" s="9"/>
      <c r="DA133" s="9"/>
      <c r="DB133" s="9"/>
      <c r="DC133" s="9"/>
      <c r="DD133" s="9"/>
      <c r="DE133" s="9"/>
      <c r="DF133" s="9"/>
      <c r="DG133" s="9"/>
      <c r="DI133">
        <f t="shared" ca="1" si="184"/>
        <v>2.9999999999998916E-3</v>
      </c>
      <c r="DJ133">
        <f t="shared" ca="1" si="185"/>
        <v>3.0564003141808627E-3</v>
      </c>
      <c r="DK133">
        <f t="shared" ca="1" si="186"/>
        <v>3.6434715191785871E-2</v>
      </c>
      <c r="DL133">
        <f t="shared" ca="1" si="187"/>
        <v>-4.2988947946157485E-2</v>
      </c>
      <c r="DM133">
        <f t="shared" ca="1" si="188"/>
        <v>1.0804349129779567E-2</v>
      </c>
      <c r="DN133">
        <f t="shared" ca="1" si="189"/>
        <v>2.9999999999998916E-3</v>
      </c>
      <c r="DO133">
        <f t="shared" ca="1" si="226"/>
        <v>0</v>
      </c>
      <c r="DP133">
        <f t="shared" ca="1" si="227"/>
        <v>0</v>
      </c>
      <c r="DQ133">
        <f t="shared" ca="1" si="228"/>
        <v>0</v>
      </c>
      <c r="DR133">
        <f t="shared" ca="1" si="229"/>
        <v>0</v>
      </c>
      <c r="DS133">
        <f t="shared" ca="1" si="230"/>
        <v>0</v>
      </c>
      <c r="DT133">
        <f t="shared" ca="1" si="231"/>
        <v>0</v>
      </c>
      <c r="DU133">
        <f t="shared" ca="1" si="220"/>
        <v>0</v>
      </c>
      <c r="DV133">
        <f t="shared" ca="1" si="221"/>
        <v>0</v>
      </c>
      <c r="DW133">
        <f t="shared" ca="1" si="222"/>
        <v>0</v>
      </c>
      <c r="DX133">
        <f t="shared" ca="1" si="223"/>
        <v>0</v>
      </c>
      <c r="DY133">
        <f t="shared" ca="1" si="224"/>
        <v>0</v>
      </c>
      <c r="DZ133">
        <f t="shared" ca="1" si="225"/>
        <v>0</v>
      </c>
      <c r="EA133">
        <f t="shared" ca="1" si="159"/>
        <v>2.4420997270394893</v>
      </c>
      <c r="EB133">
        <f t="shared" ca="1" si="160"/>
        <v>2.2060827433434294</v>
      </c>
      <c r="EC133">
        <f t="shared" ca="1" si="161"/>
        <v>2.368324487529307</v>
      </c>
      <c r="ED133">
        <f t="shared" ca="1" si="162"/>
        <v>3.0711230435010992</v>
      </c>
      <c r="EE133">
        <f t="shared" ca="1" si="163"/>
        <v>2.9405592477636984</v>
      </c>
      <c r="EF133">
        <f t="shared" ca="1" si="164"/>
        <v>2.7833593160101113</v>
      </c>
      <c r="EG133">
        <f t="shared" ca="1" si="165"/>
        <v>6.8156089305874863</v>
      </c>
      <c r="EH133">
        <f t="shared" ca="1" si="166"/>
        <v>6.6630068071001585</v>
      </c>
      <c r="EI133">
        <f t="shared" ca="1" si="167"/>
        <v>7.3565275539867931</v>
      </c>
      <c r="EJ133">
        <f t="shared" ca="1" si="168"/>
        <v>9.334839155667245</v>
      </c>
      <c r="EK133">
        <f t="shared" ca="1" si="169"/>
        <v>8.9196497537125801</v>
      </c>
      <c r="EL133">
        <f t="shared" ca="1" si="170"/>
        <v>8.3500779480303358</v>
      </c>
      <c r="EM133">
        <f t="shared" ca="1" si="238"/>
        <v>-0.16658254523543414</v>
      </c>
      <c r="EN133">
        <f t="shared" ca="1" si="239"/>
        <v>0.12293946523850317</v>
      </c>
      <c r="EO133">
        <f t="shared" ca="1" si="240"/>
        <v>0.45336702507626042</v>
      </c>
      <c r="EP133">
        <f t="shared" ca="1" si="241"/>
        <v>-0.16260447942369616</v>
      </c>
      <c r="EQ133">
        <f t="shared" ca="1" si="242"/>
        <v>2.5679618146835755E-3</v>
      </c>
      <c r="ER133">
        <f t="shared" ca="1" si="243"/>
        <v>1</v>
      </c>
      <c r="ES133">
        <f t="shared" ca="1" si="232"/>
        <v>-0.10405525238349023</v>
      </c>
      <c r="ET133">
        <f t="shared" ca="1" si="233"/>
        <v>-0.1293090823087204</v>
      </c>
      <c r="EU133">
        <f t="shared" ca="1" si="234"/>
        <v>-9.8389608887860525E-2</v>
      </c>
      <c r="EV133">
        <f t="shared" ca="1" si="235"/>
        <v>0.2863901543261711</v>
      </c>
      <c r="EW133">
        <f t="shared" ca="1" si="236"/>
        <v>0.1716521189884761</v>
      </c>
      <c r="EX133">
        <f t="shared" ca="1" si="237"/>
        <v>0</v>
      </c>
    </row>
    <row r="134" spans="1:154" x14ac:dyDescent="0.25">
      <c r="A134" s="1">
        <v>127</v>
      </c>
      <c r="B134" s="8">
        <f t="shared" ca="1" si="190"/>
        <v>142780.05929045944</v>
      </c>
      <c r="C134" s="9">
        <f t="shared" ca="1" si="171"/>
        <v>3.5726731136216043E-2</v>
      </c>
      <c r="D134" s="1">
        <v>127</v>
      </c>
      <c r="E134" s="8">
        <f t="shared" ca="1" si="191"/>
        <v>133038.77636039566</v>
      </c>
      <c r="F134" s="9">
        <f t="shared" ca="1" si="172"/>
        <v>1.0805550343709926E-2</v>
      </c>
      <c r="G134" s="1">
        <v>127</v>
      </c>
      <c r="H134" s="8">
        <f t="shared" ca="1" si="192"/>
        <v>146176.04498551492</v>
      </c>
      <c r="I134" s="9">
        <f t="shared" ca="1" si="173"/>
        <v>4.0454697568233056E-2</v>
      </c>
      <c r="J134" s="1">
        <v>127</v>
      </c>
      <c r="K134" s="8">
        <f t="shared" ca="1" si="193"/>
        <v>186314.03430836124</v>
      </c>
      <c r="L134" s="9">
        <f t="shared" ca="1" si="174"/>
        <v>-2.5593385997074537E-2</v>
      </c>
      <c r="M134" s="1">
        <v>127</v>
      </c>
      <c r="N134" s="8">
        <f t="shared" ca="1" si="194"/>
        <v>179464.95858165273</v>
      </c>
      <c r="O134" s="9">
        <f t="shared" ca="1" si="175"/>
        <v>0</v>
      </c>
      <c r="P134" s="1">
        <v>127</v>
      </c>
      <c r="Q134" s="8">
        <f t="shared" ca="1" si="195"/>
        <v>164017.99321477229</v>
      </c>
      <c r="R134" s="9">
        <f t="shared" ca="1" si="176"/>
        <v>8.1851995189059508E-4</v>
      </c>
      <c r="S134" s="1">
        <v>127</v>
      </c>
      <c r="T134" s="8">
        <f t="shared" ca="1" si="244"/>
        <v>57766.233529180696</v>
      </c>
      <c r="U134" s="9">
        <f t="shared" ca="1" si="136"/>
        <v>3.023986256627835E-2</v>
      </c>
      <c r="V134" s="1">
        <v>127</v>
      </c>
      <c r="W134" s="8">
        <f t="shared" ca="1" si="245"/>
        <v>60179.999999999993</v>
      </c>
      <c r="X134" s="9">
        <f t="shared" ca="1" si="137"/>
        <v>3.5085119817020054E-2</v>
      </c>
      <c r="Y134" s="1">
        <v>127</v>
      </c>
      <c r="Z134" s="8">
        <f t="shared" ca="1" si="246"/>
        <v>61536.681002717305</v>
      </c>
      <c r="AA134" s="9">
        <f t="shared" ca="1" si="138"/>
        <v>4.335842412164898E-3</v>
      </c>
      <c r="AB134" s="1">
        <v>127</v>
      </c>
      <c r="AC134" s="8">
        <f t="shared" ca="1" si="247"/>
        <v>62064.215603392964</v>
      </c>
      <c r="AD134" s="9">
        <f t="shared" ca="1" si="139"/>
        <v>-1.1184062535676243E-2</v>
      </c>
      <c r="AE134" s="1">
        <v>127</v>
      </c>
      <c r="AF134" s="8">
        <f t="shared" ca="1" si="248"/>
        <v>60848.34855667322</v>
      </c>
      <c r="AG134" s="9">
        <f t="shared" ca="1" si="140"/>
        <v>-3.4485131296626413E-2</v>
      </c>
      <c r="AH134" s="1">
        <v>127</v>
      </c>
      <c r="AI134" s="8">
        <f t="shared" ca="1" si="249"/>
        <v>60179.999999999993</v>
      </c>
      <c r="AJ134" s="9">
        <f t="shared" ca="1" si="141"/>
        <v>1.2846797783378189E-2</v>
      </c>
      <c r="AK134" s="1">
        <v>127</v>
      </c>
      <c r="AL134" s="8">
        <f t="shared" ca="1" si="250"/>
        <v>20698.209737446257</v>
      </c>
      <c r="AM134" s="9">
        <f t="shared" ca="1" si="142"/>
        <v>4.1317533906865024E-2</v>
      </c>
      <c r="AN134" s="1">
        <v>127</v>
      </c>
      <c r="AO134" s="8">
        <f t="shared" ca="1" si="251"/>
        <v>19925.247465293767</v>
      </c>
      <c r="AP134" s="9">
        <f t="shared" ca="1" si="143"/>
        <v>-3.8490333362806786E-2</v>
      </c>
      <c r="AQ134" s="1">
        <v>127</v>
      </c>
      <c r="AR134" s="8">
        <f t="shared" ca="1" si="252"/>
        <v>19810.818002174583</v>
      </c>
      <c r="AS134" s="9">
        <f t="shared" ca="1" si="144"/>
        <v>-4.8932943811054598E-2</v>
      </c>
      <c r="AT134" s="1">
        <v>127</v>
      </c>
      <c r="AU134" s="8">
        <f t="shared" ca="1" si="253"/>
        <v>20418.867378200284</v>
      </c>
      <c r="AV134" s="9">
        <f t="shared" ca="1" si="145"/>
        <v>-1.4878471190138682E-2</v>
      </c>
      <c r="AW134" s="1">
        <v>127</v>
      </c>
      <c r="AX134" s="8">
        <f t="shared" ca="1" si="254"/>
        <v>20059.999999999996</v>
      </c>
      <c r="AY134" s="9">
        <f t="shared" ca="1" si="146"/>
        <v>0</v>
      </c>
      <c r="AZ134" s="1">
        <v>127</v>
      </c>
      <c r="BA134" s="8">
        <f t="shared" ca="1" si="255"/>
        <v>20059.999999999996</v>
      </c>
      <c r="BB134" s="9">
        <f t="shared" ca="1" si="147"/>
        <v>4.4294819666750584E-2</v>
      </c>
      <c r="BC134" s="1">
        <v>127</v>
      </c>
      <c r="BD134" s="8">
        <f t="shared" ca="1" si="256"/>
        <v>20059.999999999996</v>
      </c>
      <c r="BE134" s="9">
        <f t="shared" ca="1" si="177"/>
        <v>1.2912849504203112E-2</v>
      </c>
      <c r="BF134" s="1">
        <v>127</v>
      </c>
      <c r="BG134" s="8">
        <f t="shared" ca="1" si="257"/>
        <v>20403.126875124828</v>
      </c>
      <c r="BH134" s="9">
        <f t="shared" ca="1" si="148"/>
        <v>-1.7433653032756315E-2</v>
      </c>
      <c r="BI134" s="1">
        <v>127</v>
      </c>
      <c r="BJ134" s="8">
        <f t="shared" ca="1" si="258"/>
        <v>19301.3249798004</v>
      </c>
      <c r="BK134" s="9">
        <f t="shared" ca="1" si="149"/>
        <v>3.4734342023919673E-2</v>
      </c>
      <c r="BL134" s="1">
        <v>127</v>
      </c>
      <c r="BM134" s="8">
        <f t="shared" ca="1" si="259"/>
        <v>20884.930957895482</v>
      </c>
      <c r="BN134" s="9">
        <f t="shared" ca="1" si="150"/>
        <v>-1.2621285481013229E-2</v>
      </c>
      <c r="BO134" s="1">
        <v>127</v>
      </c>
      <c r="BP134" s="8">
        <f t="shared" ca="1" si="260"/>
        <v>20059.999999999996</v>
      </c>
      <c r="BQ134" s="9">
        <f t="shared" ca="1" si="151"/>
        <v>1.9853429012178066E-2</v>
      </c>
      <c r="BR134" s="1">
        <v>127</v>
      </c>
      <c r="BS134" s="8">
        <f t="shared" ca="1" si="261"/>
        <v>19983.013644936284</v>
      </c>
      <c r="BT134" s="9">
        <f t="shared" ca="1" si="152"/>
        <v>0</v>
      </c>
      <c r="BU134" s="1">
        <v>127</v>
      </c>
      <c r="BV134" s="8">
        <f t="shared" ca="1" si="262"/>
        <v>5014.9999999999991</v>
      </c>
      <c r="BW134" s="9">
        <f t="shared" ca="1" si="153"/>
        <v>-1.0299767623599172E-2</v>
      </c>
      <c r="BX134" s="1">
        <v>127</v>
      </c>
      <c r="BY134" s="8">
        <f t="shared" ca="1" si="263"/>
        <v>5014.9999999999991</v>
      </c>
      <c r="BZ134" s="9">
        <f t="shared" ca="1" si="154"/>
        <v>1.4972263174621187E-2</v>
      </c>
      <c r="CA134" s="1">
        <v>127</v>
      </c>
      <c r="CB134" s="8">
        <f t="shared" ca="1" si="264"/>
        <v>5014.9999999999991</v>
      </c>
      <c r="CC134" s="9">
        <f t="shared" ca="1" si="155"/>
        <v>-4.2750034371139299E-2</v>
      </c>
      <c r="CD134" s="1">
        <v>127</v>
      </c>
      <c r="CE134" s="8">
        <f t="shared" ca="1" si="265"/>
        <v>4986.8584494346323</v>
      </c>
      <c r="CF134" s="9">
        <f t="shared" ca="1" si="156"/>
        <v>0</v>
      </c>
      <c r="CG134" s="1">
        <v>127</v>
      </c>
      <c r="CH134" s="8">
        <f t="shared" ca="1" si="266"/>
        <v>4839.5885340662408</v>
      </c>
      <c r="CI134" s="9">
        <f t="shared" ca="1" si="157"/>
        <v>0</v>
      </c>
      <c r="CJ134" s="1">
        <v>127</v>
      </c>
      <c r="CK134" s="8">
        <f t="shared" ca="1" si="267"/>
        <v>5014.9999999999991</v>
      </c>
      <c r="CL134" s="9">
        <f t="shared" ca="1" si="158"/>
        <v>0</v>
      </c>
      <c r="CM134" s="1">
        <v>127</v>
      </c>
      <c r="CN134" s="8">
        <f t="shared" ca="1" si="178"/>
        <v>14286.3249798004</v>
      </c>
      <c r="CO134" s="1">
        <v>127</v>
      </c>
      <c r="CP134" s="8">
        <f t="shared" ca="1" si="179"/>
        <v>14286.3249798004</v>
      </c>
      <c r="CQ134" s="1">
        <v>127</v>
      </c>
      <c r="CR134" s="8">
        <f t="shared" ca="1" si="180"/>
        <v>14286.3249798004</v>
      </c>
      <c r="CS134" s="1">
        <v>127</v>
      </c>
      <c r="CT134" s="8">
        <f t="shared" ca="1" si="181"/>
        <v>15898.072508460849</v>
      </c>
      <c r="CU134" s="1">
        <v>127</v>
      </c>
      <c r="CV134" s="8">
        <f t="shared" ca="1" si="182"/>
        <v>15220.411465933756</v>
      </c>
      <c r="CW134" s="1">
        <v>127</v>
      </c>
      <c r="CX134" s="8">
        <f t="shared" ca="1" si="183"/>
        <v>14968.013644936284</v>
      </c>
      <c r="CY134" s="9"/>
      <c r="CZ134" s="9"/>
      <c r="DA134" s="9"/>
      <c r="DB134" s="9"/>
      <c r="DC134" s="9"/>
      <c r="DD134" s="9"/>
      <c r="DE134" s="9"/>
      <c r="DF134" s="9"/>
      <c r="DG134" s="9"/>
      <c r="DI134">
        <f t="shared" ca="1" si="184"/>
        <v>1.2115582439618189E-2</v>
      </c>
      <c r="DJ134">
        <f t="shared" ca="1" si="185"/>
        <v>2.0843068195981473E-3</v>
      </c>
      <c r="DK134">
        <f t="shared" ca="1" si="186"/>
        <v>2.9999999999998916E-3</v>
      </c>
      <c r="DL134">
        <f t="shared" ca="1" si="187"/>
        <v>-2.2521795895998009E-2</v>
      </c>
      <c r="DM134">
        <f t="shared" ca="1" si="188"/>
        <v>2.9999999999998916E-3</v>
      </c>
      <c r="DN134">
        <f t="shared" ca="1" si="189"/>
        <v>-2.0803087111296747E-2</v>
      </c>
      <c r="DO134">
        <f t="shared" ca="1" si="226"/>
        <v>0</v>
      </c>
      <c r="DP134">
        <f t="shared" ca="1" si="227"/>
        <v>0</v>
      </c>
      <c r="DQ134">
        <f t="shared" ca="1" si="228"/>
        <v>0</v>
      </c>
      <c r="DR134">
        <f t="shared" ca="1" si="229"/>
        <v>0</v>
      </c>
      <c r="DS134">
        <f t="shared" ca="1" si="230"/>
        <v>0</v>
      </c>
      <c r="DT134">
        <f t="shared" ca="1" si="231"/>
        <v>0</v>
      </c>
      <c r="DU134">
        <f t="shared" ca="1" si="220"/>
        <v>0</v>
      </c>
      <c r="DV134">
        <f t="shared" ca="1" si="221"/>
        <v>0</v>
      </c>
      <c r="DW134">
        <f t="shared" ca="1" si="222"/>
        <v>0</v>
      </c>
      <c r="DX134">
        <f t="shared" ca="1" si="223"/>
        <v>0</v>
      </c>
      <c r="DY134">
        <f t="shared" ca="1" si="224"/>
        <v>0</v>
      </c>
      <c r="DZ134">
        <f t="shared" ca="1" si="225"/>
        <v>0</v>
      </c>
      <c r="EA134">
        <f t="shared" ca="1" si="159"/>
        <v>2.4716871876082052</v>
      </c>
      <c r="EB134">
        <f t="shared" ca="1" si="160"/>
        <v>2.2106808966499778</v>
      </c>
      <c r="EC134">
        <f t="shared" ca="1" si="161"/>
        <v>2.3754294609918944</v>
      </c>
      <c r="ED134">
        <f t="shared" ca="1" si="162"/>
        <v>3.0019558371438713</v>
      </c>
      <c r="EE134">
        <f t="shared" ca="1" si="163"/>
        <v>2.9493809255069889</v>
      </c>
      <c r="EF134">
        <f t="shared" ca="1" si="164"/>
        <v>2.7254568496971139</v>
      </c>
      <c r="EG134">
        <f t="shared" ca="1" si="165"/>
        <v>6.8981840024622159</v>
      </c>
      <c r="EH134">
        <f t="shared" ca="1" si="166"/>
        <v>6.6768945576272269</v>
      </c>
      <c r="EI134">
        <f t="shared" ca="1" si="167"/>
        <v>7.3785971366487519</v>
      </c>
      <c r="EJ134">
        <f t="shared" ca="1" si="168"/>
        <v>9.1246018134813376</v>
      </c>
      <c r="EK134">
        <f t="shared" ca="1" si="169"/>
        <v>8.9464087029737165</v>
      </c>
      <c r="EL134">
        <f t="shared" ca="1" si="170"/>
        <v>8.1763705490913416</v>
      </c>
      <c r="EM134">
        <f t="shared" ca="1" si="238"/>
        <v>-0.17082872827392179</v>
      </c>
      <c r="EN134">
        <f t="shared" ca="1" si="239"/>
        <v>0.11950962179954699</v>
      </c>
      <c r="EO134">
        <f t="shared" ca="1" si="240"/>
        <v>0.4411902775090556</v>
      </c>
      <c r="EP134">
        <f t="shared" ca="1" si="241"/>
        <v>-0.11545645954359805</v>
      </c>
      <c r="EQ134">
        <f t="shared" ca="1" si="242"/>
        <v>2.4776315107036045E-3</v>
      </c>
      <c r="ER134">
        <f t="shared" ca="1" si="243"/>
        <v>1</v>
      </c>
      <c r="ES134">
        <f t="shared" ca="1" si="232"/>
        <v>-0.10242166506644568</v>
      </c>
      <c r="ET134">
        <f t="shared" ca="1" si="233"/>
        <v>-0.13020770835554962</v>
      </c>
      <c r="EU134">
        <f t="shared" ca="1" si="234"/>
        <v>-9.9825386107730396E-2</v>
      </c>
      <c r="EV134">
        <f t="shared" ca="1" si="235"/>
        <v>0.2887176563824525</v>
      </c>
      <c r="EW134">
        <f t="shared" ca="1" si="236"/>
        <v>0.17050521327153034</v>
      </c>
      <c r="EX134">
        <f t="shared" ca="1" si="237"/>
        <v>0</v>
      </c>
    </row>
    <row r="135" spans="1:154" x14ac:dyDescent="0.25">
      <c r="A135" s="1">
        <v>128</v>
      </c>
      <c r="B135" s="8">
        <f t="shared" ca="1" si="190"/>
        <v>148309.46425821402</v>
      </c>
      <c r="C135" s="9">
        <f t="shared" ca="1" si="171"/>
        <v>-3.2028109470126909E-3</v>
      </c>
      <c r="D135" s="1">
        <v>128</v>
      </c>
      <c r="E135" s="8">
        <f t="shared" ca="1" si="191"/>
        <v>134875.44988510464</v>
      </c>
      <c r="F135" s="9">
        <f t="shared" ca="1" si="172"/>
        <v>-3.3802791861310598E-2</v>
      </c>
      <c r="G135" s="1">
        <v>128</v>
      </c>
      <c r="H135" s="8">
        <f t="shared" ca="1" si="192"/>
        <v>152528.08081208088</v>
      </c>
      <c r="I135" s="9">
        <f t="shared" ca="1" si="173"/>
        <v>1.0317593615137439E-2</v>
      </c>
      <c r="J135" s="1">
        <v>128</v>
      </c>
      <c r="K135" s="8">
        <f t="shared" ca="1" si="193"/>
        <v>182104.56941456025</v>
      </c>
      <c r="L135" s="9">
        <f t="shared" ca="1" si="174"/>
        <v>-4.2317080789718083E-2</v>
      </c>
      <c r="M135" s="1">
        <v>128</v>
      </c>
      <c r="N135" s="8">
        <f t="shared" ca="1" si="194"/>
        <v>180003.35345739766</v>
      </c>
      <c r="O135" s="9">
        <f t="shared" ca="1" si="175"/>
        <v>0</v>
      </c>
      <c r="P135" s="1">
        <v>128</v>
      </c>
      <c r="Q135" s="8">
        <f t="shared" ca="1" si="195"/>
        <v>164644.29919433195</v>
      </c>
      <c r="R135" s="9">
        <f t="shared" ca="1" si="176"/>
        <v>0</v>
      </c>
      <c r="S135" s="1">
        <v>128</v>
      </c>
      <c r="T135" s="8">
        <f t="shared" ca="1" si="244"/>
        <v>57766.233529180696</v>
      </c>
      <c r="U135" s="9">
        <f t="shared" ca="1" si="136"/>
        <v>4.1000214731367148E-2</v>
      </c>
      <c r="V135" s="1">
        <v>128</v>
      </c>
      <c r="W135" s="8">
        <f t="shared" ca="1" si="245"/>
        <v>60179.999999999993</v>
      </c>
      <c r="X135" s="9">
        <f t="shared" ca="1" si="137"/>
        <v>1.0903616739441064E-2</v>
      </c>
      <c r="Y135" s="1">
        <v>128</v>
      </c>
      <c r="Z135" s="8">
        <f t="shared" ca="1" si="246"/>
        <v>61536.681002717305</v>
      </c>
      <c r="AA135" s="9">
        <f t="shared" ca="1" si="138"/>
        <v>0</v>
      </c>
      <c r="AB135" s="1">
        <v>128</v>
      </c>
      <c r="AC135" s="8">
        <f t="shared" ca="1" si="247"/>
        <v>62064.215603392964</v>
      </c>
      <c r="AD135" s="9">
        <f t="shared" ca="1" si="139"/>
        <v>2.6107575527995933E-2</v>
      </c>
      <c r="AE135" s="1">
        <v>128</v>
      </c>
      <c r="AF135" s="8">
        <f t="shared" ca="1" si="248"/>
        <v>60848.34855667322</v>
      </c>
      <c r="AG135" s="9">
        <f t="shared" ca="1" si="140"/>
        <v>1.912729625190096E-2</v>
      </c>
      <c r="AH135" s="1">
        <v>128</v>
      </c>
      <c r="AI135" s="8">
        <f t="shared" ca="1" si="249"/>
        <v>60179.999999999993</v>
      </c>
      <c r="AJ135" s="9">
        <f t="shared" ca="1" si="141"/>
        <v>-3.9282501679408978E-2</v>
      </c>
      <c r="AK135" s="1">
        <v>128</v>
      </c>
      <c r="AL135" s="8">
        <f t="shared" ca="1" si="250"/>
        <v>20698.209737446257</v>
      </c>
      <c r="AM135" s="9">
        <f t="shared" ca="1" si="142"/>
        <v>-3.9841633767556263E-2</v>
      </c>
      <c r="AN135" s="1">
        <v>128</v>
      </c>
      <c r="AO135" s="8">
        <f t="shared" ca="1" si="251"/>
        <v>19925.247465293767</v>
      </c>
      <c r="AP135" s="9">
        <f t="shared" ca="1" si="143"/>
        <v>0</v>
      </c>
      <c r="AQ135" s="1">
        <v>128</v>
      </c>
      <c r="AR135" s="8">
        <f t="shared" ca="1" si="252"/>
        <v>19810.818002174583</v>
      </c>
      <c r="AS135" s="9">
        <f t="shared" ca="1" si="144"/>
        <v>0</v>
      </c>
      <c r="AT135" s="1">
        <v>128</v>
      </c>
      <c r="AU135" s="8">
        <f t="shared" ca="1" si="253"/>
        <v>20418.867378200284</v>
      </c>
      <c r="AV135" s="9">
        <f t="shared" ca="1" si="145"/>
        <v>-2.6648312432690582E-2</v>
      </c>
      <c r="AW135" s="1">
        <v>128</v>
      </c>
      <c r="AX135" s="8">
        <f t="shared" ca="1" si="254"/>
        <v>20059.999999999996</v>
      </c>
      <c r="AY135" s="9">
        <f t="shared" ca="1" si="146"/>
        <v>-1.8473624214632407E-2</v>
      </c>
      <c r="AZ135" s="1">
        <v>128</v>
      </c>
      <c r="BA135" s="8">
        <f t="shared" ca="1" si="255"/>
        <v>20059.999999999996</v>
      </c>
      <c r="BB135" s="9">
        <f t="shared" ca="1" si="147"/>
        <v>3.5808948285975244E-2</v>
      </c>
      <c r="BC135" s="1">
        <v>128</v>
      </c>
      <c r="BD135" s="8">
        <f t="shared" ca="1" si="256"/>
        <v>20059.999999999996</v>
      </c>
      <c r="BE135" s="9">
        <f t="shared" ca="1" si="177"/>
        <v>0</v>
      </c>
      <c r="BF135" s="1">
        <v>128</v>
      </c>
      <c r="BG135" s="8">
        <f t="shared" ca="1" si="257"/>
        <v>20403.126875124828</v>
      </c>
      <c r="BH135" s="9">
        <f t="shared" ca="1" si="148"/>
        <v>3.6287446808509365E-2</v>
      </c>
      <c r="BI135" s="1">
        <v>128</v>
      </c>
      <c r="BJ135" s="8">
        <f t="shared" ca="1" si="258"/>
        <v>19301.3249798004</v>
      </c>
      <c r="BK135" s="9">
        <f t="shared" ca="1" si="149"/>
        <v>2.4508453252549592E-2</v>
      </c>
      <c r="BL135" s="1">
        <v>128</v>
      </c>
      <c r="BM135" s="8">
        <f t="shared" ca="1" si="259"/>
        <v>20884.930957895482</v>
      </c>
      <c r="BN135" s="9">
        <f t="shared" ca="1" si="150"/>
        <v>0</v>
      </c>
      <c r="BO135" s="1">
        <v>128</v>
      </c>
      <c r="BP135" s="8">
        <f t="shared" ca="1" si="260"/>
        <v>20059.999999999996</v>
      </c>
      <c r="BQ135" s="9">
        <f t="shared" ca="1" si="151"/>
        <v>4.1235014612207292E-2</v>
      </c>
      <c r="BR135" s="1">
        <v>128</v>
      </c>
      <c r="BS135" s="8">
        <f t="shared" ca="1" si="261"/>
        <v>19983.013644936284</v>
      </c>
      <c r="BT135" s="9">
        <f t="shared" ca="1" si="152"/>
        <v>-8.0709600697311261E-4</v>
      </c>
      <c r="BU135" s="1">
        <v>128</v>
      </c>
      <c r="BV135" s="8">
        <f t="shared" ca="1" si="262"/>
        <v>5014.9999999999991</v>
      </c>
      <c r="BW135" s="9">
        <f t="shared" ca="1" si="153"/>
        <v>-1.8580545366541534E-2</v>
      </c>
      <c r="BX135" s="1">
        <v>128</v>
      </c>
      <c r="BY135" s="8">
        <f t="shared" ca="1" si="263"/>
        <v>5014.9999999999991</v>
      </c>
      <c r="BZ135" s="9">
        <f t="shared" ca="1" si="154"/>
        <v>2.9983615125172489E-2</v>
      </c>
      <c r="CA135" s="1">
        <v>128</v>
      </c>
      <c r="CB135" s="8">
        <f t="shared" ca="1" si="264"/>
        <v>5014.9999999999991</v>
      </c>
      <c r="CC135" s="9">
        <f t="shared" ca="1" si="155"/>
        <v>-4.26983688549184E-2</v>
      </c>
      <c r="CD135" s="1">
        <v>128</v>
      </c>
      <c r="CE135" s="8">
        <f t="shared" ca="1" si="265"/>
        <v>4986.8584494346323</v>
      </c>
      <c r="CF135" s="9">
        <f t="shared" ca="1" si="156"/>
        <v>-3.3388908640041473E-2</v>
      </c>
      <c r="CG135" s="1">
        <v>128</v>
      </c>
      <c r="CH135" s="8">
        <f t="shared" ca="1" si="266"/>
        <v>4839.5885340662408</v>
      </c>
      <c r="CI135" s="9">
        <f t="shared" ca="1" si="157"/>
        <v>0</v>
      </c>
      <c r="CJ135" s="1">
        <v>128</v>
      </c>
      <c r="CK135" s="8">
        <f t="shared" ca="1" si="267"/>
        <v>5014.9999999999991</v>
      </c>
      <c r="CL135" s="9">
        <f t="shared" ca="1" si="158"/>
        <v>0</v>
      </c>
      <c r="CM135" s="1">
        <v>128</v>
      </c>
      <c r="CN135" s="8">
        <f t="shared" ca="1" si="178"/>
        <v>14286.3249798004</v>
      </c>
      <c r="CO135" s="1">
        <v>128</v>
      </c>
      <c r="CP135" s="8">
        <f t="shared" ca="1" si="179"/>
        <v>14286.3249798004</v>
      </c>
      <c r="CQ135" s="1">
        <v>128</v>
      </c>
      <c r="CR135" s="8">
        <f t="shared" ca="1" si="180"/>
        <v>14286.3249798004</v>
      </c>
      <c r="CS135" s="1">
        <v>128</v>
      </c>
      <c r="CT135" s="8">
        <f t="shared" ca="1" si="181"/>
        <v>15898.072508460849</v>
      </c>
      <c r="CU135" s="1">
        <v>128</v>
      </c>
      <c r="CV135" s="8">
        <f t="shared" ca="1" si="182"/>
        <v>15220.411465933756</v>
      </c>
      <c r="CW135" s="1">
        <v>128</v>
      </c>
      <c r="CX135" s="8">
        <f t="shared" ca="1" si="183"/>
        <v>14968.013644936284</v>
      </c>
      <c r="CY135" s="9"/>
      <c r="CZ135" s="9"/>
      <c r="DA135" s="9"/>
      <c r="DB135" s="9"/>
      <c r="DC135" s="9"/>
      <c r="DD135" s="9"/>
      <c r="DE135" s="9"/>
      <c r="DF135" s="9"/>
      <c r="DG135" s="9"/>
      <c r="DI135">
        <f t="shared" ca="1" si="184"/>
        <v>3.8726731136215831E-2</v>
      </c>
      <c r="DJ135">
        <f t="shared" ca="1" si="185"/>
        <v>1.3805550343709783E-2</v>
      </c>
      <c r="DK135">
        <f t="shared" ca="1" si="186"/>
        <v>4.3454697568232836E-2</v>
      </c>
      <c r="DL135">
        <f t="shared" ca="1" si="187"/>
        <v>-2.25933859970745E-2</v>
      </c>
      <c r="DM135">
        <f t="shared" ca="1" si="188"/>
        <v>2.9999999999998916E-3</v>
      </c>
      <c r="DN135">
        <f t="shared" ca="1" si="189"/>
        <v>3.8185199518905311E-3</v>
      </c>
      <c r="DO135">
        <f t="shared" ca="1" si="226"/>
        <v>0</v>
      </c>
      <c r="DP135">
        <f t="shared" ca="1" si="227"/>
        <v>0</v>
      </c>
      <c r="DQ135">
        <f t="shared" ca="1" si="228"/>
        <v>0</v>
      </c>
      <c r="DR135">
        <f t="shared" ca="1" si="229"/>
        <v>0</v>
      </c>
      <c r="DS135">
        <f t="shared" ca="1" si="230"/>
        <v>0</v>
      </c>
      <c r="DT135">
        <f t="shared" ca="1" si="231"/>
        <v>0</v>
      </c>
      <c r="DU135">
        <f t="shared" ca="1" si="220"/>
        <v>0</v>
      </c>
      <c r="DV135">
        <f t="shared" ca="1" si="221"/>
        <v>0</v>
      </c>
      <c r="DW135">
        <f t="shared" ca="1" si="222"/>
        <v>0</v>
      </c>
      <c r="DX135">
        <f t="shared" ca="1" si="223"/>
        <v>0</v>
      </c>
      <c r="DY135">
        <f t="shared" ca="1" si="224"/>
        <v>0</v>
      </c>
      <c r="DZ135">
        <f t="shared" ca="1" si="225"/>
        <v>0</v>
      </c>
      <c r="EA135">
        <f t="shared" ca="1" si="159"/>
        <v>2.5674075527755376</v>
      </c>
      <c r="EB135">
        <f t="shared" ca="1" si="160"/>
        <v>2.2412005630625567</v>
      </c>
      <c r="EC135">
        <f t="shared" ca="1" si="161"/>
        <v>2.4786530298139677</v>
      </c>
      <c r="ED135">
        <f t="shared" ca="1" si="162"/>
        <v>2.9341314901691087</v>
      </c>
      <c r="EE135">
        <f t="shared" ca="1" si="163"/>
        <v>2.9582290682835097</v>
      </c>
      <c r="EF135">
        <f t="shared" ca="1" si="164"/>
        <v>2.735864061055699</v>
      </c>
      <c r="EG135">
        <f t="shared" ca="1" si="165"/>
        <v>7.165328119653716</v>
      </c>
      <c r="EH135">
        <f t="shared" ca="1" si="166"/>
        <v>6.7690727615821915</v>
      </c>
      <c r="EI135">
        <f t="shared" ca="1" si="167"/>
        <v>7.6992318436996525</v>
      </c>
      <c r="EJ135">
        <f t="shared" ca="1" si="168"/>
        <v>8.9184461626397482</v>
      </c>
      <c r="EK135">
        <f t="shared" ca="1" si="169"/>
        <v>8.9732479290826372</v>
      </c>
      <c r="EL135">
        <f t="shared" ca="1" si="170"/>
        <v>8.2075921831670975</v>
      </c>
      <c r="EM135">
        <f t="shared" ca="1" si="238"/>
        <v>-0.18058650630376996</v>
      </c>
      <c r="EN135">
        <f t="shared" ca="1" si="239"/>
        <v>0.12150525035098637</v>
      </c>
      <c r="EO135">
        <f t="shared" ca="1" si="240"/>
        <v>0.4162242621806192</v>
      </c>
      <c r="EP135">
        <f t="shared" ca="1" si="241"/>
        <v>-0.12033110483049715</v>
      </c>
      <c r="EQ135">
        <f t="shared" ca="1" si="242"/>
        <v>2.5253827040004895E-3</v>
      </c>
      <c r="ER135">
        <f t="shared" ca="1" si="243"/>
        <v>1</v>
      </c>
      <c r="ES135">
        <f t="shared" ca="1" si="232"/>
        <v>-9.9937781228709777E-2</v>
      </c>
      <c r="ET135">
        <f t="shared" ca="1" si="233"/>
        <v>-0.13144191872923139</v>
      </c>
      <c r="EU135">
        <f t="shared" ca="1" si="234"/>
        <v>-9.8879497322323595E-2</v>
      </c>
      <c r="EV135">
        <f t="shared" ca="1" si="235"/>
        <v>0.28821799411989968</v>
      </c>
      <c r="EW135">
        <f t="shared" ca="1" si="236"/>
        <v>0.16825872683151744</v>
      </c>
      <c r="EX135">
        <f t="shared" ca="1" si="237"/>
        <v>0</v>
      </c>
    </row>
    <row r="136" spans="1:154" x14ac:dyDescent="0.25">
      <c r="A136" s="1">
        <v>129</v>
      </c>
      <c r="B136" s="8">
        <f t="shared" ca="1" si="190"/>
        <v>148279.38547531687</v>
      </c>
      <c r="C136" s="9">
        <f t="shared" ca="1" si="171"/>
        <v>4.7238569895460936E-2</v>
      </c>
      <c r="D136" s="1">
        <v>129</v>
      </c>
      <c r="E136" s="8">
        <f t="shared" ca="1" si="191"/>
        <v>130720.90947509313</v>
      </c>
      <c r="F136" s="9">
        <f t="shared" ca="1" si="172"/>
        <v>3.6207638508476928E-2</v>
      </c>
      <c r="G136" s="1">
        <v>129</v>
      </c>
      <c r="H136" s="8">
        <f t="shared" ca="1" si="192"/>
        <v>154559.387807233</v>
      </c>
      <c r="I136" s="9">
        <f t="shared" ca="1" si="173"/>
        <v>4.7309859538984207E-2</v>
      </c>
      <c r="J136" s="1">
        <v>129</v>
      </c>
      <c r="K136" s="8">
        <f t="shared" ca="1" si="193"/>
        <v>174944.74934671115</v>
      </c>
      <c r="L136" s="9">
        <f t="shared" ca="1" si="174"/>
        <v>0</v>
      </c>
      <c r="M136" s="1">
        <v>129</v>
      </c>
      <c r="N136" s="8">
        <f t="shared" ca="1" si="194"/>
        <v>180543.36351776985</v>
      </c>
      <c r="O136" s="9">
        <f t="shared" ca="1" si="175"/>
        <v>0</v>
      </c>
      <c r="P136" s="1">
        <v>129</v>
      </c>
      <c r="Q136" s="8">
        <f t="shared" ca="1" si="195"/>
        <v>165138.23209191492</v>
      </c>
      <c r="R136" s="9">
        <f t="shared" ca="1" si="176"/>
        <v>0</v>
      </c>
      <c r="S136" s="1">
        <v>129</v>
      </c>
      <c r="T136" s="8">
        <f t="shared" ca="1" si="244"/>
        <v>57766.233529180696</v>
      </c>
      <c r="U136" s="9">
        <f t="shared" ref="U136:U199" ca="1" si="268">RAND()*RANDBETWEEN(-1,1)*$T$3</f>
        <v>3.7438655541629562E-2</v>
      </c>
      <c r="V136" s="1">
        <v>129</v>
      </c>
      <c r="W136" s="8">
        <f t="shared" ca="1" si="245"/>
        <v>60179.999999999993</v>
      </c>
      <c r="X136" s="9">
        <f t="shared" ref="X136:X199" ca="1" si="269">RAND()*RANDBETWEEN(-1,1)*$T$3</f>
        <v>-1.610981646747783E-2</v>
      </c>
      <c r="Y136" s="1">
        <v>129</v>
      </c>
      <c r="Z136" s="8">
        <f t="shared" ca="1" si="246"/>
        <v>61536.681002717305</v>
      </c>
      <c r="AA136" s="9">
        <f t="shared" ref="AA136:AA199" ca="1" si="270">RAND()*RANDBETWEEN(-1,1)*$T$3</f>
        <v>2.6635946492638337E-2</v>
      </c>
      <c r="AB136" s="1">
        <v>129</v>
      </c>
      <c r="AC136" s="8">
        <f t="shared" ca="1" si="247"/>
        <v>62064.215603392964</v>
      </c>
      <c r="AD136" s="9">
        <f t="shared" ref="AD136:AD199" ca="1" si="271">RAND()*RANDBETWEEN(-1,1)*$T$3</f>
        <v>-3.8229625412404628E-2</v>
      </c>
      <c r="AE136" s="1">
        <v>129</v>
      </c>
      <c r="AF136" s="8">
        <f t="shared" ca="1" si="248"/>
        <v>60848.34855667322</v>
      </c>
      <c r="AG136" s="9">
        <f t="shared" ref="AG136:AG199" ca="1" si="272">RAND()*RANDBETWEEN(-1,1)*$T$3</f>
        <v>4.53274404046482E-2</v>
      </c>
      <c r="AH136" s="1">
        <v>129</v>
      </c>
      <c r="AI136" s="8">
        <f t="shared" ca="1" si="249"/>
        <v>60179.999999999993</v>
      </c>
      <c r="AJ136" s="9">
        <f t="shared" ref="AJ136:AJ199" ca="1" si="273">RAND()*RANDBETWEEN(-1,1)*$AL$3</f>
        <v>0</v>
      </c>
      <c r="AK136" s="1">
        <v>129</v>
      </c>
      <c r="AL136" s="8">
        <f t="shared" ca="1" si="250"/>
        <v>20698.209737446257</v>
      </c>
      <c r="AM136" s="9">
        <f t="shared" ref="AM136:AM199" ca="1" si="274">RAND()*RANDBETWEEN(-1,1)*$AL$3</f>
        <v>0</v>
      </c>
      <c r="AN136" s="1">
        <v>129</v>
      </c>
      <c r="AO136" s="8">
        <f t="shared" ca="1" si="251"/>
        <v>19925.247465293767</v>
      </c>
      <c r="AP136" s="9">
        <f t="shared" ref="AP136:AP199" ca="1" si="275">RAND()*RANDBETWEEN(-1,1)*$AL$3</f>
        <v>0</v>
      </c>
      <c r="AQ136" s="1">
        <v>129</v>
      </c>
      <c r="AR136" s="8">
        <f t="shared" ca="1" si="252"/>
        <v>19810.818002174583</v>
      </c>
      <c r="AS136" s="9">
        <f t="shared" ref="AS136:AS199" ca="1" si="276">RAND()*RANDBETWEEN(-1,1)*$AL$3</f>
        <v>-3.1802657005579119E-2</v>
      </c>
      <c r="AT136" s="1">
        <v>129</v>
      </c>
      <c r="AU136" s="8">
        <f t="shared" ca="1" si="253"/>
        <v>20418.867378200284</v>
      </c>
      <c r="AV136" s="9">
        <f t="shared" ref="AV136:AV199" ca="1" si="277">RAND()*RANDBETWEEN(-1,1)*$AL$3</f>
        <v>-2.6436413891234974E-2</v>
      </c>
      <c r="AW136" s="1">
        <v>129</v>
      </c>
      <c r="AX136" s="8">
        <f t="shared" ca="1" si="254"/>
        <v>20059.999999999996</v>
      </c>
      <c r="AY136" s="9">
        <f t="shared" ref="AY136:AY199" ca="1" si="278">RAND()*RANDBETWEEN(-1,1)*$AL$3</f>
        <v>9.4147926561586881E-3</v>
      </c>
      <c r="AZ136" s="1">
        <v>129</v>
      </c>
      <c r="BA136" s="8">
        <f t="shared" ca="1" si="255"/>
        <v>20059.999999999996</v>
      </c>
      <c r="BB136" s="9">
        <f t="shared" ref="BB136:BB199" ca="1" si="279">RAND()*RANDBETWEEN(-1,1)*$AL$3</f>
        <v>-2.2282413670825226E-2</v>
      </c>
      <c r="BC136" s="1">
        <v>129</v>
      </c>
      <c r="BD136" s="8">
        <f t="shared" ca="1" si="256"/>
        <v>20059.999999999996</v>
      </c>
      <c r="BE136" s="9">
        <f t="shared" ca="1" si="177"/>
        <v>0</v>
      </c>
      <c r="BF136" s="1">
        <v>129</v>
      </c>
      <c r="BG136" s="8">
        <f t="shared" ca="1" si="257"/>
        <v>20403.126875124828</v>
      </c>
      <c r="BH136" s="9">
        <f t="shared" ref="BH136:BH199" ca="1" si="280">RAND()*RANDBETWEEN(-1,1)*$BD$3</f>
        <v>-4.4746076462162726E-3</v>
      </c>
      <c r="BI136" s="1">
        <v>129</v>
      </c>
      <c r="BJ136" s="8">
        <f t="shared" ca="1" si="258"/>
        <v>19301.3249798004</v>
      </c>
      <c r="BK136" s="9">
        <f t="shared" ref="BK136:BK199" ca="1" si="281">RAND()*RANDBETWEEN(-1,1)*$BD$3</f>
        <v>0</v>
      </c>
      <c r="BL136" s="1">
        <v>129</v>
      </c>
      <c r="BM136" s="8">
        <f t="shared" ca="1" si="259"/>
        <v>20884.930957895482</v>
      </c>
      <c r="BN136" s="9">
        <f t="shared" ref="BN136:BN199" ca="1" si="282">RAND()*RANDBETWEEN(-1,1)*$BD$3</f>
        <v>1.2320277945612457E-2</v>
      </c>
      <c r="BO136" s="1">
        <v>129</v>
      </c>
      <c r="BP136" s="8">
        <f t="shared" ca="1" si="260"/>
        <v>20059.999999999996</v>
      </c>
      <c r="BQ136" s="9">
        <f t="shared" ref="BQ136:BQ199" ca="1" si="283">RAND()*RANDBETWEEN(-1,1)*$BD$3</f>
        <v>3.7410619431180819E-2</v>
      </c>
      <c r="BR136" s="1">
        <v>129</v>
      </c>
      <c r="BS136" s="8">
        <f t="shared" ca="1" si="261"/>
        <v>19983.013644936284</v>
      </c>
      <c r="BT136" s="9">
        <f t="shared" ref="BT136:BT199" ca="1" si="284">RAND()*RANDBETWEEN(-1,1)*$BD$3</f>
        <v>0</v>
      </c>
      <c r="BU136" s="1">
        <v>129</v>
      </c>
      <c r="BV136" s="8">
        <f t="shared" ca="1" si="262"/>
        <v>5014.9999999999991</v>
      </c>
      <c r="BW136" s="9">
        <f t="shared" ref="BW136:BW199" ca="1" si="285">RAND()*RANDBETWEEN(-1,1)*$BV$3</f>
        <v>2.4402620801178328E-2</v>
      </c>
      <c r="BX136" s="1">
        <v>129</v>
      </c>
      <c r="BY136" s="8">
        <f t="shared" ca="1" si="263"/>
        <v>5014.9999999999991</v>
      </c>
      <c r="BZ136" s="9">
        <f t="shared" ref="BZ136:BZ199" ca="1" si="286">RAND()*RANDBETWEEN(-1,1)*$BV$3</f>
        <v>1.9775794643992123E-2</v>
      </c>
      <c r="CA136" s="1">
        <v>129</v>
      </c>
      <c r="CB136" s="8">
        <f t="shared" ca="1" si="264"/>
        <v>5014.9999999999991</v>
      </c>
      <c r="CC136" s="9">
        <f t="shared" ref="CC136:CC199" ca="1" si="287">RAND()*RANDBETWEEN(-1,1)*$BV$3</f>
        <v>0</v>
      </c>
      <c r="CD136" s="1">
        <v>129</v>
      </c>
      <c r="CE136" s="8">
        <f t="shared" ca="1" si="265"/>
        <v>4986.8584494346323</v>
      </c>
      <c r="CF136" s="9">
        <f t="shared" ref="CF136:CF199" ca="1" si="288">RAND()*RANDBETWEEN(-1,1)*$BV$3</f>
        <v>-1.5250972188388013E-2</v>
      </c>
      <c r="CG136" s="1">
        <v>129</v>
      </c>
      <c r="CH136" s="8">
        <f t="shared" ca="1" si="266"/>
        <v>4839.5885340662408</v>
      </c>
      <c r="CI136" s="9">
        <f t="shared" ref="CI136:CI199" ca="1" si="289">RAND()*RANDBETWEEN(-1,1)*$BV$3</f>
        <v>0</v>
      </c>
      <c r="CJ136" s="1">
        <v>129</v>
      </c>
      <c r="CK136" s="8">
        <f t="shared" ca="1" si="267"/>
        <v>5014.9999999999991</v>
      </c>
      <c r="CL136" s="9">
        <f t="shared" ref="CL136:CL199" ca="1" si="290">RAND()*RANDBETWEEN(-1,1)*$BV$3</f>
        <v>4.1518145042431912E-2</v>
      </c>
      <c r="CM136" s="1">
        <v>129</v>
      </c>
      <c r="CN136" s="8">
        <f t="shared" ca="1" si="178"/>
        <v>14286.3249798004</v>
      </c>
      <c r="CO136" s="1">
        <v>129</v>
      </c>
      <c r="CP136" s="8">
        <f t="shared" ca="1" si="179"/>
        <v>14286.3249798004</v>
      </c>
      <c r="CQ136" s="1">
        <v>129</v>
      </c>
      <c r="CR136" s="8">
        <f t="shared" ca="1" si="180"/>
        <v>14286.3249798004</v>
      </c>
      <c r="CS136" s="1">
        <v>129</v>
      </c>
      <c r="CT136" s="8">
        <f t="shared" ca="1" si="181"/>
        <v>15898.072508460849</v>
      </c>
      <c r="CU136" s="1">
        <v>129</v>
      </c>
      <c r="CV136" s="8">
        <f t="shared" ca="1" si="182"/>
        <v>15220.411465933756</v>
      </c>
      <c r="CW136" s="1">
        <v>129</v>
      </c>
      <c r="CX136" s="8">
        <f t="shared" ca="1" si="183"/>
        <v>14968.013644936284</v>
      </c>
      <c r="CY136" s="9"/>
      <c r="CZ136" s="9"/>
      <c r="DA136" s="9"/>
      <c r="DB136" s="9"/>
      <c r="DC136" s="9"/>
      <c r="DD136" s="9"/>
      <c r="DE136" s="9"/>
      <c r="DF136" s="9"/>
      <c r="DG136" s="9"/>
      <c r="DI136">
        <f t="shared" ca="1" si="184"/>
        <v>-2.028109470126882E-4</v>
      </c>
      <c r="DJ136">
        <f t="shared" ca="1" si="185"/>
        <v>-3.080279186131063E-2</v>
      </c>
      <c r="DK136">
        <f t="shared" ca="1" si="186"/>
        <v>1.3317593615137291E-2</v>
      </c>
      <c r="DL136">
        <f t="shared" ca="1" si="187"/>
        <v>-3.9317080789718073E-2</v>
      </c>
      <c r="DM136">
        <f t="shared" ca="1" si="188"/>
        <v>2.9999999999998916E-3</v>
      </c>
      <c r="DN136">
        <f t="shared" ca="1" si="189"/>
        <v>2.9999999999998916E-3</v>
      </c>
      <c r="DO136">
        <f t="shared" ca="1" si="226"/>
        <v>0</v>
      </c>
      <c r="DP136">
        <f t="shared" ca="1" si="227"/>
        <v>0</v>
      </c>
      <c r="DQ136">
        <f t="shared" ca="1" si="228"/>
        <v>0</v>
      </c>
      <c r="DR136">
        <f t="shared" ca="1" si="229"/>
        <v>0</v>
      </c>
      <c r="DS136">
        <f t="shared" ca="1" si="230"/>
        <v>0</v>
      </c>
      <c r="DT136">
        <f t="shared" ca="1" si="231"/>
        <v>0</v>
      </c>
      <c r="DU136">
        <f t="shared" ca="1" si="220"/>
        <v>0</v>
      </c>
      <c r="DV136">
        <f t="shared" ca="1" si="221"/>
        <v>0</v>
      </c>
      <c r="DW136">
        <f t="shared" ca="1" si="222"/>
        <v>0</v>
      </c>
      <c r="DX136">
        <f t="shared" ca="1" si="223"/>
        <v>0</v>
      </c>
      <c r="DY136">
        <f t="shared" ca="1" si="224"/>
        <v>0</v>
      </c>
      <c r="DZ136">
        <f t="shared" ca="1" si="225"/>
        <v>0</v>
      </c>
      <c r="EA136">
        <f t="shared" ref="EA136:EA199" ca="1" si="291">B136/T136</f>
        <v>2.5668868544183918</v>
      </c>
      <c r="EB136">
        <f t="shared" ref="EB136:EB199" ca="1" si="292">E136/W136</f>
        <v>2.1721653285990885</v>
      </c>
      <c r="EC136">
        <f t="shared" ref="EC136:EC199" ca="1" si="293">H136/Z136</f>
        <v>2.5116627235779592</v>
      </c>
      <c r="ED136">
        <f t="shared" ref="ED136:ED199" ca="1" si="294">K136/AC136</f>
        <v>2.8187700053224738</v>
      </c>
      <c r="EE136">
        <f t="shared" ref="EE136:EE199" ca="1" si="295">N136/AF136</f>
        <v>2.9671037554883601</v>
      </c>
      <c r="EF136">
        <f t="shared" ref="EF136:EF199" ca="1" si="296">Q136/AI136</f>
        <v>2.7440716532388656</v>
      </c>
      <c r="EG136">
        <f t="shared" ref="EG136:EG199" ca="1" si="297">B136/AL136</f>
        <v>7.163874912672112</v>
      </c>
      <c r="EH136">
        <f t="shared" ref="EH136:EH199" ca="1" si="298">E136/AO136</f>
        <v>6.5605664222131077</v>
      </c>
      <c r="EI136">
        <f t="shared" ref="EI136:EI199" ca="1" si="299">H136/AR136</f>
        <v>7.8017670845427691</v>
      </c>
      <c r="EJ136">
        <f t="shared" ref="EJ136:EJ199" ca="1" si="300">K136/AU136</f>
        <v>8.567798894344488</v>
      </c>
      <c r="EK136">
        <f t="shared" ref="EK136:EK199" ca="1" si="301">N136/AX136</f>
        <v>9.0001676728698836</v>
      </c>
      <c r="EL136">
        <f t="shared" ref="EL136:EL199" ca="1" si="302">Q136/BA136</f>
        <v>8.2322149597165986</v>
      </c>
      <c r="EM136">
        <f t="shared" ca="1" si="238"/>
        <v>-0.22664152569457807</v>
      </c>
      <c r="EN136">
        <f t="shared" ca="1" si="239"/>
        <v>9.322214987987501E-2</v>
      </c>
      <c r="EO136">
        <f t="shared" ca="1" si="240"/>
        <v>0.33125363105244476</v>
      </c>
      <c r="EP136">
        <f t="shared" ca="1" si="241"/>
        <v>3.981841505618406E-2</v>
      </c>
      <c r="EQ136">
        <f t="shared" ca="1" si="242"/>
        <v>2.9389838914192037E-3</v>
      </c>
      <c r="ER136">
        <f t="shared" ca="1" si="243"/>
        <v>1</v>
      </c>
      <c r="ES136">
        <f t="shared" ca="1" si="232"/>
        <v>-9.9680647365686603E-2</v>
      </c>
      <c r="ET136">
        <f t="shared" ca="1" si="233"/>
        <v>-0.13549384774141637</v>
      </c>
      <c r="EU136">
        <f t="shared" ca="1" si="234"/>
        <v>-9.7685397034717458E-2</v>
      </c>
      <c r="EV136">
        <f t="shared" ca="1" si="235"/>
        <v>0.27962311241612259</v>
      </c>
      <c r="EW136">
        <f t="shared" ca="1" si="236"/>
        <v>0.16337519447709137</v>
      </c>
      <c r="EX136">
        <f t="shared" ca="1" si="237"/>
        <v>0</v>
      </c>
    </row>
    <row r="137" spans="1:154" x14ac:dyDescent="0.25">
      <c r="A137" s="1">
        <v>130</v>
      </c>
      <c r="B137" s="8">
        <f t="shared" ca="1" si="190"/>
        <v>155728.72974657457</v>
      </c>
      <c r="C137" s="9">
        <f t="shared" ref="C137:C200" ca="1" si="303">RAND()*RANDBETWEEN(-1,1)*$B$3</f>
        <v>0</v>
      </c>
      <c r="D137" s="1">
        <v>130</v>
      </c>
      <c r="E137" s="8">
        <f t="shared" ca="1" si="191"/>
        <v>135846.1676392919</v>
      </c>
      <c r="F137" s="9">
        <f t="shared" ref="F137:F200" ca="1" si="304">RAND()*RANDBETWEEN(-1,1)*$B$3</f>
        <v>-2.9011506615421317E-2</v>
      </c>
      <c r="G137" s="1">
        <v>130</v>
      </c>
      <c r="H137" s="8">
        <f t="shared" ca="1" si="192"/>
        <v>162335.24889824627</v>
      </c>
      <c r="I137" s="9">
        <f t="shared" ref="I137:I200" ca="1" si="305">RAND()*RANDBETWEEN(-1,1)*$B$3</f>
        <v>0</v>
      </c>
      <c r="J137" s="1">
        <v>130</v>
      </c>
      <c r="K137" s="8">
        <f t="shared" ca="1" si="193"/>
        <v>175469.58359475125</v>
      </c>
      <c r="L137" s="9">
        <f t="shared" ref="L137:L200" ca="1" si="306">RAND()*RANDBETWEEN(-1,1)*$B$3</f>
        <v>1.1843250212479367E-2</v>
      </c>
      <c r="M137" s="1">
        <v>130</v>
      </c>
      <c r="N137" s="8">
        <f t="shared" ca="1" si="194"/>
        <v>181084.99360832313</v>
      </c>
      <c r="O137" s="9">
        <f t="shared" ref="O137:O200" ca="1" si="307">RAND()*RANDBETWEEN(-1,1)*$B$3</f>
        <v>0</v>
      </c>
      <c r="P137" s="1">
        <v>130</v>
      </c>
      <c r="Q137" s="8">
        <f t="shared" ca="1" si="195"/>
        <v>165633.64678819064</v>
      </c>
      <c r="R137" s="9">
        <f t="shared" ref="R137:R200" ca="1" si="308">RAND()*RANDBETWEEN(-1,1)*$B$3</f>
        <v>0</v>
      </c>
      <c r="S137" s="1">
        <v>130</v>
      </c>
      <c r="T137" s="8">
        <f t="shared" ca="1" si="244"/>
        <v>57766.233529180696</v>
      </c>
      <c r="U137" s="9">
        <f t="shared" ca="1" si="268"/>
        <v>3.3416503995748102E-2</v>
      </c>
      <c r="V137" s="1">
        <v>130</v>
      </c>
      <c r="W137" s="8">
        <f t="shared" ca="1" si="245"/>
        <v>60179.999999999993</v>
      </c>
      <c r="X137" s="9">
        <f t="shared" ca="1" si="269"/>
        <v>-3.4667205363303318E-2</v>
      </c>
      <c r="Y137" s="1">
        <v>130</v>
      </c>
      <c r="Z137" s="8">
        <f t="shared" ca="1" si="246"/>
        <v>61536.681002717305</v>
      </c>
      <c r="AA137" s="9">
        <f t="shared" ca="1" si="270"/>
        <v>2.6562929376372738E-2</v>
      </c>
      <c r="AB137" s="1">
        <v>130</v>
      </c>
      <c r="AC137" s="8">
        <f t="shared" ca="1" si="247"/>
        <v>62064.215603392964</v>
      </c>
      <c r="AD137" s="9">
        <f t="shared" ca="1" si="271"/>
        <v>1.970662969268179E-2</v>
      </c>
      <c r="AE137" s="1">
        <v>130</v>
      </c>
      <c r="AF137" s="8">
        <f t="shared" ca="1" si="248"/>
        <v>60848.34855667322</v>
      </c>
      <c r="AG137" s="9">
        <f t="shared" ca="1" si="272"/>
        <v>-2.1396817012033099E-2</v>
      </c>
      <c r="AH137" s="1">
        <v>130</v>
      </c>
      <c r="AI137" s="8">
        <f t="shared" ca="1" si="249"/>
        <v>60179.999999999993</v>
      </c>
      <c r="AJ137" s="9">
        <f t="shared" ca="1" si="273"/>
        <v>-5.5375316335373181E-3</v>
      </c>
      <c r="AK137" s="1">
        <v>130</v>
      </c>
      <c r="AL137" s="8">
        <f t="shared" ca="1" si="250"/>
        <v>20698.209737446257</v>
      </c>
      <c r="AM137" s="9">
        <f t="shared" ca="1" si="274"/>
        <v>0</v>
      </c>
      <c r="AN137" s="1">
        <v>130</v>
      </c>
      <c r="AO137" s="8">
        <f t="shared" ca="1" si="251"/>
        <v>19925.247465293767</v>
      </c>
      <c r="AP137" s="9">
        <f t="shared" ca="1" si="275"/>
        <v>3.9622435302389653E-2</v>
      </c>
      <c r="AQ137" s="1">
        <v>130</v>
      </c>
      <c r="AR137" s="8">
        <f t="shared" ca="1" si="252"/>
        <v>19810.818002174583</v>
      </c>
      <c r="AS137" s="9">
        <f t="shared" ca="1" si="276"/>
        <v>0</v>
      </c>
      <c r="AT137" s="1">
        <v>130</v>
      </c>
      <c r="AU137" s="8">
        <f t="shared" ca="1" si="253"/>
        <v>20418.867378200284</v>
      </c>
      <c r="AV137" s="9">
        <f t="shared" ca="1" si="277"/>
        <v>-4.5876939241533278E-2</v>
      </c>
      <c r="AW137" s="1">
        <v>130</v>
      </c>
      <c r="AX137" s="8">
        <f t="shared" ca="1" si="254"/>
        <v>20059.999999999996</v>
      </c>
      <c r="AY137" s="9">
        <f t="shared" ca="1" si="278"/>
        <v>0</v>
      </c>
      <c r="AZ137" s="1">
        <v>130</v>
      </c>
      <c r="BA137" s="8">
        <f t="shared" ca="1" si="255"/>
        <v>20059.999999999996</v>
      </c>
      <c r="BB137" s="9">
        <f t="shared" ca="1" si="279"/>
        <v>7.3651046454482729E-3</v>
      </c>
      <c r="BC137" s="1">
        <v>130</v>
      </c>
      <c r="BD137" s="8">
        <f t="shared" ca="1" si="256"/>
        <v>20059.999999999996</v>
      </c>
      <c r="BE137" s="9">
        <f t="shared" ref="BE137:BE200" ca="1" si="309">RAND()*RANDBETWEEN(-1,1)*$BD$3</f>
        <v>-1.0289747711306719E-2</v>
      </c>
      <c r="BF137" s="1">
        <v>130</v>
      </c>
      <c r="BG137" s="8">
        <f t="shared" ca="1" si="257"/>
        <v>20403.126875124828</v>
      </c>
      <c r="BH137" s="9">
        <f t="shared" ca="1" si="280"/>
        <v>-4.4635669884730445E-2</v>
      </c>
      <c r="BI137" s="1">
        <v>130</v>
      </c>
      <c r="BJ137" s="8">
        <f t="shared" ca="1" si="258"/>
        <v>19301.3249798004</v>
      </c>
      <c r="BK137" s="9">
        <f t="shared" ca="1" si="281"/>
        <v>0</v>
      </c>
      <c r="BL137" s="1">
        <v>130</v>
      </c>
      <c r="BM137" s="8">
        <f t="shared" ca="1" si="259"/>
        <v>20884.930957895482</v>
      </c>
      <c r="BN137" s="9">
        <f t="shared" ca="1" si="282"/>
        <v>2.7575518977108589E-2</v>
      </c>
      <c r="BO137" s="1">
        <v>130</v>
      </c>
      <c r="BP137" s="8">
        <f t="shared" ca="1" si="260"/>
        <v>20059.999999999996</v>
      </c>
      <c r="BQ137" s="9">
        <f t="shared" ca="1" si="283"/>
        <v>3.0588809154926497E-2</v>
      </c>
      <c r="BR137" s="1">
        <v>130</v>
      </c>
      <c r="BS137" s="8">
        <f t="shared" ca="1" si="261"/>
        <v>19983.013644936284</v>
      </c>
      <c r="BT137" s="9">
        <f t="shared" ca="1" si="284"/>
        <v>1.2650697209759249E-2</v>
      </c>
      <c r="BU137" s="1">
        <v>130</v>
      </c>
      <c r="BV137" s="8">
        <f t="shared" ca="1" si="262"/>
        <v>5014.9999999999991</v>
      </c>
      <c r="BW137" s="9">
        <f t="shared" ca="1" si="285"/>
        <v>-1.5604552828828984E-2</v>
      </c>
      <c r="BX137" s="1">
        <v>130</v>
      </c>
      <c r="BY137" s="8">
        <f t="shared" ca="1" si="263"/>
        <v>5014.9999999999991</v>
      </c>
      <c r="BZ137" s="9">
        <f t="shared" ca="1" si="286"/>
        <v>0</v>
      </c>
      <c r="CA137" s="1">
        <v>130</v>
      </c>
      <c r="CB137" s="8">
        <f t="shared" ca="1" si="264"/>
        <v>5014.9999999999991</v>
      </c>
      <c r="CC137" s="9">
        <f t="shared" ca="1" si="287"/>
        <v>0</v>
      </c>
      <c r="CD137" s="1">
        <v>130</v>
      </c>
      <c r="CE137" s="8">
        <f t="shared" ca="1" si="265"/>
        <v>4986.8584494346323</v>
      </c>
      <c r="CF137" s="9">
        <f t="shared" ca="1" si="288"/>
        <v>0</v>
      </c>
      <c r="CG137" s="1">
        <v>130</v>
      </c>
      <c r="CH137" s="8">
        <f t="shared" ca="1" si="266"/>
        <v>4839.5885340662408</v>
      </c>
      <c r="CI137" s="9">
        <f t="shared" ca="1" si="289"/>
        <v>0</v>
      </c>
      <c r="CJ137" s="1">
        <v>130</v>
      </c>
      <c r="CK137" s="8">
        <f t="shared" ca="1" si="267"/>
        <v>5014.9999999999991</v>
      </c>
      <c r="CL137" s="9">
        <f t="shared" ca="1" si="290"/>
        <v>0</v>
      </c>
      <c r="CM137" s="1">
        <v>130</v>
      </c>
      <c r="CN137" s="8">
        <f t="shared" ref="CN137:CN200" ca="1" si="310">BJ137-BV137</f>
        <v>14286.3249798004</v>
      </c>
      <c r="CO137" s="1">
        <v>130</v>
      </c>
      <c r="CP137" s="8">
        <f t="shared" ref="CP137:CP200" ca="1" si="311">BJ137-BY137</f>
        <v>14286.3249798004</v>
      </c>
      <c r="CQ137" s="1">
        <v>130</v>
      </c>
      <c r="CR137" s="8">
        <f t="shared" ref="CR137:CR200" ca="1" si="312">BJ137-CB137</f>
        <v>14286.3249798004</v>
      </c>
      <c r="CS137" s="1">
        <v>130</v>
      </c>
      <c r="CT137" s="8">
        <f t="shared" ref="CT137:CT200" ca="1" si="313">BM137-CE137</f>
        <v>15898.072508460849</v>
      </c>
      <c r="CU137" s="1">
        <v>130</v>
      </c>
      <c r="CV137" s="8">
        <f t="shared" ref="CV137:CV200" ca="1" si="314">BP137-CH137</f>
        <v>15220.411465933756</v>
      </c>
      <c r="CW137" s="1">
        <v>130</v>
      </c>
      <c r="CX137" s="8">
        <f t="shared" ref="CX137:CX200" ca="1" si="315">BS137-CK137</f>
        <v>14968.013644936284</v>
      </c>
      <c r="CY137" s="9"/>
      <c r="CZ137" s="9"/>
      <c r="DA137" s="9"/>
      <c r="DB137" s="9"/>
      <c r="DC137" s="9"/>
      <c r="DD137" s="9"/>
      <c r="DE137" s="9"/>
      <c r="DF137" s="9"/>
      <c r="DG137" s="9"/>
      <c r="DI137">
        <f t="shared" ref="DI137:DI200" ca="1" si="316">B137/B136-1</f>
        <v>5.0238569895460827E-2</v>
      </c>
      <c r="DJ137">
        <f t="shared" ref="DJ137:DJ200" ca="1" si="317">E137/E136-1</f>
        <v>3.920763850847675E-2</v>
      </c>
      <c r="DK137">
        <f t="shared" ref="DK137:DK200" ca="1" si="318">H137/H136-1</f>
        <v>5.0309859538984147E-2</v>
      </c>
      <c r="DL137">
        <f t="shared" ref="DL137:DL200" ca="1" si="319">K137/K136-1</f>
        <v>2.9999999999998916E-3</v>
      </c>
      <c r="DM137">
        <f t="shared" ref="DM137:DM200" ca="1" si="320">N137/N136-1</f>
        <v>2.9999999999998916E-3</v>
      </c>
      <c r="DN137">
        <f t="shared" ref="DN137:DN200" ca="1" si="321">Q137/Q136-1</f>
        <v>2.9999999999998916E-3</v>
      </c>
      <c r="DO137">
        <f t="shared" ca="1" si="226"/>
        <v>0</v>
      </c>
      <c r="DP137">
        <f t="shared" ca="1" si="227"/>
        <v>0</v>
      </c>
      <c r="DQ137">
        <f t="shared" ca="1" si="228"/>
        <v>0</v>
      </c>
      <c r="DR137">
        <f t="shared" ca="1" si="229"/>
        <v>0</v>
      </c>
      <c r="DS137">
        <f t="shared" ca="1" si="230"/>
        <v>0</v>
      </c>
      <c r="DT137">
        <f t="shared" ca="1" si="231"/>
        <v>0</v>
      </c>
      <c r="DU137">
        <f t="shared" ca="1" si="220"/>
        <v>0</v>
      </c>
      <c r="DV137">
        <f t="shared" ca="1" si="221"/>
        <v>0</v>
      </c>
      <c r="DW137">
        <f t="shared" ca="1" si="222"/>
        <v>0</v>
      </c>
      <c r="DX137">
        <f t="shared" ca="1" si="223"/>
        <v>0</v>
      </c>
      <c r="DY137">
        <f t="shared" ca="1" si="224"/>
        <v>0</v>
      </c>
      <c r="DZ137">
        <f t="shared" ca="1" si="225"/>
        <v>0</v>
      </c>
      <c r="EA137">
        <f t="shared" ca="1" si="291"/>
        <v>2.6958435790678297</v>
      </c>
      <c r="EB137">
        <f t="shared" ca="1" si="292"/>
        <v>2.2573308015834481</v>
      </c>
      <c r="EC137">
        <f t="shared" ca="1" si="293"/>
        <v>2.6380241224104686</v>
      </c>
      <c r="ED137">
        <f t="shared" ca="1" si="294"/>
        <v>2.8272263153384407</v>
      </c>
      <c r="EE137">
        <f t="shared" ca="1" si="295"/>
        <v>2.9760050667548246</v>
      </c>
      <c r="EF137">
        <f t="shared" ca="1" si="296"/>
        <v>2.7523038681985819</v>
      </c>
      <c r="EG137">
        <f t="shared" ca="1" si="297"/>
        <v>7.5237777431947288</v>
      </c>
      <c r="EH137">
        <f t="shared" ca="1" si="298"/>
        <v>6.8177907389060906</v>
      </c>
      <c r="EI137">
        <f t="shared" ca="1" si="299"/>
        <v>8.1942728907219848</v>
      </c>
      <c r="EJ137">
        <f t="shared" ca="1" si="300"/>
        <v>8.5935022910275212</v>
      </c>
      <c r="EK137">
        <f t="shared" ca="1" si="301"/>
        <v>9.0271681758884927</v>
      </c>
      <c r="EL137">
        <f t="shared" ca="1" si="302"/>
        <v>8.2569116045957465</v>
      </c>
      <c r="EM137">
        <f t="shared" ca="1" si="238"/>
        <v>-0.24142816977889472</v>
      </c>
      <c r="EN137">
        <f t="shared" ca="1" si="239"/>
        <v>8.1888414228197412E-2</v>
      </c>
      <c r="EO137">
        <f t="shared" ca="1" si="240"/>
        <v>0.32065003697691424</v>
      </c>
      <c r="EP137">
        <f t="shared" ca="1" si="241"/>
        <v>3.981841505618406E-2</v>
      </c>
      <c r="EQ137">
        <f t="shared" ca="1" si="242"/>
        <v>-4.4813947979229765E-3</v>
      </c>
      <c r="ER137">
        <f t="shared" ca="1" si="243"/>
        <v>1</v>
      </c>
      <c r="ES137">
        <f t="shared" ca="1" si="232"/>
        <v>-9.7114320741213622E-2</v>
      </c>
      <c r="ET137">
        <f t="shared" ca="1" si="233"/>
        <v>-0.137938745288395</v>
      </c>
      <c r="EU137">
        <f t="shared" ca="1" si="234"/>
        <v>-9.4675742249077488E-2</v>
      </c>
      <c r="EV137">
        <f t="shared" ca="1" si="235"/>
        <v>0.2711231359909263</v>
      </c>
      <c r="EW137">
        <f t="shared" ca="1" si="236"/>
        <v>0.15987967457902297</v>
      </c>
      <c r="EX137">
        <f t="shared" ca="1" si="237"/>
        <v>0</v>
      </c>
    </row>
    <row r="138" spans="1:154" x14ac:dyDescent="0.25">
      <c r="A138" s="1">
        <v>131</v>
      </c>
      <c r="B138" s="8">
        <f t="shared" ref="B138:B201" ca="1" si="322">B137*(1+C137+$B$4)</f>
        <v>156195.91593581426</v>
      </c>
      <c r="C138" s="9">
        <f t="shared" ca="1" si="303"/>
        <v>-3.8850016111500373E-2</v>
      </c>
      <c r="D138" s="1">
        <v>131</v>
      </c>
      <c r="E138" s="8">
        <f t="shared" ref="E138:E201" ca="1" si="323">E137*(1+F137+$B$4)</f>
        <v>132312.60415106284</v>
      </c>
      <c r="F138" s="9">
        <f t="shared" ca="1" si="304"/>
        <v>0</v>
      </c>
      <c r="G138" s="1">
        <v>131</v>
      </c>
      <c r="H138" s="8">
        <f t="shared" ref="H138:H201" ca="1" si="324">H137*(1+I137+$B$4)</f>
        <v>162822.25464494099</v>
      </c>
      <c r="I138" s="9">
        <f t="shared" ca="1" si="305"/>
        <v>-4.0221318422572041E-3</v>
      </c>
      <c r="J138" s="1">
        <v>131</v>
      </c>
      <c r="K138" s="8">
        <f t="shared" ref="K138:K201" ca="1" si="325">K137*(1+L137+$B$4)</f>
        <v>178074.12252872772</v>
      </c>
      <c r="L138" s="9">
        <f t="shared" ca="1" si="306"/>
        <v>1.5180265457881975E-2</v>
      </c>
      <c r="M138" s="1">
        <v>131</v>
      </c>
      <c r="N138" s="8">
        <f t="shared" ref="N138:N201" ca="1" si="326">N137*(1+O137+$B$4)</f>
        <v>181628.24858914808</v>
      </c>
      <c r="O138" s="9">
        <f t="shared" ca="1" si="307"/>
        <v>0</v>
      </c>
      <c r="P138" s="1">
        <v>131</v>
      </c>
      <c r="Q138" s="8">
        <f t="shared" ref="Q138:Q201" ca="1" si="327">Q137*(1+R137+$B$4)</f>
        <v>166130.54772855519</v>
      </c>
      <c r="R138" s="9">
        <f t="shared" ca="1" si="308"/>
        <v>-4.7214637828552786E-2</v>
      </c>
      <c r="S138" s="1">
        <v>131</v>
      </c>
      <c r="T138" s="8">
        <f t="shared" ca="1" si="244"/>
        <v>57766.233529180696</v>
      </c>
      <c r="U138" s="9">
        <f t="shared" ca="1" si="268"/>
        <v>-1.5480064905054297E-2</v>
      </c>
      <c r="V138" s="1">
        <v>131</v>
      </c>
      <c r="W138" s="8">
        <f t="shared" ca="1" si="245"/>
        <v>60179.999999999993</v>
      </c>
      <c r="X138" s="9">
        <f t="shared" ca="1" si="269"/>
        <v>0</v>
      </c>
      <c r="Y138" s="1">
        <v>131</v>
      </c>
      <c r="Z138" s="8">
        <f t="shared" ca="1" si="246"/>
        <v>61536.681002717305</v>
      </c>
      <c r="AA138" s="9">
        <f t="shared" ca="1" si="270"/>
        <v>0</v>
      </c>
      <c r="AB138" s="1">
        <v>131</v>
      </c>
      <c r="AC138" s="8">
        <f t="shared" ca="1" si="247"/>
        <v>62064.215603392964</v>
      </c>
      <c r="AD138" s="9">
        <f t="shared" ca="1" si="271"/>
        <v>-2.2015576256640225E-2</v>
      </c>
      <c r="AE138" s="1">
        <v>131</v>
      </c>
      <c r="AF138" s="8">
        <f t="shared" ca="1" si="248"/>
        <v>60848.34855667322</v>
      </c>
      <c r="AG138" s="9">
        <f t="shared" ca="1" si="272"/>
        <v>-3.0061242169153343E-2</v>
      </c>
      <c r="AH138" s="1">
        <v>131</v>
      </c>
      <c r="AI138" s="8">
        <f t="shared" ca="1" si="249"/>
        <v>60179.999999999993</v>
      </c>
      <c r="AJ138" s="9">
        <f t="shared" ca="1" si="273"/>
        <v>2.9689133622925641E-2</v>
      </c>
      <c r="AK138" s="1">
        <v>131</v>
      </c>
      <c r="AL138" s="8">
        <f t="shared" ca="1" si="250"/>
        <v>20698.209737446257</v>
      </c>
      <c r="AM138" s="9">
        <f t="shared" ca="1" si="274"/>
        <v>-3.8233743359926062E-2</v>
      </c>
      <c r="AN138" s="1">
        <v>131</v>
      </c>
      <c r="AO138" s="8">
        <f t="shared" ca="1" si="251"/>
        <v>19925.247465293767</v>
      </c>
      <c r="AP138" s="9">
        <f t="shared" ca="1" si="275"/>
        <v>2.728679934110079E-4</v>
      </c>
      <c r="AQ138" s="1">
        <v>131</v>
      </c>
      <c r="AR138" s="8">
        <f t="shared" ca="1" si="252"/>
        <v>19810.818002174583</v>
      </c>
      <c r="AS138" s="9">
        <f t="shared" ca="1" si="276"/>
        <v>-1.4462634094572319E-2</v>
      </c>
      <c r="AT138" s="1">
        <v>131</v>
      </c>
      <c r="AU138" s="8">
        <f t="shared" ca="1" si="253"/>
        <v>20418.867378200284</v>
      </c>
      <c r="AV138" s="9">
        <f t="shared" ca="1" si="277"/>
        <v>0</v>
      </c>
      <c r="AW138" s="1">
        <v>131</v>
      </c>
      <c r="AX138" s="8">
        <f t="shared" ca="1" si="254"/>
        <v>20059.999999999996</v>
      </c>
      <c r="AY138" s="9">
        <f t="shared" ca="1" si="278"/>
        <v>-1.3620289500836075E-2</v>
      </c>
      <c r="AZ138" s="1">
        <v>131</v>
      </c>
      <c r="BA138" s="8">
        <f t="shared" ca="1" si="255"/>
        <v>20059.999999999996</v>
      </c>
      <c r="BB138" s="9">
        <f t="shared" ca="1" si="279"/>
        <v>0</v>
      </c>
      <c r="BC138" s="1">
        <v>131</v>
      </c>
      <c r="BD138" s="8">
        <f t="shared" ca="1" si="256"/>
        <v>20059.999999999996</v>
      </c>
      <c r="BE138" s="9">
        <f t="shared" ca="1" si="309"/>
        <v>2.2716200737343473E-2</v>
      </c>
      <c r="BF138" s="1">
        <v>131</v>
      </c>
      <c r="BG138" s="8">
        <f t="shared" ca="1" si="257"/>
        <v>20403.126875124828</v>
      </c>
      <c r="BH138" s="9">
        <f t="shared" ca="1" si="280"/>
        <v>-3.318416120509704E-3</v>
      </c>
      <c r="BI138" s="1">
        <v>131</v>
      </c>
      <c r="BJ138" s="8">
        <f t="shared" ca="1" si="258"/>
        <v>19301.3249798004</v>
      </c>
      <c r="BK138" s="9">
        <f t="shared" ca="1" si="281"/>
        <v>0</v>
      </c>
      <c r="BL138" s="1">
        <v>131</v>
      </c>
      <c r="BM138" s="8">
        <f t="shared" ca="1" si="259"/>
        <v>20884.930957895482</v>
      </c>
      <c r="BN138" s="9">
        <f t="shared" ca="1" si="282"/>
        <v>0</v>
      </c>
      <c r="BO138" s="1">
        <v>131</v>
      </c>
      <c r="BP138" s="8">
        <f t="shared" ca="1" si="260"/>
        <v>20059.999999999996</v>
      </c>
      <c r="BQ138" s="9">
        <f t="shared" ca="1" si="283"/>
        <v>-3.9936475732860355E-2</v>
      </c>
      <c r="BR138" s="1">
        <v>131</v>
      </c>
      <c r="BS138" s="8">
        <f t="shared" ca="1" si="261"/>
        <v>19983.013644936284</v>
      </c>
      <c r="BT138" s="9">
        <f t="shared" ca="1" si="284"/>
        <v>-7.6539402688052486E-3</v>
      </c>
      <c r="BU138" s="1">
        <v>131</v>
      </c>
      <c r="BV138" s="8">
        <f t="shared" ca="1" si="262"/>
        <v>5014.9999999999991</v>
      </c>
      <c r="BW138" s="9">
        <f t="shared" ca="1" si="285"/>
        <v>0</v>
      </c>
      <c r="BX138" s="1">
        <v>131</v>
      </c>
      <c r="BY138" s="8">
        <f t="shared" ca="1" si="263"/>
        <v>5014.9999999999991</v>
      </c>
      <c r="BZ138" s="9">
        <f t="shared" ca="1" si="286"/>
        <v>0</v>
      </c>
      <c r="CA138" s="1">
        <v>131</v>
      </c>
      <c r="CB138" s="8">
        <f t="shared" ca="1" si="264"/>
        <v>5014.9999999999991</v>
      </c>
      <c r="CC138" s="9">
        <f t="shared" ca="1" si="287"/>
        <v>0</v>
      </c>
      <c r="CD138" s="1">
        <v>131</v>
      </c>
      <c r="CE138" s="8">
        <f t="shared" ca="1" si="265"/>
        <v>4986.8584494346323</v>
      </c>
      <c r="CF138" s="9">
        <f t="shared" ca="1" si="288"/>
        <v>-1.4708203554623801E-2</v>
      </c>
      <c r="CG138" s="1">
        <v>131</v>
      </c>
      <c r="CH138" s="8">
        <f t="shared" ca="1" si="266"/>
        <v>4839.5885340662408</v>
      </c>
      <c r="CI138" s="9">
        <f t="shared" ca="1" si="289"/>
        <v>4.6308221143585029E-2</v>
      </c>
      <c r="CJ138" s="1">
        <v>131</v>
      </c>
      <c r="CK138" s="8">
        <f t="shared" ca="1" si="267"/>
        <v>5014.9999999999991</v>
      </c>
      <c r="CL138" s="9">
        <f t="shared" ca="1" si="290"/>
        <v>2.2612008626943028E-2</v>
      </c>
      <c r="CM138" s="1">
        <v>131</v>
      </c>
      <c r="CN138" s="8">
        <f t="shared" ca="1" si="310"/>
        <v>14286.3249798004</v>
      </c>
      <c r="CO138" s="1">
        <v>131</v>
      </c>
      <c r="CP138" s="8">
        <f t="shared" ca="1" si="311"/>
        <v>14286.3249798004</v>
      </c>
      <c r="CQ138" s="1">
        <v>131</v>
      </c>
      <c r="CR138" s="8">
        <f t="shared" ca="1" si="312"/>
        <v>14286.3249798004</v>
      </c>
      <c r="CS138" s="1">
        <v>131</v>
      </c>
      <c r="CT138" s="8">
        <f t="shared" ca="1" si="313"/>
        <v>15898.072508460849</v>
      </c>
      <c r="CU138" s="1">
        <v>131</v>
      </c>
      <c r="CV138" s="8">
        <f t="shared" ca="1" si="314"/>
        <v>15220.411465933756</v>
      </c>
      <c r="CW138" s="1">
        <v>131</v>
      </c>
      <c r="CX138" s="8">
        <f t="shared" ca="1" si="315"/>
        <v>14968.013644936284</v>
      </c>
      <c r="CY138" s="9"/>
      <c r="CZ138" s="9"/>
      <c r="DA138" s="9"/>
      <c r="DB138" s="9"/>
      <c r="DC138" s="9"/>
      <c r="DD138" s="9"/>
      <c r="DE138" s="9"/>
      <c r="DF138" s="9"/>
      <c r="DG138" s="9"/>
      <c r="DI138">
        <f t="shared" ca="1" si="316"/>
        <v>2.9999999999998916E-3</v>
      </c>
      <c r="DJ138">
        <f t="shared" ca="1" si="317"/>
        <v>-2.6011506615421176E-2</v>
      </c>
      <c r="DK138">
        <f t="shared" ca="1" si="318"/>
        <v>2.9999999999998916E-3</v>
      </c>
      <c r="DL138">
        <f t="shared" ca="1" si="319"/>
        <v>1.4843250212479342E-2</v>
      </c>
      <c r="DM138">
        <f t="shared" ca="1" si="320"/>
        <v>2.9999999999998916E-3</v>
      </c>
      <c r="DN138">
        <f t="shared" ca="1" si="321"/>
        <v>2.9999999999998916E-3</v>
      </c>
      <c r="DO138">
        <f t="shared" ca="1" si="226"/>
        <v>0</v>
      </c>
      <c r="DP138">
        <f t="shared" ca="1" si="227"/>
        <v>0</v>
      </c>
      <c r="DQ138">
        <f t="shared" ca="1" si="228"/>
        <v>0</v>
      </c>
      <c r="DR138">
        <f t="shared" ca="1" si="229"/>
        <v>0</v>
      </c>
      <c r="DS138">
        <f t="shared" ca="1" si="230"/>
        <v>0</v>
      </c>
      <c r="DT138">
        <f t="shared" ca="1" si="231"/>
        <v>0</v>
      </c>
      <c r="DU138">
        <f t="shared" ca="1" si="220"/>
        <v>0</v>
      </c>
      <c r="DV138">
        <f t="shared" ca="1" si="221"/>
        <v>0</v>
      </c>
      <c r="DW138">
        <f t="shared" ca="1" si="222"/>
        <v>0</v>
      </c>
      <c r="DX138">
        <f t="shared" ca="1" si="223"/>
        <v>0</v>
      </c>
      <c r="DY138">
        <f t="shared" ca="1" si="224"/>
        <v>0</v>
      </c>
      <c r="DZ138">
        <f t="shared" ca="1" si="225"/>
        <v>0</v>
      </c>
      <c r="EA138">
        <f t="shared" ca="1" si="291"/>
        <v>2.7039311098050329</v>
      </c>
      <c r="EB138">
        <f t="shared" ca="1" si="292"/>
        <v>2.1986142265048665</v>
      </c>
      <c r="EC138">
        <f t="shared" ca="1" si="293"/>
        <v>2.6459381947776994</v>
      </c>
      <c r="ED138">
        <f t="shared" ca="1" si="294"/>
        <v>2.8691915429443156</v>
      </c>
      <c r="EE138">
        <f t="shared" ca="1" si="295"/>
        <v>2.9849330819550888</v>
      </c>
      <c r="EF138">
        <f t="shared" ca="1" si="296"/>
        <v>2.7605607798031775</v>
      </c>
      <c r="EG138">
        <f t="shared" ca="1" si="297"/>
        <v>7.5463490764243115</v>
      </c>
      <c r="EH138">
        <f t="shared" ca="1" si="298"/>
        <v>6.640449729998477</v>
      </c>
      <c r="EI138">
        <f t="shared" ca="1" si="299"/>
        <v>8.2188557093941501</v>
      </c>
      <c r="EJ138">
        <f t="shared" ca="1" si="300"/>
        <v>8.7210577957347581</v>
      </c>
      <c r="EK138">
        <f t="shared" ca="1" si="301"/>
        <v>9.0542496804161576</v>
      </c>
      <c r="EL138">
        <f t="shared" ca="1" si="302"/>
        <v>8.2816823394095316</v>
      </c>
      <c r="EM138">
        <f t="shared" ca="1" si="238"/>
        <v>-0.29408000435792386</v>
      </c>
      <c r="EN138">
        <f t="shared" ca="1" si="239"/>
        <v>0.10525273671841791</v>
      </c>
      <c r="EO138">
        <f t="shared" ca="1" si="240"/>
        <v>0.19821303652943317</v>
      </c>
      <c r="EP138">
        <f t="shared" ca="1" si="241"/>
        <v>0.18789470481195855</v>
      </c>
      <c r="EQ138">
        <f t="shared" ca="1" si="242"/>
        <v>-9.0613268227938987E-3</v>
      </c>
      <c r="ER138">
        <f t="shared" ca="1" si="243"/>
        <v>1</v>
      </c>
      <c r="ES138">
        <f t="shared" ca="1" si="232"/>
        <v>-9.6277387774401646E-2</v>
      </c>
      <c r="ET138">
        <f t="shared" ca="1" si="233"/>
        <v>-0.14318413250819029</v>
      </c>
      <c r="EU138">
        <f t="shared" ca="1" si="234"/>
        <v>-9.1584117341672155E-2</v>
      </c>
      <c r="EV138">
        <f t="shared" ca="1" si="235"/>
        <v>0.25901699104435427</v>
      </c>
      <c r="EW138">
        <f t="shared" ca="1" si="236"/>
        <v>0.15435375480399083</v>
      </c>
      <c r="EX138">
        <f t="shared" ca="1" si="237"/>
        <v>0</v>
      </c>
    </row>
    <row r="139" spans="1:154" x14ac:dyDescent="0.25">
      <c r="A139" s="1">
        <v>132</v>
      </c>
      <c r="B139" s="8">
        <f t="shared" ca="1" si="322"/>
        <v>150596.28983296477</v>
      </c>
      <c r="C139" s="9">
        <f t="shared" ca="1" si="303"/>
        <v>-5.973847151084611E-3</v>
      </c>
      <c r="D139" s="1">
        <v>132</v>
      </c>
      <c r="E139" s="8">
        <f t="shared" ca="1" si="323"/>
        <v>132709.54196351601</v>
      </c>
      <c r="F139" s="9">
        <f t="shared" ca="1" si="304"/>
        <v>-2.0165851738005686E-2</v>
      </c>
      <c r="G139" s="1">
        <v>132</v>
      </c>
      <c r="H139" s="8">
        <f t="shared" ca="1" si="324"/>
        <v>162655.82883384029</v>
      </c>
      <c r="I139" s="9">
        <f t="shared" ca="1" si="305"/>
        <v>-4.8653617326963293E-2</v>
      </c>
      <c r="J139" s="1">
        <v>132</v>
      </c>
      <c r="K139" s="8">
        <f t="shared" ca="1" si="325"/>
        <v>181311.55734747936</v>
      </c>
      <c r="L139" s="9">
        <f t="shared" ca="1" si="306"/>
        <v>5.4675612945823404E-3</v>
      </c>
      <c r="M139" s="1">
        <v>132</v>
      </c>
      <c r="N139" s="8">
        <f t="shared" ca="1" si="326"/>
        <v>182173.1333349155</v>
      </c>
      <c r="O139" s="9">
        <f t="shared" ca="1" si="307"/>
        <v>0</v>
      </c>
      <c r="P139" s="1">
        <v>132</v>
      </c>
      <c r="Q139" s="8">
        <f t="shared" ca="1" si="327"/>
        <v>158785.14572847803</v>
      </c>
      <c r="R139" s="9">
        <f t="shared" ca="1" si="308"/>
        <v>0</v>
      </c>
      <c r="S139" s="1">
        <v>132</v>
      </c>
      <c r="T139" s="8">
        <f t="shared" ca="1" si="244"/>
        <v>57766.233529180696</v>
      </c>
      <c r="U139" s="9">
        <f t="shared" ca="1" si="268"/>
        <v>0</v>
      </c>
      <c r="V139" s="1">
        <v>132</v>
      </c>
      <c r="W139" s="8">
        <f t="shared" ca="1" si="245"/>
        <v>60179.999999999993</v>
      </c>
      <c r="X139" s="9">
        <f t="shared" ca="1" si="269"/>
        <v>0</v>
      </c>
      <c r="Y139" s="1">
        <v>132</v>
      </c>
      <c r="Z139" s="8">
        <f t="shared" ca="1" si="246"/>
        <v>61536.681002717305</v>
      </c>
      <c r="AA139" s="9">
        <f t="shared" ca="1" si="270"/>
        <v>1.7254651898448277E-2</v>
      </c>
      <c r="AB139" s="1">
        <v>132</v>
      </c>
      <c r="AC139" s="8">
        <f t="shared" ca="1" si="247"/>
        <v>62064.215603392964</v>
      </c>
      <c r="AD139" s="9">
        <f t="shared" ca="1" si="271"/>
        <v>0</v>
      </c>
      <c r="AE139" s="1">
        <v>132</v>
      </c>
      <c r="AF139" s="8">
        <f t="shared" ca="1" si="248"/>
        <v>60848.34855667322</v>
      </c>
      <c r="AG139" s="9">
        <f t="shared" ca="1" si="272"/>
        <v>0</v>
      </c>
      <c r="AH139" s="1">
        <v>132</v>
      </c>
      <c r="AI139" s="8">
        <f t="shared" ca="1" si="249"/>
        <v>60179.999999999993</v>
      </c>
      <c r="AJ139" s="9">
        <f t="shared" ca="1" si="273"/>
        <v>-2.0806201362833388E-2</v>
      </c>
      <c r="AK139" s="1">
        <v>132</v>
      </c>
      <c r="AL139" s="8">
        <f t="shared" ca="1" si="250"/>
        <v>20698.209737446257</v>
      </c>
      <c r="AM139" s="9">
        <f t="shared" ca="1" si="274"/>
        <v>0</v>
      </c>
      <c r="AN139" s="1">
        <v>132</v>
      </c>
      <c r="AO139" s="8">
        <f t="shared" ca="1" si="251"/>
        <v>19925.247465293767</v>
      </c>
      <c r="AP139" s="9">
        <f t="shared" ca="1" si="275"/>
        <v>0</v>
      </c>
      <c r="AQ139" s="1">
        <v>132</v>
      </c>
      <c r="AR139" s="8">
        <f t="shared" ca="1" si="252"/>
        <v>19810.818002174583</v>
      </c>
      <c r="AS139" s="9">
        <f t="shared" ca="1" si="276"/>
        <v>3.2478777798891525E-3</v>
      </c>
      <c r="AT139" s="1">
        <v>132</v>
      </c>
      <c r="AU139" s="8">
        <f t="shared" ca="1" si="253"/>
        <v>20418.867378200284</v>
      </c>
      <c r="AV139" s="9">
        <f t="shared" ca="1" si="277"/>
        <v>-4.1117537460959065E-2</v>
      </c>
      <c r="AW139" s="1">
        <v>132</v>
      </c>
      <c r="AX139" s="8">
        <f t="shared" ca="1" si="254"/>
        <v>20059.999999999996</v>
      </c>
      <c r="AY139" s="9">
        <f t="shared" ca="1" si="278"/>
        <v>0</v>
      </c>
      <c r="AZ139" s="1">
        <v>132</v>
      </c>
      <c r="BA139" s="8">
        <f t="shared" ca="1" si="255"/>
        <v>20059.999999999996</v>
      </c>
      <c r="BB139" s="9">
        <f t="shared" ca="1" si="279"/>
        <v>-2.2402800485669563E-3</v>
      </c>
      <c r="BC139" s="1">
        <v>132</v>
      </c>
      <c r="BD139" s="8">
        <f t="shared" ca="1" si="256"/>
        <v>20059.999999999996</v>
      </c>
      <c r="BE139" s="9">
        <f t="shared" ca="1" si="309"/>
        <v>0</v>
      </c>
      <c r="BF139" s="1">
        <v>132</v>
      </c>
      <c r="BG139" s="8">
        <f t="shared" ca="1" si="257"/>
        <v>20403.126875124828</v>
      </c>
      <c r="BH139" s="9">
        <f t="shared" ca="1" si="280"/>
        <v>1.8449487788513474E-2</v>
      </c>
      <c r="BI139" s="1">
        <v>132</v>
      </c>
      <c r="BJ139" s="8">
        <f t="shared" ca="1" si="258"/>
        <v>19301.3249798004</v>
      </c>
      <c r="BK139" s="9">
        <f t="shared" ca="1" si="281"/>
        <v>0</v>
      </c>
      <c r="BL139" s="1">
        <v>132</v>
      </c>
      <c r="BM139" s="8">
        <f t="shared" ca="1" si="259"/>
        <v>20884.930957895482</v>
      </c>
      <c r="BN139" s="9">
        <f t="shared" ca="1" si="282"/>
        <v>0</v>
      </c>
      <c r="BO139" s="1">
        <v>132</v>
      </c>
      <c r="BP139" s="8">
        <f t="shared" ca="1" si="260"/>
        <v>20059.999999999996</v>
      </c>
      <c r="BQ139" s="9">
        <f t="shared" ca="1" si="283"/>
        <v>-9.9733492433378822E-3</v>
      </c>
      <c r="BR139" s="1">
        <v>132</v>
      </c>
      <c r="BS139" s="8">
        <f t="shared" ca="1" si="261"/>
        <v>19983.013644936284</v>
      </c>
      <c r="BT139" s="9">
        <f t="shared" ca="1" si="284"/>
        <v>6.3542476966359507E-3</v>
      </c>
      <c r="BU139" s="1">
        <v>132</v>
      </c>
      <c r="BV139" s="8">
        <f t="shared" ca="1" si="262"/>
        <v>5014.9999999999991</v>
      </c>
      <c r="BW139" s="9">
        <f t="shared" ca="1" si="285"/>
        <v>-2.1780899426238107E-2</v>
      </c>
      <c r="BX139" s="1">
        <v>132</v>
      </c>
      <c r="BY139" s="8">
        <f t="shared" ca="1" si="263"/>
        <v>5014.9999999999991</v>
      </c>
      <c r="BZ139" s="9">
        <f t="shared" ca="1" si="286"/>
        <v>-2.2464494909172919E-2</v>
      </c>
      <c r="CA139" s="1">
        <v>132</v>
      </c>
      <c r="CB139" s="8">
        <f t="shared" ca="1" si="264"/>
        <v>5014.9999999999991</v>
      </c>
      <c r="CC139" s="9">
        <f t="shared" ca="1" si="287"/>
        <v>0</v>
      </c>
      <c r="CD139" s="1">
        <v>132</v>
      </c>
      <c r="CE139" s="8">
        <f t="shared" ca="1" si="265"/>
        <v>4986.8584494346323</v>
      </c>
      <c r="CF139" s="9">
        <f t="shared" ca="1" si="288"/>
        <v>3.295987914299469E-2</v>
      </c>
      <c r="CG139" s="1">
        <v>132</v>
      </c>
      <c r="CH139" s="8">
        <f t="shared" ca="1" si="266"/>
        <v>4839.5885340662408</v>
      </c>
      <c r="CI139" s="9">
        <f t="shared" ca="1" si="289"/>
        <v>0</v>
      </c>
      <c r="CJ139" s="1">
        <v>132</v>
      </c>
      <c r="CK139" s="8">
        <f t="shared" ca="1" si="267"/>
        <v>5014.9999999999991</v>
      </c>
      <c r="CL139" s="9">
        <f t="shared" ca="1" si="290"/>
        <v>4.6176274812835927E-2</v>
      </c>
      <c r="CM139" s="1">
        <v>132</v>
      </c>
      <c r="CN139" s="8">
        <f t="shared" ca="1" si="310"/>
        <v>14286.3249798004</v>
      </c>
      <c r="CO139" s="1">
        <v>132</v>
      </c>
      <c r="CP139" s="8">
        <f t="shared" ca="1" si="311"/>
        <v>14286.3249798004</v>
      </c>
      <c r="CQ139" s="1">
        <v>132</v>
      </c>
      <c r="CR139" s="8">
        <f t="shared" ca="1" si="312"/>
        <v>14286.3249798004</v>
      </c>
      <c r="CS139" s="1">
        <v>132</v>
      </c>
      <c r="CT139" s="8">
        <f t="shared" ca="1" si="313"/>
        <v>15898.072508460849</v>
      </c>
      <c r="CU139" s="1">
        <v>132</v>
      </c>
      <c r="CV139" s="8">
        <f t="shared" ca="1" si="314"/>
        <v>15220.411465933756</v>
      </c>
      <c r="CW139" s="1">
        <v>132</v>
      </c>
      <c r="CX139" s="8">
        <f t="shared" ca="1" si="315"/>
        <v>14968.013644936284</v>
      </c>
      <c r="CY139" s="9"/>
      <c r="CZ139" s="9"/>
      <c r="DA139" s="9"/>
      <c r="DB139" s="9"/>
      <c r="DC139" s="9"/>
      <c r="DD139" s="9"/>
      <c r="DE139" s="9"/>
      <c r="DF139" s="9"/>
      <c r="DG139" s="9"/>
      <c r="DI139">
        <f t="shared" ca="1" si="316"/>
        <v>-3.5850016111500294E-2</v>
      </c>
      <c r="DJ139">
        <f t="shared" ca="1" si="317"/>
        <v>2.9999999999998916E-3</v>
      </c>
      <c r="DK139">
        <f t="shared" ca="1" si="318"/>
        <v>-1.0221318422570791E-3</v>
      </c>
      <c r="DL139">
        <f t="shared" ca="1" si="319"/>
        <v>1.8180265457881761E-2</v>
      </c>
      <c r="DM139">
        <f t="shared" ca="1" si="320"/>
        <v>2.9999999999998916E-3</v>
      </c>
      <c r="DN139">
        <f t="shared" ca="1" si="321"/>
        <v>-4.4214637828552728E-2</v>
      </c>
      <c r="DO139">
        <f t="shared" ca="1" si="226"/>
        <v>0</v>
      </c>
      <c r="DP139">
        <f t="shared" ca="1" si="227"/>
        <v>0</v>
      </c>
      <c r="DQ139">
        <f t="shared" ca="1" si="228"/>
        <v>0</v>
      </c>
      <c r="DR139">
        <f t="shared" ca="1" si="229"/>
        <v>0</v>
      </c>
      <c r="DS139">
        <f t="shared" ca="1" si="230"/>
        <v>0</v>
      </c>
      <c r="DT139">
        <f t="shared" ca="1" si="231"/>
        <v>0</v>
      </c>
      <c r="DU139">
        <f t="shared" ca="1" si="220"/>
        <v>0</v>
      </c>
      <c r="DV139">
        <f t="shared" ca="1" si="221"/>
        <v>0</v>
      </c>
      <c r="DW139">
        <f t="shared" ca="1" si="222"/>
        <v>0</v>
      </c>
      <c r="DX139">
        <f t="shared" ca="1" si="223"/>
        <v>0</v>
      </c>
      <c r="DY139">
        <f t="shared" ca="1" si="224"/>
        <v>0</v>
      </c>
      <c r="DZ139">
        <f t="shared" ca="1" si="225"/>
        <v>0</v>
      </c>
      <c r="EA139">
        <f t="shared" ca="1" si="291"/>
        <v>2.6069951359541355</v>
      </c>
      <c r="EB139">
        <f t="shared" ca="1" si="292"/>
        <v>2.2052100691843806</v>
      </c>
      <c r="EC139">
        <f t="shared" ca="1" si="293"/>
        <v>2.6432336970961727</v>
      </c>
      <c r="ED139">
        <f t="shared" ca="1" si="294"/>
        <v>2.9213542068445526</v>
      </c>
      <c r="EE139">
        <f t="shared" ca="1" si="295"/>
        <v>2.9938878812009539</v>
      </c>
      <c r="EF139">
        <f t="shared" ca="1" si="296"/>
        <v>2.638503584720473</v>
      </c>
      <c r="EG139">
        <f t="shared" ca="1" si="297"/>
        <v>7.2758123404514947</v>
      </c>
      <c r="EH139">
        <f t="shared" ca="1" si="298"/>
        <v>6.6603710791884714</v>
      </c>
      <c r="EI139">
        <f t="shared" ca="1" si="299"/>
        <v>8.2104549552666626</v>
      </c>
      <c r="EJ139">
        <f t="shared" ca="1" si="300"/>
        <v>8.8796089415347446</v>
      </c>
      <c r="EK139">
        <f t="shared" ca="1" si="301"/>
        <v>9.081412429457405</v>
      </c>
      <c r="EL139">
        <f t="shared" ca="1" si="302"/>
        <v>7.9155107541614189</v>
      </c>
      <c r="EM139">
        <f t="shared" ca="1" si="238"/>
        <v>-7.8735842912074874E-2</v>
      </c>
      <c r="EN139">
        <f t="shared" ca="1" si="239"/>
        <v>8.5855966058211913E-2</v>
      </c>
      <c r="EO139">
        <f t="shared" ca="1" si="240"/>
        <v>0.1936081859230156</v>
      </c>
      <c r="EP139">
        <f t="shared" ca="1" si="241"/>
        <v>9.2804156847481459E-2</v>
      </c>
      <c r="EQ139">
        <f t="shared" ca="1" si="242"/>
        <v>4.0114498328346054E-3</v>
      </c>
      <c r="ER139">
        <f t="shared" ca="1" si="243"/>
        <v>1</v>
      </c>
      <c r="ES139">
        <f t="shared" ca="1" si="232"/>
        <v>-9.5118641434098095E-2</v>
      </c>
      <c r="ET139">
        <f t="shared" ca="1" si="233"/>
        <v>-0.1462453014153271</v>
      </c>
      <c r="EU139">
        <f t="shared" ca="1" si="234"/>
        <v>-8.459341553349653E-2</v>
      </c>
      <c r="EV139">
        <f t="shared" ca="1" si="235"/>
        <v>0.24981633111300505</v>
      </c>
      <c r="EW139">
        <f t="shared" ca="1" si="236"/>
        <v>0.15028769545654641</v>
      </c>
      <c r="EX139">
        <f t="shared" ca="1" si="237"/>
        <v>0</v>
      </c>
    </row>
    <row r="140" spans="1:154" x14ac:dyDescent="0.25">
      <c r="A140" s="1">
        <v>133</v>
      </c>
      <c r="B140" s="8">
        <f t="shared" ca="1" si="322"/>
        <v>150148.4394854811</v>
      </c>
      <c r="C140" s="9">
        <f t="shared" ca="1" si="303"/>
        <v>-2.5747765017250731E-2</v>
      </c>
      <c r="D140" s="1">
        <v>133</v>
      </c>
      <c r="E140" s="8">
        <f t="shared" ca="1" si="323"/>
        <v>130431.46964195165</v>
      </c>
      <c r="F140" s="9">
        <f t="shared" ca="1" si="304"/>
        <v>-4.6483040015385169E-2</v>
      </c>
      <c r="G140" s="1">
        <v>133</v>
      </c>
      <c r="H140" s="8">
        <f t="shared" ca="1" si="324"/>
        <v>155230.00186826012</v>
      </c>
      <c r="I140" s="9">
        <f t="shared" ca="1" si="305"/>
        <v>-2.6099883769122298E-2</v>
      </c>
      <c r="J140" s="1">
        <v>133</v>
      </c>
      <c r="K140" s="8">
        <f t="shared" ca="1" si="325"/>
        <v>182846.8240727353</v>
      </c>
      <c r="L140" s="9">
        <f t="shared" ca="1" si="306"/>
        <v>3.2050110207490254E-2</v>
      </c>
      <c r="M140" s="1">
        <v>133</v>
      </c>
      <c r="N140" s="8">
        <f t="shared" ca="1" si="326"/>
        <v>182719.65273492024</v>
      </c>
      <c r="O140" s="9">
        <f t="shared" ca="1" si="307"/>
        <v>-3.8439898713213759E-2</v>
      </c>
      <c r="P140" s="1">
        <v>133</v>
      </c>
      <c r="Q140" s="8">
        <f t="shared" ca="1" si="327"/>
        <v>159261.50116566345</v>
      </c>
      <c r="R140" s="9">
        <f t="shared" ca="1" si="308"/>
        <v>0</v>
      </c>
      <c r="S140" s="1">
        <v>133</v>
      </c>
      <c r="T140" s="8">
        <f t="shared" ca="1" si="244"/>
        <v>57766.233529180696</v>
      </c>
      <c r="U140" s="9">
        <f t="shared" ca="1" si="268"/>
        <v>4.3496753002920024E-2</v>
      </c>
      <c r="V140" s="1">
        <v>133</v>
      </c>
      <c r="W140" s="8">
        <f t="shared" ca="1" si="245"/>
        <v>60179.999999999993</v>
      </c>
      <c r="X140" s="9">
        <f t="shared" ca="1" si="269"/>
        <v>3.1482694539663294E-3</v>
      </c>
      <c r="Y140" s="1">
        <v>133</v>
      </c>
      <c r="Z140" s="8">
        <f t="shared" ca="1" si="246"/>
        <v>61536.681002717305</v>
      </c>
      <c r="AA140" s="9">
        <f t="shared" ca="1" si="270"/>
        <v>0</v>
      </c>
      <c r="AB140" s="1">
        <v>133</v>
      </c>
      <c r="AC140" s="8">
        <f t="shared" ca="1" si="247"/>
        <v>62064.215603392964</v>
      </c>
      <c r="AD140" s="9">
        <f t="shared" ca="1" si="271"/>
        <v>-4.4088104681974438E-2</v>
      </c>
      <c r="AE140" s="1">
        <v>133</v>
      </c>
      <c r="AF140" s="8">
        <f t="shared" ca="1" si="248"/>
        <v>60848.34855667322</v>
      </c>
      <c r="AG140" s="9">
        <f t="shared" ca="1" si="272"/>
        <v>1.9560398591117141E-2</v>
      </c>
      <c r="AH140" s="1">
        <v>133</v>
      </c>
      <c r="AI140" s="8">
        <f t="shared" ca="1" si="249"/>
        <v>60179.999999999993</v>
      </c>
      <c r="AJ140" s="9">
        <f t="shared" ca="1" si="273"/>
        <v>-4.329882329980566E-2</v>
      </c>
      <c r="AK140" s="1">
        <v>133</v>
      </c>
      <c r="AL140" s="8">
        <f t="shared" ca="1" si="250"/>
        <v>20698.209737446257</v>
      </c>
      <c r="AM140" s="9">
        <f t="shared" ca="1" si="274"/>
        <v>-9.8831901870447556E-4</v>
      </c>
      <c r="AN140" s="1">
        <v>133</v>
      </c>
      <c r="AO140" s="8">
        <f t="shared" ca="1" si="251"/>
        <v>19925.247465293767</v>
      </c>
      <c r="AP140" s="9">
        <f t="shared" ca="1" si="275"/>
        <v>3.7980287493529656E-2</v>
      </c>
      <c r="AQ140" s="1">
        <v>133</v>
      </c>
      <c r="AR140" s="8">
        <f t="shared" ca="1" si="252"/>
        <v>19810.818002174583</v>
      </c>
      <c r="AS140" s="9">
        <f t="shared" ca="1" si="276"/>
        <v>0</v>
      </c>
      <c r="AT140" s="1">
        <v>133</v>
      </c>
      <c r="AU140" s="8">
        <f t="shared" ca="1" si="253"/>
        <v>20418.867378200284</v>
      </c>
      <c r="AV140" s="9">
        <f t="shared" ca="1" si="277"/>
        <v>3.8401819789583183E-3</v>
      </c>
      <c r="AW140" s="1">
        <v>133</v>
      </c>
      <c r="AX140" s="8">
        <f t="shared" ca="1" si="254"/>
        <v>20059.999999999996</v>
      </c>
      <c r="AY140" s="9">
        <f t="shared" ca="1" si="278"/>
        <v>0</v>
      </c>
      <c r="AZ140" s="1">
        <v>133</v>
      </c>
      <c r="BA140" s="8">
        <f t="shared" ca="1" si="255"/>
        <v>20059.999999999996</v>
      </c>
      <c r="BB140" s="9">
        <f t="shared" ca="1" si="279"/>
        <v>0</v>
      </c>
      <c r="BC140" s="1">
        <v>133</v>
      </c>
      <c r="BD140" s="8">
        <f t="shared" ca="1" si="256"/>
        <v>20059.999999999996</v>
      </c>
      <c r="BE140" s="9">
        <f t="shared" ca="1" si="309"/>
        <v>3.8680458777116115E-2</v>
      </c>
      <c r="BF140" s="1">
        <v>133</v>
      </c>
      <c r="BG140" s="8">
        <f t="shared" ca="1" si="257"/>
        <v>20403.126875124828</v>
      </c>
      <c r="BH140" s="9">
        <f t="shared" ca="1" si="280"/>
        <v>1.2902205855385058E-2</v>
      </c>
      <c r="BI140" s="1">
        <v>133</v>
      </c>
      <c r="BJ140" s="8">
        <f t="shared" ca="1" si="258"/>
        <v>19301.3249798004</v>
      </c>
      <c r="BK140" s="9">
        <f t="shared" ca="1" si="281"/>
        <v>-9.5178592604383775E-3</v>
      </c>
      <c r="BL140" s="1">
        <v>133</v>
      </c>
      <c r="BM140" s="8">
        <f t="shared" ca="1" si="259"/>
        <v>20884.930957895482</v>
      </c>
      <c r="BN140" s="9">
        <f t="shared" ca="1" si="282"/>
        <v>-1.9537966740151388E-2</v>
      </c>
      <c r="BO140" s="1">
        <v>133</v>
      </c>
      <c r="BP140" s="8">
        <f t="shared" ca="1" si="260"/>
        <v>20059.999999999996</v>
      </c>
      <c r="BQ140" s="9">
        <f t="shared" ca="1" si="283"/>
        <v>5.291390889719561E-3</v>
      </c>
      <c r="BR140" s="1">
        <v>133</v>
      </c>
      <c r="BS140" s="8">
        <f t="shared" ca="1" si="261"/>
        <v>19983.013644936284</v>
      </c>
      <c r="BT140" s="9">
        <f t="shared" ca="1" si="284"/>
        <v>0</v>
      </c>
      <c r="BU140" s="1">
        <v>133</v>
      </c>
      <c r="BV140" s="8">
        <f t="shared" ca="1" si="262"/>
        <v>5014.9999999999991</v>
      </c>
      <c r="BW140" s="9">
        <f t="shared" ca="1" si="285"/>
        <v>-4.795661873872889E-2</v>
      </c>
      <c r="BX140" s="1">
        <v>133</v>
      </c>
      <c r="BY140" s="8">
        <f t="shared" ca="1" si="263"/>
        <v>5014.9999999999991</v>
      </c>
      <c r="BZ140" s="9">
        <f t="shared" ca="1" si="286"/>
        <v>-3.9190453683916437E-2</v>
      </c>
      <c r="CA140" s="1">
        <v>133</v>
      </c>
      <c r="CB140" s="8">
        <f t="shared" ca="1" si="264"/>
        <v>5014.9999999999991</v>
      </c>
      <c r="CC140" s="9">
        <f t="shared" ca="1" si="287"/>
        <v>-3.9690065175464181E-2</v>
      </c>
      <c r="CD140" s="1">
        <v>133</v>
      </c>
      <c r="CE140" s="8">
        <f t="shared" ca="1" si="265"/>
        <v>4986.8584494346323</v>
      </c>
      <c r="CF140" s="9">
        <f t="shared" ca="1" si="288"/>
        <v>-1.8149699780951562E-2</v>
      </c>
      <c r="CG140" s="1">
        <v>133</v>
      </c>
      <c r="CH140" s="8">
        <f t="shared" ca="1" si="266"/>
        <v>4839.5885340662408</v>
      </c>
      <c r="CI140" s="9">
        <f t="shared" ca="1" si="289"/>
        <v>0</v>
      </c>
      <c r="CJ140" s="1">
        <v>133</v>
      </c>
      <c r="CK140" s="8">
        <f t="shared" ca="1" si="267"/>
        <v>5014.9999999999991</v>
      </c>
      <c r="CL140" s="9">
        <f t="shared" ca="1" si="290"/>
        <v>-1.7640069422583289E-2</v>
      </c>
      <c r="CM140" s="1">
        <v>133</v>
      </c>
      <c r="CN140" s="8">
        <f t="shared" ca="1" si="310"/>
        <v>14286.3249798004</v>
      </c>
      <c r="CO140" s="1">
        <v>133</v>
      </c>
      <c r="CP140" s="8">
        <f t="shared" ca="1" si="311"/>
        <v>14286.3249798004</v>
      </c>
      <c r="CQ140" s="1">
        <v>133</v>
      </c>
      <c r="CR140" s="8">
        <f t="shared" ca="1" si="312"/>
        <v>14286.3249798004</v>
      </c>
      <c r="CS140" s="1">
        <v>133</v>
      </c>
      <c r="CT140" s="8">
        <f t="shared" ca="1" si="313"/>
        <v>15898.072508460849</v>
      </c>
      <c r="CU140" s="1">
        <v>133</v>
      </c>
      <c r="CV140" s="8">
        <f t="shared" ca="1" si="314"/>
        <v>15220.411465933756</v>
      </c>
      <c r="CW140" s="1">
        <v>133</v>
      </c>
      <c r="CX140" s="8">
        <f t="shared" ca="1" si="315"/>
        <v>14968.013644936284</v>
      </c>
      <c r="CY140" s="9"/>
      <c r="CZ140" s="9"/>
      <c r="DA140" s="9"/>
      <c r="DB140" s="9"/>
      <c r="DC140" s="9"/>
      <c r="DD140" s="9"/>
      <c r="DE140" s="9"/>
      <c r="DF140" s="9"/>
      <c r="DG140" s="9"/>
      <c r="DI140">
        <f t="shared" ca="1" si="316"/>
        <v>-2.9738471510846187E-3</v>
      </c>
      <c r="DJ140">
        <f t="shared" ca="1" si="317"/>
        <v>-1.7165851738005666E-2</v>
      </c>
      <c r="DK140">
        <f t="shared" ca="1" si="318"/>
        <v>-4.5653617326963158E-2</v>
      </c>
      <c r="DL140">
        <f t="shared" ca="1" si="319"/>
        <v>8.4675612945821488E-3</v>
      </c>
      <c r="DM140">
        <f t="shared" ca="1" si="320"/>
        <v>2.9999999999998916E-3</v>
      </c>
      <c r="DN140">
        <f t="shared" ca="1" si="321"/>
        <v>2.9999999999998916E-3</v>
      </c>
      <c r="DO140">
        <f t="shared" ca="1" si="226"/>
        <v>0</v>
      </c>
      <c r="DP140">
        <f t="shared" ca="1" si="227"/>
        <v>0</v>
      </c>
      <c r="DQ140">
        <f t="shared" ca="1" si="228"/>
        <v>0</v>
      </c>
      <c r="DR140">
        <f t="shared" ca="1" si="229"/>
        <v>0</v>
      </c>
      <c r="DS140">
        <f t="shared" ca="1" si="230"/>
        <v>0</v>
      </c>
      <c r="DT140">
        <f t="shared" ca="1" si="231"/>
        <v>0</v>
      </c>
      <c r="DU140">
        <f t="shared" ref="DU140:DU203" ca="1" si="328">AL140/AL139-1</f>
        <v>0</v>
      </c>
      <c r="DV140">
        <f t="shared" ref="DV140:DV203" ca="1" si="329">AO140/AO139-1</f>
        <v>0</v>
      </c>
      <c r="DW140">
        <f t="shared" ref="DW140:DW203" ca="1" si="330">AR140/AR139-1</f>
        <v>0</v>
      </c>
      <c r="DX140">
        <f t="shared" ref="DX140:DX203" ca="1" si="331">AU140/AU139-1</f>
        <v>0</v>
      </c>
      <c r="DY140">
        <f t="shared" ref="DY140:DY203" ca="1" si="332">AX140/AX139-1</f>
        <v>0</v>
      </c>
      <c r="DZ140">
        <f t="shared" ref="DZ140:DZ203" ca="1" si="333">BA140/BA139-1</f>
        <v>0</v>
      </c>
      <c r="EA140">
        <f t="shared" ca="1" si="291"/>
        <v>2.5992423308961867</v>
      </c>
      <c r="EB140">
        <f t="shared" ca="1" si="292"/>
        <v>2.1673557600856044</v>
      </c>
      <c r="EC140">
        <f t="shared" ca="1" si="293"/>
        <v>2.52256051738321</v>
      </c>
      <c r="ED140">
        <f t="shared" ca="1" si="294"/>
        <v>2.9460909526541945</v>
      </c>
      <c r="EE140">
        <f t="shared" ca="1" si="295"/>
        <v>3.0028695448445566</v>
      </c>
      <c r="EF140">
        <f t="shared" ca="1" si="296"/>
        <v>2.6464190954746338</v>
      </c>
      <c r="EG140">
        <f t="shared" ca="1" si="297"/>
        <v>7.2541751866510165</v>
      </c>
      <c r="EH140">
        <f t="shared" ca="1" si="298"/>
        <v>6.5460401367230219</v>
      </c>
      <c r="EI140">
        <f t="shared" ca="1" si="299"/>
        <v>7.8356179866586491</v>
      </c>
      <c r="EJ140">
        <f t="shared" ca="1" si="300"/>
        <v>8.9547975745191106</v>
      </c>
      <c r="EK140">
        <f t="shared" ca="1" si="301"/>
        <v>9.1086566667457767</v>
      </c>
      <c r="EL140">
        <f t="shared" ca="1" si="302"/>
        <v>7.9392572864239019</v>
      </c>
      <c r="EM140">
        <f t="shared" ca="1" si="238"/>
        <v>-7.2879908961389656E-2</v>
      </c>
      <c r="EN140">
        <f t="shared" ca="1" si="239"/>
        <v>0.10996179555308704</v>
      </c>
      <c r="EO140">
        <f t="shared" ca="1" si="240"/>
        <v>0.26873901744577333</v>
      </c>
      <c r="EP140">
        <f t="shared" ca="1" si="241"/>
        <v>0.11878925419192428</v>
      </c>
      <c r="EQ140">
        <f t="shared" ca="1" si="242"/>
        <v>-6.0367585749680715E-2</v>
      </c>
      <c r="ER140">
        <f t="shared" ca="1" si="243"/>
        <v>1</v>
      </c>
      <c r="ES140">
        <f t="shared" ca="1" si="232"/>
        <v>-9.62799837962931E-2</v>
      </c>
      <c r="ET140">
        <f t="shared" ca="1" si="233"/>
        <v>-0.15170468080135324</v>
      </c>
      <c r="EU140">
        <f t="shared" ca="1" si="234"/>
        <v>-8.2511942938159E-2</v>
      </c>
      <c r="EV140">
        <f t="shared" ca="1" si="235"/>
        <v>0.23874108435877717</v>
      </c>
      <c r="EW140">
        <f t="shared" ca="1" si="236"/>
        <v>0.14512146819199967</v>
      </c>
      <c r="EX140">
        <f t="shared" ca="1" si="237"/>
        <v>0</v>
      </c>
    </row>
    <row r="141" spans="1:154" x14ac:dyDescent="0.25">
      <c r="A141" s="1">
        <v>134</v>
      </c>
      <c r="B141" s="8">
        <f t="shared" ca="1" si="322"/>
        <v>146732.8980663585</v>
      </c>
      <c r="C141" s="9">
        <f t="shared" ca="1" si="303"/>
        <v>0</v>
      </c>
      <c r="D141" s="1">
        <v>134</v>
      </c>
      <c r="E141" s="8">
        <f t="shared" ca="1" si="323"/>
        <v>124759.91282824517</v>
      </c>
      <c r="F141" s="9">
        <f t="shared" ca="1" si="304"/>
        <v>0</v>
      </c>
      <c r="G141" s="1">
        <v>134</v>
      </c>
      <c r="H141" s="8">
        <f t="shared" ca="1" si="324"/>
        <v>151644.20686762268</v>
      </c>
      <c r="I141" s="9">
        <f t="shared" ca="1" si="305"/>
        <v>4.2750411683495415E-2</v>
      </c>
      <c r="J141" s="1">
        <v>134</v>
      </c>
      <c r="K141" s="8">
        <f t="shared" ca="1" si="325"/>
        <v>189255.6254075742</v>
      </c>
      <c r="L141" s="9">
        <f t="shared" ca="1" si="306"/>
        <v>-2.3329419947320115E-2</v>
      </c>
      <c r="M141" s="1">
        <v>134</v>
      </c>
      <c r="N141" s="8">
        <f t="shared" ca="1" si="326"/>
        <v>176244.08674908106</v>
      </c>
      <c r="O141" s="9">
        <f t="shared" ca="1" si="307"/>
        <v>-4.5439118027024022E-2</v>
      </c>
      <c r="P141" s="1">
        <v>134</v>
      </c>
      <c r="Q141" s="8">
        <f t="shared" ca="1" si="327"/>
        <v>159739.28566916042</v>
      </c>
      <c r="R141" s="9">
        <f t="shared" ca="1" si="308"/>
        <v>-1.6222639035794583E-2</v>
      </c>
      <c r="S141" s="1">
        <v>134</v>
      </c>
      <c r="T141" s="8">
        <f t="shared" ca="1" si="244"/>
        <v>57766.233529180696</v>
      </c>
      <c r="U141" s="9">
        <f t="shared" ca="1" si="268"/>
        <v>-1.944397572103633E-2</v>
      </c>
      <c r="V141" s="1">
        <v>134</v>
      </c>
      <c r="W141" s="8">
        <f t="shared" ca="1" si="245"/>
        <v>60179.999999999993</v>
      </c>
      <c r="X141" s="9">
        <f t="shared" ca="1" si="269"/>
        <v>3.4828107876361807E-2</v>
      </c>
      <c r="Y141" s="1">
        <v>134</v>
      </c>
      <c r="Z141" s="8">
        <f t="shared" ca="1" si="246"/>
        <v>61536.681002717305</v>
      </c>
      <c r="AA141" s="9">
        <f t="shared" ca="1" si="270"/>
        <v>-3.0049928479439054E-2</v>
      </c>
      <c r="AB141" s="1">
        <v>134</v>
      </c>
      <c r="AC141" s="8">
        <f t="shared" ca="1" si="247"/>
        <v>62064.215603392964</v>
      </c>
      <c r="AD141" s="9">
        <f t="shared" ca="1" si="271"/>
        <v>0</v>
      </c>
      <c r="AE141" s="1">
        <v>134</v>
      </c>
      <c r="AF141" s="8">
        <f t="shared" ca="1" si="248"/>
        <v>60848.34855667322</v>
      </c>
      <c r="AG141" s="9">
        <f t="shared" ca="1" si="272"/>
        <v>-2.3511141652575125E-2</v>
      </c>
      <c r="AH141" s="1">
        <v>134</v>
      </c>
      <c r="AI141" s="8">
        <f t="shared" ca="1" si="249"/>
        <v>60179.999999999993</v>
      </c>
      <c r="AJ141" s="9">
        <f t="shared" ca="1" si="273"/>
        <v>-1.3256690698665126E-2</v>
      </c>
      <c r="AK141" s="1">
        <v>134</v>
      </c>
      <c r="AL141" s="8">
        <f t="shared" ca="1" si="250"/>
        <v>20698.209737446257</v>
      </c>
      <c r="AM141" s="9">
        <f t="shared" ca="1" si="274"/>
        <v>-4.4303264714332269E-2</v>
      </c>
      <c r="AN141" s="1">
        <v>134</v>
      </c>
      <c r="AO141" s="8">
        <f t="shared" ca="1" si="251"/>
        <v>19925.247465293767</v>
      </c>
      <c r="AP141" s="9">
        <f t="shared" ca="1" si="275"/>
        <v>-4.6497316541560918E-2</v>
      </c>
      <c r="AQ141" s="1">
        <v>134</v>
      </c>
      <c r="AR141" s="8">
        <f t="shared" ca="1" si="252"/>
        <v>19810.818002174583</v>
      </c>
      <c r="AS141" s="9">
        <f t="shared" ca="1" si="276"/>
        <v>2.2923130094199065E-2</v>
      </c>
      <c r="AT141" s="1">
        <v>134</v>
      </c>
      <c r="AU141" s="8">
        <f t="shared" ca="1" si="253"/>
        <v>20418.867378200284</v>
      </c>
      <c r="AV141" s="9">
        <f t="shared" ca="1" si="277"/>
        <v>-1.9250710114652948E-2</v>
      </c>
      <c r="AW141" s="1">
        <v>134</v>
      </c>
      <c r="AX141" s="8">
        <f t="shared" ca="1" si="254"/>
        <v>20059.999999999996</v>
      </c>
      <c r="AY141" s="9">
        <f t="shared" ca="1" si="278"/>
        <v>3.7114689199568916E-2</v>
      </c>
      <c r="AZ141" s="1">
        <v>134</v>
      </c>
      <c r="BA141" s="8">
        <f t="shared" ca="1" si="255"/>
        <v>20059.999999999996</v>
      </c>
      <c r="BB141" s="9">
        <f t="shared" ca="1" si="279"/>
        <v>0</v>
      </c>
      <c r="BC141" s="1">
        <v>134</v>
      </c>
      <c r="BD141" s="8">
        <f t="shared" ca="1" si="256"/>
        <v>20059.999999999996</v>
      </c>
      <c r="BE141" s="9">
        <f t="shared" ca="1" si="309"/>
        <v>-2.4342063447788914E-2</v>
      </c>
      <c r="BF141" s="1">
        <v>134</v>
      </c>
      <c r="BG141" s="8">
        <f t="shared" ca="1" si="257"/>
        <v>20403.126875124828</v>
      </c>
      <c r="BH141" s="9">
        <f t="shared" ca="1" si="280"/>
        <v>5.0458658519603851E-3</v>
      </c>
      <c r="BI141" s="1">
        <v>134</v>
      </c>
      <c r="BJ141" s="8">
        <f t="shared" ca="1" si="258"/>
        <v>19301.3249798004</v>
      </c>
      <c r="BK141" s="9">
        <f t="shared" ca="1" si="281"/>
        <v>-3.2229276716356788E-2</v>
      </c>
      <c r="BL141" s="1">
        <v>134</v>
      </c>
      <c r="BM141" s="8">
        <f t="shared" ca="1" si="259"/>
        <v>20884.930957895482</v>
      </c>
      <c r="BN141" s="9">
        <f t="shared" ca="1" si="282"/>
        <v>2.1529237591461026E-2</v>
      </c>
      <c r="BO141" s="1">
        <v>134</v>
      </c>
      <c r="BP141" s="8">
        <f t="shared" ca="1" si="260"/>
        <v>20059.999999999996</v>
      </c>
      <c r="BQ141" s="9">
        <f t="shared" ca="1" si="283"/>
        <v>0</v>
      </c>
      <c r="BR141" s="1">
        <v>134</v>
      </c>
      <c r="BS141" s="8">
        <f t="shared" ca="1" si="261"/>
        <v>19983.013644936284</v>
      </c>
      <c r="BT141" s="9">
        <f t="shared" ca="1" si="284"/>
        <v>0</v>
      </c>
      <c r="BU141" s="1">
        <v>134</v>
      </c>
      <c r="BV141" s="8">
        <f t="shared" ca="1" si="262"/>
        <v>5014.9999999999991</v>
      </c>
      <c r="BW141" s="9">
        <f t="shared" ca="1" si="285"/>
        <v>0</v>
      </c>
      <c r="BX141" s="1">
        <v>134</v>
      </c>
      <c r="BY141" s="8">
        <f t="shared" ca="1" si="263"/>
        <v>5014.9999999999991</v>
      </c>
      <c r="BZ141" s="9">
        <f t="shared" ca="1" si="286"/>
        <v>0</v>
      </c>
      <c r="CA141" s="1">
        <v>134</v>
      </c>
      <c r="CB141" s="8">
        <f t="shared" ca="1" si="264"/>
        <v>5014.9999999999991</v>
      </c>
      <c r="CC141" s="9">
        <f t="shared" ca="1" si="287"/>
        <v>-8.1067687392794695E-3</v>
      </c>
      <c r="CD141" s="1">
        <v>134</v>
      </c>
      <c r="CE141" s="8">
        <f t="shared" ca="1" si="265"/>
        <v>4986.8584494346323</v>
      </c>
      <c r="CF141" s="9">
        <f t="shared" ca="1" si="288"/>
        <v>1.4770672053360752E-2</v>
      </c>
      <c r="CG141" s="1">
        <v>134</v>
      </c>
      <c r="CH141" s="8">
        <f t="shared" ca="1" si="266"/>
        <v>4839.5885340662408</v>
      </c>
      <c r="CI141" s="9">
        <f t="shared" ca="1" si="289"/>
        <v>0</v>
      </c>
      <c r="CJ141" s="1">
        <v>134</v>
      </c>
      <c r="CK141" s="8">
        <f t="shared" ca="1" si="267"/>
        <v>5014.9999999999991</v>
      </c>
      <c r="CL141" s="9">
        <f t="shared" ca="1" si="290"/>
        <v>-4.6549949042709017E-2</v>
      </c>
      <c r="CM141" s="1">
        <v>134</v>
      </c>
      <c r="CN141" s="8">
        <f t="shared" ca="1" si="310"/>
        <v>14286.3249798004</v>
      </c>
      <c r="CO141" s="1">
        <v>134</v>
      </c>
      <c r="CP141" s="8">
        <f t="shared" ca="1" si="311"/>
        <v>14286.3249798004</v>
      </c>
      <c r="CQ141" s="1">
        <v>134</v>
      </c>
      <c r="CR141" s="8">
        <f t="shared" ca="1" si="312"/>
        <v>14286.3249798004</v>
      </c>
      <c r="CS141" s="1">
        <v>134</v>
      </c>
      <c r="CT141" s="8">
        <f t="shared" ca="1" si="313"/>
        <v>15898.072508460849</v>
      </c>
      <c r="CU141" s="1">
        <v>134</v>
      </c>
      <c r="CV141" s="8">
        <f t="shared" ca="1" si="314"/>
        <v>15220.411465933756</v>
      </c>
      <c r="CW141" s="1">
        <v>134</v>
      </c>
      <c r="CX141" s="8">
        <f t="shared" ca="1" si="315"/>
        <v>14968.013644936284</v>
      </c>
      <c r="CY141" s="9"/>
      <c r="CZ141" s="9"/>
      <c r="DA141" s="9"/>
      <c r="DB141" s="9"/>
      <c r="DC141" s="9"/>
      <c r="DD141" s="9"/>
      <c r="DE141" s="9"/>
      <c r="DF141" s="9"/>
      <c r="DG141" s="9"/>
      <c r="DI141">
        <f t="shared" ca="1" si="316"/>
        <v>-2.2747765017250621E-2</v>
      </c>
      <c r="DJ141">
        <f t="shared" ca="1" si="317"/>
        <v>-4.3483040015385166E-2</v>
      </c>
      <c r="DK141">
        <f t="shared" ca="1" si="318"/>
        <v>-2.3099883769122309E-2</v>
      </c>
      <c r="DL141">
        <f t="shared" ca="1" si="319"/>
        <v>3.5050110207490048E-2</v>
      </c>
      <c r="DM141">
        <f t="shared" ca="1" si="320"/>
        <v>-3.5439898713213847E-2</v>
      </c>
      <c r="DN141">
        <f t="shared" ca="1" si="321"/>
        <v>2.9999999999998916E-3</v>
      </c>
      <c r="DO141">
        <f t="shared" ca="1" si="226"/>
        <v>0</v>
      </c>
      <c r="DP141">
        <f t="shared" ca="1" si="227"/>
        <v>0</v>
      </c>
      <c r="DQ141">
        <f t="shared" ca="1" si="228"/>
        <v>0</v>
      </c>
      <c r="DR141">
        <f t="shared" ca="1" si="229"/>
        <v>0</v>
      </c>
      <c r="DS141">
        <f t="shared" ca="1" si="230"/>
        <v>0</v>
      </c>
      <c r="DT141">
        <f t="shared" ca="1" si="231"/>
        <v>0</v>
      </c>
      <c r="DU141">
        <f t="shared" ca="1" si="328"/>
        <v>0</v>
      </c>
      <c r="DV141">
        <f t="shared" ca="1" si="329"/>
        <v>0</v>
      </c>
      <c r="DW141">
        <f t="shared" ca="1" si="330"/>
        <v>0</v>
      </c>
      <c r="DX141">
        <f t="shared" ca="1" si="331"/>
        <v>0</v>
      </c>
      <c r="DY141">
        <f t="shared" ca="1" si="332"/>
        <v>0</v>
      </c>
      <c r="DZ141">
        <f t="shared" ca="1" si="333"/>
        <v>0</v>
      </c>
      <c r="EA141">
        <f t="shared" ca="1" si="291"/>
        <v>2.5401153771300695</v>
      </c>
      <c r="EB141">
        <f t="shared" ca="1" si="292"/>
        <v>2.0731125428422263</v>
      </c>
      <c r="EC141">
        <f t="shared" ca="1" si="293"/>
        <v>2.4642896626310811</v>
      </c>
      <c r="ED141">
        <f t="shared" ca="1" si="294"/>
        <v>3.0493517652260129</v>
      </c>
      <c r="EE141">
        <f t="shared" ca="1" si="295"/>
        <v>2.8964481523262711</v>
      </c>
      <c r="EF141">
        <f t="shared" ca="1" si="296"/>
        <v>2.6543583527610575</v>
      </c>
      <c r="EG141">
        <f t="shared" ca="1" si="297"/>
        <v>7.0891589141111089</v>
      </c>
      <c r="EH141">
        <f t="shared" ca="1" si="298"/>
        <v>6.261398411515577</v>
      </c>
      <c r="EI141">
        <f t="shared" ca="1" si="299"/>
        <v>7.6546161219075897</v>
      </c>
      <c r="EJ141">
        <f t="shared" ca="1" si="300"/>
        <v>9.2686642163917696</v>
      </c>
      <c r="EK141">
        <f t="shared" ca="1" si="301"/>
        <v>8.7858467970628666</v>
      </c>
      <c r="EL141">
        <f t="shared" ca="1" si="302"/>
        <v>7.9630750582831729</v>
      </c>
      <c r="EM141">
        <f t="shared" ca="1" si="238"/>
        <v>1.7442014330312703E-2</v>
      </c>
      <c r="EN141">
        <f t="shared" ca="1" si="239"/>
        <v>0.1374868446071629</v>
      </c>
      <c r="EO141">
        <f t="shared" ca="1" si="240"/>
        <v>0.21591101109022606</v>
      </c>
      <c r="EP141">
        <f t="shared" ca="1" si="241"/>
        <v>3.1190131664305662E-2</v>
      </c>
      <c r="EQ141">
        <f t="shared" ca="1" si="242"/>
        <v>-1.4894596435643878E-2</v>
      </c>
      <c r="ER141">
        <f t="shared" ca="1" si="243"/>
        <v>1</v>
      </c>
      <c r="ES141">
        <f t="shared" ca="1" si="232"/>
        <v>-9.6087768745891422E-2</v>
      </c>
      <c r="ET141">
        <f t="shared" ca="1" si="233"/>
        <v>-0.15738992125752493</v>
      </c>
      <c r="EU141">
        <f t="shared" ca="1" si="234"/>
        <v>-8.136097899003325E-2</v>
      </c>
      <c r="EV141">
        <f t="shared" ca="1" si="235"/>
        <v>0.23087550163246395</v>
      </c>
      <c r="EW141">
        <f t="shared" ca="1" si="236"/>
        <v>0.14054549965397012</v>
      </c>
      <c r="EX141">
        <f t="shared" ca="1" si="237"/>
        <v>0</v>
      </c>
    </row>
    <row r="142" spans="1:154" x14ac:dyDescent="0.25">
      <c r="A142" s="1">
        <v>135</v>
      </c>
      <c r="B142" s="8">
        <f t="shared" ca="1" si="322"/>
        <v>147173.09676055756</v>
      </c>
      <c r="C142" s="9">
        <f t="shared" ca="1" si="303"/>
        <v>0</v>
      </c>
      <c r="D142" s="1">
        <v>135</v>
      </c>
      <c r="E142" s="8">
        <f t="shared" ca="1" si="323"/>
        <v>125134.19256672989</v>
      </c>
      <c r="F142" s="9">
        <f t="shared" ca="1" si="304"/>
        <v>0</v>
      </c>
      <c r="G142" s="1">
        <v>135</v>
      </c>
      <c r="H142" s="8">
        <f t="shared" ca="1" si="324"/>
        <v>158581.99176123354</v>
      </c>
      <c r="I142" s="9">
        <f t="shared" ca="1" si="305"/>
        <v>2.482249236045966E-2</v>
      </c>
      <c r="J142" s="1">
        <v>135</v>
      </c>
      <c r="K142" s="8">
        <f t="shared" ca="1" si="325"/>
        <v>185408.16832127093</v>
      </c>
      <c r="L142" s="9">
        <f t="shared" ca="1" si="306"/>
        <v>3.4783842228883054E-2</v>
      </c>
      <c r="M142" s="1">
        <v>135</v>
      </c>
      <c r="N142" s="8">
        <f t="shared" ca="1" si="326"/>
        <v>168764.44314997175</v>
      </c>
      <c r="O142" s="9">
        <f t="shared" ca="1" si="307"/>
        <v>-1.5732949939480764E-2</v>
      </c>
      <c r="P142" s="1">
        <v>135</v>
      </c>
      <c r="Q142" s="8">
        <f t="shared" ca="1" si="327"/>
        <v>157627.11075492145</v>
      </c>
      <c r="R142" s="9">
        <f t="shared" ca="1" si="308"/>
        <v>0</v>
      </c>
      <c r="S142" s="1">
        <v>135</v>
      </c>
      <c r="T142" s="8">
        <f t="shared" ca="1" si="244"/>
        <v>57766.233529180696</v>
      </c>
      <c r="U142" s="9">
        <f t="shared" ca="1" si="268"/>
        <v>4.2229154914992705E-2</v>
      </c>
      <c r="V142" s="1">
        <v>135</v>
      </c>
      <c r="W142" s="8">
        <f t="shared" ca="1" si="245"/>
        <v>60179.999999999993</v>
      </c>
      <c r="X142" s="9">
        <f t="shared" ca="1" si="269"/>
        <v>0</v>
      </c>
      <c r="Y142" s="1">
        <v>135</v>
      </c>
      <c r="Z142" s="8">
        <f t="shared" ca="1" si="246"/>
        <v>61536.681002717305</v>
      </c>
      <c r="AA142" s="9">
        <f t="shared" ca="1" si="270"/>
        <v>3.3320975853070998E-2</v>
      </c>
      <c r="AB142" s="1">
        <v>135</v>
      </c>
      <c r="AC142" s="8">
        <f t="shared" ca="1" si="247"/>
        <v>62064.215603392964</v>
      </c>
      <c r="AD142" s="9">
        <f t="shared" ca="1" si="271"/>
        <v>0</v>
      </c>
      <c r="AE142" s="1">
        <v>135</v>
      </c>
      <c r="AF142" s="8">
        <f t="shared" ca="1" si="248"/>
        <v>60848.34855667322</v>
      </c>
      <c r="AG142" s="9">
        <f t="shared" ca="1" si="272"/>
        <v>0</v>
      </c>
      <c r="AH142" s="1">
        <v>135</v>
      </c>
      <c r="AI142" s="8">
        <f t="shared" ca="1" si="249"/>
        <v>60179.999999999993</v>
      </c>
      <c r="AJ142" s="9">
        <f t="shared" ca="1" si="273"/>
        <v>0</v>
      </c>
      <c r="AK142" s="1">
        <v>135</v>
      </c>
      <c r="AL142" s="8">
        <f t="shared" ca="1" si="250"/>
        <v>20698.209737446257</v>
      </c>
      <c r="AM142" s="9">
        <f t="shared" ca="1" si="274"/>
        <v>8.8130320919645021E-3</v>
      </c>
      <c r="AN142" s="1">
        <v>135</v>
      </c>
      <c r="AO142" s="8">
        <f t="shared" ca="1" si="251"/>
        <v>19925.247465293767</v>
      </c>
      <c r="AP142" s="9">
        <f t="shared" ca="1" si="275"/>
        <v>3.8829928827671875E-2</v>
      </c>
      <c r="AQ142" s="1">
        <v>135</v>
      </c>
      <c r="AR142" s="8">
        <f t="shared" ca="1" si="252"/>
        <v>19810.818002174583</v>
      </c>
      <c r="AS142" s="9">
        <f t="shared" ca="1" si="276"/>
        <v>0</v>
      </c>
      <c r="AT142" s="1">
        <v>135</v>
      </c>
      <c r="AU142" s="8">
        <f t="shared" ca="1" si="253"/>
        <v>20418.867378200284</v>
      </c>
      <c r="AV142" s="9">
        <f t="shared" ca="1" si="277"/>
        <v>0</v>
      </c>
      <c r="AW142" s="1">
        <v>135</v>
      </c>
      <c r="AX142" s="8">
        <f t="shared" ca="1" si="254"/>
        <v>20059.999999999996</v>
      </c>
      <c r="AY142" s="9">
        <f t="shared" ca="1" si="278"/>
        <v>2.0585129547661292E-2</v>
      </c>
      <c r="AZ142" s="1">
        <v>135</v>
      </c>
      <c r="BA142" s="8">
        <f t="shared" ca="1" si="255"/>
        <v>20059.999999999996</v>
      </c>
      <c r="BB142" s="9">
        <f t="shared" ca="1" si="279"/>
        <v>0</v>
      </c>
      <c r="BC142" s="1">
        <v>135</v>
      </c>
      <c r="BD142" s="8">
        <f t="shared" ca="1" si="256"/>
        <v>20059.999999999996</v>
      </c>
      <c r="BE142" s="9">
        <f t="shared" ca="1" si="309"/>
        <v>3.6577358300384222E-3</v>
      </c>
      <c r="BF142" s="1">
        <v>135</v>
      </c>
      <c r="BG142" s="8">
        <f t="shared" ca="1" si="257"/>
        <v>20403.126875124828</v>
      </c>
      <c r="BH142" s="9">
        <f t="shared" ca="1" si="280"/>
        <v>-4.6906103614258253E-2</v>
      </c>
      <c r="BI142" s="1">
        <v>135</v>
      </c>
      <c r="BJ142" s="8">
        <f t="shared" ca="1" si="258"/>
        <v>19301.3249798004</v>
      </c>
      <c r="BK142" s="9">
        <f t="shared" ca="1" si="281"/>
        <v>0</v>
      </c>
      <c r="BL142" s="1">
        <v>135</v>
      </c>
      <c r="BM142" s="8">
        <f t="shared" ca="1" si="259"/>
        <v>20884.930957895482</v>
      </c>
      <c r="BN142" s="9">
        <f t="shared" ca="1" si="282"/>
        <v>-4.0466195779337299E-2</v>
      </c>
      <c r="BO142" s="1">
        <v>135</v>
      </c>
      <c r="BP142" s="8">
        <f t="shared" ca="1" si="260"/>
        <v>20059.999999999996</v>
      </c>
      <c r="BQ142" s="9">
        <f t="shared" ca="1" si="283"/>
        <v>0</v>
      </c>
      <c r="BR142" s="1">
        <v>135</v>
      </c>
      <c r="BS142" s="8">
        <f t="shared" ca="1" si="261"/>
        <v>19983.013644936284</v>
      </c>
      <c r="BT142" s="9">
        <f t="shared" ca="1" si="284"/>
        <v>0</v>
      </c>
      <c r="BU142" s="1">
        <v>135</v>
      </c>
      <c r="BV142" s="8">
        <f t="shared" ca="1" si="262"/>
        <v>5014.9999999999991</v>
      </c>
      <c r="BW142" s="9">
        <f t="shared" ca="1" si="285"/>
        <v>0</v>
      </c>
      <c r="BX142" s="1">
        <v>135</v>
      </c>
      <c r="BY142" s="8">
        <f t="shared" ca="1" si="263"/>
        <v>5014.9999999999991</v>
      </c>
      <c r="BZ142" s="9">
        <f t="shared" ca="1" si="286"/>
        <v>9.8322880449234051E-3</v>
      </c>
      <c r="CA142" s="1">
        <v>135</v>
      </c>
      <c r="CB142" s="8">
        <f t="shared" ca="1" si="264"/>
        <v>5014.9999999999991</v>
      </c>
      <c r="CC142" s="9">
        <f t="shared" ca="1" si="287"/>
        <v>0</v>
      </c>
      <c r="CD142" s="1">
        <v>135</v>
      </c>
      <c r="CE142" s="8">
        <f t="shared" ca="1" si="265"/>
        <v>4986.8584494346323</v>
      </c>
      <c r="CF142" s="9">
        <f t="shared" ca="1" si="288"/>
        <v>0</v>
      </c>
      <c r="CG142" s="1">
        <v>135</v>
      </c>
      <c r="CH142" s="8">
        <f t="shared" ca="1" si="266"/>
        <v>4839.5885340662408</v>
      </c>
      <c r="CI142" s="9">
        <f t="shared" ca="1" si="289"/>
        <v>0</v>
      </c>
      <c r="CJ142" s="1">
        <v>135</v>
      </c>
      <c r="CK142" s="8">
        <f t="shared" ca="1" si="267"/>
        <v>5014.9999999999991</v>
      </c>
      <c r="CL142" s="9">
        <f t="shared" ca="1" si="290"/>
        <v>1.0823933406565695E-2</v>
      </c>
      <c r="CM142" s="1">
        <v>135</v>
      </c>
      <c r="CN142" s="8">
        <f t="shared" ca="1" si="310"/>
        <v>14286.3249798004</v>
      </c>
      <c r="CO142" s="1">
        <v>135</v>
      </c>
      <c r="CP142" s="8">
        <f t="shared" ca="1" si="311"/>
        <v>14286.3249798004</v>
      </c>
      <c r="CQ142" s="1">
        <v>135</v>
      </c>
      <c r="CR142" s="8">
        <f t="shared" ca="1" si="312"/>
        <v>14286.3249798004</v>
      </c>
      <c r="CS142" s="1">
        <v>135</v>
      </c>
      <c r="CT142" s="8">
        <f t="shared" ca="1" si="313"/>
        <v>15898.072508460849</v>
      </c>
      <c r="CU142" s="1">
        <v>135</v>
      </c>
      <c r="CV142" s="8">
        <f t="shared" ca="1" si="314"/>
        <v>15220.411465933756</v>
      </c>
      <c r="CW142" s="1">
        <v>135</v>
      </c>
      <c r="CX142" s="8">
        <f t="shared" ca="1" si="315"/>
        <v>14968.013644936284</v>
      </c>
      <c r="CY142" s="9"/>
      <c r="CZ142" s="9"/>
      <c r="DA142" s="9"/>
      <c r="DB142" s="9"/>
      <c r="DC142" s="9"/>
      <c r="DD142" s="9"/>
      <c r="DE142" s="9"/>
      <c r="DF142" s="9"/>
      <c r="DG142" s="9"/>
      <c r="DI142">
        <f t="shared" ca="1" si="316"/>
        <v>2.9999999999998916E-3</v>
      </c>
      <c r="DJ142">
        <f t="shared" ca="1" si="317"/>
        <v>2.9999999999998916E-3</v>
      </c>
      <c r="DK142">
        <f t="shared" ca="1" si="318"/>
        <v>4.5750411683495251E-2</v>
      </c>
      <c r="DL142">
        <f t="shared" ca="1" si="319"/>
        <v>-2.0329419947320071E-2</v>
      </c>
      <c r="DM142">
        <f t="shared" ca="1" si="320"/>
        <v>-4.2439118027024048E-2</v>
      </c>
      <c r="DN142">
        <f t="shared" ca="1" si="321"/>
        <v>-1.322263903579457E-2</v>
      </c>
      <c r="DO142">
        <f t="shared" ca="1" si="226"/>
        <v>0</v>
      </c>
      <c r="DP142">
        <f t="shared" ca="1" si="227"/>
        <v>0</v>
      </c>
      <c r="DQ142">
        <f t="shared" ca="1" si="228"/>
        <v>0</v>
      </c>
      <c r="DR142">
        <f t="shared" ca="1" si="229"/>
        <v>0</v>
      </c>
      <c r="DS142">
        <f t="shared" ca="1" si="230"/>
        <v>0</v>
      </c>
      <c r="DT142">
        <f t="shared" ca="1" si="231"/>
        <v>0</v>
      </c>
      <c r="DU142">
        <f t="shared" ca="1" si="328"/>
        <v>0</v>
      </c>
      <c r="DV142">
        <f t="shared" ca="1" si="329"/>
        <v>0</v>
      </c>
      <c r="DW142">
        <f t="shared" ca="1" si="330"/>
        <v>0</v>
      </c>
      <c r="DX142">
        <f t="shared" ca="1" si="331"/>
        <v>0</v>
      </c>
      <c r="DY142">
        <f t="shared" ca="1" si="332"/>
        <v>0</v>
      </c>
      <c r="DZ142">
        <f t="shared" ca="1" si="333"/>
        <v>0</v>
      </c>
      <c r="EA142">
        <f t="shared" ca="1" si="291"/>
        <v>2.5477357232614595</v>
      </c>
      <c r="EB142">
        <f t="shared" ca="1" si="292"/>
        <v>2.079331880470753</v>
      </c>
      <c r="EC142">
        <f t="shared" ca="1" si="293"/>
        <v>2.5770319292038346</v>
      </c>
      <c r="ED142">
        <f t="shared" ca="1" si="294"/>
        <v>2.9873602126236318</v>
      </c>
      <c r="EE142">
        <f t="shared" ca="1" si="295"/>
        <v>2.7735254473305404</v>
      </c>
      <c r="EF142">
        <f t="shared" ca="1" si="296"/>
        <v>2.6192607303908519</v>
      </c>
      <c r="EG142">
        <f t="shared" ca="1" si="297"/>
        <v>7.1104263908534415</v>
      </c>
      <c r="EH142">
        <f t="shared" ca="1" si="298"/>
        <v>6.280182606750123</v>
      </c>
      <c r="EI142">
        <f t="shared" ca="1" si="299"/>
        <v>8.0048179607639831</v>
      </c>
      <c r="EJ142">
        <f t="shared" ca="1" si="300"/>
        <v>9.0802376491860439</v>
      </c>
      <c r="EK142">
        <f t="shared" ca="1" si="301"/>
        <v>8.412983207874964</v>
      </c>
      <c r="EL142">
        <f t="shared" ca="1" si="302"/>
        <v>7.8577821911725563</v>
      </c>
      <c r="EM142">
        <f t="shared" ca="1" si="238"/>
        <v>2.9737938582993926E-2</v>
      </c>
      <c r="EN142">
        <f t="shared" ca="1" si="239"/>
        <v>0.1279123292735839</v>
      </c>
      <c r="EO142">
        <f t="shared" ca="1" si="240"/>
        <v>0.15330720811819376</v>
      </c>
      <c r="EP142">
        <f t="shared" ca="1" si="241"/>
        <v>6.5323248496764741E-2</v>
      </c>
      <c r="EQ142">
        <f t="shared" ca="1" si="242"/>
        <v>6.2463180430513923E-2</v>
      </c>
      <c r="ER142">
        <f t="shared" ca="1" si="243"/>
        <v>1</v>
      </c>
      <c r="ES142">
        <f t="shared" ca="1" si="232"/>
        <v>-9.6388283935947672E-2</v>
      </c>
      <c r="ET142">
        <f t="shared" ca="1" si="233"/>
        <v>-0.16233217177285908</v>
      </c>
      <c r="EU142">
        <f t="shared" ca="1" si="234"/>
        <v>-7.9236440526758489E-2</v>
      </c>
      <c r="EV142">
        <f t="shared" ca="1" si="235"/>
        <v>0.22277041826438748</v>
      </c>
      <c r="EW142">
        <f t="shared" ca="1" si="236"/>
        <v>0.13439526845835892</v>
      </c>
      <c r="EX142">
        <f t="shared" ca="1" si="237"/>
        <v>0</v>
      </c>
    </row>
    <row r="143" spans="1:154" x14ac:dyDescent="0.25">
      <c r="A143" s="1">
        <v>136</v>
      </c>
      <c r="B143" s="8">
        <f t="shared" ca="1" si="322"/>
        <v>147614.61605083922</v>
      </c>
      <c r="C143" s="9">
        <f t="shared" ca="1" si="303"/>
        <v>-3.3820649402573788E-2</v>
      </c>
      <c r="D143" s="1">
        <v>136</v>
      </c>
      <c r="E143" s="8">
        <f t="shared" ca="1" si="323"/>
        <v>125509.59514443007</v>
      </c>
      <c r="F143" s="9">
        <f t="shared" ca="1" si="304"/>
        <v>0</v>
      </c>
      <c r="G143" s="1">
        <v>136</v>
      </c>
      <c r="H143" s="8">
        <f t="shared" ca="1" si="324"/>
        <v>162994.13801551692</v>
      </c>
      <c r="I143" s="9">
        <f t="shared" ca="1" si="305"/>
        <v>-4.2361757431917141E-2</v>
      </c>
      <c r="J143" s="1">
        <v>136</v>
      </c>
      <c r="K143" s="8">
        <f t="shared" ca="1" si="325"/>
        <v>192413.601301068</v>
      </c>
      <c r="L143" s="9">
        <f t="shared" ca="1" si="306"/>
        <v>4.3489829365564697E-2</v>
      </c>
      <c r="M143" s="1">
        <v>136</v>
      </c>
      <c r="N143" s="8">
        <f t="shared" ca="1" si="326"/>
        <v>166615.57394377881</v>
      </c>
      <c r="O143" s="9">
        <f t="shared" ca="1" si="307"/>
        <v>-2.7081232594786099E-2</v>
      </c>
      <c r="P143" s="1">
        <v>136</v>
      </c>
      <c r="Q143" s="8">
        <f t="shared" ca="1" si="327"/>
        <v>158099.9920871862</v>
      </c>
      <c r="R143" s="9">
        <f t="shared" ca="1" si="308"/>
        <v>4.1623527628129917E-2</v>
      </c>
      <c r="S143" s="1">
        <v>136</v>
      </c>
      <c r="T143" s="8">
        <f t="shared" ca="1" si="244"/>
        <v>57766.233529180696</v>
      </c>
      <c r="U143" s="9">
        <f t="shared" ca="1" si="268"/>
        <v>-5.7219638651548558E-3</v>
      </c>
      <c r="V143" s="1">
        <v>136</v>
      </c>
      <c r="W143" s="8">
        <f t="shared" ca="1" si="245"/>
        <v>60179.999999999993</v>
      </c>
      <c r="X143" s="9">
        <f t="shared" ca="1" si="269"/>
        <v>1.3018789400373404E-2</v>
      </c>
      <c r="Y143" s="1">
        <v>136</v>
      </c>
      <c r="Z143" s="8">
        <f t="shared" ca="1" si="246"/>
        <v>61536.681002717305</v>
      </c>
      <c r="AA143" s="9">
        <f t="shared" ca="1" si="270"/>
        <v>1.9966946466850877E-2</v>
      </c>
      <c r="AB143" s="1">
        <v>136</v>
      </c>
      <c r="AC143" s="8">
        <f t="shared" ca="1" si="247"/>
        <v>62064.215603392964</v>
      </c>
      <c r="AD143" s="9">
        <f t="shared" ca="1" si="271"/>
        <v>0</v>
      </c>
      <c r="AE143" s="1">
        <v>136</v>
      </c>
      <c r="AF143" s="8">
        <f t="shared" ca="1" si="248"/>
        <v>60848.34855667322</v>
      </c>
      <c r="AG143" s="9">
        <f t="shared" ca="1" si="272"/>
        <v>0</v>
      </c>
      <c r="AH143" s="1">
        <v>136</v>
      </c>
      <c r="AI143" s="8">
        <f t="shared" ca="1" si="249"/>
        <v>60179.999999999993</v>
      </c>
      <c r="AJ143" s="9">
        <f t="shared" ca="1" si="273"/>
        <v>-4.0531436517317235E-2</v>
      </c>
      <c r="AK143" s="1">
        <v>136</v>
      </c>
      <c r="AL143" s="8">
        <f t="shared" ca="1" si="250"/>
        <v>20698.209737446257</v>
      </c>
      <c r="AM143" s="9">
        <f t="shared" ca="1" si="274"/>
        <v>-3.8893787753637707E-2</v>
      </c>
      <c r="AN143" s="1">
        <v>136</v>
      </c>
      <c r="AO143" s="8">
        <f t="shared" ca="1" si="251"/>
        <v>19925.247465293767</v>
      </c>
      <c r="AP143" s="9">
        <f t="shared" ca="1" si="275"/>
        <v>-1.4935725542270129E-3</v>
      </c>
      <c r="AQ143" s="1">
        <v>136</v>
      </c>
      <c r="AR143" s="8">
        <f t="shared" ca="1" si="252"/>
        <v>19810.818002174583</v>
      </c>
      <c r="AS143" s="9">
        <f t="shared" ca="1" si="276"/>
        <v>1.3048728621705181E-2</v>
      </c>
      <c r="AT143" s="1">
        <v>136</v>
      </c>
      <c r="AU143" s="8">
        <f t="shared" ca="1" si="253"/>
        <v>20418.867378200284</v>
      </c>
      <c r="AV143" s="9">
        <f t="shared" ca="1" si="277"/>
        <v>0</v>
      </c>
      <c r="AW143" s="1">
        <v>136</v>
      </c>
      <c r="AX143" s="8">
        <f t="shared" ca="1" si="254"/>
        <v>20059.999999999996</v>
      </c>
      <c r="AY143" s="9">
        <f t="shared" ca="1" si="278"/>
        <v>0</v>
      </c>
      <c r="AZ143" s="1">
        <v>136</v>
      </c>
      <c r="BA143" s="8">
        <f t="shared" ca="1" si="255"/>
        <v>20059.999999999996</v>
      </c>
      <c r="BB143" s="9">
        <f t="shared" ca="1" si="279"/>
        <v>1.0664102358578044E-2</v>
      </c>
      <c r="BC143" s="1">
        <v>136</v>
      </c>
      <c r="BD143" s="8">
        <f t="shared" ca="1" si="256"/>
        <v>20059.999999999996</v>
      </c>
      <c r="BE143" s="9">
        <f t="shared" ca="1" si="309"/>
        <v>1.6046952352239952E-2</v>
      </c>
      <c r="BF143" s="1">
        <v>136</v>
      </c>
      <c r="BG143" s="8">
        <f t="shared" ca="1" si="257"/>
        <v>20403.126875124828</v>
      </c>
      <c r="BH143" s="9">
        <f t="shared" ca="1" si="280"/>
        <v>-2.6994842482835263E-2</v>
      </c>
      <c r="BI143" s="1">
        <v>136</v>
      </c>
      <c r="BJ143" s="8">
        <f t="shared" ca="1" si="258"/>
        <v>19301.3249798004</v>
      </c>
      <c r="BK143" s="9">
        <f t="shared" ca="1" si="281"/>
        <v>-3.5659166745410212E-2</v>
      </c>
      <c r="BL143" s="1">
        <v>136</v>
      </c>
      <c r="BM143" s="8">
        <f t="shared" ca="1" si="259"/>
        <v>20884.930957895482</v>
      </c>
      <c r="BN143" s="9">
        <f t="shared" ca="1" si="282"/>
        <v>6.9408479904250033E-3</v>
      </c>
      <c r="BO143" s="1">
        <v>136</v>
      </c>
      <c r="BP143" s="8">
        <f t="shared" ca="1" si="260"/>
        <v>20059.999999999996</v>
      </c>
      <c r="BQ143" s="9">
        <f t="shared" ca="1" si="283"/>
        <v>-3.495417258489282E-2</v>
      </c>
      <c r="BR143" s="1">
        <v>136</v>
      </c>
      <c r="BS143" s="8">
        <f t="shared" ca="1" si="261"/>
        <v>19983.013644936284</v>
      </c>
      <c r="BT143" s="9">
        <f t="shared" ca="1" si="284"/>
        <v>-4.0430811996179455E-2</v>
      </c>
      <c r="BU143" s="1">
        <v>136</v>
      </c>
      <c r="BV143" s="8">
        <f t="shared" ca="1" si="262"/>
        <v>5014.9999999999991</v>
      </c>
      <c r="BW143" s="9">
        <f t="shared" ca="1" si="285"/>
        <v>-4.8113530619910361E-2</v>
      </c>
      <c r="BX143" s="1">
        <v>136</v>
      </c>
      <c r="BY143" s="8">
        <f t="shared" ca="1" si="263"/>
        <v>5014.9999999999991</v>
      </c>
      <c r="BZ143" s="9">
        <f t="shared" ca="1" si="286"/>
        <v>0</v>
      </c>
      <c r="CA143" s="1">
        <v>136</v>
      </c>
      <c r="CB143" s="8">
        <f t="shared" ca="1" si="264"/>
        <v>5014.9999999999991</v>
      </c>
      <c r="CC143" s="9">
        <f t="shared" ca="1" si="287"/>
        <v>0</v>
      </c>
      <c r="CD143" s="1">
        <v>136</v>
      </c>
      <c r="CE143" s="8">
        <f t="shared" ca="1" si="265"/>
        <v>4986.8584494346323</v>
      </c>
      <c r="CF143" s="9">
        <f t="shared" ca="1" si="288"/>
        <v>2.0033573999792553E-2</v>
      </c>
      <c r="CG143" s="1">
        <v>136</v>
      </c>
      <c r="CH143" s="8">
        <f t="shared" ca="1" si="266"/>
        <v>4839.5885340662408</v>
      </c>
      <c r="CI143" s="9">
        <f t="shared" ca="1" si="289"/>
        <v>-3.6832355455546799E-2</v>
      </c>
      <c r="CJ143" s="1">
        <v>136</v>
      </c>
      <c r="CK143" s="8">
        <f t="shared" ca="1" si="267"/>
        <v>5014.9999999999991</v>
      </c>
      <c r="CL143" s="9">
        <f t="shared" ca="1" si="290"/>
        <v>6.4265552412826948E-3</v>
      </c>
      <c r="CM143" s="1">
        <v>136</v>
      </c>
      <c r="CN143" s="8">
        <f t="shared" ca="1" si="310"/>
        <v>14286.3249798004</v>
      </c>
      <c r="CO143" s="1">
        <v>136</v>
      </c>
      <c r="CP143" s="8">
        <f t="shared" ca="1" si="311"/>
        <v>14286.3249798004</v>
      </c>
      <c r="CQ143" s="1">
        <v>136</v>
      </c>
      <c r="CR143" s="8">
        <f t="shared" ca="1" si="312"/>
        <v>14286.3249798004</v>
      </c>
      <c r="CS143" s="1">
        <v>136</v>
      </c>
      <c r="CT143" s="8">
        <f t="shared" ca="1" si="313"/>
        <v>15898.072508460849</v>
      </c>
      <c r="CU143" s="1">
        <v>136</v>
      </c>
      <c r="CV143" s="8">
        <f t="shared" ca="1" si="314"/>
        <v>15220.411465933756</v>
      </c>
      <c r="CW143" s="1">
        <v>136</v>
      </c>
      <c r="CX143" s="8">
        <f t="shared" ca="1" si="315"/>
        <v>14968.013644936284</v>
      </c>
      <c r="CY143" s="9"/>
      <c r="CZ143" s="9"/>
      <c r="DA143" s="9"/>
      <c r="DB143" s="9"/>
      <c r="DC143" s="9"/>
      <c r="DD143" s="9"/>
      <c r="DE143" s="9"/>
      <c r="DF143" s="9"/>
      <c r="DG143" s="9"/>
      <c r="DI143">
        <f t="shared" ca="1" si="316"/>
        <v>2.9999999999998916E-3</v>
      </c>
      <c r="DJ143">
        <f t="shared" ca="1" si="317"/>
        <v>2.9999999999998916E-3</v>
      </c>
      <c r="DK143">
        <f t="shared" ca="1" si="318"/>
        <v>2.7822492360459528E-2</v>
      </c>
      <c r="DL143">
        <f t="shared" ca="1" si="319"/>
        <v>3.778384222888298E-2</v>
      </c>
      <c r="DM143">
        <f t="shared" ca="1" si="320"/>
        <v>-1.2732949939480709E-2</v>
      </c>
      <c r="DN143">
        <f t="shared" ca="1" si="321"/>
        <v>2.9999999999998916E-3</v>
      </c>
      <c r="DO143">
        <f t="shared" ca="1" si="226"/>
        <v>0</v>
      </c>
      <c r="DP143">
        <f t="shared" ca="1" si="227"/>
        <v>0</v>
      </c>
      <c r="DQ143">
        <f t="shared" ca="1" si="228"/>
        <v>0</v>
      </c>
      <c r="DR143">
        <f t="shared" ca="1" si="229"/>
        <v>0</v>
      </c>
      <c r="DS143">
        <f t="shared" ca="1" si="230"/>
        <v>0</v>
      </c>
      <c r="DT143">
        <f t="shared" ca="1" si="231"/>
        <v>0</v>
      </c>
      <c r="DU143">
        <f t="shared" ca="1" si="328"/>
        <v>0</v>
      </c>
      <c r="DV143">
        <f t="shared" ca="1" si="329"/>
        <v>0</v>
      </c>
      <c r="DW143">
        <f t="shared" ca="1" si="330"/>
        <v>0</v>
      </c>
      <c r="DX143">
        <f t="shared" ca="1" si="331"/>
        <v>0</v>
      </c>
      <c r="DY143">
        <f t="shared" ca="1" si="332"/>
        <v>0</v>
      </c>
      <c r="DZ143">
        <f t="shared" ca="1" si="333"/>
        <v>0</v>
      </c>
      <c r="EA143">
        <f t="shared" ca="1" si="291"/>
        <v>2.5553789304312438</v>
      </c>
      <c r="EB143">
        <f t="shared" ca="1" si="292"/>
        <v>2.085569876112165</v>
      </c>
      <c r="EC143">
        <f t="shared" ca="1" si="293"/>
        <v>2.6487313803667685</v>
      </c>
      <c r="ED143">
        <f t="shared" ca="1" si="294"/>
        <v>3.1002341595782452</v>
      </c>
      <c r="EE143">
        <f t="shared" ca="1" si="295"/>
        <v>2.7382102866538047</v>
      </c>
      <c r="EF143">
        <f t="shared" ca="1" si="296"/>
        <v>2.6271185125820242</v>
      </c>
      <c r="EG143">
        <f t="shared" ca="1" si="297"/>
        <v>7.1317576700260013</v>
      </c>
      <c r="EH143">
        <f t="shared" ca="1" si="298"/>
        <v>6.2990231545703725</v>
      </c>
      <c r="EI143">
        <f t="shared" ca="1" si="299"/>
        <v>8.2275319473242075</v>
      </c>
      <c r="EJ143">
        <f t="shared" ca="1" si="300"/>
        <v>9.4233239159236515</v>
      </c>
      <c r="EK143">
        <f t="shared" ca="1" si="301"/>
        <v>8.3058611138473992</v>
      </c>
      <c r="EL143">
        <f t="shared" ca="1" si="302"/>
        <v>7.8813555377460727</v>
      </c>
      <c r="EM143">
        <f t="shared" ca="1" si="238"/>
        <v>-6.9229662612508069E-2</v>
      </c>
      <c r="EN143">
        <f t="shared" ca="1" si="239"/>
        <v>4.757894596063625E-3</v>
      </c>
      <c r="EO143">
        <f t="shared" ca="1" si="240"/>
        <v>1.372989527384235E-2</v>
      </c>
      <c r="EP143">
        <f t="shared" ca="1" si="241"/>
        <v>6.8909471691922575E-2</v>
      </c>
      <c r="EQ143">
        <f t="shared" ca="1" si="242"/>
        <v>0.10269147941893395</v>
      </c>
      <c r="ER143">
        <f t="shared" ca="1" si="243"/>
        <v>1</v>
      </c>
      <c r="ES143">
        <f t="shared" ca="1" si="232"/>
        <v>-9.6531287841557512E-2</v>
      </c>
      <c r="ET143">
        <f t="shared" ca="1" si="233"/>
        <v>-0.16643273670379477</v>
      </c>
      <c r="EU143">
        <f t="shared" ca="1" si="234"/>
        <v>-7.5229191672206208E-2</v>
      </c>
      <c r="EV143">
        <f t="shared" ca="1" si="235"/>
        <v>0.21525753151183591</v>
      </c>
      <c r="EW143">
        <f t="shared" ca="1" si="236"/>
        <v>0.12571455493618999</v>
      </c>
      <c r="EX143">
        <f t="shared" ca="1" si="237"/>
        <v>0</v>
      </c>
    </row>
    <row r="144" spans="1:154" x14ac:dyDescent="0.25">
      <c r="A144" s="1">
        <v>137</v>
      </c>
      <c r="B144" s="8">
        <f t="shared" ca="1" si="322"/>
        <v>143065.03772284076</v>
      </c>
      <c r="C144" s="9">
        <f t="shared" ca="1" si="303"/>
        <v>0</v>
      </c>
      <c r="D144" s="1">
        <v>137</v>
      </c>
      <c r="E144" s="8">
        <f t="shared" ca="1" si="323"/>
        <v>125886.12392986334</v>
      </c>
      <c r="F144" s="9">
        <f t="shared" ca="1" si="304"/>
        <v>0</v>
      </c>
      <c r="G144" s="1">
        <v>137</v>
      </c>
      <c r="H144" s="8">
        <f t="shared" ca="1" si="324"/>
        <v>156578.40229212571</v>
      </c>
      <c r="I144" s="9">
        <f t="shared" ca="1" si="305"/>
        <v>0</v>
      </c>
      <c r="J144" s="1">
        <v>137</v>
      </c>
      <c r="K144" s="8">
        <f t="shared" ca="1" si="325"/>
        <v>201358.87679316846</v>
      </c>
      <c r="L144" s="9">
        <f t="shared" ca="1" si="306"/>
        <v>0</v>
      </c>
      <c r="M144" s="1">
        <v>137</v>
      </c>
      <c r="N144" s="8">
        <f t="shared" ca="1" si="326"/>
        <v>162603.26555372489</v>
      </c>
      <c r="O144" s="9">
        <f t="shared" ca="1" si="307"/>
        <v>3.285269729881235E-2</v>
      </c>
      <c r="P144" s="1">
        <v>137</v>
      </c>
      <c r="Q144" s="8">
        <f t="shared" ca="1" si="327"/>
        <v>165154.97145209584</v>
      </c>
      <c r="R144" s="9">
        <f t="shared" ca="1" si="308"/>
        <v>2.8640254394740203E-2</v>
      </c>
      <c r="S144" s="1">
        <v>137</v>
      </c>
      <c r="T144" s="8">
        <f t="shared" ca="1" si="244"/>
        <v>57766.233529180696</v>
      </c>
      <c r="U144" s="9">
        <f t="shared" ca="1" si="268"/>
        <v>-2.7786432092684445E-3</v>
      </c>
      <c r="V144" s="1">
        <v>137</v>
      </c>
      <c r="W144" s="8">
        <f t="shared" ca="1" si="245"/>
        <v>60179.999999999993</v>
      </c>
      <c r="X144" s="9">
        <f t="shared" ca="1" si="269"/>
        <v>2.3458948492932726E-2</v>
      </c>
      <c r="Y144" s="1">
        <v>137</v>
      </c>
      <c r="Z144" s="8">
        <f t="shared" ca="1" si="246"/>
        <v>61536.681002717305</v>
      </c>
      <c r="AA144" s="9">
        <f t="shared" ca="1" si="270"/>
        <v>3.6302090501036527E-2</v>
      </c>
      <c r="AB144" s="1">
        <v>137</v>
      </c>
      <c r="AC144" s="8">
        <f t="shared" ca="1" si="247"/>
        <v>62064.215603392964</v>
      </c>
      <c r="AD144" s="9">
        <f t="shared" ca="1" si="271"/>
        <v>0</v>
      </c>
      <c r="AE144" s="1">
        <v>137</v>
      </c>
      <c r="AF144" s="8">
        <f t="shared" ca="1" si="248"/>
        <v>60848.34855667322</v>
      </c>
      <c r="AG144" s="9">
        <f t="shared" ca="1" si="272"/>
        <v>9.4150787936545469E-3</v>
      </c>
      <c r="AH144" s="1">
        <v>137</v>
      </c>
      <c r="AI144" s="8">
        <f t="shared" ca="1" si="249"/>
        <v>60179.999999999993</v>
      </c>
      <c r="AJ144" s="9">
        <f t="shared" ca="1" si="273"/>
        <v>0</v>
      </c>
      <c r="AK144" s="1">
        <v>137</v>
      </c>
      <c r="AL144" s="8">
        <f t="shared" ca="1" si="250"/>
        <v>20698.209737446257</v>
      </c>
      <c r="AM144" s="9">
        <f t="shared" ca="1" si="274"/>
        <v>0</v>
      </c>
      <c r="AN144" s="1">
        <v>137</v>
      </c>
      <c r="AO144" s="8">
        <f t="shared" ca="1" si="251"/>
        <v>19925.247465293767</v>
      </c>
      <c r="AP144" s="9">
        <f t="shared" ca="1" si="275"/>
        <v>-2.7437814215273366E-2</v>
      </c>
      <c r="AQ144" s="1">
        <v>137</v>
      </c>
      <c r="AR144" s="8">
        <f t="shared" ca="1" si="252"/>
        <v>19810.818002174583</v>
      </c>
      <c r="AS144" s="9">
        <f t="shared" ca="1" si="276"/>
        <v>-1.730020707217178E-2</v>
      </c>
      <c r="AT144" s="1">
        <v>137</v>
      </c>
      <c r="AU144" s="8">
        <f t="shared" ca="1" si="253"/>
        <v>20418.867378200284</v>
      </c>
      <c r="AV144" s="9">
        <f t="shared" ca="1" si="277"/>
        <v>0</v>
      </c>
      <c r="AW144" s="1">
        <v>137</v>
      </c>
      <c r="AX144" s="8">
        <f t="shared" ca="1" si="254"/>
        <v>20059.999999999996</v>
      </c>
      <c r="AY144" s="9">
        <f t="shared" ca="1" si="278"/>
        <v>0</v>
      </c>
      <c r="AZ144" s="1">
        <v>137</v>
      </c>
      <c r="BA144" s="8">
        <f t="shared" ca="1" si="255"/>
        <v>20059.999999999996</v>
      </c>
      <c r="BB144" s="9">
        <f t="shared" ca="1" si="279"/>
        <v>0</v>
      </c>
      <c r="BC144" s="1">
        <v>137</v>
      </c>
      <c r="BD144" s="8">
        <f t="shared" ca="1" si="256"/>
        <v>20059.999999999996</v>
      </c>
      <c r="BE144" s="9">
        <f t="shared" ca="1" si="309"/>
        <v>2.4691788190237027E-2</v>
      </c>
      <c r="BF144" s="1">
        <v>137</v>
      </c>
      <c r="BG144" s="8">
        <f t="shared" ca="1" si="257"/>
        <v>20403.126875124828</v>
      </c>
      <c r="BH144" s="9">
        <f t="shared" ca="1" si="280"/>
        <v>1.2791093027705003E-2</v>
      </c>
      <c r="BI144" s="1">
        <v>137</v>
      </c>
      <c r="BJ144" s="8">
        <f t="shared" ca="1" si="258"/>
        <v>19301.3249798004</v>
      </c>
      <c r="BK144" s="9">
        <f t="shared" ca="1" si="281"/>
        <v>-1.6750259314165818E-2</v>
      </c>
      <c r="BL144" s="1">
        <v>137</v>
      </c>
      <c r="BM144" s="8">
        <f t="shared" ca="1" si="259"/>
        <v>20884.930957895482</v>
      </c>
      <c r="BN144" s="9">
        <f t="shared" ca="1" si="282"/>
        <v>-4.096068017189556E-2</v>
      </c>
      <c r="BO144" s="1">
        <v>137</v>
      </c>
      <c r="BP144" s="8">
        <f t="shared" ca="1" si="260"/>
        <v>20059.999999999996</v>
      </c>
      <c r="BQ144" s="9">
        <f t="shared" ca="1" si="283"/>
        <v>0</v>
      </c>
      <c r="BR144" s="1">
        <v>137</v>
      </c>
      <c r="BS144" s="8">
        <f t="shared" ca="1" si="261"/>
        <v>19983.013644936284</v>
      </c>
      <c r="BT144" s="9">
        <f t="shared" ca="1" si="284"/>
        <v>7.5431995393192121E-3</v>
      </c>
      <c r="BU144" s="1">
        <v>137</v>
      </c>
      <c r="BV144" s="8">
        <f t="shared" ca="1" si="262"/>
        <v>5014.9999999999991</v>
      </c>
      <c r="BW144" s="9">
        <f t="shared" ca="1" si="285"/>
        <v>-3.5530302440942844E-2</v>
      </c>
      <c r="BX144" s="1">
        <v>137</v>
      </c>
      <c r="BY144" s="8">
        <f t="shared" ca="1" si="263"/>
        <v>5014.9999999999991</v>
      </c>
      <c r="BZ144" s="9">
        <f t="shared" ca="1" si="286"/>
        <v>4.0303329940294286E-2</v>
      </c>
      <c r="CA144" s="1">
        <v>137</v>
      </c>
      <c r="CB144" s="8">
        <f t="shared" ca="1" si="264"/>
        <v>5014.9999999999991</v>
      </c>
      <c r="CC144" s="9">
        <f t="shared" ca="1" si="287"/>
        <v>2.2063697524806469E-3</v>
      </c>
      <c r="CD144" s="1">
        <v>137</v>
      </c>
      <c r="CE144" s="8">
        <f t="shared" ca="1" si="265"/>
        <v>4986.8584494346323</v>
      </c>
      <c r="CF144" s="9">
        <f t="shared" ca="1" si="288"/>
        <v>6.330374868399536E-3</v>
      </c>
      <c r="CG144" s="1">
        <v>137</v>
      </c>
      <c r="CH144" s="8">
        <f t="shared" ca="1" si="266"/>
        <v>4839.5885340662408</v>
      </c>
      <c r="CI144" s="9">
        <f t="shared" ca="1" si="289"/>
        <v>0</v>
      </c>
      <c r="CJ144" s="1">
        <v>137</v>
      </c>
      <c r="CK144" s="8">
        <f t="shared" ca="1" si="267"/>
        <v>5014.9999999999991</v>
      </c>
      <c r="CL144" s="9">
        <f t="shared" ca="1" si="290"/>
        <v>-5.5961734132086165E-4</v>
      </c>
      <c r="CM144" s="1">
        <v>137</v>
      </c>
      <c r="CN144" s="8">
        <f t="shared" ca="1" si="310"/>
        <v>14286.3249798004</v>
      </c>
      <c r="CO144" s="1">
        <v>137</v>
      </c>
      <c r="CP144" s="8">
        <f t="shared" ca="1" si="311"/>
        <v>14286.3249798004</v>
      </c>
      <c r="CQ144" s="1">
        <v>137</v>
      </c>
      <c r="CR144" s="8">
        <f t="shared" ca="1" si="312"/>
        <v>14286.3249798004</v>
      </c>
      <c r="CS144" s="1">
        <v>137</v>
      </c>
      <c r="CT144" s="8">
        <f t="shared" ca="1" si="313"/>
        <v>15898.072508460849</v>
      </c>
      <c r="CU144" s="1">
        <v>137</v>
      </c>
      <c r="CV144" s="8">
        <f t="shared" ca="1" si="314"/>
        <v>15220.411465933756</v>
      </c>
      <c r="CW144" s="1">
        <v>137</v>
      </c>
      <c r="CX144" s="8">
        <f t="shared" ca="1" si="315"/>
        <v>14968.013644936284</v>
      </c>
      <c r="CY144" s="9"/>
      <c r="CZ144" s="9"/>
      <c r="DA144" s="9"/>
      <c r="DB144" s="9"/>
      <c r="DC144" s="9"/>
      <c r="DD144" s="9"/>
      <c r="DE144" s="9"/>
      <c r="DF144" s="9"/>
      <c r="DG144" s="9"/>
      <c r="DI144">
        <f t="shared" ca="1" si="316"/>
        <v>-3.0820649402573785E-2</v>
      </c>
      <c r="DJ144">
        <f t="shared" ca="1" si="317"/>
        <v>2.9999999999998916E-3</v>
      </c>
      <c r="DK144">
        <f t="shared" ca="1" si="318"/>
        <v>-3.9361757431917166E-2</v>
      </c>
      <c r="DL144">
        <f t="shared" ca="1" si="319"/>
        <v>4.6489829365564672E-2</v>
      </c>
      <c r="DM144">
        <f t="shared" ca="1" si="320"/>
        <v>-2.4081232594786117E-2</v>
      </c>
      <c r="DN144">
        <f t="shared" ca="1" si="321"/>
        <v>4.4623527628129711E-2</v>
      </c>
      <c r="DO144">
        <f t="shared" ca="1" si="226"/>
        <v>0</v>
      </c>
      <c r="DP144">
        <f t="shared" ca="1" si="227"/>
        <v>0</v>
      </c>
      <c r="DQ144">
        <f t="shared" ca="1" si="228"/>
        <v>0</v>
      </c>
      <c r="DR144">
        <f t="shared" ca="1" si="229"/>
        <v>0</v>
      </c>
      <c r="DS144">
        <f t="shared" ca="1" si="230"/>
        <v>0</v>
      </c>
      <c r="DT144">
        <f t="shared" ca="1" si="231"/>
        <v>0</v>
      </c>
      <c r="DU144">
        <f t="shared" ca="1" si="328"/>
        <v>0</v>
      </c>
      <c r="DV144">
        <f t="shared" ca="1" si="329"/>
        <v>0</v>
      </c>
      <c r="DW144">
        <f t="shared" ca="1" si="330"/>
        <v>0</v>
      </c>
      <c r="DX144">
        <f t="shared" ca="1" si="331"/>
        <v>0</v>
      </c>
      <c r="DY144">
        <f t="shared" ca="1" si="332"/>
        <v>0</v>
      </c>
      <c r="DZ144">
        <f t="shared" ca="1" si="333"/>
        <v>0</v>
      </c>
      <c r="EA144">
        <f t="shared" ca="1" si="291"/>
        <v>2.4766204923256985</v>
      </c>
      <c r="EB144">
        <f t="shared" ca="1" si="292"/>
        <v>2.0918265857405012</v>
      </c>
      <c r="EC144">
        <f t="shared" ca="1" si="293"/>
        <v>2.5444726582704646</v>
      </c>
      <c r="ED144">
        <f t="shared" ca="1" si="294"/>
        <v>3.2443635166503326</v>
      </c>
      <c r="EE144">
        <f t="shared" ca="1" si="295"/>
        <v>2.6722708078474589</v>
      </c>
      <c r="EF144">
        <f t="shared" ca="1" si="296"/>
        <v>2.744349808110599</v>
      </c>
      <c r="EG144">
        <f t="shared" ca="1" si="297"/>
        <v>6.9119522672540139</v>
      </c>
      <c r="EH144">
        <f t="shared" ca="1" si="298"/>
        <v>6.3179202240340828</v>
      </c>
      <c r="EI144">
        <f t="shared" ca="1" si="299"/>
        <v>7.9036818305502834</v>
      </c>
      <c r="EJ144">
        <f t="shared" ca="1" si="300"/>
        <v>9.8614126368313872</v>
      </c>
      <c r="EK144">
        <f t="shared" ca="1" si="301"/>
        <v>8.1058457404648507</v>
      </c>
      <c r="EL144">
        <f t="shared" ca="1" si="302"/>
        <v>8.2330494243317975</v>
      </c>
      <c r="EM144">
        <f t="shared" ca="1" si="238"/>
        <v>-0.15348676043642975</v>
      </c>
      <c r="EN144">
        <f t="shared" ca="1" si="239"/>
        <v>2.6063363301825442E-2</v>
      </c>
      <c r="EO144">
        <f t="shared" ca="1" si="240"/>
        <v>-0.14130792733460565</v>
      </c>
      <c r="EP144">
        <f t="shared" ca="1" si="241"/>
        <v>0.22587166656624633</v>
      </c>
      <c r="EQ144">
        <f t="shared" ca="1" si="242"/>
        <v>4.8809365020145677E-2</v>
      </c>
      <c r="ER144">
        <f t="shared" ca="1" si="243"/>
        <v>1</v>
      </c>
      <c r="ES144">
        <f t="shared" ca="1" si="232"/>
        <v>-0.10212754321189865</v>
      </c>
      <c r="ET144">
        <f t="shared" ca="1" si="233"/>
        <v>-0.17345306060994137</v>
      </c>
      <c r="EU144">
        <f t="shared" ca="1" si="234"/>
        <v>-7.5959942649914125E-2</v>
      </c>
      <c r="EV144">
        <f t="shared" ca="1" si="235"/>
        <v>0.20569110222211706</v>
      </c>
      <c r="EW144">
        <f t="shared" ca="1" si="236"/>
        <v>0.11070771922204647</v>
      </c>
      <c r="EX144">
        <f t="shared" ca="1" si="237"/>
        <v>0</v>
      </c>
    </row>
    <row r="145" spans="1:154" x14ac:dyDescent="0.25">
      <c r="A145" s="1">
        <v>138</v>
      </c>
      <c r="B145" s="8">
        <f t="shared" ca="1" si="322"/>
        <v>143494.23283600927</v>
      </c>
      <c r="C145" s="9">
        <f t="shared" ca="1" si="303"/>
        <v>-8.6627190084441203E-4</v>
      </c>
      <c r="D145" s="1">
        <v>138</v>
      </c>
      <c r="E145" s="8">
        <f t="shared" ca="1" si="323"/>
        <v>126263.78230165291</v>
      </c>
      <c r="F145" s="9">
        <f t="shared" ca="1" si="304"/>
        <v>1.1308219711092599E-2</v>
      </c>
      <c r="G145" s="1">
        <v>138</v>
      </c>
      <c r="H145" s="8">
        <f t="shared" ca="1" si="324"/>
        <v>157048.13749900207</v>
      </c>
      <c r="I145" s="9">
        <f t="shared" ca="1" si="305"/>
        <v>0</v>
      </c>
      <c r="J145" s="1">
        <v>138</v>
      </c>
      <c r="K145" s="8">
        <f t="shared" ca="1" si="325"/>
        <v>201962.95342354794</v>
      </c>
      <c r="L145" s="9">
        <f t="shared" ca="1" si="306"/>
        <v>-3.4544419601636463E-2</v>
      </c>
      <c r="M145" s="1">
        <v>138</v>
      </c>
      <c r="N145" s="8">
        <f t="shared" ca="1" si="326"/>
        <v>168433.03121342097</v>
      </c>
      <c r="O145" s="9">
        <f t="shared" ca="1" si="307"/>
        <v>-1.666479281234878E-2</v>
      </c>
      <c r="P145" s="1">
        <v>138</v>
      </c>
      <c r="Q145" s="8">
        <f t="shared" ca="1" si="327"/>
        <v>170380.51676339618</v>
      </c>
      <c r="R145" s="9">
        <f t="shared" ca="1" si="308"/>
        <v>0</v>
      </c>
      <c r="S145" s="1">
        <v>138</v>
      </c>
      <c r="T145" s="8">
        <f t="shared" ca="1" si="244"/>
        <v>57766.233529180696</v>
      </c>
      <c r="U145" s="9">
        <f t="shared" ca="1" si="268"/>
        <v>3.5517350213514438E-2</v>
      </c>
      <c r="V145" s="1">
        <v>138</v>
      </c>
      <c r="W145" s="8">
        <f t="shared" ca="1" si="245"/>
        <v>60179.999999999993</v>
      </c>
      <c r="X145" s="9">
        <f t="shared" ca="1" si="269"/>
        <v>0</v>
      </c>
      <c r="Y145" s="1">
        <v>138</v>
      </c>
      <c r="Z145" s="8">
        <f t="shared" ca="1" si="246"/>
        <v>61536.681002717305</v>
      </c>
      <c r="AA145" s="9">
        <f t="shared" ca="1" si="270"/>
        <v>-4.3564093621127863E-2</v>
      </c>
      <c r="AB145" s="1">
        <v>138</v>
      </c>
      <c r="AC145" s="8">
        <f t="shared" ca="1" si="247"/>
        <v>62064.215603392964</v>
      </c>
      <c r="AD145" s="9">
        <f t="shared" ca="1" si="271"/>
        <v>2.4591668276591844E-2</v>
      </c>
      <c r="AE145" s="1">
        <v>138</v>
      </c>
      <c r="AF145" s="8">
        <f t="shared" ca="1" si="248"/>
        <v>60848.34855667322</v>
      </c>
      <c r="AG145" s="9">
        <f t="shared" ca="1" si="272"/>
        <v>2.2855086837536173E-2</v>
      </c>
      <c r="AH145" s="1">
        <v>138</v>
      </c>
      <c r="AI145" s="8">
        <f t="shared" ca="1" si="249"/>
        <v>60179.999999999993</v>
      </c>
      <c r="AJ145" s="9">
        <f t="shared" ca="1" si="273"/>
        <v>0</v>
      </c>
      <c r="AK145" s="1">
        <v>138</v>
      </c>
      <c r="AL145" s="8">
        <f t="shared" ca="1" si="250"/>
        <v>20698.209737446257</v>
      </c>
      <c r="AM145" s="9">
        <f t="shared" ca="1" si="274"/>
        <v>-9.0190009998882444E-3</v>
      </c>
      <c r="AN145" s="1">
        <v>138</v>
      </c>
      <c r="AO145" s="8">
        <f t="shared" ca="1" si="251"/>
        <v>19925.247465293767</v>
      </c>
      <c r="AP145" s="9">
        <f t="shared" ca="1" si="275"/>
        <v>-1.9020260125029977E-2</v>
      </c>
      <c r="AQ145" s="1">
        <v>138</v>
      </c>
      <c r="AR145" s="8">
        <f t="shared" ca="1" si="252"/>
        <v>19810.818002174583</v>
      </c>
      <c r="AS145" s="9">
        <f t="shared" ca="1" si="276"/>
        <v>2.7255354473397133E-2</v>
      </c>
      <c r="AT145" s="1">
        <v>138</v>
      </c>
      <c r="AU145" s="8">
        <f t="shared" ca="1" si="253"/>
        <v>20418.867378200284</v>
      </c>
      <c r="AV145" s="9">
        <f t="shared" ca="1" si="277"/>
        <v>-3.6136818108689218E-2</v>
      </c>
      <c r="AW145" s="1">
        <v>138</v>
      </c>
      <c r="AX145" s="8">
        <f t="shared" ca="1" si="254"/>
        <v>20059.999999999996</v>
      </c>
      <c r="AY145" s="9">
        <f t="shared" ca="1" si="278"/>
        <v>1.3256229636024276E-2</v>
      </c>
      <c r="AZ145" s="1">
        <v>138</v>
      </c>
      <c r="BA145" s="8">
        <f t="shared" ca="1" si="255"/>
        <v>20059.999999999996</v>
      </c>
      <c r="BB145" s="9">
        <f t="shared" ca="1" si="279"/>
        <v>-5.0965180482533958E-4</v>
      </c>
      <c r="BC145" s="1">
        <v>138</v>
      </c>
      <c r="BD145" s="8">
        <f t="shared" ca="1" si="256"/>
        <v>20059.999999999996</v>
      </c>
      <c r="BE145" s="9">
        <f t="shared" ca="1" si="309"/>
        <v>2.8407411922158014E-3</v>
      </c>
      <c r="BF145" s="1">
        <v>138</v>
      </c>
      <c r="BG145" s="8">
        <f t="shared" ca="1" si="257"/>
        <v>20403.126875124828</v>
      </c>
      <c r="BH145" s="9">
        <f t="shared" ca="1" si="280"/>
        <v>-4.9619983580136975E-4</v>
      </c>
      <c r="BI145" s="1">
        <v>138</v>
      </c>
      <c r="BJ145" s="8">
        <f t="shared" ca="1" si="258"/>
        <v>19301.3249798004</v>
      </c>
      <c r="BK145" s="9">
        <f t="shared" ca="1" si="281"/>
        <v>0</v>
      </c>
      <c r="BL145" s="1">
        <v>138</v>
      </c>
      <c r="BM145" s="8">
        <f t="shared" ca="1" si="259"/>
        <v>20884.930957895482</v>
      </c>
      <c r="BN145" s="9">
        <f t="shared" ca="1" si="282"/>
        <v>-2.2482821009394988E-2</v>
      </c>
      <c r="BO145" s="1">
        <v>138</v>
      </c>
      <c r="BP145" s="8">
        <f t="shared" ca="1" si="260"/>
        <v>20059.999999999996</v>
      </c>
      <c r="BQ145" s="9">
        <f t="shared" ca="1" si="283"/>
        <v>-4.1526294640815371E-2</v>
      </c>
      <c r="BR145" s="1">
        <v>138</v>
      </c>
      <c r="BS145" s="8">
        <f t="shared" ca="1" si="261"/>
        <v>19983.013644936284</v>
      </c>
      <c r="BT145" s="9">
        <f t="shared" ca="1" si="284"/>
        <v>-1.8286173373209931E-2</v>
      </c>
      <c r="BU145" s="1">
        <v>138</v>
      </c>
      <c r="BV145" s="8">
        <f t="shared" ca="1" si="262"/>
        <v>5014.9999999999991</v>
      </c>
      <c r="BW145" s="9">
        <f t="shared" ca="1" si="285"/>
        <v>7.5347567656182945E-3</v>
      </c>
      <c r="BX145" s="1">
        <v>138</v>
      </c>
      <c r="BY145" s="8">
        <f t="shared" ca="1" si="263"/>
        <v>5014.9999999999991</v>
      </c>
      <c r="BZ145" s="9">
        <f t="shared" ca="1" si="286"/>
        <v>-3.4058415129700571E-2</v>
      </c>
      <c r="CA145" s="1">
        <v>138</v>
      </c>
      <c r="CB145" s="8">
        <f t="shared" ca="1" si="264"/>
        <v>5014.9999999999991</v>
      </c>
      <c r="CC145" s="9">
        <f t="shared" ca="1" si="287"/>
        <v>1.5563602660094884E-2</v>
      </c>
      <c r="CD145" s="1">
        <v>138</v>
      </c>
      <c r="CE145" s="8">
        <f t="shared" ca="1" si="265"/>
        <v>4986.8584494346323</v>
      </c>
      <c r="CF145" s="9">
        <f t="shared" ca="1" si="288"/>
        <v>0</v>
      </c>
      <c r="CG145" s="1">
        <v>138</v>
      </c>
      <c r="CH145" s="8">
        <f t="shared" ca="1" si="266"/>
        <v>4839.5885340662408</v>
      </c>
      <c r="CI145" s="9">
        <f t="shared" ca="1" si="289"/>
        <v>0</v>
      </c>
      <c r="CJ145" s="1">
        <v>138</v>
      </c>
      <c r="CK145" s="8">
        <f t="shared" ca="1" si="267"/>
        <v>5014.9999999999991</v>
      </c>
      <c r="CL145" s="9">
        <f t="shared" ca="1" si="290"/>
        <v>0</v>
      </c>
      <c r="CM145" s="1">
        <v>138</v>
      </c>
      <c r="CN145" s="8">
        <f t="shared" ca="1" si="310"/>
        <v>14286.3249798004</v>
      </c>
      <c r="CO145" s="1">
        <v>138</v>
      </c>
      <c r="CP145" s="8">
        <f t="shared" ca="1" si="311"/>
        <v>14286.3249798004</v>
      </c>
      <c r="CQ145" s="1">
        <v>138</v>
      </c>
      <c r="CR145" s="8">
        <f t="shared" ca="1" si="312"/>
        <v>14286.3249798004</v>
      </c>
      <c r="CS145" s="1">
        <v>138</v>
      </c>
      <c r="CT145" s="8">
        <f t="shared" ca="1" si="313"/>
        <v>15898.072508460849</v>
      </c>
      <c r="CU145" s="1">
        <v>138</v>
      </c>
      <c r="CV145" s="8">
        <f t="shared" ca="1" si="314"/>
        <v>15220.411465933756</v>
      </c>
      <c r="CW145" s="1">
        <v>138</v>
      </c>
      <c r="CX145" s="8">
        <f t="shared" ca="1" si="315"/>
        <v>14968.013644936284</v>
      </c>
      <c r="CY145" s="9"/>
      <c r="CZ145" s="9"/>
      <c r="DA145" s="9"/>
      <c r="DB145" s="9"/>
      <c r="DC145" s="9"/>
      <c r="DD145" s="9"/>
      <c r="DE145" s="9"/>
      <c r="DF145" s="9"/>
      <c r="DG145" s="9"/>
      <c r="DI145">
        <f t="shared" ca="1" si="316"/>
        <v>2.9999999999998916E-3</v>
      </c>
      <c r="DJ145">
        <f t="shared" ca="1" si="317"/>
        <v>2.9999999999998916E-3</v>
      </c>
      <c r="DK145">
        <f t="shared" ca="1" si="318"/>
        <v>2.9999999999998916E-3</v>
      </c>
      <c r="DL145">
        <f t="shared" ca="1" si="319"/>
        <v>2.9999999999998916E-3</v>
      </c>
      <c r="DM145">
        <f t="shared" ca="1" si="320"/>
        <v>3.5852697298812242E-2</v>
      </c>
      <c r="DN145">
        <f t="shared" ca="1" si="321"/>
        <v>3.1640254394740053E-2</v>
      </c>
      <c r="DO145">
        <f t="shared" ca="1" si="226"/>
        <v>0</v>
      </c>
      <c r="DP145">
        <f t="shared" ca="1" si="227"/>
        <v>0</v>
      </c>
      <c r="DQ145">
        <f t="shared" ca="1" si="228"/>
        <v>0</v>
      </c>
      <c r="DR145">
        <f t="shared" ca="1" si="229"/>
        <v>0</v>
      </c>
      <c r="DS145">
        <f t="shared" ca="1" si="230"/>
        <v>0</v>
      </c>
      <c r="DT145">
        <f t="shared" ca="1" si="231"/>
        <v>0</v>
      </c>
      <c r="DU145">
        <f t="shared" ca="1" si="328"/>
        <v>0</v>
      </c>
      <c r="DV145">
        <f t="shared" ca="1" si="329"/>
        <v>0</v>
      </c>
      <c r="DW145">
        <f t="shared" ca="1" si="330"/>
        <v>0</v>
      </c>
      <c r="DX145">
        <f t="shared" ca="1" si="331"/>
        <v>0</v>
      </c>
      <c r="DY145">
        <f t="shared" ca="1" si="332"/>
        <v>0</v>
      </c>
      <c r="DZ145">
        <f t="shared" ca="1" si="333"/>
        <v>0</v>
      </c>
      <c r="EA145">
        <f t="shared" ca="1" si="291"/>
        <v>2.484050353802675</v>
      </c>
      <c r="EB145">
        <f t="shared" ca="1" si="292"/>
        <v>2.0981020654977223</v>
      </c>
      <c r="EC145">
        <f t="shared" ca="1" si="293"/>
        <v>2.5521060762452761</v>
      </c>
      <c r="ED145">
        <f t="shared" ca="1" si="294"/>
        <v>3.2540966072002835</v>
      </c>
      <c r="EE145">
        <f t="shared" ca="1" si="295"/>
        <v>2.7680789242216659</v>
      </c>
      <c r="EF145">
        <f t="shared" ca="1" si="296"/>
        <v>2.8311817341873744</v>
      </c>
      <c r="EG145">
        <f t="shared" ca="1" si="297"/>
        <v>6.9326881240557752</v>
      </c>
      <c r="EH145">
        <f t="shared" ca="1" si="298"/>
        <v>6.3368739847061848</v>
      </c>
      <c r="EI145">
        <f t="shared" ca="1" si="299"/>
        <v>7.9273928760419334</v>
      </c>
      <c r="EJ145">
        <f t="shared" ca="1" si="300"/>
        <v>9.8909968747418802</v>
      </c>
      <c r="EK145">
        <f t="shared" ca="1" si="301"/>
        <v>8.3964621741486045</v>
      </c>
      <c r="EL145">
        <f t="shared" ca="1" si="302"/>
        <v>8.4935452025621245</v>
      </c>
      <c r="EM145">
        <f t="shared" ca="1" si="238"/>
        <v>3.447140217300345E-2</v>
      </c>
      <c r="EN145">
        <f t="shared" ca="1" si="239"/>
        <v>-0.15495349153899637</v>
      </c>
      <c r="EO145">
        <f t="shared" ca="1" si="240"/>
        <v>-0.11375805289321954</v>
      </c>
      <c r="EP145">
        <f t="shared" ca="1" si="241"/>
        <v>0.25385067311809223</v>
      </c>
      <c r="EQ145">
        <f t="shared" ca="1" si="242"/>
        <v>0.11646321400858467</v>
      </c>
      <c r="ER145">
        <f t="shared" ca="1" si="243"/>
        <v>1</v>
      </c>
      <c r="ES145">
        <f t="shared" ca="1" si="232"/>
        <v>-0.1050466997051277</v>
      </c>
      <c r="ET145">
        <f t="shared" ca="1" si="233"/>
        <v>-0.18137624807207553</v>
      </c>
      <c r="EU145">
        <f t="shared" ca="1" si="234"/>
        <v>-7.5711971833784086E-2</v>
      </c>
      <c r="EV145">
        <f t="shared" ca="1" si="235"/>
        <v>0.19706942978243713</v>
      </c>
      <c r="EW145">
        <f t="shared" ca="1" si="236"/>
        <v>9.8318308900968931E-2</v>
      </c>
      <c r="EX145">
        <f t="shared" ca="1" si="237"/>
        <v>0</v>
      </c>
    </row>
    <row r="146" spans="1:154" x14ac:dyDescent="0.25">
      <c r="A146" s="1">
        <v>139</v>
      </c>
      <c r="B146" s="8">
        <f t="shared" ca="1" si="322"/>
        <v>143800.41051267824</v>
      </c>
      <c r="C146" s="9">
        <f t="shared" ca="1" si="303"/>
        <v>0</v>
      </c>
      <c r="D146" s="1">
        <v>139</v>
      </c>
      <c r="E146" s="8">
        <f t="shared" ca="1" si="323"/>
        <v>128070.39224037851</v>
      </c>
      <c r="F146" s="9">
        <f t="shared" ca="1" si="304"/>
        <v>-3.6324933156589863E-2</v>
      </c>
      <c r="G146" s="1">
        <v>139</v>
      </c>
      <c r="H146" s="8">
        <f t="shared" ca="1" si="324"/>
        <v>157519.28191149907</v>
      </c>
      <c r="I146" s="9">
        <f t="shared" ca="1" si="305"/>
        <v>0</v>
      </c>
      <c r="J146" s="1">
        <v>139</v>
      </c>
      <c r="K146" s="8">
        <f t="shared" ca="1" si="325"/>
        <v>195592.14927676978</v>
      </c>
      <c r="L146" s="9">
        <f t="shared" ca="1" si="306"/>
        <v>0</v>
      </c>
      <c r="M146" s="1">
        <v>139</v>
      </c>
      <c r="N146" s="8">
        <f t="shared" ca="1" si="326"/>
        <v>166131.4287391337</v>
      </c>
      <c r="O146" s="9">
        <f t="shared" ca="1" si="307"/>
        <v>0</v>
      </c>
      <c r="P146" s="1">
        <v>139</v>
      </c>
      <c r="Q146" s="8">
        <f t="shared" ca="1" si="327"/>
        <v>170891.65831368635</v>
      </c>
      <c r="R146" s="9">
        <f t="shared" ca="1" si="308"/>
        <v>8.205008087296406E-4</v>
      </c>
      <c r="S146" s="1">
        <v>139</v>
      </c>
      <c r="T146" s="8">
        <f t="shared" ca="1" si="244"/>
        <v>57766.233529180696</v>
      </c>
      <c r="U146" s="9">
        <f t="shared" ca="1" si="268"/>
        <v>-1.8480039179435772E-2</v>
      </c>
      <c r="V146" s="1">
        <v>139</v>
      </c>
      <c r="W146" s="8">
        <f t="shared" ca="1" si="245"/>
        <v>60179.999999999993</v>
      </c>
      <c r="X146" s="9">
        <f t="shared" ca="1" si="269"/>
        <v>3.9764749299107151E-2</v>
      </c>
      <c r="Y146" s="1">
        <v>139</v>
      </c>
      <c r="Z146" s="8">
        <f t="shared" ca="1" si="246"/>
        <v>61536.681002717305</v>
      </c>
      <c r="AA146" s="9">
        <f t="shared" ca="1" si="270"/>
        <v>-8.5189366729592434E-3</v>
      </c>
      <c r="AB146" s="1">
        <v>139</v>
      </c>
      <c r="AC146" s="8">
        <f t="shared" ca="1" si="247"/>
        <v>62064.215603392964</v>
      </c>
      <c r="AD146" s="9">
        <f t="shared" ca="1" si="271"/>
        <v>0</v>
      </c>
      <c r="AE146" s="1">
        <v>139</v>
      </c>
      <c r="AF146" s="8">
        <f t="shared" ca="1" si="248"/>
        <v>60848.34855667322</v>
      </c>
      <c r="AG146" s="9">
        <f t="shared" ca="1" si="272"/>
        <v>-1.9886053626366119E-2</v>
      </c>
      <c r="AH146" s="1">
        <v>139</v>
      </c>
      <c r="AI146" s="8">
        <f t="shared" ca="1" si="249"/>
        <v>60179.999999999993</v>
      </c>
      <c r="AJ146" s="9">
        <f t="shared" ca="1" si="273"/>
        <v>4.4831909034476453E-2</v>
      </c>
      <c r="AK146" s="1">
        <v>139</v>
      </c>
      <c r="AL146" s="8">
        <f t="shared" ca="1" si="250"/>
        <v>20698.209737446257</v>
      </c>
      <c r="AM146" s="9">
        <f t="shared" ca="1" si="274"/>
        <v>0</v>
      </c>
      <c r="AN146" s="1">
        <v>139</v>
      </c>
      <c r="AO146" s="8">
        <f t="shared" ca="1" si="251"/>
        <v>19925.247465293767</v>
      </c>
      <c r="AP146" s="9">
        <f t="shared" ca="1" si="275"/>
        <v>0</v>
      </c>
      <c r="AQ146" s="1">
        <v>139</v>
      </c>
      <c r="AR146" s="8">
        <f t="shared" ca="1" si="252"/>
        <v>19810.818002174583</v>
      </c>
      <c r="AS146" s="9">
        <f t="shared" ca="1" si="276"/>
        <v>2.7227119155898375E-3</v>
      </c>
      <c r="AT146" s="1">
        <v>139</v>
      </c>
      <c r="AU146" s="8">
        <f t="shared" ca="1" si="253"/>
        <v>20418.867378200284</v>
      </c>
      <c r="AV146" s="9">
        <f t="shared" ca="1" si="277"/>
        <v>-2.8026656203310431E-2</v>
      </c>
      <c r="AW146" s="1">
        <v>139</v>
      </c>
      <c r="AX146" s="8">
        <f t="shared" ca="1" si="254"/>
        <v>20059.999999999996</v>
      </c>
      <c r="AY146" s="9">
        <f t="shared" ca="1" si="278"/>
        <v>0</v>
      </c>
      <c r="AZ146" s="1">
        <v>139</v>
      </c>
      <c r="BA146" s="8">
        <f t="shared" ca="1" si="255"/>
        <v>20059.999999999996</v>
      </c>
      <c r="BB146" s="9">
        <f t="shared" ca="1" si="279"/>
        <v>0</v>
      </c>
      <c r="BC146" s="1">
        <v>139</v>
      </c>
      <c r="BD146" s="8">
        <f t="shared" ca="1" si="256"/>
        <v>20059.999999999996</v>
      </c>
      <c r="BE146" s="9">
        <f t="shared" ca="1" si="309"/>
        <v>0</v>
      </c>
      <c r="BF146" s="1">
        <v>139</v>
      </c>
      <c r="BG146" s="8">
        <f t="shared" ca="1" si="257"/>
        <v>20403.126875124828</v>
      </c>
      <c r="BH146" s="9">
        <f t="shared" ca="1" si="280"/>
        <v>0</v>
      </c>
      <c r="BI146" s="1">
        <v>139</v>
      </c>
      <c r="BJ146" s="8">
        <f t="shared" ca="1" si="258"/>
        <v>19301.3249798004</v>
      </c>
      <c r="BK146" s="9">
        <f t="shared" ca="1" si="281"/>
        <v>-2.2649559497341782E-2</v>
      </c>
      <c r="BL146" s="1">
        <v>139</v>
      </c>
      <c r="BM146" s="8">
        <f t="shared" ca="1" si="259"/>
        <v>20884.930957895482</v>
      </c>
      <c r="BN146" s="9">
        <f t="shared" ca="1" si="282"/>
        <v>-1.335112098927102E-2</v>
      </c>
      <c r="BO146" s="1">
        <v>139</v>
      </c>
      <c r="BP146" s="8">
        <f t="shared" ca="1" si="260"/>
        <v>20059.999999999996</v>
      </c>
      <c r="BQ146" s="9">
        <f t="shared" ca="1" si="283"/>
        <v>-3.7424993282974293E-2</v>
      </c>
      <c r="BR146" s="1">
        <v>139</v>
      </c>
      <c r="BS146" s="8">
        <f t="shared" ca="1" si="261"/>
        <v>19983.013644936284</v>
      </c>
      <c r="BT146" s="9">
        <f t="shared" ca="1" si="284"/>
        <v>-3.1760164450695232E-2</v>
      </c>
      <c r="BU146" s="1">
        <v>139</v>
      </c>
      <c r="BV146" s="8">
        <f t="shared" ca="1" si="262"/>
        <v>5014.9999999999991</v>
      </c>
      <c r="BW146" s="9">
        <f t="shared" ca="1" si="285"/>
        <v>2.2372137209364498E-2</v>
      </c>
      <c r="BX146" s="1">
        <v>139</v>
      </c>
      <c r="BY146" s="8">
        <f t="shared" ca="1" si="263"/>
        <v>5014.9999999999991</v>
      </c>
      <c r="BZ146" s="9">
        <f t="shared" ca="1" si="286"/>
        <v>1.4886186128019348E-2</v>
      </c>
      <c r="CA146" s="1">
        <v>139</v>
      </c>
      <c r="CB146" s="8">
        <f t="shared" ca="1" si="264"/>
        <v>5014.9999999999991</v>
      </c>
      <c r="CC146" s="9">
        <f t="shared" ca="1" si="287"/>
        <v>5.2212170370882164E-3</v>
      </c>
      <c r="CD146" s="1">
        <v>139</v>
      </c>
      <c r="CE146" s="8">
        <f t="shared" ca="1" si="265"/>
        <v>4986.8584494346323</v>
      </c>
      <c r="CF146" s="9">
        <f t="shared" ca="1" si="288"/>
        <v>0</v>
      </c>
      <c r="CG146" s="1">
        <v>139</v>
      </c>
      <c r="CH146" s="8">
        <f t="shared" ca="1" si="266"/>
        <v>4839.5885340662408</v>
      </c>
      <c r="CI146" s="9">
        <f t="shared" ca="1" si="289"/>
        <v>0</v>
      </c>
      <c r="CJ146" s="1">
        <v>139</v>
      </c>
      <c r="CK146" s="8">
        <f t="shared" ca="1" si="267"/>
        <v>5014.9999999999991</v>
      </c>
      <c r="CL146" s="9">
        <f t="shared" ca="1" si="290"/>
        <v>1.2252844759299671E-2</v>
      </c>
      <c r="CM146" s="1">
        <v>139</v>
      </c>
      <c r="CN146" s="8">
        <f t="shared" ca="1" si="310"/>
        <v>14286.3249798004</v>
      </c>
      <c r="CO146" s="1">
        <v>139</v>
      </c>
      <c r="CP146" s="8">
        <f t="shared" ca="1" si="311"/>
        <v>14286.3249798004</v>
      </c>
      <c r="CQ146" s="1">
        <v>139</v>
      </c>
      <c r="CR146" s="8">
        <f t="shared" ca="1" si="312"/>
        <v>14286.3249798004</v>
      </c>
      <c r="CS146" s="1">
        <v>139</v>
      </c>
      <c r="CT146" s="8">
        <f t="shared" ca="1" si="313"/>
        <v>15898.072508460849</v>
      </c>
      <c r="CU146" s="1">
        <v>139</v>
      </c>
      <c r="CV146" s="8">
        <f t="shared" ca="1" si="314"/>
        <v>15220.411465933756</v>
      </c>
      <c r="CW146" s="1">
        <v>139</v>
      </c>
      <c r="CX146" s="8">
        <f t="shared" ca="1" si="315"/>
        <v>14968.013644936284</v>
      </c>
      <c r="CY146" s="9"/>
      <c r="CZ146" s="9"/>
      <c r="DA146" s="9"/>
      <c r="DB146" s="9"/>
      <c r="DC146" s="9"/>
      <c r="DD146" s="9"/>
      <c r="DE146" s="9"/>
      <c r="DF146" s="9"/>
      <c r="DG146" s="9"/>
      <c r="DI146">
        <f t="shared" ca="1" si="316"/>
        <v>2.133728099155574E-3</v>
      </c>
      <c r="DJ146">
        <f t="shared" ca="1" si="317"/>
        <v>1.4308219711092418E-2</v>
      </c>
      <c r="DK146">
        <f t="shared" ca="1" si="318"/>
        <v>2.9999999999998916E-3</v>
      </c>
      <c r="DL146">
        <f t="shared" ca="1" si="319"/>
        <v>-3.1544419601636453E-2</v>
      </c>
      <c r="DM146">
        <f t="shared" ca="1" si="320"/>
        <v>-1.3664792812348781E-2</v>
      </c>
      <c r="DN146">
        <f t="shared" ca="1" si="321"/>
        <v>2.9999999999998916E-3</v>
      </c>
      <c r="DO146">
        <f t="shared" ca="1" si="226"/>
        <v>0</v>
      </c>
      <c r="DP146">
        <f t="shared" ca="1" si="227"/>
        <v>0</v>
      </c>
      <c r="DQ146">
        <f t="shared" ca="1" si="228"/>
        <v>0</v>
      </c>
      <c r="DR146">
        <f t="shared" ca="1" si="229"/>
        <v>0</v>
      </c>
      <c r="DS146">
        <f t="shared" ca="1" si="230"/>
        <v>0</v>
      </c>
      <c r="DT146">
        <f t="shared" ca="1" si="231"/>
        <v>0</v>
      </c>
      <c r="DU146">
        <f t="shared" ca="1" si="328"/>
        <v>0</v>
      </c>
      <c r="DV146">
        <f t="shared" ca="1" si="329"/>
        <v>0</v>
      </c>
      <c r="DW146">
        <f t="shared" ca="1" si="330"/>
        <v>0</v>
      </c>
      <c r="DX146">
        <f t="shared" ca="1" si="331"/>
        <v>0</v>
      </c>
      <c r="DY146">
        <f t="shared" ca="1" si="332"/>
        <v>0</v>
      </c>
      <c r="DZ146">
        <f t="shared" ca="1" si="333"/>
        <v>0</v>
      </c>
      <c r="EA146">
        <f t="shared" ca="1" si="291"/>
        <v>2.4893506418423015</v>
      </c>
      <c r="EB146">
        <f t="shared" ca="1" si="292"/>
        <v>2.1281221708271607</v>
      </c>
      <c r="EC146">
        <f t="shared" ca="1" si="293"/>
        <v>2.5597623944740118</v>
      </c>
      <c r="ED146">
        <f t="shared" ca="1" si="294"/>
        <v>3.1514480183984963</v>
      </c>
      <c r="EE146">
        <f t="shared" ca="1" si="295"/>
        <v>2.7302536992339475</v>
      </c>
      <c r="EF146">
        <f t="shared" ca="1" si="296"/>
        <v>2.8396752793899362</v>
      </c>
      <c r="EG146">
        <f t="shared" ca="1" si="297"/>
        <v>6.9474805955087549</v>
      </c>
      <c r="EH146">
        <f t="shared" ca="1" si="298"/>
        <v>6.4275433699608664</v>
      </c>
      <c r="EI146">
        <f t="shared" ca="1" si="299"/>
        <v>7.9511750546700588</v>
      </c>
      <c r="EJ146">
        <f t="shared" ca="1" si="300"/>
        <v>9.5789911190465471</v>
      </c>
      <c r="EK146">
        <f t="shared" ca="1" si="301"/>
        <v>8.2817262581821396</v>
      </c>
      <c r="EL146">
        <f t="shared" ca="1" si="302"/>
        <v>8.5190258381698101</v>
      </c>
      <c r="EM146">
        <f t="shared" ca="1" si="238"/>
        <v>4.1248422016962466E-2</v>
      </c>
      <c r="EN146">
        <f t="shared" ca="1" si="239"/>
        <v>-0.17027700824661884</v>
      </c>
      <c r="EO146">
        <f t="shared" ca="1" si="240"/>
        <v>-0.10387440856896776</v>
      </c>
      <c r="EP146">
        <f t="shared" ca="1" si="241"/>
        <v>0.27281525810918994</v>
      </c>
      <c r="EQ146">
        <f t="shared" ca="1" si="242"/>
        <v>0.12721036337333883</v>
      </c>
      <c r="ER146">
        <f t="shared" ca="1" si="243"/>
        <v>1</v>
      </c>
      <c r="ES146">
        <f t="shared" ca="1" si="232"/>
        <v>-0.10696550451203624</v>
      </c>
      <c r="ET146">
        <f t="shared" ca="1" si="233"/>
        <v>-0.18769853580472107</v>
      </c>
      <c r="EU146">
        <f t="shared" ca="1" si="234"/>
        <v>-7.4427823347915423E-2</v>
      </c>
      <c r="EV146">
        <f t="shared" ca="1" si="235"/>
        <v>0.18772908893741258</v>
      </c>
      <c r="EW146">
        <f t="shared" ca="1" si="236"/>
        <v>8.6832878562218996E-2</v>
      </c>
      <c r="EX146">
        <f t="shared" ca="1" si="237"/>
        <v>0</v>
      </c>
    </row>
    <row r="147" spans="1:154" x14ac:dyDescent="0.25">
      <c r="A147" s="1">
        <v>140</v>
      </c>
      <c r="B147" s="8">
        <f t="shared" ca="1" si="322"/>
        <v>144231.81174421625</v>
      </c>
      <c r="C147" s="9">
        <f t="shared" ca="1" si="303"/>
        <v>0</v>
      </c>
      <c r="D147" s="1">
        <v>140</v>
      </c>
      <c r="E147" s="8">
        <f t="shared" ca="1" si="323"/>
        <v>123802.45497962965</v>
      </c>
      <c r="F147" s="9">
        <f t="shared" ca="1" si="304"/>
        <v>0</v>
      </c>
      <c r="G147" s="1">
        <v>140</v>
      </c>
      <c r="H147" s="8">
        <f t="shared" ca="1" si="324"/>
        <v>157991.83975723354</v>
      </c>
      <c r="I147" s="9">
        <f t="shared" ca="1" si="305"/>
        <v>-3.8458748140628961E-2</v>
      </c>
      <c r="J147" s="1">
        <v>140</v>
      </c>
      <c r="K147" s="8">
        <f t="shared" ca="1" si="325"/>
        <v>196178.92572460006</v>
      </c>
      <c r="L147" s="9">
        <f t="shared" ca="1" si="306"/>
        <v>0</v>
      </c>
      <c r="M147" s="1">
        <v>140</v>
      </c>
      <c r="N147" s="8">
        <f t="shared" ca="1" si="326"/>
        <v>166629.82302535107</v>
      </c>
      <c r="O147" s="9">
        <f t="shared" ca="1" si="307"/>
        <v>3.4998537335004173E-2</v>
      </c>
      <c r="P147" s="1">
        <v>140</v>
      </c>
      <c r="Q147" s="8">
        <f t="shared" ca="1" si="327"/>
        <v>171544.55003247893</v>
      </c>
      <c r="R147" s="9">
        <f t="shared" ca="1" si="308"/>
        <v>4.8934521638876571E-2</v>
      </c>
      <c r="S147" s="1">
        <v>140</v>
      </c>
      <c r="T147" s="8">
        <f t="shared" ca="1" si="244"/>
        <v>57766.233529180696</v>
      </c>
      <c r="U147" s="9">
        <f t="shared" ca="1" si="268"/>
        <v>4.826179677561232E-2</v>
      </c>
      <c r="V147" s="1">
        <v>140</v>
      </c>
      <c r="W147" s="8">
        <f t="shared" ca="1" si="245"/>
        <v>60179.999999999993</v>
      </c>
      <c r="X147" s="9">
        <f t="shared" ca="1" si="269"/>
        <v>0</v>
      </c>
      <c r="Y147" s="1">
        <v>140</v>
      </c>
      <c r="Z147" s="8">
        <f t="shared" ca="1" si="246"/>
        <v>61536.681002717305</v>
      </c>
      <c r="AA147" s="9">
        <f t="shared" ca="1" si="270"/>
        <v>1.833728229329027E-2</v>
      </c>
      <c r="AB147" s="1">
        <v>140</v>
      </c>
      <c r="AC147" s="8">
        <f t="shared" ca="1" si="247"/>
        <v>62064.215603392964</v>
      </c>
      <c r="AD147" s="9">
        <f t="shared" ca="1" si="271"/>
        <v>3.5163624222454663E-2</v>
      </c>
      <c r="AE147" s="1">
        <v>140</v>
      </c>
      <c r="AF147" s="8">
        <f t="shared" ca="1" si="248"/>
        <v>60848.34855667322</v>
      </c>
      <c r="AG147" s="9">
        <f t="shared" ca="1" si="272"/>
        <v>0</v>
      </c>
      <c r="AH147" s="1">
        <v>140</v>
      </c>
      <c r="AI147" s="8">
        <f t="shared" ca="1" si="249"/>
        <v>60179.999999999993</v>
      </c>
      <c r="AJ147" s="9">
        <f t="shared" ca="1" si="273"/>
        <v>-4.0691633700047962E-2</v>
      </c>
      <c r="AK147" s="1">
        <v>140</v>
      </c>
      <c r="AL147" s="8">
        <f t="shared" ca="1" si="250"/>
        <v>20698.209737446257</v>
      </c>
      <c r="AM147" s="9">
        <f t="shared" ca="1" si="274"/>
        <v>1.203905790791986E-2</v>
      </c>
      <c r="AN147" s="1">
        <v>140</v>
      </c>
      <c r="AO147" s="8">
        <f t="shared" ca="1" si="251"/>
        <v>19925.247465293767</v>
      </c>
      <c r="AP147" s="9">
        <f t="shared" ca="1" si="275"/>
        <v>0</v>
      </c>
      <c r="AQ147" s="1">
        <v>140</v>
      </c>
      <c r="AR147" s="8">
        <f t="shared" ca="1" si="252"/>
        <v>19810.818002174583</v>
      </c>
      <c r="AS147" s="9">
        <f t="shared" ca="1" si="276"/>
        <v>0</v>
      </c>
      <c r="AT147" s="1">
        <v>140</v>
      </c>
      <c r="AU147" s="8">
        <f t="shared" ca="1" si="253"/>
        <v>20418.867378200284</v>
      </c>
      <c r="AV147" s="9">
        <f t="shared" ca="1" si="277"/>
        <v>0</v>
      </c>
      <c r="AW147" s="1">
        <v>140</v>
      </c>
      <c r="AX147" s="8">
        <f t="shared" ca="1" si="254"/>
        <v>20059.999999999996</v>
      </c>
      <c r="AY147" s="9">
        <f t="shared" ca="1" si="278"/>
        <v>4.4980012353010267E-2</v>
      </c>
      <c r="AZ147" s="1">
        <v>140</v>
      </c>
      <c r="BA147" s="8">
        <f t="shared" ca="1" si="255"/>
        <v>20059.999999999996</v>
      </c>
      <c r="BB147" s="9">
        <f t="shared" ca="1" si="279"/>
        <v>0</v>
      </c>
      <c r="BC147" s="1">
        <v>140</v>
      </c>
      <c r="BD147" s="8">
        <f t="shared" ca="1" si="256"/>
        <v>20059.999999999996</v>
      </c>
      <c r="BE147" s="9">
        <f t="shared" ca="1" si="309"/>
        <v>0</v>
      </c>
      <c r="BF147" s="1">
        <v>140</v>
      </c>
      <c r="BG147" s="8">
        <f t="shared" ca="1" si="257"/>
        <v>20403.126875124828</v>
      </c>
      <c r="BH147" s="9">
        <f t="shared" ca="1" si="280"/>
        <v>3.7193896386224175E-2</v>
      </c>
      <c r="BI147" s="1">
        <v>140</v>
      </c>
      <c r="BJ147" s="8">
        <f t="shared" ca="1" si="258"/>
        <v>19301.3249798004</v>
      </c>
      <c r="BK147" s="9">
        <f t="shared" ca="1" si="281"/>
        <v>0</v>
      </c>
      <c r="BL147" s="1">
        <v>140</v>
      </c>
      <c r="BM147" s="8">
        <f t="shared" ca="1" si="259"/>
        <v>20884.930957895482</v>
      </c>
      <c r="BN147" s="9">
        <f t="shared" ca="1" si="282"/>
        <v>3.4606874213644029E-2</v>
      </c>
      <c r="BO147" s="1">
        <v>140</v>
      </c>
      <c r="BP147" s="8">
        <f t="shared" ca="1" si="260"/>
        <v>20059.999999999996</v>
      </c>
      <c r="BQ147" s="9">
        <f t="shared" ca="1" si="283"/>
        <v>0</v>
      </c>
      <c r="BR147" s="1">
        <v>140</v>
      </c>
      <c r="BS147" s="8">
        <f t="shared" ca="1" si="261"/>
        <v>19983.013644936284</v>
      </c>
      <c r="BT147" s="9">
        <f t="shared" ca="1" si="284"/>
        <v>0</v>
      </c>
      <c r="BU147" s="1">
        <v>140</v>
      </c>
      <c r="BV147" s="8">
        <f t="shared" ca="1" si="262"/>
        <v>5014.9999999999991</v>
      </c>
      <c r="BW147" s="9">
        <f t="shared" ca="1" si="285"/>
        <v>0</v>
      </c>
      <c r="BX147" s="1">
        <v>140</v>
      </c>
      <c r="BY147" s="8">
        <f t="shared" ca="1" si="263"/>
        <v>5014.9999999999991</v>
      </c>
      <c r="BZ147" s="9">
        <f t="shared" ca="1" si="286"/>
        <v>0</v>
      </c>
      <c r="CA147" s="1">
        <v>140</v>
      </c>
      <c r="CB147" s="8">
        <f t="shared" ca="1" si="264"/>
        <v>5014.9999999999991</v>
      </c>
      <c r="CC147" s="9">
        <f t="shared" ca="1" si="287"/>
        <v>4.5008918766615537E-2</v>
      </c>
      <c r="CD147" s="1">
        <v>140</v>
      </c>
      <c r="CE147" s="8">
        <f t="shared" ca="1" si="265"/>
        <v>4986.8584494346323</v>
      </c>
      <c r="CF147" s="9">
        <f t="shared" ca="1" si="288"/>
        <v>1.3990849620717933E-2</v>
      </c>
      <c r="CG147" s="1">
        <v>140</v>
      </c>
      <c r="CH147" s="8">
        <f t="shared" ca="1" si="266"/>
        <v>4839.5885340662408</v>
      </c>
      <c r="CI147" s="9">
        <f t="shared" ca="1" si="289"/>
        <v>-8.6192135610883742E-3</v>
      </c>
      <c r="CJ147" s="1">
        <v>140</v>
      </c>
      <c r="CK147" s="8">
        <f t="shared" ca="1" si="267"/>
        <v>5014.9999999999991</v>
      </c>
      <c r="CL147" s="9">
        <f t="shared" ca="1" si="290"/>
        <v>2.0094251684835709E-2</v>
      </c>
      <c r="CM147" s="1">
        <v>140</v>
      </c>
      <c r="CN147" s="8">
        <f t="shared" ca="1" si="310"/>
        <v>14286.3249798004</v>
      </c>
      <c r="CO147" s="1">
        <v>140</v>
      </c>
      <c r="CP147" s="8">
        <f t="shared" ca="1" si="311"/>
        <v>14286.3249798004</v>
      </c>
      <c r="CQ147" s="1">
        <v>140</v>
      </c>
      <c r="CR147" s="8">
        <f t="shared" ca="1" si="312"/>
        <v>14286.3249798004</v>
      </c>
      <c r="CS147" s="1">
        <v>140</v>
      </c>
      <c r="CT147" s="8">
        <f t="shared" ca="1" si="313"/>
        <v>15898.072508460849</v>
      </c>
      <c r="CU147" s="1">
        <v>140</v>
      </c>
      <c r="CV147" s="8">
        <f t="shared" ca="1" si="314"/>
        <v>15220.411465933756</v>
      </c>
      <c r="CW147" s="1">
        <v>140</v>
      </c>
      <c r="CX147" s="8">
        <f t="shared" ca="1" si="315"/>
        <v>14968.013644936284</v>
      </c>
      <c r="CY147" s="9"/>
      <c r="CZ147" s="9"/>
      <c r="DA147" s="9"/>
      <c r="DB147" s="9"/>
      <c r="DC147" s="9"/>
      <c r="DD147" s="9"/>
      <c r="DE147" s="9"/>
      <c r="DF147" s="9"/>
      <c r="DG147" s="9"/>
      <c r="DI147">
        <f t="shared" ca="1" si="316"/>
        <v>2.9999999999998916E-3</v>
      </c>
      <c r="DJ147">
        <f t="shared" ca="1" si="317"/>
        <v>-3.3324933156589909E-2</v>
      </c>
      <c r="DK147">
        <f t="shared" ca="1" si="318"/>
        <v>2.9999999999998916E-3</v>
      </c>
      <c r="DL147">
        <f t="shared" ca="1" si="319"/>
        <v>2.9999999999998916E-3</v>
      </c>
      <c r="DM147">
        <f t="shared" ca="1" si="320"/>
        <v>2.9999999999998916E-3</v>
      </c>
      <c r="DN147">
        <f t="shared" ca="1" si="321"/>
        <v>3.8205008087295322E-3</v>
      </c>
      <c r="DO147">
        <f t="shared" ca="1" si="226"/>
        <v>0</v>
      </c>
      <c r="DP147">
        <f t="shared" ca="1" si="227"/>
        <v>0</v>
      </c>
      <c r="DQ147">
        <f t="shared" ca="1" si="228"/>
        <v>0</v>
      </c>
      <c r="DR147">
        <f t="shared" ca="1" si="229"/>
        <v>0</v>
      </c>
      <c r="DS147">
        <f t="shared" ca="1" si="230"/>
        <v>0</v>
      </c>
      <c r="DT147">
        <f t="shared" ca="1" si="231"/>
        <v>0</v>
      </c>
      <c r="DU147">
        <f t="shared" ca="1" si="328"/>
        <v>0</v>
      </c>
      <c r="DV147">
        <f t="shared" ca="1" si="329"/>
        <v>0</v>
      </c>
      <c r="DW147">
        <f t="shared" ca="1" si="330"/>
        <v>0</v>
      </c>
      <c r="DX147">
        <f t="shared" ca="1" si="331"/>
        <v>0</v>
      </c>
      <c r="DY147">
        <f t="shared" ca="1" si="332"/>
        <v>0</v>
      </c>
      <c r="DZ147">
        <f t="shared" ca="1" si="333"/>
        <v>0</v>
      </c>
      <c r="EA147">
        <f t="shared" ca="1" si="291"/>
        <v>2.4968186937678278</v>
      </c>
      <c r="EB147">
        <f t="shared" ca="1" si="292"/>
        <v>2.0572026417352887</v>
      </c>
      <c r="EC147">
        <f t="shared" ca="1" si="293"/>
        <v>2.5674416816574333</v>
      </c>
      <c r="ED147">
        <f t="shared" ca="1" si="294"/>
        <v>3.1609023624536912</v>
      </c>
      <c r="EE147">
        <f t="shared" ca="1" si="295"/>
        <v>2.7384444603316491</v>
      </c>
      <c r="EF147">
        <f t="shared" ca="1" si="296"/>
        <v>2.8505242610913752</v>
      </c>
      <c r="EG147">
        <f t="shared" ca="1" si="297"/>
        <v>6.9683230372952805</v>
      </c>
      <c r="EH147">
        <f t="shared" ca="1" si="298"/>
        <v>6.2133459167958378</v>
      </c>
      <c r="EI147">
        <f t="shared" ca="1" si="299"/>
        <v>7.975028579834067</v>
      </c>
      <c r="EJ147">
        <f t="shared" ca="1" si="300"/>
        <v>9.6077280924036863</v>
      </c>
      <c r="EK147">
        <f t="shared" ca="1" si="301"/>
        <v>8.3065714369566841</v>
      </c>
      <c r="EL147">
        <f t="shared" ca="1" si="302"/>
        <v>8.5515727832741266</v>
      </c>
      <c r="EM147">
        <f t="shared" ca="1" si="238"/>
        <v>5.6438616311912292E-2</v>
      </c>
      <c r="EN147">
        <f t="shared" ca="1" si="239"/>
        <v>-0.15642935615379958</v>
      </c>
      <c r="EO147">
        <f t="shared" ca="1" si="240"/>
        <v>-0.13274568221050229</v>
      </c>
      <c r="EP147">
        <f t="shared" ca="1" si="241"/>
        <v>0.28603609408428932</v>
      </c>
      <c r="EQ147">
        <f t="shared" ca="1" si="242"/>
        <v>9.9128526628290012E-2</v>
      </c>
      <c r="ER147">
        <f t="shared" ca="1" si="243"/>
        <v>1</v>
      </c>
      <c r="ES147">
        <f t="shared" ca="1" si="232"/>
        <v>-0.10979277814867283</v>
      </c>
      <c r="ET147">
        <f t="shared" ca="1" si="233"/>
        <v>-0.19559243641966684</v>
      </c>
      <c r="EU147">
        <f t="shared" ca="1" si="234"/>
        <v>-7.226877474606519E-2</v>
      </c>
      <c r="EV147">
        <f t="shared" ca="1" si="235"/>
        <v>0.17756574563689242</v>
      </c>
      <c r="EW147">
        <f t="shared" ca="1" si="236"/>
        <v>7.7171443423911468E-2</v>
      </c>
      <c r="EX147">
        <f t="shared" ca="1" si="237"/>
        <v>0</v>
      </c>
    </row>
    <row r="148" spans="1:154" x14ac:dyDescent="0.25">
      <c r="A148" s="1">
        <v>141</v>
      </c>
      <c r="B148" s="8">
        <f t="shared" ca="1" si="322"/>
        <v>144664.50717944888</v>
      </c>
      <c r="C148" s="9">
        <f t="shared" ca="1" si="303"/>
        <v>0</v>
      </c>
      <c r="D148" s="1">
        <v>141</v>
      </c>
      <c r="E148" s="8">
        <f t="shared" ca="1" si="323"/>
        <v>124173.86234456852</v>
      </c>
      <c r="F148" s="9">
        <f t="shared" ca="1" si="304"/>
        <v>-2.9613166411498883E-2</v>
      </c>
      <c r="G148" s="1">
        <v>141</v>
      </c>
      <c r="H148" s="8">
        <f t="shared" ca="1" si="324"/>
        <v>152389.64690300717</v>
      </c>
      <c r="I148" s="9">
        <f t="shared" ca="1" si="305"/>
        <v>1.3491630871175121E-2</v>
      </c>
      <c r="J148" s="1">
        <v>141</v>
      </c>
      <c r="K148" s="8">
        <f t="shared" ca="1" si="325"/>
        <v>196767.46250177384</v>
      </c>
      <c r="L148" s="9">
        <f t="shared" ca="1" si="306"/>
        <v>-4.5662952144704512E-2</v>
      </c>
      <c r="M148" s="1">
        <v>141</v>
      </c>
      <c r="N148" s="8">
        <f t="shared" ca="1" si="326"/>
        <v>172961.51257670499</v>
      </c>
      <c r="O148" s="9">
        <f t="shared" ca="1" si="307"/>
        <v>-4.1298785339869753E-3</v>
      </c>
      <c r="P148" s="1">
        <v>141</v>
      </c>
      <c r="Q148" s="8">
        <f t="shared" ca="1" si="327"/>
        <v>180453.63417817204</v>
      </c>
      <c r="R148" s="9">
        <f t="shared" ca="1" si="308"/>
        <v>1.3838421272982643E-2</v>
      </c>
      <c r="S148" s="1">
        <v>141</v>
      </c>
      <c r="T148" s="8">
        <f t="shared" ca="1" si="244"/>
        <v>57766.233529180696</v>
      </c>
      <c r="U148" s="9">
        <f t="shared" ca="1" si="268"/>
        <v>0</v>
      </c>
      <c r="V148" s="1">
        <v>141</v>
      </c>
      <c r="W148" s="8">
        <f t="shared" ca="1" si="245"/>
        <v>60179.999999999993</v>
      </c>
      <c r="X148" s="9">
        <f t="shared" ca="1" si="269"/>
        <v>0</v>
      </c>
      <c r="Y148" s="1">
        <v>141</v>
      </c>
      <c r="Z148" s="8">
        <f t="shared" ca="1" si="246"/>
        <v>61536.681002717305</v>
      </c>
      <c r="AA148" s="9">
        <f t="shared" ca="1" si="270"/>
        <v>0</v>
      </c>
      <c r="AB148" s="1">
        <v>141</v>
      </c>
      <c r="AC148" s="8">
        <f t="shared" ca="1" si="247"/>
        <v>62064.215603392964</v>
      </c>
      <c r="AD148" s="9">
        <f t="shared" ca="1" si="271"/>
        <v>-4.8243416227391728E-2</v>
      </c>
      <c r="AE148" s="1">
        <v>141</v>
      </c>
      <c r="AF148" s="8">
        <f t="shared" ca="1" si="248"/>
        <v>60848.34855667322</v>
      </c>
      <c r="AG148" s="9">
        <f t="shared" ca="1" si="272"/>
        <v>5.8731235020214878E-3</v>
      </c>
      <c r="AH148" s="1">
        <v>141</v>
      </c>
      <c r="AI148" s="8">
        <f t="shared" ca="1" si="249"/>
        <v>60179.999999999993</v>
      </c>
      <c r="AJ148" s="9">
        <f t="shared" ca="1" si="273"/>
        <v>4.4891035365209969E-2</v>
      </c>
      <c r="AK148" s="1">
        <v>141</v>
      </c>
      <c r="AL148" s="8">
        <f t="shared" ca="1" si="250"/>
        <v>20698.209737446257</v>
      </c>
      <c r="AM148" s="9">
        <f t="shared" ca="1" si="274"/>
        <v>-4.1223032049662406E-2</v>
      </c>
      <c r="AN148" s="1">
        <v>141</v>
      </c>
      <c r="AO148" s="8">
        <f t="shared" ca="1" si="251"/>
        <v>19925.247465293767</v>
      </c>
      <c r="AP148" s="9">
        <f t="shared" ca="1" si="275"/>
        <v>5.9790816096237935E-4</v>
      </c>
      <c r="AQ148" s="1">
        <v>141</v>
      </c>
      <c r="AR148" s="8">
        <f t="shared" ca="1" si="252"/>
        <v>19810.818002174583</v>
      </c>
      <c r="AS148" s="9">
        <f t="shared" ca="1" si="276"/>
        <v>-1.6214234133072881E-4</v>
      </c>
      <c r="AT148" s="1">
        <v>141</v>
      </c>
      <c r="AU148" s="8">
        <f t="shared" ca="1" si="253"/>
        <v>20418.867378200284</v>
      </c>
      <c r="AV148" s="9">
        <f t="shared" ca="1" si="277"/>
        <v>1.5595819349290942E-3</v>
      </c>
      <c r="AW148" s="1">
        <v>141</v>
      </c>
      <c r="AX148" s="8">
        <f t="shared" ca="1" si="254"/>
        <v>20059.999999999996</v>
      </c>
      <c r="AY148" s="9">
        <f t="shared" ca="1" si="278"/>
        <v>1.2019820741175908E-2</v>
      </c>
      <c r="AZ148" s="1">
        <v>141</v>
      </c>
      <c r="BA148" s="8">
        <f t="shared" ca="1" si="255"/>
        <v>20059.999999999996</v>
      </c>
      <c r="BB148" s="9">
        <f t="shared" ca="1" si="279"/>
        <v>0</v>
      </c>
      <c r="BC148" s="1">
        <v>141</v>
      </c>
      <c r="BD148" s="8">
        <f t="shared" ca="1" si="256"/>
        <v>20059.999999999996</v>
      </c>
      <c r="BE148" s="9">
        <f t="shared" ca="1" si="309"/>
        <v>1.1749824058644831E-2</v>
      </c>
      <c r="BF148" s="1">
        <v>141</v>
      </c>
      <c r="BG148" s="8">
        <f t="shared" ca="1" si="257"/>
        <v>20403.126875124828</v>
      </c>
      <c r="BH148" s="9">
        <f t="shared" ca="1" si="280"/>
        <v>4.7819287274361938E-2</v>
      </c>
      <c r="BI148" s="1">
        <v>141</v>
      </c>
      <c r="BJ148" s="8">
        <f t="shared" ca="1" si="258"/>
        <v>19301.3249798004</v>
      </c>
      <c r="BK148" s="9">
        <f t="shared" ca="1" si="281"/>
        <v>-2.1856636948934294E-2</v>
      </c>
      <c r="BL148" s="1">
        <v>141</v>
      </c>
      <c r="BM148" s="8">
        <f t="shared" ca="1" si="259"/>
        <v>20884.930957895482</v>
      </c>
      <c r="BN148" s="9">
        <f t="shared" ca="1" si="282"/>
        <v>0</v>
      </c>
      <c r="BO148" s="1">
        <v>141</v>
      </c>
      <c r="BP148" s="8">
        <f t="shared" ca="1" si="260"/>
        <v>20059.999999999996</v>
      </c>
      <c r="BQ148" s="9">
        <f t="shared" ca="1" si="283"/>
        <v>3.8385444835110534E-2</v>
      </c>
      <c r="BR148" s="1">
        <v>141</v>
      </c>
      <c r="BS148" s="8">
        <f t="shared" ca="1" si="261"/>
        <v>19983.013644936284</v>
      </c>
      <c r="BT148" s="9">
        <f t="shared" ca="1" si="284"/>
        <v>-3.4067504111205092E-2</v>
      </c>
      <c r="BU148" s="1">
        <v>141</v>
      </c>
      <c r="BV148" s="8">
        <f t="shared" ca="1" si="262"/>
        <v>5014.9999999999991</v>
      </c>
      <c r="BW148" s="9">
        <f t="shared" ca="1" si="285"/>
        <v>-3.0086083804683902E-2</v>
      </c>
      <c r="BX148" s="1">
        <v>141</v>
      </c>
      <c r="BY148" s="8">
        <f t="shared" ca="1" si="263"/>
        <v>5014.9999999999991</v>
      </c>
      <c r="BZ148" s="9">
        <f t="shared" ca="1" si="286"/>
        <v>2.3403473727190167E-2</v>
      </c>
      <c r="CA148" s="1">
        <v>141</v>
      </c>
      <c r="CB148" s="8">
        <f t="shared" ca="1" si="264"/>
        <v>5014.9999999999991</v>
      </c>
      <c r="CC148" s="9">
        <f t="shared" ca="1" si="287"/>
        <v>-2.1269025569981728E-3</v>
      </c>
      <c r="CD148" s="1">
        <v>141</v>
      </c>
      <c r="CE148" s="8">
        <f t="shared" ca="1" si="265"/>
        <v>4986.8584494346323</v>
      </c>
      <c r="CF148" s="9">
        <f t="shared" ca="1" si="288"/>
        <v>3.5852131525878392E-2</v>
      </c>
      <c r="CG148" s="1">
        <v>141</v>
      </c>
      <c r="CH148" s="8">
        <f t="shared" ca="1" si="266"/>
        <v>4839.5885340662408</v>
      </c>
      <c r="CI148" s="9">
        <f t="shared" ca="1" si="289"/>
        <v>-2.1348864789413148E-2</v>
      </c>
      <c r="CJ148" s="1">
        <v>141</v>
      </c>
      <c r="CK148" s="8">
        <f t="shared" ca="1" si="267"/>
        <v>5014.9999999999991</v>
      </c>
      <c r="CL148" s="9">
        <f t="shared" ca="1" si="290"/>
        <v>0</v>
      </c>
      <c r="CM148" s="1">
        <v>141</v>
      </c>
      <c r="CN148" s="8">
        <f t="shared" ca="1" si="310"/>
        <v>14286.3249798004</v>
      </c>
      <c r="CO148" s="1">
        <v>141</v>
      </c>
      <c r="CP148" s="8">
        <f t="shared" ca="1" si="311"/>
        <v>14286.3249798004</v>
      </c>
      <c r="CQ148" s="1">
        <v>141</v>
      </c>
      <c r="CR148" s="8">
        <f t="shared" ca="1" si="312"/>
        <v>14286.3249798004</v>
      </c>
      <c r="CS148" s="1">
        <v>141</v>
      </c>
      <c r="CT148" s="8">
        <f t="shared" ca="1" si="313"/>
        <v>15898.072508460849</v>
      </c>
      <c r="CU148" s="1">
        <v>141</v>
      </c>
      <c r="CV148" s="8">
        <f t="shared" ca="1" si="314"/>
        <v>15220.411465933756</v>
      </c>
      <c r="CW148" s="1">
        <v>141</v>
      </c>
      <c r="CX148" s="8">
        <f t="shared" ca="1" si="315"/>
        <v>14968.013644936284</v>
      </c>
      <c r="CY148" s="9"/>
      <c r="CZ148" s="9"/>
      <c r="DA148" s="9"/>
      <c r="DB148" s="9"/>
      <c r="DC148" s="9"/>
      <c r="DD148" s="9"/>
      <c r="DE148" s="9"/>
      <c r="DF148" s="9"/>
      <c r="DG148" s="9"/>
      <c r="DI148">
        <f t="shared" ca="1" si="316"/>
        <v>2.9999999999998916E-3</v>
      </c>
      <c r="DJ148">
        <f t="shared" ca="1" si="317"/>
        <v>2.9999999999998916E-3</v>
      </c>
      <c r="DK148">
        <f t="shared" ca="1" si="318"/>
        <v>-3.5458748140628993E-2</v>
      </c>
      <c r="DL148">
        <f t="shared" ca="1" si="319"/>
        <v>2.9999999999998916E-3</v>
      </c>
      <c r="DM148">
        <f t="shared" ca="1" si="320"/>
        <v>3.7998537335004023E-2</v>
      </c>
      <c r="DN148">
        <f t="shared" ca="1" si="321"/>
        <v>5.1934521638876463E-2</v>
      </c>
      <c r="DO148">
        <f t="shared" ref="DO148:DO211" ca="1" si="334">T148/T147-1</f>
        <v>0</v>
      </c>
      <c r="DP148">
        <f t="shared" ref="DP148:DP211" ca="1" si="335">W148/W147-1</f>
        <v>0</v>
      </c>
      <c r="DQ148">
        <f t="shared" ref="DQ148:DQ211" ca="1" si="336">Z148/Z147-1</f>
        <v>0</v>
      </c>
      <c r="DR148">
        <f t="shared" ref="DR148:DR211" ca="1" si="337">AC148/AC147-1</f>
        <v>0</v>
      </c>
      <c r="DS148">
        <f t="shared" ref="DS148:DS211" ca="1" si="338">AF148/AF147-1</f>
        <v>0</v>
      </c>
      <c r="DT148">
        <f t="shared" ref="DT148:DT211" ca="1" si="339">AI148/AI147-1</f>
        <v>0</v>
      </c>
      <c r="DU148">
        <f t="shared" ca="1" si="328"/>
        <v>0</v>
      </c>
      <c r="DV148">
        <f t="shared" ca="1" si="329"/>
        <v>0</v>
      </c>
      <c r="DW148">
        <f t="shared" ca="1" si="330"/>
        <v>0</v>
      </c>
      <c r="DX148">
        <f t="shared" ca="1" si="331"/>
        <v>0</v>
      </c>
      <c r="DY148">
        <f t="shared" ca="1" si="332"/>
        <v>0</v>
      </c>
      <c r="DZ148">
        <f t="shared" ca="1" si="333"/>
        <v>0</v>
      </c>
      <c r="EA148">
        <f t="shared" ca="1" si="291"/>
        <v>2.504309149849131</v>
      </c>
      <c r="EB148">
        <f t="shared" ca="1" si="292"/>
        <v>2.0633742496604941</v>
      </c>
      <c r="EC148">
        <f t="shared" ca="1" si="293"/>
        <v>2.4764034137017892</v>
      </c>
      <c r="ED148">
        <f t="shared" ca="1" si="294"/>
        <v>3.170385069541052</v>
      </c>
      <c r="EE148">
        <f t="shared" ca="1" si="295"/>
        <v>2.8425013443973963</v>
      </c>
      <c r="EF148">
        <f t="shared" ca="1" si="296"/>
        <v>2.9985648750111675</v>
      </c>
      <c r="EG148">
        <f t="shared" ca="1" si="297"/>
        <v>6.9892280064071652</v>
      </c>
      <c r="EH148">
        <f t="shared" ca="1" si="298"/>
        <v>6.2319859545462251</v>
      </c>
      <c r="EI148">
        <f t="shared" ca="1" si="299"/>
        <v>7.692244050007413</v>
      </c>
      <c r="EJ148">
        <f t="shared" ca="1" si="300"/>
        <v>9.6365512766808958</v>
      </c>
      <c r="EK148">
        <f t="shared" ca="1" si="301"/>
        <v>8.622209001829761</v>
      </c>
      <c r="EL148">
        <f t="shared" ca="1" si="302"/>
        <v>8.9956946250335026</v>
      </c>
      <c r="EM148">
        <f t="shared" ca="1" si="238"/>
        <v>4.332864393146587E-2</v>
      </c>
      <c r="EN148">
        <f t="shared" ca="1" si="239"/>
        <v>-0.13028131205683899</v>
      </c>
      <c r="EO148">
        <f t="shared" ca="1" si="240"/>
        <v>-0.24311390416646678</v>
      </c>
      <c r="EP148">
        <f t="shared" ca="1" si="241"/>
        <v>0.22159870253971581</v>
      </c>
      <c r="EQ148">
        <f t="shared" ca="1" si="242"/>
        <v>0.23231316983846911</v>
      </c>
      <c r="ER148">
        <f t="shared" ca="1" si="243"/>
        <v>1</v>
      </c>
      <c r="ES148">
        <f t="shared" ca="1" si="232"/>
        <v>-0.11414263624711851</v>
      </c>
      <c r="ET148">
        <f t="shared" ca="1" si="233"/>
        <v>-0.20518838067133038</v>
      </c>
      <c r="EU148">
        <f t="shared" ca="1" si="234"/>
        <v>-7.236872712091269E-2</v>
      </c>
      <c r="EV148">
        <f t="shared" ca="1" si="235"/>
        <v>0.16392292504986883</v>
      </c>
      <c r="EW148">
        <f t="shared" ca="1" si="236"/>
        <v>6.7593698141520386E-2</v>
      </c>
      <c r="EX148">
        <f t="shared" ca="1" si="237"/>
        <v>0</v>
      </c>
    </row>
    <row r="149" spans="1:154" x14ac:dyDescent="0.25">
      <c r="A149" s="1">
        <v>142</v>
      </c>
      <c r="B149" s="8">
        <f t="shared" ca="1" si="322"/>
        <v>145098.50070098721</v>
      </c>
      <c r="C149" s="9">
        <f t="shared" ca="1" si="303"/>
        <v>4.8102584668152926E-2</v>
      </c>
      <c r="D149" s="1">
        <v>142</v>
      </c>
      <c r="E149" s="8">
        <f t="shared" ca="1" si="323"/>
        <v>120869.20268203397</v>
      </c>
      <c r="F149" s="9">
        <f t="shared" ca="1" si="304"/>
        <v>6.2394958051503694E-3</v>
      </c>
      <c r="G149" s="1">
        <v>142</v>
      </c>
      <c r="H149" s="8">
        <f t="shared" ca="1" si="324"/>
        <v>154902.80070832028</v>
      </c>
      <c r="I149" s="9">
        <f t="shared" ca="1" si="305"/>
        <v>3.85570997741852E-2</v>
      </c>
      <c r="J149" s="1">
        <v>142</v>
      </c>
      <c r="K149" s="8">
        <f t="shared" ca="1" si="325"/>
        <v>188372.78166542572</v>
      </c>
      <c r="L149" s="9">
        <f t="shared" ca="1" si="306"/>
        <v>0</v>
      </c>
      <c r="M149" s="1">
        <v>142</v>
      </c>
      <c r="N149" s="8">
        <f t="shared" ca="1" si="326"/>
        <v>172766.08707643865</v>
      </c>
      <c r="O149" s="9">
        <f t="shared" ca="1" si="307"/>
        <v>-7.8934764692566769E-3</v>
      </c>
      <c r="P149" s="1">
        <v>142</v>
      </c>
      <c r="Q149" s="8">
        <f t="shared" ca="1" si="327"/>
        <v>183492.18849070481</v>
      </c>
      <c r="R149" s="9">
        <f t="shared" ca="1" si="308"/>
        <v>-2.0771797551173279E-2</v>
      </c>
      <c r="S149" s="1">
        <v>142</v>
      </c>
      <c r="T149" s="8">
        <f t="shared" ca="1" si="244"/>
        <v>57766.233529180696</v>
      </c>
      <c r="U149" s="9">
        <f t="shared" ca="1" si="268"/>
        <v>0</v>
      </c>
      <c r="V149" s="1">
        <v>142</v>
      </c>
      <c r="W149" s="8">
        <f t="shared" ca="1" si="245"/>
        <v>60179.999999999993</v>
      </c>
      <c r="X149" s="9">
        <f t="shared" ca="1" si="269"/>
        <v>4.1689679226822526E-2</v>
      </c>
      <c r="Y149" s="1">
        <v>142</v>
      </c>
      <c r="Z149" s="8">
        <f t="shared" ca="1" si="246"/>
        <v>61536.681002717305</v>
      </c>
      <c r="AA149" s="9">
        <f t="shared" ca="1" si="270"/>
        <v>1.9276357638811126E-2</v>
      </c>
      <c r="AB149" s="1">
        <v>142</v>
      </c>
      <c r="AC149" s="8">
        <f t="shared" ca="1" si="247"/>
        <v>62064.215603392964</v>
      </c>
      <c r="AD149" s="9">
        <f t="shared" ca="1" si="271"/>
        <v>2.8692602337459135E-2</v>
      </c>
      <c r="AE149" s="1">
        <v>142</v>
      </c>
      <c r="AF149" s="8">
        <f t="shared" ca="1" si="248"/>
        <v>60848.34855667322</v>
      </c>
      <c r="AG149" s="9">
        <f t="shared" ca="1" si="272"/>
        <v>0</v>
      </c>
      <c r="AH149" s="1">
        <v>142</v>
      </c>
      <c r="AI149" s="8">
        <f t="shared" ca="1" si="249"/>
        <v>60179.999999999993</v>
      </c>
      <c r="AJ149" s="9">
        <f t="shared" ca="1" si="273"/>
        <v>0</v>
      </c>
      <c r="AK149" s="1">
        <v>142</v>
      </c>
      <c r="AL149" s="8">
        <f t="shared" ca="1" si="250"/>
        <v>20698.209737446257</v>
      </c>
      <c r="AM149" s="9">
        <f t="shared" ca="1" si="274"/>
        <v>3.0686926839279979E-2</v>
      </c>
      <c r="AN149" s="1">
        <v>142</v>
      </c>
      <c r="AO149" s="8">
        <f t="shared" ca="1" si="251"/>
        <v>19925.247465293767</v>
      </c>
      <c r="AP149" s="9">
        <f t="shared" ca="1" si="275"/>
        <v>-1.0521051275035748E-2</v>
      </c>
      <c r="AQ149" s="1">
        <v>142</v>
      </c>
      <c r="AR149" s="8">
        <f t="shared" ca="1" si="252"/>
        <v>19810.818002174583</v>
      </c>
      <c r="AS149" s="9">
        <f t="shared" ca="1" si="276"/>
        <v>4.0185855453312547E-2</v>
      </c>
      <c r="AT149" s="1">
        <v>142</v>
      </c>
      <c r="AU149" s="8">
        <f t="shared" ca="1" si="253"/>
        <v>20418.867378200284</v>
      </c>
      <c r="AV149" s="9">
        <f t="shared" ca="1" si="277"/>
        <v>4.0419416031503917E-2</v>
      </c>
      <c r="AW149" s="1">
        <v>142</v>
      </c>
      <c r="AX149" s="8">
        <f t="shared" ca="1" si="254"/>
        <v>20059.999999999996</v>
      </c>
      <c r="AY149" s="9">
        <f t="shared" ca="1" si="278"/>
        <v>3.1214547085080483E-3</v>
      </c>
      <c r="AZ149" s="1">
        <v>142</v>
      </c>
      <c r="BA149" s="8">
        <f t="shared" ca="1" si="255"/>
        <v>20059.999999999996</v>
      </c>
      <c r="BB149" s="9">
        <f t="shared" ca="1" si="279"/>
        <v>3.3696211534568463E-2</v>
      </c>
      <c r="BC149" s="1">
        <v>142</v>
      </c>
      <c r="BD149" s="8">
        <f t="shared" ca="1" si="256"/>
        <v>20059.999999999996</v>
      </c>
      <c r="BE149" s="9">
        <f t="shared" ca="1" si="309"/>
        <v>0</v>
      </c>
      <c r="BF149" s="1">
        <v>142</v>
      </c>
      <c r="BG149" s="8">
        <f t="shared" ca="1" si="257"/>
        <v>20403.126875124828</v>
      </c>
      <c r="BH149" s="9">
        <f t="shared" ca="1" si="280"/>
        <v>4.9201412864116528E-2</v>
      </c>
      <c r="BI149" s="1">
        <v>142</v>
      </c>
      <c r="BJ149" s="8">
        <f t="shared" ca="1" si="258"/>
        <v>19301.3249798004</v>
      </c>
      <c r="BK149" s="9">
        <f t="shared" ca="1" si="281"/>
        <v>1.1032972148806358E-2</v>
      </c>
      <c r="BL149" s="1">
        <v>142</v>
      </c>
      <c r="BM149" s="8">
        <f t="shared" ca="1" si="259"/>
        <v>20884.930957895482</v>
      </c>
      <c r="BN149" s="9">
        <f t="shared" ca="1" si="282"/>
        <v>1.308461468109124E-2</v>
      </c>
      <c r="BO149" s="1">
        <v>142</v>
      </c>
      <c r="BP149" s="8">
        <f t="shared" ca="1" si="260"/>
        <v>20059.999999999996</v>
      </c>
      <c r="BQ149" s="9">
        <f t="shared" ca="1" si="283"/>
        <v>0</v>
      </c>
      <c r="BR149" s="1">
        <v>142</v>
      </c>
      <c r="BS149" s="8">
        <f t="shared" ca="1" si="261"/>
        <v>19983.013644936284</v>
      </c>
      <c r="BT149" s="9">
        <f t="shared" ca="1" si="284"/>
        <v>-3.936674290697835E-2</v>
      </c>
      <c r="BU149" s="1">
        <v>142</v>
      </c>
      <c r="BV149" s="8">
        <f t="shared" ca="1" si="262"/>
        <v>5014.9999999999991</v>
      </c>
      <c r="BW149" s="9">
        <f t="shared" ca="1" si="285"/>
        <v>0</v>
      </c>
      <c r="BX149" s="1">
        <v>142</v>
      </c>
      <c r="BY149" s="8">
        <f t="shared" ca="1" si="263"/>
        <v>5014.9999999999991</v>
      </c>
      <c r="BZ149" s="9">
        <f t="shared" ca="1" si="286"/>
        <v>3.6457161568219688E-2</v>
      </c>
      <c r="CA149" s="1">
        <v>142</v>
      </c>
      <c r="CB149" s="8">
        <f t="shared" ca="1" si="264"/>
        <v>5014.9999999999991</v>
      </c>
      <c r="CC149" s="9">
        <f t="shared" ca="1" si="287"/>
        <v>0</v>
      </c>
      <c r="CD149" s="1">
        <v>142</v>
      </c>
      <c r="CE149" s="8">
        <f t="shared" ca="1" si="265"/>
        <v>4986.8584494346323</v>
      </c>
      <c r="CF149" s="9">
        <f t="shared" ca="1" si="288"/>
        <v>-4.0900462914719576E-2</v>
      </c>
      <c r="CG149" s="1">
        <v>142</v>
      </c>
      <c r="CH149" s="8">
        <f t="shared" ca="1" si="266"/>
        <v>4839.5885340662408</v>
      </c>
      <c r="CI149" s="9">
        <f t="shared" ca="1" si="289"/>
        <v>0</v>
      </c>
      <c r="CJ149" s="1">
        <v>142</v>
      </c>
      <c r="CK149" s="8">
        <f t="shared" ca="1" si="267"/>
        <v>5014.9999999999991</v>
      </c>
      <c r="CL149" s="9">
        <f t="shared" ca="1" si="290"/>
        <v>0</v>
      </c>
      <c r="CM149" s="1">
        <v>142</v>
      </c>
      <c r="CN149" s="8">
        <f t="shared" ca="1" si="310"/>
        <v>14286.3249798004</v>
      </c>
      <c r="CO149" s="1">
        <v>142</v>
      </c>
      <c r="CP149" s="8">
        <f t="shared" ca="1" si="311"/>
        <v>14286.3249798004</v>
      </c>
      <c r="CQ149" s="1">
        <v>142</v>
      </c>
      <c r="CR149" s="8">
        <f t="shared" ca="1" si="312"/>
        <v>14286.3249798004</v>
      </c>
      <c r="CS149" s="1">
        <v>142</v>
      </c>
      <c r="CT149" s="8">
        <f t="shared" ca="1" si="313"/>
        <v>15898.072508460849</v>
      </c>
      <c r="CU149" s="1">
        <v>142</v>
      </c>
      <c r="CV149" s="8">
        <f t="shared" ca="1" si="314"/>
        <v>15220.411465933756</v>
      </c>
      <c r="CW149" s="1">
        <v>142</v>
      </c>
      <c r="CX149" s="8">
        <f t="shared" ca="1" si="315"/>
        <v>14968.013644936284</v>
      </c>
      <c r="CY149" s="9"/>
      <c r="CZ149" s="9"/>
      <c r="DA149" s="9"/>
      <c r="DB149" s="9"/>
      <c r="DC149" s="9"/>
      <c r="DD149" s="9"/>
      <c r="DE149" s="9"/>
      <c r="DF149" s="9"/>
      <c r="DG149" s="9"/>
      <c r="DI149">
        <f t="shared" ca="1" si="316"/>
        <v>2.9999999999998916E-3</v>
      </c>
      <c r="DJ149">
        <f t="shared" ca="1" si="317"/>
        <v>-2.6613166411498912E-2</v>
      </c>
      <c r="DK149">
        <f t="shared" ca="1" si="318"/>
        <v>1.6491630871175111E-2</v>
      </c>
      <c r="DL149">
        <f t="shared" ca="1" si="319"/>
        <v>-4.2662952144704502E-2</v>
      </c>
      <c r="DM149">
        <f t="shared" ca="1" si="320"/>
        <v>-1.1298785339870498E-3</v>
      </c>
      <c r="DN149">
        <f t="shared" ca="1" si="321"/>
        <v>1.6838421272982629E-2</v>
      </c>
      <c r="DO149">
        <f t="shared" ca="1" si="334"/>
        <v>0</v>
      </c>
      <c r="DP149">
        <f t="shared" ca="1" si="335"/>
        <v>0</v>
      </c>
      <c r="DQ149">
        <f t="shared" ca="1" si="336"/>
        <v>0</v>
      </c>
      <c r="DR149">
        <f t="shared" ca="1" si="337"/>
        <v>0</v>
      </c>
      <c r="DS149">
        <f t="shared" ca="1" si="338"/>
        <v>0</v>
      </c>
      <c r="DT149">
        <f t="shared" ca="1" si="339"/>
        <v>0</v>
      </c>
      <c r="DU149">
        <f t="shared" ca="1" si="328"/>
        <v>0</v>
      </c>
      <c r="DV149">
        <f t="shared" ca="1" si="329"/>
        <v>0</v>
      </c>
      <c r="DW149">
        <f t="shared" ca="1" si="330"/>
        <v>0</v>
      </c>
      <c r="DX149">
        <f t="shared" ca="1" si="331"/>
        <v>0</v>
      </c>
      <c r="DY149">
        <f t="shared" ca="1" si="332"/>
        <v>0</v>
      </c>
      <c r="DZ149">
        <f t="shared" ca="1" si="333"/>
        <v>0</v>
      </c>
      <c r="EA149">
        <f t="shared" ca="1" si="291"/>
        <v>2.5118220772986781</v>
      </c>
      <c r="EB149">
        <f t="shared" ca="1" si="292"/>
        <v>2.0084613273850778</v>
      </c>
      <c r="EC149">
        <f t="shared" ca="1" si="293"/>
        <v>2.5172433446886773</v>
      </c>
      <c r="ED149">
        <f t="shared" ca="1" si="294"/>
        <v>3.0351270830389363</v>
      </c>
      <c r="EE149">
        <f t="shared" ca="1" si="295"/>
        <v>2.8392896631455322</v>
      </c>
      <c r="EF149">
        <f t="shared" ca="1" si="296"/>
        <v>3.0490559735909741</v>
      </c>
      <c r="EG149">
        <f t="shared" ca="1" si="297"/>
        <v>7.0101956904263858</v>
      </c>
      <c r="EH149">
        <f t="shared" ca="1" si="298"/>
        <v>6.0661330752637621</v>
      </c>
      <c r="EI149">
        <f t="shared" ca="1" si="299"/>
        <v>7.819101699451128</v>
      </c>
      <c r="EJ149">
        <f t="shared" ca="1" si="300"/>
        <v>9.2254275507238663</v>
      </c>
      <c r="EK149">
        <f t="shared" ca="1" si="301"/>
        <v>8.6124669529630449</v>
      </c>
      <c r="EL149">
        <f t="shared" ca="1" si="302"/>
        <v>9.1471679207729242</v>
      </c>
      <c r="EM149">
        <f t="shared" ca="1" si="238"/>
        <v>4.2086141852613827E-2</v>
      </c>
      <c r="EN149">
        <f t="shared" ca="1" si="239"/>
        <v>-0.1419586641635841</v>
      </c>
      <c r="EO149">
        <f t="shared" ca="1" si="240"/>
        <v>-0.2178614186133615</v>
      </c>
      <c r="EP149">
        <f t="shared" ca="1" si="241"/>
        <v>0.17973830512319636</v>
      </c>
      <c r="EQ149">
        <f t="shared" ca="1" si="242"/>
        <v>0.23209687089138001</v>
      </c>
      <c r="ER149">
        <f t="shared" ca="1" si="243"/>
        <v>1</v>
      </c>
      <c r="ES149">
        <f t="shared" ca="1" si="232"/>
        <v>-0.11909799296290435</v>
      </c>
      <c r="ET149">
        <f t="shared" ca="1" si="233"/>
        <v>-0.21635644688387334</v>
      </c>
      <c r="EU149">
        <f t="shared" ca="1" si="234"/>
        <v>-7.4165473484423372E-2</v>
      </c>
      <c r="EV149">
        <f t="shared" ca="1" si="235"/>
        <v>0.14888214994167104</v>
      </c>
      <c r="EW149">
        <f t="shared" ca="1" si="236"/>
        <v>5.7223696953066394E-2</v>
      </c>
      <c r="EX149">
        <f t="shared" ca="1" si="237"/>
        <v>0</v>
      </c>
    </row>
    <row r="150" spans="1:154" x14ac:dyDescent="0.25">
      <c r="A150" s="1">
        <v>143</v>
      </c>
      <c r="B150" s="8">
        <f t="shared" ca="1" si="322"/>
        <v>152513.40911828142</v>
      </c>
      <c r="C150" s="9">
        <f t="shared" ca="1" si="303"/>
        <v>3.6729241856788795E-2</v>
      </c>
      <c r="D150" s="1">
        <v>143</v>
      </c>
      <c r="E150" s="8">
        <f t="shared" ca="1" si="323"/>
        <v>121985.97317318647</v>
      </c>
      <c r="F150" s="9">
        <f t="shared" ca="1" si="304"/>
        <v>2.2059924203637955E-2</v>
      </c>
      <c r="G150" s="1">
        <v>143</v>
      </c>
      <c r="H150" s="8">
        <f t="shared" ca="1" si="324"/>
        <v>161340.11185265667</v>
      </c>
      <c r="I150" s="9">
        <f t="shared" ca="1" si="305"/>
        <v>-3.6666309859407456E-2</v>
      </c>
      <c r="J150" s="1">
        <v>143</v>
      </c>
      <c r="K150" s="8">
        <f t="shared" ca="1" si="325"/>
        <v>188937.90001042199</v>
      </c>
      <c r="L150" s="9">
        <f t="shared" ca="1" si="306"/>
        <v>0</v>
      </c>
      <c r="M150" s="1">
        <v>143</v>
      </c>
      <c r="N150" s="8">
        <f t="shared" ca="1" si="326"/>
        <v>171920.66029464456</v>
      </c>
      <c r="O150" s="9">
        <f t="shared" ca="1" si="307"/>
        <v>0</v>
      </c>
      <c r="P150" s="1">
        <v>143</v>
      </c>
      <c r="Q150" s="8">
        <f t="shared" ca="1" si="327"/>
        <v>180231.20246462626</v>
      </c>
      <c r="R150" s="9">
        <f t="shared" ca="1" si="308"/>
        <v>-3.7486201380579225E-2</v>
      </c>
      <c r="S150" s="1">
        <v>143</v>
      </c>
      <c r="T150" s="8">
        <f t="shared" ca="1" si="244"/>
        <v>57766.233529180696</v>
      </c>
      <c r="U150" s="9">
        <f t="shared" ca="1" si="268"/>
        <v>0</v>
      </c>
      <c r="V150" s="1">
        <v>143</v>
      </c>
      <c r="W150" s="8">
        <f t="shared" ca="1" si="245"/>
        <v>60179.999999999993</v>
      </c>
      <c r="X150" s="9">
        <f t="shared" ca="1" si="269"/>
        <v>0</v>
      </c>
      <c r="Y150" s="1">
        <v>143</v>
      </c>
      <c r="Z150" s="8">
        <f t="shared" ca="1" si="246"/>
        <v>61536.681002717305</v>
      </c>
      <c r="AA150" s="9">
        <f t="shared" ca="1" si="270"/>
        <v>-3.8540866974484944E-2</v>
      </c>
      <c r="AB150" s="1">
        <v>143</v>
      </c>
      <c r="AC150" s="8">
        <f t="shared" ca="1" si="247"/>
        <v>62064.215603392964</v>
      </c>
      <c r="AD150" s="9">
        <f t="shared" ca="1" si="271"/>
        <v>7.1141493277549657E-3</v>
      </c>
      <c r="AE150" s="1">
        <v>143</v>
      </c>
      <c r="AF150" s="8">
        <f t="shared" ca="1" si="248"/>
        <v>60848.34855667322</v>
      </c>
      <c r="AG150" s="9">
        <f t="shared" ca="1" si="272"/>
        <v>3.8295056474608749E-2</v>
      </c>
      <c r="AH150" s="1">
        <v>143</v>
      </c>
      <c r="AI150" s="8">
        <f t="shared" ca="1" si="249"/>
        <v>60179.999999999993</v>
      </c>
      <c r="AJ150" s="9">
        <f t="shared" ca="1" si="273"/>
        <v>0</v>
      </c>
      <c r="AK150" s="1">
        <v>143</v>
      </c>
      <c r="AL150" s="8">
        <f t="shared" ca="1" si="250"/>
        <v>20698.209737446257</v>
      </c>
      <c r="AM150" s="9">
        <f t="shared" ca="1" si="274"/>
        <v>0</v>
      </c>
      <c r="AN150" s="1">
        <v>143</v>
      </c>
      <c r="AO150" s="8">
        <f t="shared" ca="1" si="251"/>
        <v>19925.247465293767</v>
      </c>
      <c r="AP150" s="9">
        <f t="shared" ca="1" si="275"/>
        <v>1.8239360629850061E-2</v>
      </c>
      <c r="AQ150" s="1">
        <v>143</v>
      </c>
      <c r="AR150" s="8">
        <f t="shared" ca="1" si="252"/>
        <v>19810.818002174583</v>
      </c>
      <c r="AS150" s="9">
        <f t="shared" ca="1" si="276"/>
        <v>0</v>
      </c>
      <c r="AT150" s="1">
        <v>143</v>
      </c>
      <c r="AU150" s="8">
        <f t="shared" ca="1" si="253"/>
        <v>20418.867378200284</v>
      </c>
      <c r="AV150" s="9">
        <f t="shared" ca="1" si="277"/>
        <v>0</v>
      </c>
      <c r="AW150" s="1">
        <v>143</v>
      </c>
      <c r="AX150" s="8">
        <f t="shared" ca="1" si="254"/>
        <v>20059.999999999996</v>
      </c>
      <c r="AY150" s="9">
        <f t="shared" ca="1" si="278"/>
        <v>2.2511119323571117E-2</v>
      </c>
      <c r="AZ150" s="1">
        <v>143</v>
      </c>
      <c r="BA150" s="8">
        <f t="shared" ca="1" si="255"/>
        <v>20059.999999999996</v>
      </c>
      <c r="BB150" s="9">
        <f t="shared" ca="1" si="279"/>
        <v>0</v>
      </c>
      <c r="BC150" s="1">
        <v>143</v>
      </c>
      <c r="BD150" s="8">
        <f t="shared" ca="1" si="256"/>
        <v>20059.999999999996</v>
      </c>
      <c r="BE150" s="9">
        <f t="shared" ca="1" si="309"/>
        <v>1.280702366246579E-2</v>
      </c>
      <c r="BF150" s="1">
        <v>143</v>
      </c>
      <c r="BG150" s="8">
        <f t="shared" ca="1" si="257"/>
        <v>20403.126875124828</v>
      </c>
      <c r="BH150" s="9">
        <f t="shared" ca="1" si="280"/>
        <v>-1.1155029218078828E-2</v>
      </c>
      <c r="BI150" s="1">
        <v>143</v>
      </c>
      <c r="BJ150" s="8">
        <f t="shared" ca="1" si="258"/>
        <v>19301.3249798004</v>
      </c>
      <c r="BK150" s="9">
        <f t="shared" ca="1" si="281"/>
        <v>-3.3882272564462315E-2</v>
      </c>
      <c r="BL150" s="1">
        <v>143</v>
      </c>
      <c r="BM150" s="8">
        <f t="shared" ca="1" si="259"/>
        <v>20884.930957895482</v>
      </c>
      <c r="BN150" s="9">
        <f t="shared" ca="1" si="282"/>
        <v>0</v>
      </c>
      <c r="BO150" s="1">
        <v>143</v>
      </c>
      <c r="BP150" s="8">
        <f t="shared" ca="1" si="260"/>
        <v>20059.999999999996</v>
      </c>
      <c r="BQ150" s="9">
        <f t="shared" ca="1" si="283"/>
        <v>1.0267740860233666E-2</v>
      </c>
      <c r="BR150" s="1">
        <v>143</v>
      </c>
      <c r="BS150" s="8">
        <f t="shared" ca="1" si="261"/>
        <v>19983.013644936284</v>
      </c>
      <c r="BT150" s="9">
        <f t="shared" ca="1" si="284"/>
        <v>-1.2545252541096215E-2</v>
      </c>
      <c r="BU150" s="1">
        <v>143</v>
      </c>
      <c r="BV150" s="8">
        <f t="shared" ca="1" si="262"/>
        <v>5014.9999999999991</v>
      </c>
      <c r="BW150" s="9">
        <f t="shared" ca="1" si="285"/>
        <v>6.4394531705878949E-3</v>
      </c>
      <c r="BX150" s="1">
        <v>143</v>
      </c>
      <c r="BY150" s="8">
        <f t="shared" ca="1" si="263"/>
        <v>5014.9999999999991</v>
      </c>
      <c r="BZ150" s="9">
        <f t="shared" ca="1" si="286"/>
        <v>-2.2910022656318502E-2</v>
      </c>
      <c r="CA150" s="1">
        <v>143</v>
      </c>
      <c r="CB150" s="8">
        <f t="shared" ca="1" si="264"/>
        <v>5014.9999999999991</v>
      </c>
      <c r="CC150" s="9">
        <f t="shared" ca="1" si="287"/>
        <v>-2.5260570820847442E-2</v>
      </c>
      <c r="CD150" s="1">
        <v>143</v>
      </c>
      <c r="CE150" s="8">
        <f t="shared" ca="1" si="265"/>
        <v>4986.8584494346323</v>
      </c>
      <c r="CF150" s="9">
        <f t="shared" ca="1" si="288"/>
        <v>2.606422175329744E-2</v>
      </c>
      <c r="CG150" s="1">
        <v>143</v>
      </c>
      <c r="CH150" s="8">
        <f t="shared" ca="1" si="266"/>
        <v>4839.5885340662408</v>
      </c>
      <c r="CI150" s="9">
        <f t="shared" ca="1" si="289"/>
        <v>-1.4848715433612837E-2</v>
      </c>
      <c r="CJ150" s="1">
        <v>143</v>
      </c>
      <c r="CK150" s="8">
        <f t="shared" ca="1" si="267"/>
        <v>5014.9999999999991</v>
      </c>
      <c r="CL150" s="9">
        <f t="shared" ca="1" si="290"/>
        <v>0</v>
      </c>
      <c r="CM150" s="1">
        <v>143</v>
      </c>
      <c r="CN150" s="8">
        <f t="shared" ca="1" si="310"/>
        <v>14286.3249798004</v>
      </c>
      <c r="CO150" s="1">
        <v>143</v>
      </c>
      <c r="CP150" s="8">
        <f t="shared" ca="1" si="311"/>
        <v>14286.3249798004</v>
      </c>
      <c r="CQ150" s="1">
        <v>143</v>
      </c>
      <c r="CR150" s="8">
        <f t="shared" ca="1" si="312"/>
        <v>14286.3249798004</v>
      </c>
      <c r="CS150" s="1">
        <v>143</v>
      </c>
      <c r="CT150" s="8">
        <f t="shared" ca="1" si="313"/>
        <v>15898.072508460849</v>
      </c>
      <c r="CU150" s="1">
        <v>143</v>
      </c>
      <c r="CV150" s="8">
        <f t="shared" ca="1" si="314"/>
        <v>15220.411465933756</v>
      </c>
      <c r="CW150" s="1">
        <v>143</v>
      </c>
      <c r="CX150" s="8">
        <f t="shared" ca="1" si="315"/>
        <v>14968.013644936284</v>
      </c>
      <c r="CY150" s="9"/>
      <c r="CZ150" s="9"/>
      <c r="DA150" s="9"/>
      <c r="DB150" s="9"/>
      <c r="DC150" s="9"/>
      <c r="DD150" s="9"/>
      <c r="DE150" s="9"/>
      <c r="DF150" s="9"/>
      <c r="DG150" s="9"/>
      <c r="DI150">
        <f t="shared" ca="1" si="316"/>
        <v>5.1102584668152762E-2</v>
      </c>
      <c r="DJ150">
        <f t="shared" ca="1" si="317"/>
        <v>9.2394958051502662E-3</v>
      </c>
      <c r="DK150">
        <f t="shared" ca="1" si="318"/>
        <v>4.1557099774185202E-2</v>
      </c>
      <c r="DL150">
        <f t="shared" ca="1" si="319"/>
        <v>2.9999999999998916E-3</v>
      </c>
      <c r="DM150">
        <f t="shared" ca="1" si="320"/>
        <v>-4.8934764692565302E-3</v>
      </c>
      <c r="DN150">
        <f t="shared" ca="1" si="321"/>
        <v>-1.7771797551173418E-2</v>
      </c>
      <c r="DO150">
        <f t="shared" ca="1" si="334"/>
        <v>0</v>
      </c>
      <c r="DP150">
        <f t="shared" ca="1" si="335"/>
        <v>0</v>
      </c>
      <c r="DQ150">
        <f t="shared" ca="1" si="336"/>
        <v>0</v>
      </c>
      <c r="DR150">
        <f t="shared" ca="1" si="337"/>
        <v>0</v>
      </c>
      <c r="DS150">
        <f t="shared" ca="1" si="338"/>
        <v>0</v>
      </c>
      <c r="DT150">
        <f t="shared" ca="1" si="339"/>
        <v>0</v>
      </c>
      <c r="DU150">
        <f t="shared" ca="1" si="328"/>
        <v>0</v>
      </c>
      <c r="DV150">
        <f t="shared" ca="1" si="329"/>
        <v>0</v>
      </c>
      <c r="DW150">
        <f t="shared" ca="1" si="330"/>
        <v>0</v>
      </c>
      <c r="DX150">
        <f t="shared" ca="1" si="331"/>
        <v>0</v>
      </c>
      <c r="DY150">
        <f t="shared" ca="1" si="332"/>
        <v>0</v>
      </c>
      <c r="DZ150">
        <f t="shared" ca="1" si="333"/>
        <v>0</v>
      </c>
      <c r="EA150">
        <f t="shared" ca="1" si="291"/>
        <v>2.6401826776751691</v>
      </c>
      <c r="EB150">
        <f t="shared" ca="1" si="292"/>
        <v>2.0270184973942587</v>
      </c>
      <c r="EC150">
        <f t="shared" ca="1" si="293"/>
        <v>2.6218526775198079</v>
      </c>
      <c r="ED150">
        <f t="shared" ca="1" si="294"/>
        <v>3.0442324642880529</v>
      </c>
      <c r="EE150">
        <f t="shared" ca="1" si="295"/>
        <v>2.8253956659895265</v>
      </c>
      <c r="EF150">
        <f t="shared" ca="1" si="296"/>
        <v>2.9948687681061195</v>
      </c>
      <c r="EG150">
        <f t="shared" ca="1" si="297"/>
        <v>7.3684348092367191</v>
      </c>
      <c r="EH150">
        <f t="shared" ca="1" si="298"/>
        <v>6.1221810863661448</v>
      </c>
      <c r="EI150">
        <f t="shared" ca="1" si="299"/>
        <v>8.1440408889197187</v>
      </c>
      <c r="EJ150">
        <f t="shared" ca="1" si="300"/>
        <v>9.2531038333760378</v>
      </c>
      <c r="EK150">
        <f t="shared" ca="1" si="301"/>
        <v>8.5703220485864708</v>
      </c>
      <c r="EL150">
        <f t="shared" ca="1" si="302"/>
        <v>8.9846063043183602</v>
      </c>
      <c r="EM150">
        <f t="shared" ca="1" si="238"/>
        <v>-4.2339738189264821E-2</v>
      </c>
      <c r="EN150">
        <f t="shared" ca="1" si="239"/>
        <v>-0.12773560934395384</v>
      </c>
      <c r="EO150">
        <f t="shared" ca="1" si="240"/>
        <v>-0.28934506977296209</v>
      </c>
      <c r="EP150">
        <f t="shared" ca="1" si="241"/>
        <v>0.14371987842456505</v>
      </c>
      <c r="EQ150">
        <f t="shared" ca="1" si="242"/>
        <v>0.23997668019880902</v>
      </c>
      <c r="ER150">
        <f t="shared" ca="1" si="243"/>
        <v>1</v>
      </c>
      <c r="ES150">
        <f t="shared" ca="1" si="232"/>
        <v>-0.12206167833369785</v>
      </c>
      <c r="ET150">
        <f t="shared" ca="1" si="233"/>
        <v>-0.22758405008688842</v>
      </c>
      <c r="EU150">
        <f t="shared" ca="1" si="234"/>
        <v>-7.3426422571209682E-2</v>
      </c>
      <c r="EV150">
        <f t="shared" ca="1" si="235"/>
        <v>0.13605811192254325</v>
      </c>
      <c r="EW150">
        <f t="shared" ca="1" si="236"/>
        <v>4.7228387787119797E-2</v>
      </c>
      <c r="EX150">
        <f t="shared" ca="1" si="237"/>
        <v>0</v>
      </c>
    </row>
    <row r="151" spans="1:154" x14ac:dyDescent="0.25">
      <c r="A151" s="1">
        <v>144</v>
      </c>
      <c r="B151" s="8">
        <f t="shared" ca="1" si="322"/>
        <v>158572.651235545</v>
      </c>
      <c r="C151" s="9">
        <f t="shared" ca="1" si="303"/>
        <v>0</v>
      </c>
      <c r="D151" s="1">
        <v>144</v>
      </c>
      <c r="E151" s="8">
        <f t="shared" ca="1" si="323"/>
        <v>125042.93241481352</v>
      </c>
      <c r="F151" s="9">
        <f t="shared" ca="1" si="304"/>
        <v>-1.8396064762822181E-2</v>
      </c>
      <c r="G151" s="1">
        <v>144</v>
      </c>
      <c r="H151" s="8">
        <f t="shared" ca="1" si="324"/>
        <v>155908.38565427368</v>
      </c>
      <c r="I151" s="9">
        <f t="shared" ca="1" si="305"/>
        <v>1.173208667654489E-2</v>
      </c>
      <c r="J151" s="1">
        <v>144</v>
      </c>
      <c r="K151" s="8">
        <f t="shared" ca="1" si="325"/>
        <v>189504.71371045324</v>
      </c>
      <c r="L151" s="9">
        <f t="shared" ca="1" si="306"/>
        <v>-2.1682912017419981E-2</v>
      </c>
      <c r="M151" s="1">
        <v>144</v>
      </c>
      <c r="N151" s="8">
        <f t="shared" ca="1" si="326"/>
        <v>172436.42227552849</v>
      </c>
      <c r="O151" s="9">
        <f t="shared" ca="1" si="307"/>
        <v>0</v>
      </c>
      <c r="P151" s="1">
        <v>144</v>
      </c>
      <c r="Q151" s="8">
        <f t="shared" ca="1" si="327"/>
        <v>174015.7129213672</v>
      </c>
      <c r="R151" s="9">
        <f t="shared" ca="1" si="308"/>
        <v>-2.5454575745281885E-2</v>
      </c>
      <c r="S151" s="1">
        <v>144</v>
      </c>
      <c r="T151" s="8">
        <f t="shared" ca="1" si="244"/>
        <v>57766.233529180696</v>
      </c>
      <c r="U151" s="9">
        <f t="shared" ca="1" si="268"/>
        <v>2.6467893262421594E-2</v>
      </c>
      <c r="V151" s="1">
        <v>144</v>
      </c>
      <c r="W151" s="8">
        <f t="shared" ca="1" si="245"/>
        <v>60179.999999999993</v>
      </c>
      <c r="X151" s="9">
        <f t="shared" ca="1" si="269"/>
        <v>0</v>
      </c>
      <c r="Y151" s="1">
        <v>144</v>
      </c>
      <c r="Z151" s="8">
        <f t="shared" ca="1" si="246"/>
        <v>61536.681002717305</v>
      </c>
      <c r="AA151" s="9">
        <f t="shared" ca="1" si="270"/>
        <v>4.5503015303551162E-3</v>
      </c>
      <c r="AB151" s="1">
        <v>144</v>
      </c>
      <c r="AC151" s="8">
        <f t="shared" ca="1" si="247"/>
        <v>62064.215603392964</v>
      </c>
      <c r="AD151" s="9">
        <f t="shared" ca="1" si="271"/>
        <v>-3.3002284953067944E-2</v>
      </c>
      <c r="AE151" s="1">
        <v>144</v>
      </c>
      <c r="AF151" s="8">
        <f t="shared" ca="1" si="248"/>
        <v>60848.34855667322</v>
      </c>
      <c r="AG151" s="9">
        <f t="shared" ca="1" si="272"/>
        <v>5.5327438082597383E-3</v>
      </c>
      <c r="AH151" s="1">
        <v>144</v>
      </c>
      <c r="AI151" s="8">
        <f t="shared" ca="1" si="249"/>
        <v>60179.999999999993</v>
      </c>
      <c r="AJ151" s="9">
        <f t="shared" ca="1" si="273"/>
        <v>2.0064916548575368E-2</v>
      </c>
      <c r="AK151" s="1">
        <v>144</v>
      </c>
      <c r="AL151" s="8">
        <f t="shared" ca="1" si="250"/>
        <v>20698.209737446257</v>
      </c>
      <c r="AM151" s="9">
        <f t="shared" ca="1" si="274"/>
        <v>0</v>
      </c>
      <c r="AN151" s="1">
        <v>144</v>
      </c>
      <c r="AO151" s="8">
        <f t="shared" ca="1" si="251"/>
        <v>19925.247465293767</v>
      </c>
      <c r="AP151" s="9">
        <f t="shared" ca="1" si="275"/>
        <v>0</v>
      </c>
      <c r="AQ151" s="1">
        <v>144</v>
      </c>
      <c r="AR151" s="8">
        <f t="shared" ca="1" si="252"/>
        <v>19810.818002174583</v>
      </c>
      <c r="AS151" s="9">
        <f t="shared" ca="1" si="276"/>
        <v>2.0106685016506004E-2</v>
      </c>
      <c r="AT151" s="1">
        <v>144</v>
      </c>
      <c r="AU151" s="8">
        <f t="shared" ca="1" si="253"/>
        <v>20418.867378200284</v>
      </c>
      <c r="AV151" s="9">
        <f t="shared" ca="1" si="277"/>
        <v>0</v>
      </c>
      <c r="AW151" s="1">
        <v>144</v>
      </c>
      <c r="AX151" s="8">
        <f t="shared" ca="1" si="254"/>
        <v>20059.999999999996</v>
      </c>
      <c r="AY151" s="9">
        <f t="shared" ca="1" si="278"/>
        <v>-1.973577552209951E-2</v>
      </c>
      <c r="AZ151" s="1">
        <v>144</v>
      </c>
      <c r="BA151" s="8">
        <f t="shared" ca="1" si="255"/>
        <v>20059.999999999996</v>
      </c>
      <c r="BB151" s="9">
        <f t="shared" ca="1" si="279"/>
        <v>0</v>
      </c>
      <c r="BC151" s="1">
        <v>144</v>
      </c>
      <c r="BD151" s="8">
        <f t="shared" ca="1" si="256"/>
        <v>20059.999999999996</v>
      </c>
      <c r="BE151" s="9">
        <f t="shared" ca="1" si="309"/>
        <v>0</v>
      </c>
      <c r="BF151" s="1">
        <v>144</v>
      </c>
      <c r="BG151" s="8">
        <f t="shared" ca="1" si="257"/>
        <v>20403.126875124828</v>
      </c>
      <c r="BH151" s="9">
        <f t="shared" ca="1" si="280"/>
        <v>-3.0410950186989683E-2</v>
      </c>
      <c r="BI151" s="1">
        <v>144</v>
      </c>
      <c r="BJ151" s="8">
        <f t="shared" ca="1" si="258"/>
        <v>19301.3249798004</v>
      </c>
      <c r="BK151" s="9">
        <f t="shared" ca="1" si="281"/>
        <v>0</v>
      </c>
      <c r="BL151" s="1">
        <v>144</v>
      </c>
      <c r="BM151" s="8">
        <f t="shared" ca="1" si="259"/>
        <v>20884.930957895482</v>
      </c>
      <c r="BN151" s="9">
        <f t="shared" ca="1" si="282"/>
        <v>-3.3453368808548344E-2</v>
      </c>
      <c r="BO151" s="1">
        <v>144</v>
      </c>
      <c r="BP151" s="8">
        <f t="shared" ca="1" si="260"/>
        <v>20059.999999999996</v>
      </c>
      <c r="BQ151" s="9">
        <f t="shared" ca="1" si="283"/>
        <v>0</v>
      </c>
      <c r="BR151" s="1">
        <v>144</v>
      </c>
      <c r="BS151" s="8">
        <f t="shared" ca="1" si="261"/>
        <v>19983.013644936284</v>
      </c>
      <c r="BT151" s="9">
        <f t="shared" ca="1" si="284"/>
        <v>-7.1606397332226127E-3</v>
      </c>
      <c r="BU151" s="1">
        <v>144</v>
      </c>
      <c r="BV151" s="8">
        <f t="shared" ca="1" si="262"/>
        <v>5014.9999999999991</v>
      </c>
      <c r="BW151" s="9">
        <f t="shared" ca="1" si="285"/>
        <v>3.1637211159963582E-2</v>
      </c>
      <c r="BX151" s="1">
        <v>144</v>
      </c>
      <c r="BY151" s="8">
        <f t="shared" ca="1" si="263"/>
        <v>5014.9999999999991</v>
      </c>
      <c r="BZ151" s="9">
        <f t="shared" ca="1" si="286"/>
        <v>1.6016967519481375E-2</v>
      </c>
      <c r="CA151" s="1">
        <v>144</v>
      </c>
      <c r="CB151" s="8">
        <f t="shared" ca="1" si="264"/>
        <v>5014.9999999999991</v>
      </c>
      <c r="CC151" s="9">
        <f t="shared" ca="1" si="287"/>
        <v>0</v>
      </c>
      <c r="CD151" s="1">
        <v>144</v>
      </c>
      <c r="CE151" s="8">
        <f t="shared" ca="1" si="265"/>
        <v>4986.8584494346323</v>
      </c>
      <c r="CF151" s="9">
        <f t="shared" ca="1" si="288"/>
        <v>4.0014199332160362E-2</v>
      </c>
      <c r="CG151" s="1">
        <v>144</v>
      </c>
      <c r="CH151" s="8">
        <f t="shared" ca="1" si="266"/>
        <v>4839.5885340662408</v>
      </c>
      <c r="CI151" s="9">
        <f t="shared" ca="1" si="289"/>
        <v>0</v>
      </c>
      <c r="CJ151" s="1">
        <v>144</v>
      </c>
      <c r="CK151" s="8">
        <f t="shared" ca="1" si="267"/>
        <v>5014.9999999999991</v>
      </c>
      <c r="CL151" s="9">
        <f t="shared" ca="1" si="290"/>
        <v>3.2224802197064056E-2</v>
      </c>
      <c r="CM151" s="1">
        <v>144</v>
      </c>
      <c r="CN151" s="8">
        <f t="shared" ca="1" si="310"/>
        <v>14286.3249798004</v>
      </c>
      <c r="CO151" s="1">
        <v>144</v>
      </c>
      <c r="CP151" s="8">
        <f t="shared" ca="1" si="311"/>
        <v>14286.3249798004</v>
      </c>
      <c r="CQ151" s="1">
        <v>144</v>
      </c>
      <c r="CR151" s="8">
        <f t="shared" ca="1" si="312"/>
        <v>14286.3249798004</v>
      </c>
      <c r="CS151" s="1">
        <v>144</v>
      </c>
      <c r="CT151" s="8">
        <f t="shared" ca="1" si="313"/>
        <v>15898.072508460849</v>
      </c>
      <c r="CU151" s="1">
        <v>144</v>
      </c>
      <c r="CV151" s="8">
        <f t="shared" ca="1" si="314"/>
        <v>15220.411465933756</v>
      </c>
      <c r="CW151" s="1">
        <v>144</v>
      </c>
      <c r="CX151" s="8">
        <f t="shared" ca="1" si="315"/>
        <v>14968.013644936284</v>
      </c>
      <c r="CY151" s="9"/>
      <c r="CZ151" s="9"/>
      <c r="DA151" s="9"/>
      <c r="DB151" s="9"/>
      <c r="DC151" s="9"/>
      <c r="DD151" s="9"/>
      <c r="DE151" s="9"/>
      <c r="DF151" s="9"/>
      <c r="DG151" s="9"/>
      <c r="DI151">
        <f t="shared" ca="1" si="316"/>
        <v>3.9729241856788722E-2</v>
      </c>
      <c r="DJ151">
        <f t="shared" ca="1" si="317"/>
        <v>2.5059924203637785E-2</v>
      </c>
      <c r="DK151">
        <f t="shared" ca="1" si="318"/>
        <v>-3.3666309859407439E-2</v>
      </c>
      <c r="DL151">
        <f t="shared" ca="1" si="319"/>
        <v>2.9999999999998916E-3</v>
      </c>
      <c r="DM151">
        <f t="shared" ca="1" si="320"/>
        <v>2.9999999999998916E-3</v>
      </c>
      <c r="DN151">
        <f t="shared" ca="1" si="321"/>
        <v>-3.4486201380579229E-2</v>
      </c>
      <c r="DO151">
        <f t="shared" ca="1" si="334"/>
        <v>0</v>
      </c>
      <c r="DP151">
        <f t="shared" ca="1" si="335"/>
        <v>0</v>
      </c>
      <c r="DQ151">
        <f t="shared" ca="1" si="336"/>
        <v>0</v>
      </c>
      <c r="DR151">
        <f t="shared" ca="1" si="337"/>
        <v>0</v>
      </c>
      <c r="DS151">
        <f t="shared" ca="1" si="338"/>
        <v>0</v>
      </c>
      <c r="DT151">
        <f t="shared" ca="1" si="339"/>
        <v>0</v>
      </c>
      <c r="DU151">
        <f t="shared" ca="1" si="328"/>
        <v>0</v>
      </c>
      <c r="DV151">
        <f t="shared" ca="1" si="329"/>
        <v>0</v>
      </c>
      <c r="DW151">
        <f t="shared" ca="1" si="330"/>
        <v>0</v>
      </c>
      <c r="DX151">
        <f t="shared" ca="1" si="331"/>
        <v>0</v>
      </c>
      <c r="DY151">
        <f t="shared" ca="1" si="332"/>
        <v>0</v>
      </c>
      <c r="DZ151">
        <f t="shared" ca="1" si="333"/>
        <v>0</v>
      </c>
      <c r="EA151">
        <f t="shared" ca="1" si="291"/>
        <v>2.7450751338226302</v>
      </c>
      <c r="EB151">
        <f t="shared" ca="1" si="292"/>
        <v>2.0778154272983307</v>
      </c>
      <c r="EC151">
        <f t="shared" ca="1" si="293"/>
        <v>2.5335845728727091</v>
      </c>
      <c r="ED151">
        <f t="shared" ca="1" si="294"/>
        <v>3.053365161680917</v>
      </c>
      <c r="EE151">
        <f t="shared" ca="1" si="295"/>
        <v>2.8338718529874947</v>
      </c>
      <c r="EF151">
        <f t="shared" ca="1" si="296"/>
        <v>2.8915871206608048</v>
      </c>
      <c r="EG151">
        <f t="shared" ca="1" si="297"/>
        <v>7.661177137878866</v>
      </c>
      <c r="EH151">
        <f t="shared" ca="1" si="298"/>
        <v>6.2756024803514254</v>
      </c>
      <c r="EI151">
        <f t="shared" ca="1" si="299"/>
        <v>7.869861084845664</v>
      </c>
      <c r="EJ151">
        <f t="shared" ca="1" si="300"/>
        <v>9.2808631448761663</v>
      </c>
      <c r="EK151">
        <f t="shared" ca="1" si="301"/>
        <v>8.5960330147322299</v>
      </c>
      <c r="EL151">
        <f t="shared" ca="1" si="302"/>
        <v>8.674761361982414</v>
      </c>
      <c r="EM151">
        <f t="shared" ca="1" si="238"/>
        <v>-9.1950622257520861E-2</v>
      </c>
      <c r="EN151">
        <f t="shared" ca="1" si="239"/>
        <v>-0.17800857707998277</v>
      </c>
      <c r="EO151">
        <f t="shared" ca="1" si="240"/>
        <v>-0.21348868792879522</v>
      </c>
      <c r="EP151">
        <f t="shared" ca="1" si="241"/>
        <v>7.1079497781951995E-2</v>
      </c>
      <c r="EQ151">
        <f t="shared" ca="1" si="242"/>
        <v>0.21259252721331623</v>
      </c>
      <c r="ER151">
        <f t="shared" ca="1" si="243"/>
        <v>1</v>
      </c>
      <c r="ES151">
        <f t="shared" ca="1" si="232"/>
        <v>-0.11912155702665261</v>
      </c>
      <c r="ET151">
        <f t="shared" ca="1" si="233"/>
        <v>-0.2338067762856032</v>
      </c>
      <c r="EU151">
        <f t="shared" ca="1" si="234"/>
        <v>-7.1702788336401646E-2</v>
      </c>
      <c r="EV151">
        <f t="shared" ca="1" si="235"/>
        <v>0.12742697341714759</v>
      </c>
      <c r="EW151">
        <f t="shared" ca="1" si="236"/>
        <v>4.1591667910326313E-2</v>
      </c>
      <c r="EX151">
        <f t="shared" ca="1" si="237"/>
        <v>0</v>
      </c>
    </row>
    <row r="152" spans="1:154" x14ac:dyDescent="0.25">
      <c r="A152" s="1">
        <v>145</v>
      </c>
      <c r="B152" s="8">
        <f t="shared" ca="1" si="322"/>
        <v>159048.36918925162</v>
      </c>
      <c r="C152" s="9">
        <f t="shared" ca="1" si="303"/>
        <v>0</v>
      </c>
      <c r="D152" s="1">
        <v>145</v>
      </c>
      <c r="E152" s="8">
        <f t="shared" ca="1" si="323"/>
        <v>123117.76332922185</v>
      </c>
      <c r="F152" s="9">
        <f t="shared" ca="1" si="304"/>
        <v>0</v>
      </c>
      <c r="G152" s="1">
        <v>145</v>
      </c>
      <c r="H152" s="8">
        <f t="shared" ca="1" si="324"/>
        <v>158205.24150533261</v>
      </c>
      <c r="I152" s="9">
        <f t="shared" ca="1" si="305"/>
        <v>-1.6335251891353025E-2</v>
      </c>
      <c r="J152" s="1">
        <v>145</v>
      </c>
      <c r="K152" s="8">
        <f t="shared" ca="1" si="325"/>
        <v>185964.21381731448</v>
      </c>
      <c r="L152" s="9">
        <f t="shared" ca="1" si="306"/>
        <v>0</v>
      </c>
      <c r="M152" s="1">
        <v>145</v>
      </c>
      <c r="N152" s="8">
        <f t="shared" ca="1" si="326"/>
        <v>172953.73154235506</v>
      </c>
      <c r="O152" s="9">
        <f t="shared" ca="1" si="307"/>
        <v>-4.3458325095655455E-2</v>
      </c>
      <c r="P152" s="1">
        <v>145</v>
      </c>
      <c r="Q152" s="8">
        <f t="shared" ca="1" si="327"/>
        <v>170108.26391470514</v>
      </c>
      <c r="R152" s="9">
        <f t="shared" ca="1" si="308"/>
        <v>4.3395863466712668E-2</v>
      </c>
      <c r="S152" s="1">
        <v>145</v>
      </c>
      <c r="T152" s="8">
        <f t="shared" ca="1" si="244"/>
        <v>57766.233529180696</v>
      </c>
      <c r="U152" s="9">
        <f t="shared" ca="1" si="268"/>
        <v>-4.101260811934318E-2</v>
      </c>
      <c r="V152" s="1">
        <v>145</v>
      </c>
      <c r="W152" s="8">
        <f t="shared" ca="1" si="245"/>
        <v>60179.999999999993</v>
      </c>
      <c r="X152" s="9">
        <f t="shared" ca="1" si="269"/>
        <v>1.3355009550960473E-3</v>
      </c>
      <c r="Y152" s="1">
        <v>145</v>
      </c>
      <c r="Z152" s="8">
        <f t="shared" ca="1" si="246"/>
        <v>61536.681002717305</v>
      </c>
      <c r="AA152" s="9">
        <f t="shared" ca="1" si="270"/>
        <v>-1.6802147706846061E-2</v>
      </c>
      <c r="AB152" s="1">
        <v>145</v>
      </c>
      <c r="AC152" s="8">
        <f t="shared" ca="1" si="247"/>
        <v>62064.215603392964</v>
      </c>
      <c r="AD152" s="9">
        <f t="shared" ca="1" si="271"/>
        <v>-3.0047307338789971E-2</v>
      </c>
      <c r="AE152" s="1">
        <v>145</v>
      </c>
      <c r="AF152" s="8">
        <f t="shared" ca="1" si="248"/>
        <v>60848.34855667322</v>
      </c>
      <c r="AG152" s="9">
        <f t="shared" ca="1" si="272"/>
        <v>1.7362755914997065E-2</v>
      </c>
      <c r="AH152" s="1">
        <v>145</v>
      </c>
      <c r="AI152" s="8">
        <f t="shared" ca="1" si="249"/>
        <v>60179.999999999993</v>
      </c>
      <c r="AJ152" s="9">
        <f t="shared" ca="1" si="273"/>
        <v>0</v>
      </c>
      <c r="AK152" s="1">
        <v>145</v>
      </c>
      <c r="AL152" s="8">
        <f t="shared" ca="1" si="250"/>
        <v>20698.209737446257</v>
      </c>
      <c r="AM152" s="9">
        <f t="shared" ca="1" si="274"/>
        <v>-4.5847975550691797E-2</v>
      </c>
      <c r="AN152" s="1">
        <v>145</v>
      </c>
      <c r="AO152" s="8">
        <f t="shared" ca="1" si="251"/>
        <v>19925.247465293767</v>
      </c>
      <c r="AP152" s="9">
        <f t="shared" ca="1" si="275"/>
        <v>0</v>
      </c>
      <c r="AQ152" s="1">
        <v>145</v>
      </c>
      <c r="AR152" s="8">
        <f t="shared" ca="1" si="252"/>
        <v>19810.818002174583</v>
      </c>
      <c r="AS152" s="9">
        <f t="shared" ca="1" si="276"/>
        <v>1.7725207309075009E-4</v>
      </c>
      <c r="AT152" s="1">
        <v>145</v>
      </c>
      <c r="AU152" s="8">
        <f t="shared" ca="1" si="253"/>
        <v>20418.867378200284</v>
      </c>
      <c r="AV152" s="9">
        <f t="shared" ca="1" si="277"/>
        <v>0</v>
      </c>
      <c r="AW152" s="1">
        <v>145</v>
      </c>
      <c r="AX152" s="8">
        <f t="shared" ca="1" si="254"/>
        <v>20059.999999999996</v>
      </c>
      <c r="AY152" s="9">
        <f t="shared" ca="1" si="278"/>
        <v>4.7073117288848665E-2</v>
      </c>
      <c r="AZ152" s="1">
        <v>145</v>
      </c>
      <c r="BA152" s="8">
        <f t="shared" ca="1" si="255"/>
        <v>20059.999999999996</v>
      </c>
      <c r="BB152" s="9">
        <f t="shared" ca="1" si="279"/>
        <v>9.3518982024998875E-3</v>
      </c>
      <c r="BC152" s="1">
        <v>145</v>
      </c>
      <c r="BD152" s="8">
        <f t="shared" ca="1" si="256"/>
        <v>20059.999999999996</v>
      </c>
      <c r="BE152" s="9">
        <f t="shared" ca="1" si="309"/>
        <v>2.0013278426871919E-2</v>
      </c>
      <c r="BF152" s="1">
        <v>145</v>
      </c>
      <c r="BG152" s="8">
        <f t="shared" ca="1" si="257"/>
        <v>20403.126875124828</v>
      </c>
      <c r="BH152" s="9">
        <f t="shared" ca="1" si="280"/>
        <v>-2.2888392896508736E-2</v>
      </c>
      <c r="BI152" s="1">
        <v>145</v>
      </c>
      <c r="BJ152" s="8">
        <f t="shared" ca="1" si="258"/>
        <v>19301.3249798004</v>
      </c>
      <c r="BK152" s="9">
        <f t="shared" ca="1" si="281"/>
        <v>-3.9383231544677065E-2</v>
      </c>
      <c r="BL152" s="1">
        <v>145</v>
      </c>
      <c r="BM152" s="8">
        <f t="shared" ca="1" si="259"/>
        <v>20884.930957895482</v>
      </c>
      <c r="BN152" s="9">
        <f t="shared" ca="1" si="282"/>
        <v>-4.3487450438310003E-2</v>
      </c>
      <c r="BO152" s="1">
        <v>145</v>
      </c>
      <c r="BP152" s="8">
        <f t="shared" ca="1" si="260"/>
        <v>20059.999999999996</v>
      </c>
      <c r="BQ152" s="9">
        <f t="shared" ca="1" si="283"/>
        <v>0</v>
      </c>
      <c r="BR152" s="1">
        <v>145</v>
      </c>
      <c r="BS152" s="8">
        <f t="shared" ca="1" si="261"/>
        <v>19983.013644936284</v>
      </c>
      <c r="BT152" s="9">
        <f t="shared" ca="1" si="284"/>
        <v>0</v>
      </c>
      <c r="BU152" s="1">
        <v>145</v>
      </c>
      <c r="BV152" s="8">
        <f t="shared" ca="1" si="262"/>
        <v>5014.9999999999991</v>
      </c>
      <c r="BW152" s="9">
        <f t="shared" ca="1" si="285"/>
        <v>3.1749955907685798E-2</v>
      </c>
      <c r="BX152" s="1">
        <v>145</v>
      </c>
      <c r="BY152" s="8">
        <f t="shared" ca="1" si="263"/>
        <v>5014.9999999999991</v>
      </c>
      <c r="BZ152" s="9">
        <f t="shared" ca="1" si="286"/>
        <v>-4.1934009097025354E-2</v>
      </c>
      <c r="CA152" s="1">
        <v>145</v>
      </c>
      <c r="CB152" s="8">
        <f t="shared" ca="1" si="264"/>
        <v>5014.9999999999991</v>
      </c>
      <c r="CC152" s="9">
        <f t="shared" ca="1" si="287"/>
        <v>0</v>
      </c>
      <c r="CD152" s="1">
        <v>145</v>
      </c>
      <c r="CE152" s="8">
        <f t="shared" ca="1" si="265"/>
        <v>4986.8584494346323</v>
      </c>
      <c r="CF152" s="9">
        <f t="shared" ca="1" si="288"/>
        <v>0</v>
      </c>
      <c r="CG152" s="1">
        <v>145</v>
      </c>
      <c r="CH152" s="8">
        <f t="shared" ca="1" si="266"/>
        <v>4839.5885340662408</v>
      </c>
      <c r="CI152" s="9">
        <f t="shared" ca="1" si="289"/>
        <v>0</v>
      </c>
      <c r="CJ152" s="1">
        <v>145</v>
      </c>
      <c r="CK152" s="8">
        <f t="shared" ca="1" si="267"/>
        <v>5014.9999999999991</v>
      </c>
      <c r="CL152" s="9">
        <f t="shared" ca="1" si="290"/>
        <v>-3.9292552786035675E-2</v>
      </c>
      <c r="CM152" s="1">
        <v>145</v>
      </c>
      <c r="CN152" s="8">
        <f t="shared" ca="1" si="310"/>
        <v>14286.3249798004</v>
      </c>
      <c r="CO152" s="1">
        <v>145</v>
      </c>
      <c r="CP152" s="8">
        <f t="shared" ca="1" si="311"/>
        <v>14286.3249798004</v>
      </c>
      <c r="CQ152" s="1">
        <v>145</v>
      </c>
      <c r="CR152" s="8">
        <f t="shared" ca="1" si="312"/>
        <v>14286.3249798004</v>
      </c>
      <c r="CS152" s="1">
        <v>145</v>
      </c>
      <c r="CT152" s="8">
        <f t="shared" ca="1" si="313"/>
        <v>15898.072508460849</v>
      </c>
      <c r="CU152" s="1">
        <v>145</v>
      </c>
      <c r="CV152" s="8">
        <f t="shared" ca="1" si="314"/>
        <v>15220.411465933756</v>
      </c>
      <c r="CW152" s="1">
        <v>145</v>
      </c>
      <c r="CX152" s="8">
        <f t="shared" ca="1" si="315"/>
        <v>14968.013644936284</v>
      </c>
      <c r="CY152" s="9"/>
      <c r="CZ152" s="9"/>
      <c r="DA152" s="9"/>
      <c r="DB152" s="9"/>
      <c r="DC152" s="9"/>
      <c r="DD152" s="9"/>
      <c r="DE152" s="9"/>
      <c r="DF152" s="9"/>
      <c r="DG152" s="9"/>
      <c r="DI152">
        <f t="shared" ca="1" si="316"/>
        <v>2.9999999999998916E-3</v>
      </c>
      <c r="DJ152">
        <f t="shared" ca="1" si="317"/>
        <v>-1.5396064762822181E-2</v>
      </c>
      <c r="DK152">
        <f t="shared" ca="1" si="318"/>
        <v>1.4732086676544798E-2</v>
      </c>
      <c r="DL152">
        <f t="shared" ca="1" si="319"/>
        <v>-1.8682912017420006E-2</v>
      </c>
      <c r="DM152">
        <f t="shared" ca="1" si="320"/>
        <v>2.9999999999998916E-3</v>
      </c>
      <c r="DN152">
        <f t="shared" ca="1" si="321"/>
        <v>-2.2454575745281868E-2</v>
      </c>
      <c r="DO152">
        <f t="shared" ca="1" si="334"/>
        <v>0</v>
      </c>
      <c r="DP152">
        <f t="shared" ca="1" si="335"/>
        <v>0</v>
      </c>
      <c r="DQ152">
        <f t="shared" ca="1" si="336"/>
        <v>0</v>
      </c>
      <c r="DR152">
        <f t="shared" ca="1" si="337"/>
        <v>0</v>
      </c>
      <c r="DS152">
        <f t="shared" ca="1" si="338"/>
        <v>0</v>
      </c>
      <c r="DT152">
        <f t="shared" ca="1" si="339"/>
        <v>0</v>
      </c>
      <c r="DU152">
        <f t="shared" ca="1" si="328"/>
        <v>0</v>
      </c>
      <c r="DV152">
        <f t="shared" ca="1" si="329"/>
        <v>0</v>
      </c>
      <c r="DW152">
        <f t="shared" ca="1" si="330"/>
        <v>0</v>
      </c>
      <c r="DX152">
        <f t="shared" ca="1" si="331"/>
        <v>0</v>
      </c>
      <c r="DY152">
        <f t="shared" ca="1" si="332"/>
        <v>0</v>
      </c>
      <c r="DZ152">
        <f t="shared" ca="1" si="333"/>
        <v>0</v>
      </c>
      <c r="EA152">
        <f t="shared" ca="1" si="291"/>
        <v>2.7533103592240979</v>
      </c>
      <c r="EB152">
        <f t="shared" ca="1" si="292"/>
        <v>2.0458252464144544</v>
      </c>
      <c r="EC152">
        <f t="shared" ca="1" si="293"/>
        <v>2.5709095604026264</v>
      </c>
      <c r="ED152">
        <f t="shared" ca="1" si="294"/>
        <v>2.9963194090081768</v>
      </c>
      <c r="EE152">
        <f t="shared" ca="1" si="295"/>
        <v>2.842373468546457</v>
      </c>
      <c r="EF152">
        <f t="shared" ca="1" si="296"/>
        <v>2.8266577586358452</v>
      </c>
      <c r="EG152">
        <f t="shared" ca="1" si="297"/>
        <v>7.6841606692925026</v>
      </c>
      <c r="EH152">
        <f t="shared" ca="1" si="298"/>
        <v>6.1789828981382078</v>
      </c>
      <c r="EI152">
        <f t="shared" ca="1" si="299"/>
        <v>7.9858005604799773</v>
      </c>
      <c r="EJ152">
        <f t="shared" ca="1" si="300"/>
        <v>9.1074695952947291</v>
      </c>
      <c r="EK152">
        <f t="shared" ca="1" si="301"/>
        <v>8.6218211137764253</v>
      </c>
      <c r="EL152">
        <f t="shared" ca="1" si="302"/>
        <v>8.4799732759075361</v>
      </c>
      <c r="EM152">
        <f t="shared" ca="1" si="238"/>
        <v>-0.18958695732643943</v>
      </c>
      <c r="EN152">
        <f t="shared" ca="1" si="239"/>
        <v>-0.10637455192305575</v>
      </c>
      <c r="EO152">
        <f t="shared" ca="1" si="240"/>
        <v>-0.33275981247590536</v>
      </c>
      <c r="EP152">
        <f t="shared" ca="1" si="241"/>
        <v>0.16552377074221009</v>
      </c>
      <c r="EQ152">
        <f t="shared" ca="1" si="242"/>
        <v>0.20961279184547549</v>
      </c>
      <c r="ER152">
        <f t="shared" ca="1" si="243"/>
        <v>1</v>
      </c>
      <c r="ES152">
        <f t="shared" ca="1" si="232"/>
        <v>-0.11445007771512827</v>
      </c>
      <c r="ET152">
        <f t="shared" ca="1" si="233"/>
        <v>-0.2372725097430507</v>
      </c>
      <c r="EU152">
        <f t="shared" ca="1" si="234"/>
        <v>-6.7316746185122733E-2</v>
      </c>
      <c r="EV152">
        <f t="shared" ca="1" si="235"/>
        <v>0.1224439713460872</v>
      </c>
      <c r="EW152">
        <f t="shared" ca="1" si="236"/>
        <v>3.9415067340521137E-2</v>
      </c>
      <c r="EX152">
        <f t="shared" ca="1" si="237"/>
        <v>0</v>
      </c>
    </row>
    <row r="153" spans="1:154" x14ac:dyDescent="0.25">
      <c r="A153" s="1">
        <v>146</v>
      </c>
      <c r="B153" s="8">
        <f t="shared" ca="1" si="322"/>
        <v>159525.51429681937</v>
      </c>
      <c r="C153" s="9">
        <f t="shared" ca="1" si="303"/>
        <v>6.0743441576448514E-4</v>
      </c>
      <c r="D153" s="1">
        <v>146</v>
      </c>
      <c r="E153" s="8">
        <f t="shared" ca="1" si="323"/>
        <v>123487.11661920951</v>
      </c>
      <c r="F153" s="9">
        <f t="shared" ca="1" si="304"/>
        <v>3.9099926591064149E-2</v>
      </c>
      <c r="G153" s="1">
        <v>146</v>
      </c>
      <c r="H153" s="8">
        <f t="shared" ca="1" si="324"/>
        <v>156095.53475932666</v>
      </c>
      <c r="I153" s="9">
        <f t="shared" ca="1" si="305"/>
        <v>-2.6182406043931655E-2</v>
      </c>
      <c r="J153" s="1">
        <v>146</v>
      </c>
      <c r="K153" s="8">
        <f t="shared" ca="1" si="325"/>
        <v>186522.10645876642</v>
      </c>
      <c r="L153" s="9">
        <f t="shared" ca="1" si="306"/>
        <v>0</v>
      </c>
      <c r="M153" s="1">
        <v>146</v>
      </c>
      <c r="N153" s="8">
        <f t="shared" ca="1" si="326"/>
        <v>165956.31324510774</v>
      </c>
      <c r="O153" s="9">
        <f t="shared" ca="1" si="307"/>
        <v>0</v>
      </c>
      <c r="P153" s="1">
        <v>146</v>
      </c>
      <c r="Q153" s="8">
        <f t="shared" ca="1" si="327"/>
        <v>178000.58370185131</v>
      </c>
      <c r="R153" s="9">
        <f t="shared" ca="1" si="308"/>
        <v>0</v>
      </c>
      <c r="S153" s="1">
        <v>146</v>
      </c>
      <c r="T153" s="8">
        <f t="shared" ca="1" si="244"/>
        <v>57766.233529180696</v>
      </c>
      <c r="U153" s="9">
        <f t="shared" ca="1" si="268"/>
        <v>4.9507621851039664E-2</v>
      </c>
      <c r="V153" s="1">
        <v>146</v>
      </c>
      <c r="W153" s="8">
        <f t="shared" ca="1" si="245"/>
        <v>60179.999999999993</v>
      </c>
      <c r="X153" s="9">
        <f t="shared" ca="1" si="269"/>
        <v>0</v>
      </c>
      <c r="Y153" s="1">
        <v>146</v>
      </c>
      <c r="Z153" s="8">
        <f t="shared" ca="1" si="246"/>
        <v>61536.681002717305</v>
      </c>
      <c r="AA153" s="9">
        <f t="shared" ca="1" si="270"/>
        <v>-4.5900694808476958E-2</v>
      </c>
      <c r="AB153" s="1">
        <v>146</v>
      </c>
      <c r="AC153" s="8">
        <f t="shared" ca="1" si="247"/>
        <v>62064.215603392964</v>
      </c>
      <c r="AD153" s="9">
        <f t="shared" ca="1" si="271"/>
        <v>1.7115890130303364E-2</v>
      </c>
      <c r="AE153" s="1">
        <v>146</v>
      </c>
      <c r="AF153" s="8">
        <f t="shared" ca="1" si="248"/>
        <v>60848.34855667322</v>
      </c>
      <c r="AG153" s="9">
        <f t="shared" ca="1" si="272"/>
        <v>1.4746082188260901E-3</v>
      </c>
      <c r="AH153" s="1">
        <v>146</v>
      </c>
      <c r="AI153" s="8">
        <f t="shared" ca="1" si="249"/>
        <v>60179.999999999993</v>
      </c>
      <c r="AJ153" s="9">
        <f t="shared" ca="1" si="273"/>
        <v>-2.1593762344907577E-2</v>
      </c>
      <c r="AK153" s="1">
        <v>146</v>
      </c>
      <c r="AL153" s="8">
        <f t="shared" ca="1" si="250"/>
        <v>20698.209737446257</v>
      </c>
      <c r="AM153" s="9">
        <f t="shared" ca="1" si="274"/>
        <v>-1.3478927573823457E-2</v>
      </c>
      <c r="AN153" s="1">
        <v>146</v>
      </c>
      <c r="AO153" s="8">
        <f t="shared" ca="1" si="251"/>
        <v>19925.247465293767</v>
      </c>
      <c r="AP153" s="9">
        <f t="shared" ca="1" si="275"/>
        <v>0</v>
      </c>
      <c r="AQ153" s="1">
        <v>146</v>
      </c>
      <c r="AR153" s="8">
        <f t="shared" ca="1" si="252"/>
        <v>19810.818002174583</v>
      </c>
      <c r="AS153" s="9">
        <f t="shared" ca="1" si="276"/>
        <v>0</v>
      </c>
      <c r="AT153" s="1">
        <v>146</v>
      </c>
      <c r="AU153" s="8">
        <f t="shared" ca="1" si="253"/>
        <v>20418.867378200284</v>
      </c>
      <c r="AV153" s="9">
        <f t="shared" ca="1" si="277"/>
        <v>4.8451046117436239E-2</v>
      </c>
      <c r="AW153" s="1">
        <v>146</v>
      </c>
      <c r="AX153" s="8">
        <f t="shared" ca="1" si="254"/>
        <v>20059.999999999996</v>
      </c>
      <c r="AY153" s="9">
        <f t="shared" ca="1" si="278"/>
        <v>4.1517086031380129E-2</v>
      </c>
      <c r="AZ153" s="1">
        <v>146</v>
      </c>
      <c r="BA153" s="8">
        <f t="shared" ca="1" si="255"/>
        <v>20059.999999999996</v>
      </c>
      <c r="BB153" s="9">
        <f t="shared" ca="1" si="279"/>
        <v>3.8220953013158872E-2</v>
      </c>
      <c r="BC153" s="1">
        <v>146</v>
      </c>
      <c r="BD153" s="8">
        <f t="shared" ca="1" si="256"/>
        <v>20059.999999999996</v>
      </c>
      <c r="BE153" s="9">
        <f t="shared" ca="1" si="309"/>
        <v>-3.4702517674292915E-2</v>
      </c>
      <c r="BF153" s="1">
        <v>146</v>
      </c>
      <c r="BG153" s="8">
        <f t="shared" ca="1" si="257"/>
        <v>20403.126875124828</v>
      </c>
      <c r="BH153" s="9">
        <f t="shared" ca="1" si="280"/>
        <v>0</v>
      </c>
      <c r="BI153" s="1">
        <v>146</v>
      </c>
      <c r="BJ153" s="8">
        <f t="shared" ca="1" si="258"/>
        <v>19301.3249798004</v>
      </c>
      <c r="BK153" s="9">
        <f t="shared" ca="1" si="281"/>
        <v>-7.7029456161647027E-3</v>
      </c>
      <c r="BL153" s="1">
        <v>146</v>
      </c>
      <c r="BM153" s="8">
        <f t="shared" ca="1" si="259"/>
        <v>20884.930957895482</v>
      </c>
      <c r="BN153" s="9">
        <f t="shared" ca="1" si="282"/>
        <v>0</v>
      </c>
      <c r="BO153" s="1">
        <v>146</v>
      </c>
      <c r="BP153" s="8">
        <f t="shared" ca="1" si="260"/>
        <v>20059.999999999996</v>
      </c>
      <c r="BQ153" s="9">
        <f t="shared" ca="1" si="283"/>
        <v>0</v>
      </c>
      <c r="BR153" s="1">
        <v>146</v>
      </c>
      <c r="BS153" s="8">
        <f t="shared" ca="1" si="261"/>
        <v>19983.013644936284</v>
      </c>
      <c r="BT153" s="9">
        <f t="shared" ca="1" si="284"/>
        <v>-3.0717229579983268E-2</v>
      </c>
      <c r="BU153" s="1">
        <v>146</v>
      </c>
      <c r="BV153" s="8">
        <f t="shared" ca="1" si="262"/>
        <v>5014.9999999999991</v>
      </c>
      <c r="BW153" s="9">
        <f t="shared" ca="1" si="285"/>
        <v>3.2357714482447494E-2</v>
      </c>
      <c r="BX153" s="1">
        <v>146</v>
      </c>
      <c r="BY153" s="8">
        <f t="shared" ca="1" si="263"/>
        <v>5014.9999999999991</v>
      </c>
      <c r="BZ153" s="9">
        <f t="shared" ca="1" si="286"/>
        <v>4.0739499278412326E-2</v>
      </c>
      <c r="CA153" s="1">
        <v>146</v>
      </c>
      <c r="CB153" s="8">
        <f t="shared" ca="1" si="264"/>
        <v>5014.9999999999991</v>
      </c>
      <c r="CC153" s="9">
        <f t="shared" ca="1" si="287"/>
        <v>-4.0639049713327546E-2</v>
      </c>
      <c r="CD153" s="1">
        <v>146</v>
      </c>
      <c r="CE153" s="8">
        <f t="shared" ca="1" si="265"/>
        <v>4986.8584494346323</v>
      </c>
      <c r="CF153" s="9">
        <f t="shared" ca="1" si="288"/>
        <v>-4.7346258933501306E-2</v>
      </c>
      <c r="CG153" s="1">
        <v>146</v>
      </c>
      <c r="CH153" s="8">
        <f t="shared" ca="1" si="266"/>
        <v>4839.5885340662408</v>
      </c>
      <c r="CI153" s="9">
        <f t="shared" ca="1" si="289"/>
        <v>1.7462582161681495E-2</v>
      </c>
      <c r="CJ153" s="1">
        <v>146</v>
      </c>
      <c r="CK153" s="8">
        <f t="shared" ca="1" si="267"/>
        <v>5014.9999999999991</v>
      </c>
      <c r="CL153" s="9">
        <f t="shared" ca="1" si="290"/>
        <v>1.568878295498205E-2</v>
      </c>
      <c r="CM153" s="1">
        <v>146</v>
      </c>
      <c r="CN153" s="8">
        <f t="shared" ca="1" si="310"/>
        <v>14286.3249798004</v>
      </c>
      <c r="CO153" s="1">
        <v>146</v>
      </c>
      <c r="CP153" s="8">
        <f t="shared" ca="1" si="311"/>
        <v>14286.3249798004</v>
      </c>
      <c r="CQ153" s="1">
        <v>146</v>
      </c>
      <c r="CR153" s="8">
        <f t="shared" ca="1" si="312"/>
        <v>14286.3249798004</v>
      </c>
      <c r="CS153" s="1">
        <v>146</v>
      </c>
      <c r="CT153" s="8">
        <f t="shared" ca="1" si="313"/>
        <v>15898.072508460849</v>
      </c>
      <c r="CU153" s="1">
        <v>146</v>
      </c>
      <c r="CV153" s="8">
        <f t="shared" ca="1" si="314"/>
        <v>15220.411465933756</v>
      </c>
      <c r="CW153" s="1">
        <v>146</v>
      </c>
      <c r="CX153" s="8">
        <f t="shared" ca="1" si="315"/>
        <v>14968.013644936284</v>
      </c>
      <c r="CY153" s="9"/>
      <c r="CZ153" s="9"/>
      <c r="DA153" s="9"/>
      <c r="DB153" s="9"/>
      <c r="DC153" s="9"/>
      <c r="DD153" s="9"/>
      <c r="DE153" s="9"/>
      <c r="DF153" s="9"/>
      <c r="DG153" s="9"/>
      <c r="DI153">
        <f t="shared" ca="1" si="316"/>
        <v>2.9999999999998916E-3</v>
      </c>
      <c r="DJ153">
        <f t="shared" ca="1" si="317"/>
        <v>2.9999999999998916E-3</v>
      </c>
      <c r="DK153">
        <f t="shared" ca="1" si="318"/>
        <v>-1.3335251891352984E-2</v>
      </c>
      <c r="DL153">
        <f t="shared" ca="1" si="319"/>
        <v>2.9999999999998916E-3</v>
      </c>
      <c r="DM153">
        <f t="shared" ca="1" si="320"/>
        <v>-4.0458325095655501E-2</v>
      </c>
      <c r="DN153">
        <f t="shared" ca="1" si="321"/>
        <v>4.6395863466712539E-2</v>
      </c>
      <c r="DO153">
        <f t="shared" ca="1" si="334"/>
        <v>0</v>
      </c>
      <c r="DP153">
        <f t="shared" ca="1" si="335"/>
        <v>0</v>
      </c>
      <c r="DQ153">
        <f t="shared" ca="1" si="336"/>
        <v>0</v>
      </c>
      <c r="DR153">
        <f t="shared" ca="1" si="337"/>
        <v>0</v>
      </c>
      <c r="DS153">
        <f t="shared" ca="1" si="338"/>
        <v>0</v>
      </c>
      <c r="DT153">
        <f t="shared" ca="1" si="339"/>
        <v>0</v>
      </c>
      <c r="DU153">
        <f t="shared" ca="1" si="328"/>
        <v>0</v>
      </c>
      <c r="DV153">
        <f t="shared" ca="1" si="329"/>
        <v>0</v>
      </c>
      <c r="DW153">
        <f t="shared" ca="1" si="330"/>
        <v>0</v>
      </c>
      <c r="DX153">
        <f t="shared" ca="1" si="331"/>
        <v>0</v>
      </c>
      <c r="DY153">
        <f t="shared" ca="1" si="332"/>
        <v>0</v>
      </c>
      <c r="DZ153">
        <f t="shared" ca="1" si="333"/>
        <v>0</v>
      </c>
      <c r="EA153">
        <f t="shared" ca="1" si="291"/>
        <v>2.76157029030177</v>
      </c>
      <c r="EB153">
        <f t="shared" ca="1" si="292"/>
        <v>2.0519627221536978</v>
      </c>
      <c r="EC153">
        <f t="shared" ca="1" si="293"/>
        <v>2.53662583382477</v>
      </c>
      <c r="ED153">
        <f t="shared" ca="1" si="294"/>
        <v>3.0053083672352012</v>
      </c>
      <c r="EE153">
        <f t="shared" ca="1" si="295"/>
        <v>2.7273757987127385</v>
      </c>
      <c r="EF153">
        <f t="shared" ca="1" si="296"/>
        <v>2.9578029860726378</v>
      </c>
      <c r="EG153">
        <f t="shared" ca="1" si="297"/>
        <v>7.7072131513003796</v>
      </c>
      <c r="EH153">
        <f t="shared" ca="1" si="298"/>
        <v>6.1975198468326216</v>
      </c>
      <c r="EI153">
        <f t="shared" ca="1" si="299"/>
        <v>7.8793078984518692</v>
      </c>
      <c r="EJ153">
        <f t="shared" ca="1" si="300"/>
        <v>9.1347920040806123</v>
      </c>
      <c r="EK153">
        <f t="shared" ca="1" si="301"/>
        <v>8.2729966722386727</v>
      </c>
      <c r="EL153">
        <f t="shared" ca="1" si="302"/>
        <v>8.8734089582179134</v>
      </c>
      <c r="EM153">
        <f t="shared" ca="1" si="238"/>
        <v>-0.17203750087900713</v>
      </c>
      <c r="EN153">
        <f t="shared" ca="1" si="239"/>
        <v>-6.7782747370319724E-2</v>
      </c>
      <c r="EO153">
        <f t="shared" ca="1" si="240"/>
        <v>-0.34772157468934906</v>
      </c>
      <c r="EP153">
        <f t="shared" ca="1" si="241"/>
        <v>0.15961675967508399</v>
      </c>
      <c r="EQ153">
        <f t="shared" ca="1" si="242"/>
        <v>4.2261554939236251E-2</v>
      </c>
      <c r="ER153">
        <f t="shared" ca="1" si="243"/>
        <v>1</v>
      </c>
      <c r="ES153">
        <f t="shared" ca="1" si="232"/>
        <v>-0.11172717124144926</v>
      </c>
      <c r="ET153">
        <f t="shared" ca="1" si="233"/>
        <v>-0.24241085872393442</v>
      </c>
      <c r="EU153">
        <f t="shared" ca="1" si="234"/>
        <v>-6.7148646352275576E-2</v>
      </c>
      <c r="EV153">
        <f t="shared" ca="1" si="235"/>
        <v>0.1177260054195437</v>
      </c>
      <c r="EW153">
        <f t="shared" ca="1" si="236"/>
        <v>3.2313917092983591E-2</v>
      </c>
      <c r="EX153">
        <f t="shared" ca="1" si="237"/>
        <v>0</v>
      </c>
    </row>
    <row r="154" spans="1:154" x14ac:dyDescent="0.25">
      <c r="A154" s="1">
        <v>147</v>
      </c>
      <c r="B154" s="8">
        <f t="shared" ca="1" si="322"/>
        <v>160100.99212728624</v>
      </c>
      <c r="C154" s="9">
        <f t="shared" ca="1" si="303"/>
        <v>0</v>
      </c>
      <c r="D154" s="1">
        <v>147</v>
      </c>
      <c r="E154" s="8">
        <f t="shared" ca="1" si="323"/>
        <v>128685.91516382039</v>
      </c>
      <c r="F154" s="9">
        <f t="shared" ca="1" si="304"/>
        <v>0</v>
      </c>
      <c r="G154" s="1">
        <v>147</v>
      </c>
      <c r="H154" s="8">
        <f t="shared" ca="1" si="324"/>
        <v>152476.86469089132</v>
      </c>
      <c r="I154" s="9">
        <f t="shared" ca="1" si="305"/>
        <v>2.8596169215075275E-2</v>
      </c>
      <c r="J154" s="1">
        <v>147</v>
      </c>
      <c r="K154" s="8">
        <f t="shared" ca="1" si="325"/>
        <v>187081.6727781427</v>
      </c>
      <c r="L154" s="9">
        <f t="shared" ca="1" si="306"/>
        <v>4.2380617435762165E-2</v>
      </c>
      <c r="M154" s="1">
        <v>147</v>
      </c>
      <c r="N154" s="8">
        <f t="shared" ca="1" si="326"/>
        <v>166454.18218484306</v>
      </c>
      <c r="O154" s="9">
        <f t="shared" ca="1" si="307"/>
        <v>0</v>
      </c>
      <c r="P154" s="1">
        <v>147</v>
      </c>
      <c r="Q154" s="8">
        <f t="shared" ca="1" si="327"/>
        <v>178534.58545295685</v>
      </c>
      <c r="R154" s="9">
        <f t="shared" ca="1" si="308"/>
        <v>-2.6915239308317098E-2</v>
      </c>
      <c r="S154" s="1">
        <v>147</v>
      </c>
      <c r="T154" s="8">
        <f t="shared" ca="1" si="244"/>
        <v>57766.233529180696</v>
      </c>
      <c r="U154" s="9">
        <f t="shared" ca="1" si="268"/>
        <v>0</v>
      </c>
      <c r="V154" s="1">
        <v>147</v>
      </c>
      <c r="W154" s="8">
        <f t="shared" ca="1" si="245"/>
        <v>60179.999999999993</v>
      </c>
      <c r="X154" s="9">
        <f t="shared" ca="1" si="269"/>
        <v>-1.8187721780950433E-2</v>
      </c>
      <c r="Y154" s="1">
        <v>147</v>
      </c>
      <c r="Z154" s="8">
        <f t="shared" ca="1" si="246"/>
        <v>61536.681002717305</v>
      </c>
      <c r="AA154" s="9">
        <f t="shared" ca="1" si="270"/>
        <v>0</v>
      </c>
      <c r="AB154" s="1">
        <v>147</v>
      </c>
      <c r="AC154" s="8">
        <f t="shared" ca="1" si="247"/>
        <v>62064.215603392964</v>
      </c>
      <c r="AD154" s="9">
        <f t="shared" ca="1" si="271"/>
        <v>1.1335539608746515E-2</v>
      </c>
      <c r="AE154" s="1">
        <v>147</v>
      </c>
      <c r="AF154" s="8">
        <f t="shared" ca="1" si="248"/>
        <v>60848.34855667322</v>
      </c>
      <c r="AG154" s="9">
        <f t="shared" ca="1" si="272"/>
        <v>0</v>
      </c>
      <c r="AH154" s="1">
        <v>147</v>
      </c>
      <c r="AI154" s="8">
        <f t="shared" ca="1" si="249"/>
        <v>60179.999999999993</v>
      </c>
      <c r="AJ154" s="9">
        <f t="shared" ca="1" si="273"/>
        <v>2.196977775091349E-2</v>
      </c>
      <c r="AK154" s="1">
        <v>147</v>
      </c>
      <c r="AL154" s="8">
        <f t="shared" ca="1" si="250"/>
        <v>20698.209737446257</v>
      </c>
      <c r="AM154" s="9">
        <f t="shared" ca="1" si="274"/>
        <v>-6.8692497178069693E-3</v>
      </c>
      <c r="AN154" s="1">
        <v>147</v>
      </c>
      <c r="AO154" s="8">
        <f t="shared" ca="1" si="251"/>
        <v>19925.247465293767</v>
      </c>
      <c r="AP154" s="9">
        <f t="shared" ca="1" si="275"/>
        <v>0</v>
      </c>
      <c r="AQ154" s="1">
        <v>147</v>
      </c>
      <c r="AR154" s="8">
        <f t="shared" ca="1" si="252"/>
        <v>19810.818002174583</v>
      </c>
      <c r="AS154" s="9">
        <f t="shared" ca="1" si="276"/>
        <v>3.86834539735052E-2</v>
      </c>
      <c r="AT154" s="1">
        <v>147</v>
      </c>
      <c r="AU154" s="8">
        <f t="shared" ca="1" si="253"/>
        <v>20418.867378200284</v>
      </c>
      <c r="AV154" s="9">
        <f t="shared" ca="1" si="277"/>
        <v>0</v>
      </c>
      <c r="AW154" s="1">
        <v>147</v>
      </c>
      <c r="AX154" s="8">
        <f t="shared" ca="1" si="254"/>
        <v>20059.999999999996</v>
      </c>
      <c r="AY154" s="9">
        <f t="shared" ca="1" si="278"/>
        <v>0</v>
      </c>
      <c r="AZ154" s="1">
        <v>147</v>
      </c>
      <c r="BA154" s="8">
        <f t="shared" ca="1" si="255"/>
        <v>20059.999999999996</v>
      </c>
      <c r="BB154" s="9">
        <f t="shared" ca="1" si="279"/>
        <v>-1.4905159615631658E-2</v>
      </c>
      <c r="BC154" s="1">
        <v>147</v>
      </c>
      <c r="BD154" s="8">
        <f t="shared" ca="1" si="256"/>
        <v>20059.999999999996</v>
      </c>
      <c r="BE154" s="9">
        <f t="shared" ca="1" si="309"/>
        <v>0</v>
      </c>
      <c r="BF154" s="1">
        <v>147</v>
      </c>
      <c r="BG154" s="8">
        <f t="shared" ca="1" si="257"/>
        <v>20403.126875124828</v>
      </c>
      <c r="BH154" s="9">
        <f t="shared" ca="1" si="280"/>
        <v>0</v>
      </c>
      <c r="BI154" s="1">
        <v>147</v>
      </c>
      <c r="BJ154" s="8">
        <f t="shared" ca="1" si="258"/>
        <v>19301.3249798004</v>
      </c>
      <c r="BK154" s="9">
        <f t="shared" ca="1" si="281"/>
        <v>-4.5662160864733056E-2</v>
      </c>
      <c r="BL154" s="1">
        <v>147</v>
      </c>
      <c r="BM154" s="8">
        <f t="shared" ca="1" si="259"/>
        <v>20884.930957895482</v>
      </c>
      <c r="BN154" s="9">
        <f t="shared" ca="1" si="282"/>
        <v>-1.7766550849379954E-2</v>
      </c>
      <c r="BO154" s="1">
        <v>147</v>
      </c>
      <c r="BP154" s="8">
        <f t="shared" ca="1" si="260"/>
        <v>20059.999999999996</v>
      </c>
      <c r="BQ154" s="9">
        <f t="shared" ca="1" si="283"/>
        <v>0</v>
      </c>
      <c r="BR154" s="1">
        <v>147</v>
      </c>
      <c r="BS154" s="8">
        <f t="shared" ca="1" si="261"/>
        <v>19983.013644936284</v>
      </c>
      <c r="BT154" s="9">
        <f t="shared" ca="1" si="284"/>
        <v>-3.1048692522779732E-2</v>
      </c>
      <c r="BU154" s="1">
        <v>147</v>
      </c>
      <c r="BV154" s="8">
        <f t="shared" ca="1" si="262"/>
        <v>5014.9999999999991</v>
      </c>
      <c r="BW154" s="9">
        <f t="shared" ca="1" si="285"/>
        <v>0</v>
      </c>
      <c r="BX154" s="1">
        <v>147</v>
      </c>
      <c r="BY154" s="8">
        <f t="shared" ca="1" si="263"/>
        <v>5014.9999999999991</v>
      </c>
      <c r="BZ154" s="9">
        <f t="shared" ca="1" si="286"/>
        <v>-8.0891691662798252E-3</v>
      </c>
      <c r="CA154" s="1">
        <v>147</v>
      </c>
      <c r="CB154" s="8">
        <f t="shared" ca="1" si="264"/>
        <v>5014.9999999999991</v>
      </c>
      <c r="CC154" s="9">
        <f t="shared" ca="1" si="287"/>
        <v>-3.0103693393735489E-2</v>
      </c>
      <c r="CD154" s="1">
        <v>147</v>
      </c>
      <c r="CE154" s="8">
        <f t="shared" ca="1" si="265"/>
        <v>4986.8584494346323</v>
      </c>
      <c r="CF154" s="9">
        <f t="shared" ca="1" si="288"/>
        <v>0</v>
      </c>
      <c r="CG154" s="1">
        <v>147</v>
      </c>
      <c r="CH154" s="8">
        <f t="shared" ca="1" si="266"/>
        <v>4839.5885340662408</v>
      </c>
      <c r="CI154" s="9">
        <f t="shared" ca="1" si="289"/>
        <v>0</v>
      </c>
      <c r="CJ154" s="1">
        <v>147</v>
      </c>
      <c r="CK154" s="8">
        <f t="shared" ca="1" si="267"/>
        <v>5014.9999999999991</v>
      </c>
      <c r="CL154" s="9">
        <f t="shared" ca="1" si="290"/>
        <v>0</v>
      </c>
      <c r="CM154" s="1">
        <v>147</v>
      </c>
      <c r="CN154" s="8">
        <f t="shared" ca="1" si="310"/>
        <v>14286.3249798004</v>
      </c>
      <c r="CO154" s="1">
        <v>147</v>
      </c>
      <c r="CP154" s="8">
        <f t="shared" ca="1" si="311"/>
        <v>14286.3249798004</v>
      </c>
      <c r="CQ154" s="1">
        <v>147</v>
      </c>
      <c r="CR154" s="8">
        <f t="shared" ca="1" si="312"/>
        <v>14286.3249798004</v>
      </c>
      <c r="CS154" s="1">
        <v>147</v>
      </c>
      <c r="CT154" s="8">
        <f t="shared" ca="1" si="313"/>
        <v>15898.072508460849</v>
      </c>
      <c r="CU154" s="1">
        <v>147</v>
      </c>
      <c r="CV154" s="8">
        <f t="shared" ca="1" si="314"/>
        <v>15220.411465933756</v>
      </c>
      <c r="CW154" s="1">
        <v>147</v>
      </c>
      <c r="CX154" s="8">
        <f t="shared" ca="1" si="315"/>
        <v>14968.013644936284</v>
      </c>
      <c r="CY154" s="9"/>
      <c r="CZ154" s="9"/>
      <c r="DA154" s="9"/>
      <c r="DB154" s="9"/>
      <c r="DC154" s="9"/>
      <c r="DD154" s="9"/>
      <c r="DE154" s="9"/>
      <c r="DF154" s="9"/>
      <c r="DG154" s="9"/>
      <c r="DI154">
        <f t="shared" ca="1" si="316"/>
        <v>3.6074344157643878E-3</v>
      </c>
      <c r="DJ154">
        <f t="shared" ca="1" si="317"/>
        <v>4.2099926591063985E-2</v>
      </c>
      <c r="DK154">
        <f t="shared" ca="1" si="318"/>
        <v>-2.3182406043931514E-2</v>
      </c>
      <c r="DL154">
        <f t="shared" ca="1" si="319"/>
        <v>2.9999999999998916E-3</v>
      </c>
      <c r="DM154">
        <f t="shared" ca="1" si="320"/>
        <v>2.9999999999998916E-3</v>
      </c>
      <c r="DN154">
        <f t="shared" ca="1" si="321"/>
        <v>2.9999999999998916E-3</v>
      </c>
      <c r="DO154">
        <f t="shared" ca="1" si="334"/>
        <v>0</v>
      </c>
      <c r="DP154">
        <f t="shared" ca="1" si="335"/>
        <v>0</v>
      </c>
      <c r="DQ154">
        <f t="shared" ca="1" si="336"/>
        <v>0</v>
      </c>
      <c r="DR154">
        <f t="shared" ca="1" si="337"/>
        <v>0</v>
      </c>
      <c r="DS154">
        <f t="shared" ca="1" si="338"/>
        <v>0</v>
      </c>
      <c r="DT154">
        <f t="shared" ca="1" si="339"/>
        <v>0</v>
      </c>
      <c r="DU154">
        <f t="shared" ca="1" si="328"/>
        <v>0</v>
      </c>
      <c r="DV154">
        <f t="shared" ca="1" si="329"/>
        <v>0</v>
      </c>
      <c r="DW154">
        <f t="shared" ca="1" si="330"/>
        <v>0</v>
      </c>
      <c r="DX154">
        <f t="shared" ca="1" si="331"/>
        <v>0</v>
      </c>
      <c r="DY154">
        <f t="shared" ca="1" si="332"/>
        <v>0</v>
      </c>
      <c r="DZ154">
        <f t="shared" ca="1" si="333"/>
        <v>0</v>
      </c>
      <c r="EA154">
        <f t="shared" ca="1" si="291"/>
        <v>2.7715324740085574</v>
      </c>
      <c r="EB154">
        <f t="shared" ca="1" si="292"/>
        <v>2.1383502021239682</v>
      </c>
      <c r="EC154">
        <f t="shared" ca="1" si="293"/>
        <v>2.4778207437635178</v>
      </c>
      <c r="ED154">
        <f t="shared" ca="1" si="294"/>
        <v>3.0143242923369069</v>
      </c>
      <c r="EE154">
        <f t="shared" ca="1" si="295"/>
        <v>2.7355579261088767</v>
      </c>
      <c r="EF154">
        <f t="shared" ca="1" si="296"/>
        <v>2.9666763950308552</v>
      </c>
      <c r="EG154">
        <f t="shared" ca="1" si="297"/>
        <v>7.7350164172720133</v>
      </c>
      <c r="EH154">
        <f t="shared" ca="1" si="298"/>
        <v>6.4584349774309375</v>
      </c>
      <c r="EI154">
        <f t="shared" ca="1" si="299"/>
        <v>7.6966465834048003</v>
      </c>
      <c r="EJ154">
        <f t="shared" ca="1" si="300"/>
        <v>9.162196380092853</v>
      </c>
      <c r="EK154">
        <f t="shared" ca="1" si="301"/>
        <v>8.2978156622553882</v>
      </c>
      <c r="EL154">
        <f t="shared" ca="1" si="302"/>
        <v>8.900029185092567</v>
      </c>
      <c r="EM154">
        <f t="shared" ca="1" si="238"/>
        <v>-0.16840627685359177</v>
      </c>
      <c r="EN154">
        <f t="shared" ca="1" si="239"/>
        <v>-6.5497733482749038E-2</v>
      </c>
      <c r="EO154">
        <f t="shared" ca="1" si="240"/>
        <v>-0.36381151436563974</v>
      </c>
      <c r="EP154">
        <f t="shared" ca="1" si="241"/>
        <v>0.1212121874047976</v>
      </c>
      <c r="EQ154">
        <f t="shared" ca="1" si="242"/>
        <v>5.7467812599288459E-2</v>
      </c>
      <c r="ER154">
        <f t="shared" ca="1" si="243"/>
        <v>1</v>
      </c>
      <c r="ES154">
        <f t="shared" ca="1" si="232"/>
        <v>-0.11041680657599651</v>
      </c>
      <c r="ET154">
        <f t="shared" ca="1" si="233"/>
        <v>-0.24695528601683592</v>
      </c>
      <c r="EU154">
        <f t="shared" ca="1" si="234"/>
        <v>-6.9292307327153968E-2</v>
      </c>
      <c r="EV154">
        <f t="shared" ca="1" si="235"/>
        <v>0.11314976505633934</v>
      </c>
      <c r="EW154">
        <f t="shared" ca="1" si="236"/>
        <v>2.4025712915422437E-2</v>
      </c>
      <c r="EX154">
        <f t="shared" ca="1" si="237"/>
        <v>0</v>
      </c>
    </row>
    <row r="155" spans="1:154" x14ac:dyDescent="0.25">
      <c r="A155" s="1">
        <v>148</v>
      </c>
      <c r="B155" s="8">
        <f t="shared" ca="1" si="322"/>
        <v>160581.29510366809</v>
      </c>
      <c r="C155" s="9">
        <f t="shared" ca="1" si="303"/>
        <v>0</v>
      </c>
      <c r="D155" s="1">
        <v>148</v>
      </c>
      <c r="E155" s="8">
        <f t="shared" ca="1" si="323"/>
        <v>129071.97290931184</v>
      </c>
      <c r="F155" s="9">
        <f t="shared" ca="1" si="304"/>
        <v>-2.2776670219708386E-2</v>
      </c>
      <c r="G155" s="1">
        <v>148</v>
      </c>
      <c r="H155" s="8">
        <f t="shared" ca="1" si="324"/>
        <v>157294.54950904887</v>
      </c>
      <c r="I155" s="9">
        <f t="shared" ca="1" si="305"/>
        <v>2.1082588072812582E-2</v>
      </c>
      <c r="J155" s="1">
        <v>148</v>
      </c>
      <c r="K155" s="8">
        <f t="shared" ca="1" si="325"/>
        <v>195571.55459973001</v>
      </c>
      <c r="L155" s="9">
        <f t="shared" ca="1" si="306"/>
        <v>4.3728266906413758E-2</v>
      </c>
      <c r="M155" s="1">
        <v>148</v>
      </c>
      <c r="N155" s="8">
        <f t="shared" ca="1" si="326"/>
        <v>166953.54473139756</v>
      </c>
      <c r="O155" s="9">
        <f t="shared" ca="1" si="307"/>
        <v>0</v>
      </c>
      <c r="P155" s="1">
        <v>148</v>
      </c>
      <c r="Q155" s="8">
        <f t="shared" ca="1" si="327"/>
        <v>174264.88811703821</v>
      </c>
      <c r="R155" s="9">
        <f t="shared" ca="1" si="308"/>
        <v>-2.5993026917478762E-2</v>
      </c>
      <c r="S155" s="1">
        <v>148</v>
      </c>
      <c r="T155" s="8">
        <f t="shared" ca="1" si="244"/>
        <v>57766.233529180696</v>
      </c>
      <c r="U155" s="9">
        <f t="shared" ca="1" si="268"/>
        <v>-3.7244306037042034E-2</v>
      </c>
      <c r="V155" s="1">
        <v>148</v>
      </c>
      <c r="W155" s="8">
        <f t="shared" ca="1" si="245"/>
        <v>60179.999999999993</v>
      </c>
      <c r="X155" s="9">
        <f t="shared" ca="1" si="269"/>
        <v>-9.8946494966779541E-3</v>
      </c>
      <c r="Y155" s="1">
        <v>148</v>
      </c>
      <c r="Z155" s="8">
        <f t="shared" ca="1" si="246"/>
        <v>61536.681002717305</v>
      </c>
      <c r="AA155" s="9">
        <f t="shared" ca="1" si="270"/>
        <v>2.4761280820584154E-3</v>
      </c>
      <c r="AB155" s="1">
        <v>148</v>
      </c>
      <c r="AC155" s="8">
        <f t="shared" ca="1" si="247"/>
        <v>62064.215603392964</v>
      </c>
      <c r="AD155" s="9">
        <f t="shared" ca="1" si="271"/>
        <v>8.058212961062983E-3</v>
      </c>
      <c r="AE155" s="1">
        <v>148</v>
      </c>
      <c r="AF155" s="8">
        <f t="shared" ca="1" si="248"/>
        <v>60848.34855667322</v>
      </c>
      <c r="AG155" s="9">
        <f t="shared" ca="1" si="272"/>
        <v>9.4216587092241025E-3</v>
      </c>
      <c r="AH155" s="1">
        <v>148</v>
      </c>
      <c r="AI155" s="8">
        <f t="shared" ca="1" si="249"/>
        <v>60179.999999999993</v>
      </c>
      <c r="AJ155" s="9">
        <f t="shared" ca="1" si="273"/>
        <v>3.7686972752011792E-2</v>
      </c>
      <c r="AK155" s="1">
        <v>148</v>
      </c>
      <c r="AL155" s="8">
        <f t="shared" ca="1" si="250"/>
        <v>20698.209737446257</v>
      </c>
      <c r="AM155" s="9">
        <f t="shared" ca="1" si="274"/>
        <v>3.157330095990539E-2</v>
      </c>
      <c r="AN155" s="1">
        <v>148</v>
      </c>
      <c r="AO155" s="8">
        <f t="shared" ca="1" si="251"/>
        <v>19925.247465293767</v>
      </c>
      <c r="AP155" s="9">
        <f t="shared" ca="1" si="275"/>
        <v>0</v>
      </c>
      <c r="AQ155" s="1">
        <v>148</v>
      </c>
      <c r="AR155" s="8">
        <f t="shared" ca="1" si="252"/>
        <v>19810.818002174583</v>
      </c>
      <c r="AS155" s="9">
        <f t="shared" ca="1" si="276"/>
        <v>0</v>
      </c>
      <c r="AT155" s="1">
        <v>148</v>
      </c>
      <c r="AU155" s="8">
        <f t="shared" ca="1" si="253"/>
        <v>20418.867378200284</v>
      </c>
      <c r="AV155" s="9">
        <f t="shared" ca="1" si="277"/>
        <v>-2.9303791244553342E-2</v>
      </c>
      <c r="AW155" s="1">
        <v>148</v>
      </c>
      <c r="AX155" s="8">
        <f t="shared" ca="1" si="254"/>
        <v>20059.999999999996</v>
      </c>
      <c r="AY155" s="9">
        <f t="shared" ca="1" si="278"/>
        <v>2.3074465168563124E-2</v>
      </c>
      <c r="AZ155" s="1">
        <v>148</v>
      </c>
      <c r="BA155" s="8">
        <f t="shared" ca="1" si="255"/>
        <v>20059.999999999996</v>
      </c>
      <c r="BB155" s="9">
        <f t="shared" ca="1" si="279"/>
        <v>0</v>
      </c>
      <c r="BC155" s="1">
        <v>148</v>
      </c>
      <c r="BD155" s="8">
        <f t="shared" ca="1" si="256"/>
        <v>20059.999999999996</v>
      </c>
      <c r="BE155" s="9">
        <f t="shared" ca="1" si="309"/>
        <v>0</v>
      </c>
      <c r="BF155" s="1">
        <v>148</v>
      </c>
      <c r="BG155" s="8">
        <f t="shared" ca="1" si="257"/>
        <v>20403.126875124828</v>
      </c>
      <c r="BH155" s="9">
        <f t="shared" ca="1" si="280"/>
        <v>0</v>
      </c>
      <c r="BI155" s="1">
        <v>148</v>
      </c>
      <c r="BJ155" s="8">
        <f t="shared" ca="1" si="258"/>
        <v>19301.3249798004</v>
      </c>
      <c r="BK155" s="9">
        <f t="shared" ca="1" si="281"/>
        <v>-4.4962364373997706E-2</v>
      </c>
      <c r="BL155" s="1">
        <v>148</v>
      </c>
      <c r="BM155" s="8">
        <f t="shared" ca="1" si="259"/>
        <v>20884.930957895482</v>
      </c>
      <c r="BN155" s="9">
        <f t="shared" ca="1" si="282"/>
        <v>-2.1092272527864706E-2</v>
      </c>
      <c r="BO155" s="1">
        <v>148</v>
      </c>
      <c r="BP155" s="8">
        <f t="shared" ca="1" si="260"/>
        <v>20059.999999999996</v>
      </c>
      <c r="BQ155" s="9">
        <f t="shared" ca="1" si="283"/>
        <v>-1.317820393126904E-2</v>
      </c>
      <c r="BR155" s="1">
        <v>148</v>
      </c>
      <c r="BS155" s="8">
        <f t="shared" ca="1" si="261"/>
        <v>19983.013644936284</v>
      </c>
      <c r="BT155" s="9">
        <f t="shared" ca="1" si="284"/>
        <v>2.1682076906237246E-3</v>
      </c>
      <c r="BU155" s="1">
        <v>148</v>
      </c>
      <c r="BV155" s="8">
        <f t="shared" ca="1" si="262"/>
        <v>5014.9999999999991</v>
      </c>
      <c r="BW155" s="9">
        <f t="shared" ca="1" si="285"/>
        <v>1.3859294154299463E-2</v>
      </c>
      <c r="BX155" s="1">
        <v>148</v>
      </c>
      <c r="BY155" s="8">
        <f t="shared" ca="1" si="263"/>
        <v>5014.9999999999991</v>
      </c>
      <c r="BZ155" s="9">
        <f t="shared" ca="1" si="286"/>
        <v>0</v>
      </c>
      <c r="CA155" s="1">
        <v>148</v>
      </c>
      <c r="CB155" s="8">
        <f t="shared" ca="1" si="264"/>
        <v>5014.9999999999991</v>
      </c>
      <c r="CC155" s="9">
        <f t="shared" ca="1" si="287"/>
        <v>2.9991363557398732E-3</v>
      </c>
      <c r="CD155" s="1">
        <v>148</v>
      </c>
      <c r="CE155" s="8">
        <f t="shared" ca="1" si="265"/>
        <v>4986.8584494346323</v>
      </c>
      <c r="CF155" s="9">
        <f t="shared" ca="1" si="288"/>
        <v>0</v>
      </c>
      <c r="CG155" s="1">
        <v>148</v>
      </c>
      <c r="CH155" s="8">
        <f t="shared" ca="1" si="266"/>
        <v>4839.5885340662408</v>
      </c>
      <c r="CI155" s="9">
        <f t="shared" ca="1" si="289"/>
        <v>0</v>
      </c>
      <c r="CJ155" s="1">
        <v>148</v>
      </c>
      <c r="CK155" s="8">
        <f t="shared" ca="1" si="267"/>
        <v>5014.9999999999991</v>
      </c>
      <c r="CL155" s="9">
        <f t="shared" ca="1" si="290"/>
        <v>4.7638873420603689E-2</v>
      </c>
      <c r="CM155" s="1">
        <v>148</v>
      </c>
      <c r="CN155" s="8">
        <f t="shared" ca="1" si="310"/>
        <v>14286.3249798004</v>
      </c>
      <c r="CO155" s="1">
        <v>148</v>
      </c>
      <c r="CP155" s="8">
        <f t="shared" ca="1" si="311"/>
        <v>14286.3249798004</v>
      </c>
      <c r="CQ155" s="1">
        <v>148</v>
      </c>
      <c r="CR155" s="8">
        <f t="shared" ca="1" si="312"/>
        <v>14286.3249798004</v>
      </c>
      <c r="CS155" s="1">
        <v>148</v>
      </c>
      <c r="CT155" s="8">
        <f t="shared" ca="1" si="313"/>
        <v>15898.072508460849</v>
      </c>
      <c r="CU155" s="1">
        <v>148</v>
      </c>
      <c r="CV155" s="8">
        <f t="shared" ca="1" si="314"/>
        <v>15220.411465933756</v>
      </c>
      <c r="CW155" s="1">
        <v>148</v>
      </c>
      <c r="CX155" s="8">
        <f t="shared" ca="1" si="315"/>
        <v>14968.013644936284</v>
      </c>
      <c r="CY155" s="9"/>
      <c r="CZ155" s="9"/>
      <c r="DA155" s="9"/>
      <c r="DB155" s="9"/>
      <c r="DC155" s="9"/>
      <c r="DD155" s="9"/>
      <c r="DE155" s="9"/>
      <c r="DF155" s="9"/>
      <c r="DG155" s="9"/>
      <c r="DI155">
        <f t="shared" ca="1" si="316"/>
        <v>2.9999999999998916E-3</v>
      </c>
      <c r="DJ155">
        <f t="shared" ca="1" si="317"/>
        <v>2.9999999999998916E-3</v>
      </c>
      <c r="DK155">
        <f t="shared" ca="1" si="318"/>
        <v>3.1596169215075243E-2</v>
      </c>
      <c r="DL155">
        <f t="shared" ca="1" si="319"/>
        <v>4.538061743576205E-2</v>
      </c>
      <c r="DM155">
        <f t="shared" ca="1" si="320"/>
        <v>2.9999999999998916E-3</v>
      </c>
      <c r="DN155">
        <f t="shared" ca="1" si="321"/>
        <v>-2.3915239308317071E-2</v>
      </c>
      <c r="DO155">
        <f t="shared" ca="1" si="334"/>
        <v>0</v>
      </c>
      <c r="DP155">
        <f t="shared" ca="1" si="335"/>
        <v>0</v>
      </c>
      <c r="DQ155">
        <f t="shared" ca="1" si="336"/>
        <v>0</v>
      </c>
      <c r="DR155">
        <f t="shared" ca="1" si="337"/>
        <v>0</v>
      </c>
      <c r="DS155">
        <f t="shared" ca="1" si="338"/>
        <v>0</v>
      </c>
      <c r="DT155">
        <f t="shared" ca="1" si="339"/>
        <v>0</v>
      </c>
      <c r="DU155">
        <f t="shared" ca="1" si="328"/>
        <v>0</v>
      </c>
      <c r="DV155">
        <f t="shared" ca="1" si="329"/>
        <v>0</v>
      </c>
      <c r="DW155">
        <f t="shared" ca="1" si="330"/>
        <v>0</v>
      </c>
      <c r="DX155">
        <f t="shared" ca="1" si="331"/>
        <v>0</v>
      </c>
      <c r="DY155">
        <f t="shared" ca="1" si="332"/>
        <v>0</v>
      </c>
      <c r="DZ155">
        <f t="shared" ca="1" si="333"/>
        <v>0</v>
      </c>
      <c r="EA155">
        <f t="shared" ca="1" si="291"/>
        <v>2.7798470714305825</v>
      </c>
      <c r="EB155">
        <f t="shared" ca="1" si="292"/>
        <v>2.1447652527303398</v>
      </c>
      <c r="EC155">
        <f t="shared" ca="1" si="293"/>
        <v>2.5561103872680935</v>
      </c>
      <c r="ED155">
        <f t="shared" ca="1" si="294"/>
        <v>3.1511161898747719</v>
      </c>
      <c r="EE155">
        <f t="shared" ca="1" si="295"/>
        <v>2.7437645998872031</v>
      </c>
      <c r="EF155">
        <f t="shared" ca="1" si="296"/>
        <v>2.895727619093357</v>
      </c>
      <c r="EG155">
        <f t="shared" ca="1" si="297"/>
        <v>7.7582214665238283</v>
      </c>
      <c r="EH155">
        <f t="shared" ca="1" si="298"/>
        <v>6.4778102823632295</v>
      </c>
      <c r="EI155">
        <f t="shared" ca="1" si="299"/>
        <v>7.9398311312426904</v>
      </c>
      <c r="EJ155">
        <f t="shared" ca="1" si="300"/>
        <v>9.5779825088891712</v>
      </c>
      <c r="EK155">
        <f t="shared" ca="1" si="301"/>
        <v>8.3227091092421528</v>
      </c>
      <c r="EL155">
        <f t="shared" ca="1" si="302"/>
        <v>8.6871828572800709</v>
      </c>
      <c r="EM155">
        <f t="shared" ca="1" si="238"/>
        <v>-0.15351863596671425</v>
      </c>
      <c r="EN155">
        <f t="shared" ca="1" si="239"/>
        <v>-7.1687313736994246E-2</v>
      </c>
      <c r="EO155">
        <f t="shared" ca="1" si="240"/>
        <v>-0.4057280444278682</v>
      </c>
      <c r="EP155">
        <f t="shared" ca="1" si="241"/>
        <v>1.9527448169688526E-2</v>
      </c>
      <c r="EQ155">
        <f t="shared" ca="1" si="242"/>
        <v>3.9709493493797689E-2</v>
      </c>
      <c r="ER155">
        <f t="shared" ca="1" si="243"/>
        <v>1</v>
      </c>
      <c r="ES155">
        <f t="shared" ref="ES155:ES218" ca="1" si="340">AVERAGE(B136:B155)/AVERAGE(Q136:Q155) - 1</f>
        <v>-0.1093205616918248</v>
      </c>
      <c r="ET155">
        <f t="shared" ref="ET155:ET218" ca="1" si="341">AVERAGE(E136:E155)/AVERAGE(Q136:Q155) - 1</f>
        <v>-0.2508071697048182</v>
      </c>
      <c r="EU155">
        <f t="shared" ref="EU155:EU218" ca="1" si="342">AVERAGE(H136:H155)/AVERAGE(Q136:Q155) - 1</f>
        <v>-7.0528470275090682E-2</v>
      </c>
      <c r="EV155">
        <f t="shared" ref="EV155:EV218" ca="1" si="343">AVERAGE(K136:K155)/AVERAGE(Q136:Q155) - 1</f>
        <v>0.11396388711635153</v>
      </c>
      <c r="EW155">
        <f t="shared" ref="EW155:EW218" ca="1" si="344">AVERAGE(N136:N155)/AVERAGE(Q136:Q155) - 1</f>
        <v>1.7265087436111548E-2</v>
      </c>
      <c r="EX155">
        <f t="shared" ref="EX155:EX218" ca="1" si="345">AVERAGE(Q136:Q155)/AVERAGE(Q136:Q155) - 1</f>
        <v>0</v>
      </c>
    </row>
    <row r="156" spans="1:154" x14ac:dyDescent="0.25">
      <c r="A156" s="1">
        <v>149</v>
      </c>
      <c r="B156" s="8">
        <f t="shared" ca="1" si="322"/>
        <v>161063.03898897907</v>
      </c>
      <c r="C156" s="9">
        <f t="shared" ca="1" si="303"/>
        <v>-2.8725479591566613E-2</v>
      </c>
      <c r="D156" s="1">
        <v>149</v>
      </c>
      <c r="E156" s="8">
        <f t="shared" ca="1" si="323"/>
        <v>126519.35906647723</v>
      </c>
      <c r="F156" s="9">
        <f t="shared" ca="1" si="304"/>
        <v>-3.9923724006450605E-2</v>
      </c>
      <c r="G156" s="1">
        <v>149</v>
      </c>
      <c r="H156" s="8">
        <f t="shared" ca="1" si="324"/>
        <v>161082.60935097389</v>
      </c>
      <c r="I156" s="9">
        <f t="shared" ca="1" si="305"/>
        <v>-4.3041556526149237E-2</v>
      </c>
      <c r="J156" s="1">
        <v>149</v>
      </c>
      <c r="K156" s="8">
        <f t="shared" ca="1" si="325"/>
        <v>204710.27440236846</v>
      </c>
      <c r="L156" s="9">
        <f t="shared" ca="1" si="306"/>
        <v>0</v>
      </c>
      <c r="M156" s="1">
        <v>149</v>
      </c>
      <c r="N156" s="8">
        <f t="shared" ca="1" si="326"/>
        <v>167454.40536559172</v>
      </c>
      <c r="O156" s="9">
        <f t="shared" ca="1" si="307"/>
        <v>3.705311217521725E-2</v>
      </c>
      <c r="P156" s="1">
        <v>149</v>
      </c>
      <c r="Q156" s="8">
        <f t="shared" ca="1" si="327"/>
        <v>170258.01085379173</v>
      </c>
      <c r="R156" s="9">
        <f t="shared" ca="1" si="308"/>
        <v>-4.9319211500237159E-2</v>
      </c>
      <c r="S156" s="1">
        <v>149</v>
      </c>
      <c r="T156" s="8">
        <f t="shared" ca="1" si="244"/>
        <v>57766.233529180696</v>
      </c>
      <c r="U156" s="9">
        <f t="shared" ca="1" si="268"/>
        <v>-8.2733051894913652E-3</v>
      </c>
      <c r="V156" s="1">
        <v>149</v>
      </c>
      <c r="W156" s="8">
        <f t="shared" ca="1" si="245"/>
        <v>60179.999999999993</v>
      </c>
      <c r="X156" s="9">
        <f t="shared" ca="1" si="269"/>
        <v>0</v>
      </c>
      <c r="Y156" s="1">
        <v>149</v>
      </c>
      <c r="Z156" s="8">
        <f t="shared" ca="1" si="246"/>
        <v>61536.681002717305</v>
      </c>
      <c r="AA156" s="9">
        <f t="shared" ca="1" si="270"/>
        <v>-4.7227220552126054E-2</v>
      </c>
      <c r="AB156" s="1">
        <v>149</v>
      </c>
      <c r="AC156" s="8">
        <f t="shared" ca="1" si="247"/>
        <v>62064.215603392964</v>
      </c>
      <c r="AD156" s="9">
        <f t="shared" ca="1" si="271"/>
        <v>1.0920126294001005E-2</v>
      </c>
      <c r="AE156" s="1">
        <v>149</v>
      </c>
      <c r="AF156" s="8">
        <f t="shared" ca="1" si="248"/>
        <v>60848.34855667322</v>
      </c>
      <c r="AG156" s="9">
        <f t="shared" ca="1" si="272"/>
        <v>2.9224531771127573E-2</v>
      </c>
      <c r="AH156" s="1">
        <v>149</v>
      </c>
      <c r="AI156" s="8">
        <f t="shared" ca="1" si="249"/>
        <v>60179.999999999993</v>
      </c>
      <c r="AJ156" s="9">
        <f t="shared" ca="1" si="273"/>
        <v>-2.1292678499001252E-2</v>
      </c>
      <c r="AK156" s="1">
        <v>149</v>
      </c>
      <c r="AL156" s="8">
        <f t="shared" ca="1" si="250"/>
        <v>20698.209737446257</v>
      </c>
      <c r="AM156" s="9">
        <f t="shared" ca="1" si="274"/>
        <v>2.7729487244987638E-3</v>
      </c>
      <c r="AN156" s="1">
        <v>149</v>
      </c>
      <c r="AO156" s="8">
        <f t="shared" ca="1" si="251"/>
        <v>19925.247465293767</v>
      </c>
      <c r="AP156" s="9">
        <f t="shared" ca="1" si="275"/>
        <v>-4.4319535339446992E-2</v>
      </c>
      <c r="AQ156" s="1">
        <v>149</v>
      </c>
      <c r="AR156" s="8">
        <f t="shared" ca="1" si="252"/>
        <v>19810.818002174583</v>
      </c>
      <c r="AS156" s="9">
        <f t="shared" ca="1" si="276"/>
        <v>9.441861120299145E-3</v>
      </c>
      <c r="AT156" s="1">
        <v>149</v>
      </c>
      <c r="AU156" s="8">
        <f t="shared" ca="1" si="253"/>
        <v>20418.867378200284</v>
      </c>
      <c r="AV156" s="9">
        <f t="shared" ca="1" si="277"/>
        <v>0</v>
      </c>
      <c r="AW156" s="1">
        <v>149</v>
      </c>
      <c r="AX156" s="8">
        <f t="shared" ca="1" si="254"/>
        <v>20059.999999999996</v>
      </c>
      <c r="AY156" s="9">
        <f t="shared" ca="1" si="278"/>
        <v>1.3342802166634627E-2</v>
      </c>
      <c r="AZ156" s="1">
        <v>149</v>
      </c>
      <c r="BA156" s="8">
        <f t="shared" ca="1" si="255"/>
        <v>20059.999999999996</v>
      </c>
      <c r="BB156" s="9">
        <f t="shared" ca="1" si="279"/>
        <v>-4.4053906917523283E-2</v>
      </c>
      <c r="BC156" s="1">
        <v>149</v>
      </c>
      <c r="BD156" s="8">
        <f t="shared" ca="1" si="256"/>
        <v>20059.999999999996</v>
      </c>
      <c r="BE156" s="9">
        <f t="shared" ca="1" si="309"/>
        <v>0</v>
      </c>
      <c r="BF156" s="1">
        <v>149</v>
      </c>
      <c r="BG156" s="8">
        <f t="shared" ca="1" si="257"/>
        <v>20403.126875124828</v>
      </c>
      <c r="BH156" s="9">
        <f t="shared" ca="1" si="280"/>
        <v>0</v>
      </c>
      <c r="BI156" s="1">
        <v>149</v>
      </c>
      <c r="BJ156" s="8">
        <f t="shared" ca="1" si="258"/>
        <v>19301.3249798004</v>
      </c>
      <c r="BK156" s="9">
        <f t="shared" ca="1" si="281"/>
        <v>-1.0759912219904817E-2</v>
      </c>
      <c r="BL156" s="1">
        <v>149</v>
      </c>
      <c r="BM156" s="8">
        <f t="shared" ca="1" si="259"/>
        <v>20884.930957895482</v>
      </c>
      <c r="BN156" s="9">
        <f t="shared" ca="1" si="282"/>
        <v>0</v>
      </c>
      <c r="BO156" s="1">
        <v>149</v>
      </c>
      <c r="BP156" s="8">
        <f t="shared" ca="1" si="260"/>
        <v>20059.999999999996</v>
      </c>
      <c r="BQ156" s="9">
        <f t="shared" ca="1" si="283"/>
        <v>3.5448006594316968E-2</v>
      </c>
      <c r="BR156" s="1">
        <v>149</v>
      </c>
      <c r="BS156" s="8">
        <f t="shared" ca="1" si="261"/>
        <v>19983.013644936284</v>
      </c>
      <c r="BT156" s="9">
        <f t="shared" ca="1" si="284"/>
        <v>-3.2287069908981336E-2</v>
      </c>
      <c r="BU156" s="1">
        <v>149</v>
      </c>
      <c r="BV156" s="8">
        <f t="shared" ca="1" si="262"/>
        <v>5014.9999999999991</v>
      </c>
      <c r="BW156" s="9">
        <f t="shared" ca="1" si="285"/>
        <v>2.2522863375663105E-2</v>
      </c>
      <c r="BX156" s="1">
        <v>149</v>
      </c>
      <c r="BY156" s="8">
        <f t="shared" ca="1" si="263"/>
        <v>5014.9999999999991</v>
      </c>
      <c r="BZ156" s="9">
        <f t="shared" ca="1" si="286"/>
        <v>-1.3313949280158882E-2</v>
      </c>
      <c r="CA156" s="1">
        <v>149</v>
      </c>
      <c r="CB156" s="8">
        <f t="shared" ca="1" si="264"/>
        <v>5014.9999999999991</v>
      </c>
      <c r="CC156" s="9">
        <f t="shared" ca="1" si="287"/>
        <v>-7.7811237474829211E-3</v>
      </c>
      <c r="CD156" s="1">
        <v>149</v>
      </c>
      <c r="CE156" s="8">
        <f t="shared" ca="1" si="265"/>
        <v>4986.8584494346323</v>
      </c>
      <c r="CF156" s="9">
        <f t="shared" ca="1" si="288"/>
        <v>-1.9784781444367851E-3</v>
      </c>
      <c r="CG156" s="1">
        <v>149</v>
      </c>
      <c r="CH156" s="8">
        <f t="shared" ca="1" si="266"/>
        <v>4839.5885340662408</v>
      </c>
      <c r="CI156" s="9">
        <f t="shared" ca="1" si="289"/>
        <v>0</v>
      </c>
      <c r="CJ156" s="1">
        <v>149</v>
      </c>
      <c r="CK156" s="8">
        <f t="shared" ca="1" si="267"/>
        <v>5014.9999999999991</v>
      </c>
      <c r="CL156" s="9">
        <f t="shared" ca="1" si="290"/>
        <v>3.8383997344088726E-2</v>
      </c>
      <c r="CM156" s="1">
        <v>149</v>
      </c>
      <c r="CN156" s="8">
        <f t="shared" ca="1" si="310"/>
        <v>14286.3249798004</v>
      </c>
      <c r="CO156" s="1">
        <v>149</v>
      </c>
      <c r="CP156" s="8">
        <f t="shared" ca="1" si="311"/>
        <v>14286.3249798004</v>
      </c>
      <c r="CQ156" s="1">
        <v>149</v>
      </c>
      <c r="CR156" s="8">
        <f t="shared" ca="1" si="312"/>
        <v>14286.3249798004</v>
      </c>
      <c r="CS156" s="1">
        <v>149</v>
      </c>
      <c r="CT156" s="8">
        <f t="shared" ca="1" si="313"/>
        <v>15898.072508460849</v>
      </c>
      <c r="CU156" s="1">
        <v>149</v>
      </c>
      <c r="CV156" s="8">
        <f t="shared" ca="1" si="314"/>
        <v>15220.411465933756</v>
      </c>
      <c r="CW156" s="1">
        <v>149</v>
      </c>
      <c r="CX156" s="8">
        <f t="shared" ca="1" si="315"/>
        <v>14968.013644936284</v>
      </c>
      <c r="CY156" s="9"/>
      <c r="CZ156" s="9"/>
      <c r="DA156" s="9"/>
      <c r="DB156" s="9"/>
      <c r="DC156" s="9"/>
      <c r="DD156" s="9"/>
      <c r="DE156" s="9"/>
      <c r="DF156" s="9"/>
      <c r="DG156" s="9"/>
      <c r="DI156">
        <f t="shared" ca="1" si="316"/>
        <v>2.9999999999998916E-3</v>
      </c>
      <c r="DJ156">
        <f t="shared" ca="1" si="317"/>
        <v>-1.9776670219708414E-2</v>
      </c>
      <c r="DK156">
        <f t="shared" ca="1" si="318"/>
        <v>2.4082588072812383E-2</v>
      </c>
      <c r="DL156">
        <f t="shared" ca="1" si="319"/>
        <v>4.672826690641374E-2</v>
      </c>
      <c r="DM156">
        <f t="shared" ca="1" si="320"/>
        <v>2.9999999999998916E-3</v>
      </c>
      <c r="DN156">
        <f t="shared" ca="1" si="321"/>
        <v>-2.2993026917478732E-2</v>
      </c>
      <c r="DO156">
        <f t="shared" ca="1" si="334"/>
        <v>0</v>
      </c>
      <c r="DP156">
        <f t="shared" ca="1" si="335"/>
        <v>0</v>
      </c>
      <c r="DQ156">
        <f t="shared" ca="1" si="336"/>
        <v>0</v>
      </c>
      <c r="DR156">
        <f t="shared" ca="1" si="337"/>
        <v>0</v>
      </c>
      <c r="DS156">
        <f t="shared" ca="1" si="338"/>
        <v>0</v>
      </c>
      <c r="DT156">
        <f t="shared" ca="1" si="339"/>
        <v>0</v>
      </c>
      <c r="DU156">
        <f t="shared" ca="1" si="328"/>
        <v>0</v>
      </c>
      <c r="DV156">
        <f t="shared" ca="1" si="329"/>
        <v>0</v>
      </c>
      <c r="DW156">
        <f t="shared" ca="1" si="330"/>
        <v>0</v>
      </c>
      <c r="DX156">
        <f t="shared" ca="1" si="331"/>
        <v>0</v>
      </c>
      <c r="DY156">
        <f t="shared" ca="1" si="332"/>
        <v>0</v>
      </c>
      <c r="DZ156">
        <f t="shared" ca="1" si="333"/>
        <v>0</v>
      </c>
      <c r="EA156">
        <f t="shared" ca="1" si="291"/>
        <v>2.788186612644874</v>
      </c>
      <c r="EB156">
        <f t="shared" ca="1" si="292"/>
        <v>2.1023489376284021</v>
      </c>
      <c r="EC156">
        <f t="shared" ca="1" si="293"/>
        <v>2.6176681407933082</v>
      </c>
      <c r="ED156">
        <f t="shared" ca="1" si="294"/>
        <v>3.2983623882483619</v>
      </c>
      <c r="EE156">
        <f t="shared" ca="1" si="295"/>
        <v>2.751995893686864</v>
      </c>
      <c r="EF156">
        <f t="shared" ca="1" si="296"/>
        <v>2.829146076001857</v>
      </c>
      <c r="EG156">
        <f t="shared" ca="1" si="297"/>
        <v>7.781496130923399</v>
      </c>
      <c r="EH156">
        <f t="shared" ca="1" si="298"/>
        <v>6.349700764663095</v>
      </c>
      <c r="EI156">
        <f t="shared" ca="1" si="299"/>
        <v>8.1310428137441004</v>
      </c>
      <c r="EJ156">
        <f t="shared" ca="1" si="300"/>
        <v>10.025545031989507</v>
      </c>
      <c r="EK156">
        <f t="shared" ca="1" si="301"/>
        <v>8.3476772365698775</v>
      </c>
      <c r="EL156">
        <f t="shared" ca="1" si="302"/>
        <v>8.4874382280055709</v>
      </c>
      <c r="EM156">
        <f t="shared" ref="EM156:EM219" ca="1" si="346">SLOPE(DI137:DI156,DN137:DN156)</f>
        <v>-0.14342923204399927</v>
      </c>
      <c r="EN156">
        <f t="shared" ref="EN156:EN219" ca="1" si="347">SLOPE(DJ137:DJ156,DN137:DN156)</f>
        <v>-3.2603370920952862E-2</v>
      </c>
      <c r="EO156">
        <f t="shared" ref="EO156:EO219" ca="1" si="348">SLOPE(DK137:DK156,DN137:DN156)</f>
        <v>-0.42812259455718238</v>
      </c>
      <c r="EP156">
        <f t="shared" ref="EP156:EP219" ca="1" si="349">SLOPE(DL137:DL156,DN137:DN156)</f>
        <v>-5.735872525772983E-2</v>
      </c>
      <c r="EQ156">
        <f t="shared" ref="EQ156:EQ219" ca="1" si="350">SLOPE(DM137:DM156,DN137:DN156)</f>
        <v>2.5049803609656078E-2</v>
      </c>
      <c r="ER156">
        <f t="shared" ref="ER156:ER219" ca="1" si="351">SLOPE(DN137:DN156,DN137:DN156)</f>
        <v>1</v>
      </c>
      <c r="ES156">
        <f t="shared" ca="1" si="340"/>
        <v>-0.10689659409814334</v>
      </c>
      <c r="ET156">
        <f t="shared" ca="1" si="341"/>
        <v>-0.25317621792902101</v>
      </c>
      <c r="EU156">
        <f t="shared" ca="1" si="342"/>
        <v>-7.0008359213669769E-2</v>
      </c>
      <c r="EV156">
        <f t="shared" ca="1" si="343"/>
        <v>0.12105644730284038</v>
      </c>
      <c r="EW156">
        <f t="shared" ca="1" si="344"/>
        <v>1.1871852980352982E-2</v>
      </c>
      <c r="EX156">
        <f t="shared" ca="1" si="345"/>
        <v>0</v>
      </c>
    </row>
    <row r="157" spans="1:154" x14ac:dyDescent="0.25">
      <c r="A157" s="1">
        <v>150</v>
      </c>
      <c r="B157" s="8">
        <f t="shared" ca="1" si="322"/>
        <v>156919.6150665124</v>
      </c>
      <c r="C157" s="9">
        <f t="shared" ca="1" si="303"/>
        <v>2.9995287349546203E-2</v>
      </c>
      <c r="D157" s="1">
        <v>150</v>
      </c>
      <c r="E157" s="8">
        <f t="shared" ca="1" si="323"/>
        <v>121847.79317083361</v>
      </c>
      <c r="F157" s="9">
        <f t="shared" ca="1" si="304"/>
        <v>3.9708084415135906E-3</v>
      </c>
      <c r="G157" s="1">
        <v>150</v>
      </c>
      <c r="H157" s="8">
        <f t="shared" ca="1" si="324"/>
        <v>154632.61094326724</v>
      </c>
      <c r="I157" s="9">
        <f t="shared" ca="1" si="305"/>
        <v>0</v>
      </c>
      <c r="J157" s="1">
        <v>150</v>
      </c>
      <c r="K157" s="8">
        <f t="shared" ca="1" si="325"/>
        <v>205324.40522557555</v>
      </c>
      <c r="L157" s="9">
        <f t="shared" ca="1" si="306"/>
        <v>3.8302887858375212E-2</v>
      </c>
      <c r="M157" s="1">
        <v>150</v>
      </c>
      <c r="N157" s="8">
        <f t="shared" ca="1" si="326"/>
        <v>174161.47544793406</v>
      </c>
      <c r="O157" s="9">
        <f t="shared" ca="1" si="307"/>
        <v>0</v>
      </c>
      <c r="P157" s="1">
        <v>150</v>
      </c>
      <c r="Q157" s="8">
        <f t="shared" ca="1" si="327"/>
        <v>162371.79403944526</v>
      </c>
      <c r="R157" s="9">
        <f t="shared" ca="1" si="308"/>
        <v>7.0222652689817758E-3</v>
      </c>
      <c r="S157" s="1">
        <v>150</v>
      </c>
      <c r="T157" s="8">
        <f t="shared" ca="1" si="244"/>
        <v>57766.233529180696</v>
      </c>
      <c r="U157" s="9">
        <f t="shared" ca="1" si="268"/>
        <v>-4.1414242458621228E-2</v>
      </c>
      <c r="V157" s="1">
        <v>150</v>
      </c>
      <c r="W157" s="8">
        <f t="shared" ca="1" si="245"/>
        <v>60179.999999999993</v>
      </c>
      <c r="X157" s="9">
        <f t="shared" ca="1" si="269"/>
        <v>-3.855148357643179E-3</v>
      </c>
      <c r="Y157" s="1">
        <v>150</v>
      </c>
      <c r="Z157" s="8">
        <f t="shared" ca="1" si="246"/>
        <v>61536.681002717305</v>
      </c>
      <c r="AA157" s="9">
        <f t="shared" ca="1" si="270"/>
        <v>0</v>
      </c>
      <c r="AB157" s="1">
        <v>150</v>
      </c>
      <c r="AC157" s="8">
        <f t="shared" ca="1" si="247"/>
        <v>62064.215603392964</v>
      </c>
      <c r="AD157" s="9">
        <f t="shared" ca="1" si="271"/>
        <v>-2.777226403619782E-2</v>
      </c>
      <c r="AE157" s="1">
        <v>150</v>
      </c>
      <c r="AF157" s="8">
        <f t="shared" ca="1" si="248"/>
        <v>60848.34855667322</v>
      </c>
      <c r="AG157" s="9">
        <f t="shared" ca="1" si="272"/>
        <v>4.5014458982510885E-2</v>
      </c>
      <c r="AH157" s="1">
        <v>150</v>
      </c>
      <c r="AI157" s="8">
        <f t="shared" ca="1" si="249"/>
        <v>60179.999999999993</v>
      </c>
      <c r="AJ157" s="9">
        <f t="shared" ca="1" si="273"/>
        <v>3.073191572197348E-2</v>
      </c>
      <c r="AK157" s="1">
        <v>150</v>
      </c>
      <c r="AL157" s="8">
        <f t="shared" ca="1" si="250"/>
        <v>20698.209737446257</v>
      </c>
      <c r="AM157" s="9">
        <f t="shared" ca="1" si="274"/>
        <v>0</v>
      </c>
      <c r="AN157" s="1">
        <v>150</v>
      </c>
      <c r="AO157" s="8">
        <f t="shared" ca="1" si="251"/>
        <v>19925.247465293767</v>
      </c>
      <c r="AP157" s="9">
        <f t="shared" ca="1" si="275"/>
        <v>0</v>
      </c>
      <c r="AQ157" s="1">
        <v>150</v>
      </c>
      <c r="AR157" s="8">
        <f t="shared" ca="1" si="252"/>
        <v>19810.818002174583</v>
      </c>
      <c r="AS157" s="9">
        <f t="shared" ca="1" si="276"/>
        <v>-4.5320904825098894E-2</v>
      </c>
      <c r="AT157" s="1">
        <v>150</v>
      </c>
      <c r="AU157" s="8">
        <f t="shared" ca="1" si="253"/>
        <v>20418.867378200284</v>
      </c>
      <c r="AV157" s="9">
        <f t="shared" ca="1" si="277"/>
        <v>1.33659238089408E-2</v>
      </c>
      <c r="AW157" s="1">
        <v>150</v>
      </c>
      <c r="AX157" s="8">
        <f t="shared" ca="1" si="254"/>
        <v>20059.999999999996</v>
      </c>
      <c r="AY157" s="9">
        <f t="shared" ca="1" si="278"/>
        <v>0</v>
      </c>
      <c r="AZ157" s="1">
        <v>150</v>
      </c>
      <c r="BA157" s="8">
        <f t="shared" ca="1" si="255"/>
        <v>20059.999999999996</v>
      </c>
      <c r="BB157" s="9">
        <f t="shared" ca="1" si="279"/>
        <v>-2.9597483261193665E-2</v>
      </c>
      <c r="BC157" s="1">
        <v>150</v>
      </c>
      <c r="BD157" s="8">
        <f t="shared" ca="1" si="256"/>
        <v>20059.999999999996</v>
      </c>
      <c r="BE157" s="9">
        <f t="shared" ca="1" si="309"/>
        <v>0</v>
      </c>
      <c r="BF157" s="1">
        <v>150</v>
      </c>
      <c r="BG157" s="8">
        <f t="shared" ca="1" si="257"/>
        <v>20403.126875124828</v>
      </c>
      <c r="BH157" s="9">
        <f t="shared" ca="1" si="280"/>
        <v>0</v>
      </c>
      <c r="BI157" s="1">
        <v>150</v>
      </c>
      <c r="BJ157" s="8">
        <f t="shared" ca="1" si="258"/>
        <v>19301.3249798004</v>
      </c>
      <c r="BK157" s="9">
        <f t="shared" ca="1" si="281"/>
        <v>5.1935111886121377E-3</v>
      </c>
      <c r="BL157" s="1">
        <v>150</v>
      </c>
      <c r="BM157" s="8">
        <f t="shared" ca="1" si="259"/>
        <v>20884.930957895482</v>
      </c>
      <c r="BN157" s="9">
        <f t="shared" ca="1" si="282"/>
        <v>9.2182670258096015E-3</v>
      </c>
      <c r="BO157" s="1">
        <v>150</v>
      </c>
      <c r="BP157" s="8">
        <f t="shared" ca="1" si="260"/>
        <v>20059.999999999996</v>
      </c>
      <c r="BQ157" s="9">
        <f t="shared" ca="1" si="283"/>
        <v>-4.2716954295820175E-2</v>
      </c>
      <c r="BR157" s="1">
        <v>150</v>
      </c>
      <c r="BS157" s="8">
        <f t="shared" ca="1" si="261"/>
        <v>19983.013644936284</v>
      </c>
      <c r="BT157" s="9">
        <f t="shared" ca="1" si="284"/>
        <v>-1.934552823716509E-2</v>
      </c>
      <c r="BU157" s="1">
        <v>150</v>
      </c>
      <c r="BV157" s="8">
        <f t="shared" ca="1" si="262"/>
        <v>5014.9999999999991</v>
      </c>
      <c r="BW157" s="9">
        <f t="shared" ca="1" si="285"/>
        <v>0</v>
      </c>
      <c r="BX157" s="1">
        <v>150</v>
      </c>
      <c r="BY157" s="8">
        <f t="shared" ca="1" si="263"/>
        <v>5014.9999999999991</v>
      </c>
      <c r="BZ157" s="9">
        <f t="shared" ca="1" si="286"/>
        <v>-2.4276048246422658E-3</v>
      </c>
      <c r="CA157" s="1">
        <v>150</v>
      </c>
      <c r="CB157" s="8">
        <f t="shared" ca="1" si="264"/>
        <v>5014.9999999999991</v>
      </c>
      <c r="CC157" s="9">
        <f t="shared" ca="1" si="287"/>
        <v>0</v>
      </c>
      <c r="CD157" s="1">
        <v>150</v>
      </c>
      <c r="CE157" s="8">
        <f t="shared" ca="1" si="265"/>
        <v>4986.8584494346323</v>
      </c>
      <c r="CF157" s="9">
        <f t="shared" ca="1" si="288"/>
        <v>2.880458883136966E-2</v>
      </c>
      <c r="CG157" s="1">
        <v>150</v>
      </c>
      <c r="CH157" s="8">
        <f t="shared" ca="1" si="266"/>
        <v>4839.5885340662408</v>
      </c>
      <c r="CI157" s="9">
        <f t="shared" ca="1" si="289"/>
        <v>-4.6669067812287121E-2</v>
      </c>
      <c r="CJ157" s="1">
        <v>150</v>
      </c>
      <c r="CK157" s="8">
        <f t="shared" ca="1" si="267"/>
        <v>5014.9999999999991</v>
      </c>
      <c r="CL157" s="9">
        <f t="shared" ca="1" si="290"/>
        <v>0</v>
      </c>
      <c r="CM157" s="1">
        <v>150</v>
      </c>
      <c r="CN157" s="8">
        <f t="shared" ca="1" si="310"/>
        <v>14286.3249798004</v>
      </c>
      <c r="CO157" s="1">
        <v>150</v>
      </c>
      <c r="CP157" s="8">
        <f t="shared" ca="1" si="311"/>
        <v>14286.3249798004</v>
      </c>
      <c r="CQ157" s="1">
        <v>150</v>
      </c>
      <c r="CR157" s="8">
        <f t="shared" ca="1" si="312"/>
        <v>14286.3249798004</v>
      </c>
      <c r="CS157" s="1">
        <v>150</v>
      </c>
      <c r="CT157" s="8">
        <f t="shared" ca="1" si="313"/>
        <v>15898.072508460849</v>
      </c>
      <c r="CU157" s="1">
        <v>150</v>
      </c>
      <c r="CV157" s="8">
        <f t="shared" ca="1" si="314"/>
        <v>15220.411465933756</v>
      </c>
      <c r="CW157" s="1">
        <v>150</v>
      </c>
      <c r="CX157" s="8">
        <f t="shared" ca="1" si="315"/>
        <v>14968.013644936284</v>
      </c>
      <c r="CY157" s="9"/>
      <c r="CZ157" s="9"/>
      <c r="DA157" s="9"/>
      <c r="DB157" s="9"/>
      <c r="DC157" s="9"/>
      <c r="DD157" s="9"/>
      <c r="DE157" s="9"/>
      <c r="DF157" s="9"/>
      <c r="DG157" s="9"/>
      <c r="DI157">
        <f t="shared" ca="1" si="316"/>
        <v>-2.5725479591566569E-2</v>
      </c>
      <c r="DJ157">
        <f t="shared" ca="1" si="317"/>
        <v>-3.6923724006450609E-2</v>
      </c>
      <c r="DK157">
        <f t="shared" ca="1" si="318"/>
        <v>-4.0041556526149269E-2</v>
      </c>
      <c r="DL157">
        <f t="shared" ca="1" si="319"/>
        <v>2.9999999999998916E-3</v>
      </c>
      <c r="DM157">
        <f t="shared" ca="1" si="320"/>
        <v>4.0053112175217231E-2</v>
      </c>
      <c r="DN157">
        <f t="shared" ca="1" si="321"/>
        <v>-4.6319211500237212E-2</v>
      </c>
      <c r="DO157">
        <f t="shared" ca="1" si="334"/>
        <v>0</v>
      </c>
      <c r="DP157">
        <f t="shared" ca="1" si="335"/>
        <v>0</v>
      </c>
      <c r="DQ157">
        <f t="shared" ca="1" si="336"/>
        <v>0</v>
      </c>
      <c r="DR157">
        <f t="shared" ca="1" si="337"/>
        <v>0</v>
      </c>
      <c r="DS157">
        <f t="shared" ca="1" si="338"/>
        <v>0</v>
      </c>
      <c r="DT157">
        <f t="shared" ca="1" si="339"/>
        <v>0</v>
      </c>
      <c r="DU157">
        <f t="shared" ca="1" si="328"/>
        <v>0</v>
      </c>
      <c r="DV157">
        <f t="shared" ca="1" si="329"/>
        <v>0</v>
      </c>
      <c r="DW157">
        <f t="shared" ca="1" si="330"/>
        <v>0</v>
      </c>
      <c r="DX157">
        <f t="shared" ca="1" si="331"/>
        <v>0</v>
      </c>
      <c r="DY157">
        <f t="shared" ca="1" si="332"/>
        <v>0</v>
      </c>
      <c r="DZ157">
        <f t="shared" ca="1" si="333"/>
        <v>0</v>
      </c>
      <c r="EA157">
        <f t="shared" ca="1" si="291"/>
        <v>2.7164591748437994</v>
      </c>
      <c r="EB157">
        <f t="shared" ca="1" si="292"/>
        <v>2.0247223856901568</v>
      </c>
      <c r="EC157">
        <f t="shared" ca="1" si="293"/>
        <v>2.5128526339670327</v>
      </c>
      <c r="ED157">
        <f t="shared" ca="1" si="294"/>
        <v>3.3082574754131069</v>
      </c>
      <c r="EE157">
        <f t="shared" ca="1" si="295"/>
        <v>2.8622218939224413</v>
      </c>
      <c r="EF157">
        <f t="shared" ca="1" si="296"/>
        <v>2.6981022605424605</v>
      </c>
      <c r="EG157">
        <f t="shared" ca="1" si="297"/>
        <v>7.5813134110154747</v>
      </c>
      <c r="EH157">
        <f t="shared" ca="1" si="298"/>
        <v>6.1152461661051269</v>
      </c>
      <c r="EI157">
        <f t="shared" ca="1" si="299"/>
        <v>7.8054632033010254</v>
      </c>
      <c r="EJ157">
        <f t="shared" ca="1" si="300"/>
        <v>10.055621667085475</v>
      </c>
      <c r="EK157">
        <f t="shared" ca="1" si="301"/>
        <v>8.6820276893287183</v>
      </c>
      <c r="EL157">
        <f t="shared" ca="1" si="302"/>
        <v>8.0943067816273828</v>
      </c>
      <c r="EM157">
        <f t="shared" ca="1" si="346"/>
        <v>-4.5453481179584088E-2</v>
      </c>
      <c r="EN157">
        <f t="shared" ca="1" si="347"/>
        <v>6.6900313433566574E-2</v>
      </c>
      <c r="EO157">
        <f t="shared" ca="1" si="348"/>
        <v>-0.25394274686841534</v>
      </c>
      <c r="EP157">
        <f t="shared" ca="1" si="349"/>
        <v>-3.2839172374333238E-2</v>
      </c>
      <c r="EQ157">
        <f t="shared" ca="1" si="350"/>
        <v>-0.10800134364194132</v>
      </c>
      <c r="ER157">
        <f t="shared" ca="1" si="351"/>
        <v>1</v>
      </c>
      <c r="ES157">
        <f t="shared" ca="1" si="340"/>
        <v>-0.10568572422966949</v>
      </c>
      <c r="ET157">
        <f t="shared" ca="1" si="341"/>
        <v>-0.25658759722503333</v>
      </c>
      <c r="EU157">
        <f t="shared" ca="1" si="342"/>
        <v>-7.1385952993422763E-2</v>
      </c>
      <c r="EV157">
        <f t="shared" ca="1" si="343"/>
        <v>0.13094376516972739</v>
      </c>
      <c r="EW157">
        <f t="shared" ca="1" si="344"/>
        <v>1.0802932598183546E-2</v>
      </c>
      <c r="EX157">
        <f t="shared" ca="1" si="345"/>
        <v>0</v>
      </c>
    </row>
    <row r="158" spans="1:154" x14ac:dyDescent="0.25">
      <c r="A158" s="1">
        <v>151</v>
      </c>
      <c r="B158" s="8">
        <f t="shared" ca="1" si="322"/>
        <v>162097.22285641212</v>
      </c>
      <c r="C158" s="9">
        <f t="shared" ca="1" si="303"/>
        <v>-1.1710209713313874E-2</v>
      </c>
      <c r="D158" s="1">
        <v>151</v>
      </c>
      <c r="E158" s="8">
        <f t="shared" ca="1" si="323"/>
        <v>122697.17079604864</v>
      </c>
      <c r="F158" s="9">
        <f t="shared" ca="1" si="304"/>
        <v>-4.8105224353269527E-2</v>
      </c>
      <c r="G158" s="1">
        <v>151</v>
      </c>
      <c r="H158" s="8">
        <f t="shared" ca="1" si="324"/>
        <v>155096.50877609703</v>
      </c>
      <c r="I158" s="9">
        <f t="shared" ca="1" si="305"/>
        <v>-1.3402347248902526E-2</v>
      </c>
      <c r="J158" s="1">
        <v>151</v>
      </c>
      <c r="K158" s="8">
        <f t="shared" ca="1" si="325"/>
        <v>213804.89610919505</v>
      </c>
      <c r="L158" s="9">
        <f t="shared" ca="1" si="306"/>
        <v>4.6057253879548357E-2</v>
      </c>
      <c r="M158" s="1">
        <v>151</v>
      </c>
      <c r="N158" s="8">
        <f t="shared" ca="1" si="326"/>
        <v>174683.95987427785</v>
      </c>
      <c r="O158" s="9">
        <f t="shared" ca="1" si="307"/>
        <v>2.791363885602405E-3</v>
      </c>
      <c r="P158" s="1">
        <v>151</v>
      </c>
      <c r="Q158" s="8">
        <f t="shared" ca="1" si="327"/>
        <v>163999.12723150905</v>
      </c>
      <c r="R158" s="9">
        <f t="shared" ca="1" si="308"/>
        <v>1.5062020347407818E-2</v>
      </c>
      <c r="S158" s="1">
        <v>151</v>
      </c>
      <c r="T158" s="8">
        <f t="shared" ca="1" si="244"/>
        <v>57766.233529180696</v>
      </c>
      <c r="U158" s="9">
        <f t="shared" ca="1" si="268"/>
        <v>3.3216053367980246E-2</v>
      </c>
      <c r="V158" s="1">
        <v>151</v>
      </c>
      <c r="W158" s="8">
        <f t="shared" ca="1" si="245"/>
        <v>60179.999999999993</v>
      </c>
      <c r="X158" s="9">
        <f t="shared" ca="1" si="269"/>
        <v>3.736165149914613E-2</v>
      </c>
      <c r="Y158" s="1">
        <v>151</v>
      </c>
      <c r="Z158" s="8">
        <f t="shared" ca="1" si="246"/>
        <v>61536.681002717305</v>
      </c>
      <c r="AA158" s="9">
        <f t="shared" ca="1" si="270"/>
        <v>-1.1496152862958131E-4</v>
      </c>
      <c r="AB158" s="1">
        <v>151</v>
      </c>
      <c r="AC158" s="8">
        <f t="shared" ca="1" si="247"/>
        <v>62064.215603392964</v>
      </c>
      <c r="AD158" s="9">
        <f t="shared" ca="1" si="271"/>
        <v>0</v>
      </c>
      <c r="AE158" s="1">
        <v>151</v>
      </c>
      <c r="AF158" s="8">
        <f t="shared" ca="1" si="248"/>
        <v>60848.34855667322</v>
      </c>
      <c r="AG158" s="9">
        <f t="shared" ca="1" si="272"/>
        <v>-3.6697289783798551E-3</v>
      </c>
      <c r="AH158" s="1">
        <v>151</v>
      </c>
      <c r="AI158" s="8">
        <f t="shared" ca="1" si="249"/>
        <v>60179.999999999993</v>
      </c>
      <c r="AJ158" s="9">
        <f t="shared" ca="1" si="273"/>
        <v>-4.4447007463783744E-2</v>
      </c>
      <c r="AK158" s="1">
        <v>151</v>
      </c>
      <c r="AL158" s="8">
        <f t="shared" ca="1" si="250"/>
        <v>20698.209737446257</v>
      </c>
      <c r="AM158" s="9">
        <f t="shared" ca="1" si="274"/>
        <v>0</v>
      </c>
      <c r="AN158" s="1">
        <v>151</v>
      </c>
      <c r="AO158" s="8">
        <f t="shared" ca="1" si="251"/>
        <v>19925.247465293767</v>
      </c>
      <c r="AP158" s="9">
        <f t="shared" ca="1" si="275"/>
        <v>-1.2854667573723633E-2</v>
      </c>
      <c r="AQ158" s="1">
        <v>151</v>
      </c>
      <c r="AR158" s="8">
        <f t="shared" ca="1" si="252"/>
        <v>19810.818002174583</v>
      </c>
      <c r="AS158" s="9">
        <f t="shared" ca="1" si="276"/>
        <v>-2.4734036326393111E-2</v>
      </c>
      <c r="AT158" s="1">
        <v>151</v>
      </c>
      <c r="AU158" s="8">
        <f t="shared" ca="1" si="253"/>
        <v>20418.867378200284</v>
      </c>
      <c r="AV158" s="9">
        <f t="shared" ca="1" si="277"/>
        <v>-1.7446984592124855E-2</v>
      </c>
      <c r="AW158" s="1">
        <v>151</v>
      </c>
      <c r="AX158" s="8">
        <f t="shared" ca="1" si="254"/>
        <v>20059.999999999996</v>
      </c>
      <c r="AY158" s="9">
        <f t="shared" ca="1" si="278"/>
        <v>0</v>
      </c>
      <c r="AZ158" s="1">
        <v>151</v>
      </c>
      <c r="BA158" s="8">
        <f t="shared" ca="1" si="255"/>
        <v>20059.999999999996</v>
      </c>
      <c r="BB158" s="9">
        <f t="shared" ca="1" si="279"/>
        <v>-1.0827208300573987E-2</v>
      </c>
      <c r="BC158" s="1">
        <v>151</v>
      </c>
      <c r="BD158" s="8">
        <f t="shared" ca="1" si="256"/>
        <v>20059.999999999996</v>
      </c>
      <c r="BE158" s="9">
        <f t="shared" ca="1" si="309"/>
        <v>3.4061179181950153E-2</v>
      </c>
      <c r="BF158" s="1">
        <v>151</v>
      </c>
      <c r="BG158" s="8">
        <f t="shared" ca="1" si="257"/>
        <v>20403.126875124828</v>
      </c>
      <c r="BH158" s="9">
        <f t="shared" ca="1" si="280"/>
        <v>3.0901008858565334E-2</v>
      </c>
      <c r="BI158" s="1">
        <v>151</v>
      </c>
      <c r="BJ158" s="8">
        <f t="shared" ca="1" si="258"/>
        <v>19301.3249798004</v>
      </c>
      <c r="BK158" s="9">
        <f t="shared" ca="1" si="281"/>
        <v>-5.8523340092572155E-3</v>
      </c>
      <c r="BL158" s="1">
        <v>151</v>
      </c>
      <c r="BM158" s="8">
        <f t="shared" ca="1" si="259"/>
        <v>20884.930957895482</v>
      </c>
      <c r="BN158" s="9">
        <f t="shared" ca="1" si="282"/>
        <v>2.7662321616475544E-2</v>
      </c>
      <c r="BO158" s="1">
        <v>151</v>
      </c>
      <c r="BP158" s="8">
        <f t="shared" ca="1" si="260"/>
        <v>20059.999999999996</v>
      </c>
      <c r="BQ158" s="9">
        <f t="shared" ca="1" si="283"/>
        <v>-3.000402782409552E-2</v>
      </c>
      <c r="BR158" s="1">
        <v>151</v>
      </c>
      <c r="BS158" s="8">
        <f t="shared" ca="1" si="261"/>
        <v>19983.013644936284</v>
      </c>
      <c r="BT158" s="9">
        <f t="shared" ca="1" si="284"/>
        <v>3.3244664354368215E-2</v>
      </c>
      <c r="BU158" s="1">
        <v>151</v>
      </c>
      <c r="BV158" s="8">
        <f t="shared" ca="1" si="262"/>
        <v>5014.9999999999991</v>
      </c>
      <c r="BW158" s="9">
        <f t="shared" ca="1" si="285"/>
        <v>0</v>
      </c>
      <c r="BX158" s="1">
        <v>151</v>
      </c>
      <c r="BY158" s="8">
        <f t="shared" ca="1" si="263"/>
        <v>5014.9999999999991</v>
      </c>
      <c r="BZ158" s="9">
        <f t="shared" ca="1" si="286"/>
        <v>2.9938892375882681E-2</v>
      </c>
      <c r="CA158" s="1">
        <v>151</v>
      </c>
      <c r="CB158" s="8">
        <f t="shared" ca="1" si="264"/>
        <v>5014.9999999999991</v>
      </c>
      <c r="CC158" s="9">
        <f t="shared" ca="1" si="287"/>
        <v>1.2141173408753266E-2</v>
      </c>
      <c r="CD158" s="1">
        <v>151</v>
      </c>
      <c r="CE158" s="8">
        <f t="shared" ca="1" si="265"/>
        <v>4986.8584494346323</v>
      </c>
      <c r="CF158" s="9">
        <f t="shared" ca="1" si="288"/>
        <v>0</v>
      </c>
      <c r="CG158" s="1">
        <v>151</v>
      </c>
      <c r="CH158" s="8">
        <f t="shared" ca="1" si="266"/>
        <v>4839.5885340662408</v>
      </c>
      <c r="CI158" s="9">
        <f t="shared" ca="1" si="289"/>
        <v>0</v>
      </c>
      <c r="CJ158" s="1">
        <v>151</v>
      </c>
      <c r="CK158" s="8">
        <f t="shared" ca="1" si="267"/>
        <v>5014.9999999999991</v>
      </c>
      <c r="CL158" s="9">
        <f t="shared" ca="1" si="290"/>
        <v>0</v>
      </c>
      <c r="CM158" s="1">
        <v>151</v>
      </c>
      <c r="CN158" s="8">
        <f t="shared" ca="1" si="310"/>
        <v>14286.3249798004</v>
      </c>
      <c r="CO158" s="1">
        <v>151</v>
      </c>
      <c r="CP158" s="8">
        <f t="shared" ca="1" si="311"/>
        <v>14286.3249798004</v>
      </c>
      <c r="CQ158" s="1">
        <v>151</v>
      </c>
      <c r="CR158" s="8">
        <f t="shared" ca="1" si="312"/>
        <v>14286.3249798004</v>
      </c>
      <c r="CS158" s="1">
        <v>151</v>
      </c>
      <c r="CT158" s="8">
        <f t="shared" ca="1" si="313"/>
        <v>15898.072508460849</v>
      </c>
      <c r="CU158" s="1">
        <v>151</v>
      </c>
      <c r="CV158" s="8">
        <f t="shared" ca="1" si="314"/>
        <v>15220.411465933756</v>
      </c>
      <c r="CW158" s="1">
        <v>151</v>
      </c>
      <c r="CX158" s="8">
        <f t="shared" ca="1" si="315"/>
        <v>14968.013644936284</v>
      </c>
      <c r="CY158" s="9"/>
      <c r="CZ158" s="9"/>
      <c r="DA158" s="9"/>
      <c r="DB158" s="9"/>
      <c r="DC158" s="9"/>
      <c r="DD158" s="9"/>
      <c r="DE158" s="9"/>
      <c r="DF158" s="9"/>
      <c r="DG158" s="9"/>
      <c r="DI158">
        <f t="shared" ca="1" si="316"/>
        <v>3.2995287349546043E-2</v>
      </c>
      <c r="DJ158">
        <f t="shared" ca="1" si="317"/>
        <v>6.9708084415134319E-3</v>
      </c>
      <c r="DK158">
        <f t="shared" ca="1" si="318"/>
        <v>2.9999999999998916E-3</v>
      </c>
      <c r="DL158">
        <f t="shared" ca="1" si="319"/>
        <v>4.1302887858374993E-2</v>
      </c>
      <c r="DM158">
        <f t="shared" ca="1" si="320"/>
        <v>2.9999999999998916E-3</v>
      </c>
      <c r="DN158">
        <f t="shared" ca="1" si="321"/>
        <v>1.0022265268981645E-2</v>
      </c>
      <c r="DO158">
        <f t="shared" ca="1" si="334"/>
        <v>0</v>
      </c>
      <c r="DP158">
        <f t="shared" ca="1" si="335"/>
        <v>0</v>
      </c>
      <c r="DQ158">
        <f t="shared" ca="1" si="336"/>
        <v>0</v>
      </c>
      <c r="DR158">
        <f t="shared" ca="1" si="337"/>
        <v>0</v>
      </c>
      <c r="DS158">
        <f t="shared" ca="1" si="338"/>
        <v>0</v>
      </c>
      <c r="DT158">
        <f t="shared" ca="1" si="339"/>
        <v>0</v>
      </c>
      <c r="DU158">
        <f t="shared" ca="1" si="328"/>
        <v>0</v>
      </c>
      <c r="DV158">
        <f t="shared" ca="1" si="329"/>
        <v>0</v>
      </c>
      <c r="DW158">
        <f t="shared" ca="1" si="330"/>
        <v>0</v>
      </c>
      <c r="DX158">
        <f t="shared" ca="1" si="331"/>
        <v>0</v>
      </c>
      <c r="DY158">
        <f t="shared" ca="1" si="332"/>
        <v>0</v>
      </c>
      <c r="DZ158">
        <f t="shared" ca="1" si="333"/>
        <v>0</v>
      </c>
      <c r="EA158">
        <f t="shared" ca="1" si="291"/>
        <v>2.806089525891081</v>
      </c>
      <c r="EB158">
        <f t="shared" ca="1" si="292"/>
        <v>2.0388363375880467</v>
      </c>
      <c r="EC158">
        <f t="shared" ca="1" si="293"/>
        <v>2.5203911918689337</v>
      </c>
      <c r="ED158">
        <f t="shared" ca="1" si="294"/>
        <v>3.444898062926725</v>
      </c>
      <c r="EE158">
        <f t="shared" ca="1" si="295"/>
        <v>2.8708085596042081</v>
      </c>
      <c r="EF158">
        <f t="shared" ca="1" si="296"/>
        <v>2.7251433571204564</v>
      </c>
      <c r="EG158">
        <f t="shared" ca="1" si="297"/>
        <v>7.8314610254988972</v>
      </c>
      <c r="EH158">
        <f t="shared" ca="1" si="298"/>
        <v>6.1578743757017449</v>
      </c>
      <c r="EI158">
        <f t="shared" ca="1" si="299"/>
        <v>7.8288795929109281</v>
      </c>
      <c r="EJ158">
        <f t="shared" ca="1" si="300"/>
        <v>10.470947881147351</v>
      </c>
      <c r="EK158">
        <f t="shared" ca="1" si="301"/>
        <v>8.7080737723967037</v>
      </c>
      <c r="EL158">
        <f t="shared" ca="1" si="302"/>
        <v>8.1754300713613706</v>
      </c>
      <c r="EM158">
        <f t="shared" ca="1" si="346"/>
        <v>-2.4409650200957984E-2</v>
      </c>
      <c r="EN158">
        <f t="shared" ca="1" si="347"/>
        <v>7.8789601542693363E-2</v>
      </c>
      <c r="EO158">
        <f t="shared" ca="1" si="348"/>
        <v>-0.25010433937990617</v>
      </c>
      <c r="EP158">
        <f t="shared" ca="1" si="349"/>
        <v>-1.2296764908422178E-2</v>
      </c>
      <c r="EQ158">
        <f t="shared" ca="1" si="350"/>
        <v>-0.10522453967516326</v>
      </c>
      <c r="ER158">
        <f t="shared" ca="1" si="351"/>
        <v>1</v>
      </c>
      <c r="ES158">
        <f t="shared" ca="1" si="340"/>
        <v>-0.10338074289943588</v>
      </c>
      <c r="ET158">
        <f t="shared" ca="1" si="341"/>
        <v>-0.25895854491449022</v>
      </c>
      <c r="EU158">
        <f t="shared" ca="1" si="342"/>
        <v>-7.3082473386896329E-2</v>
      </c>
      <c r="EV158">
        <f t="shared" ca="1" si="343"/>
        <v>0.14220413494782713</v>
      </c>
      <c r="EW158">
        <f t="shared" ca="1" si="344"/>
        <v>9.3888378279700646E-3</v>
      </c>
      <c r="EX158">
        <f t="shared" ca="1" si="345"/>
        <v>0</v>
      </c>
    </row>
    <row r="159" spans="1:154" x14ac:dyDescent="0.25">
      <c r="A159" s="1">
        <v>152</v>
      </c>
      <c r="B159" s="8">
        <f t="shared" ca="1" si="322"/>
        <v>160685.32205138699</v>
      </c>
      <c r="C159" s="9">
        <f t="shared" ca="1" si="303"/>
        <v>-1.6132012329733176E-2</v>
      </c>
      <c r="D159" s="1">
        <v>152</v>
      </c>
      <c r="E159" s="8">
        <f t="shared" ca="1" si="323"/>
        <v>117162.88737978143</v>
      </c>
      <c r="F159" s="9">
        <f t="shared" ca="1" si="304"/>
        <v>3.9175183771998363E-2</v>
      </c>
      <c r="G159" s="1">
        <v>152</v>
      </c>
      <c r="H159" s="8">
        <f t="shared" ca="1" si="324"/>
        <v>153483.14103471561</v>
      </c>
      <c r="I159" s="9">
        <f t="shared" ca="1" si="305"/>
        <v>0</v>
      </c>
      <c r="J159" s="1">
        <v>152</v>
      </c>
      <c r="K159" s="8">
        <f t="shared" ca="1" si="325"/>
        <v>224293.57717831424</v>
      </c>
      <c r="L159" s="9">
        <f t="shared" ca="1" si="306"/>
        <v>0</v>
      </c>
      <c r="M159" s="1">
        <v>152</v>
      </c>
      <c r="N159" s="8">
        <f t="shared" ca="1" si="326"/>
        <v>175695.61825088772</v>
      </c>
      <c r="O159" s="9">
        <f t="shared" ca="1" si="307"/>
        <v>4.1132189751818093E-2</v>
      </c>
      <c r="P159" s="1">
        <v>152</v>
      </c>
      <c r="Q159" s="8">
        <f t="shared" ca="1" si="327"/>
        <v>166961.28280452167</v>
      </c>
      <c r="R159" s="9">
        <f t="shared" ca="1" si="308"/>
        <v>-8.8070009119944736E-3</v>
      </c>
      <c r="S159" s="1">
        <v>152</v>
      </c>
      <c r="T159" s="8">
        <f t="shared" ca="1" si="244"/>
        <v>57766.233529180696</v>
      </c>
      <c r="U159" s="9">
        <f t="shared" ca="1" si="268"/>
        <v>0</v>
      </c>
      <c r="V159" s="1">
        <v>152</v>
      </c>
      <c r="W159" s="8">
        <f t="shared" ca="1" si="245"/>
        <v>60179.999999999993</v>
      </c>
      <c r="X159" s="9">
        <f t="shared" ca="1" si="269"/>
        <v>1.9402249914100628E-2</v>
      </c>
      <c r="Y159" s="1">
        <v>152</v>
      </c>
      <c r="Z159" s="8">
        <f t="shared" ca="1" si="246"/>
        <v>61536.681002717305</v>
      </c>
      <c r="AA159" s="9">
        <f t="shared" ca="1" si="270"/>
        <v>-1.1407279874185395E-2</v>
      </c>
      <c r="AB159" s="1">
        <v>152</v>
      </c>
      <c r="AC159" s="8">
        <f t="shared" ca="1" si="247"/>
        <v>62064.215603392964</v>
      </c>
      <c r="AD159" s="9">
        <f t="shared" ca="1" si="271"/>
        <v>0</v>
      </c>
      <c r="AE159" s="1">
        <v>152</v>
      </c>
      <c r="AF159" s="8">
        <f t="shared" ca="1" si="248"/>
        <v>60848.34855667322</v>
      </c>
      <c r="AG159" s="9">
        <f t="shared" ca="1" si="272"/>
        <v>2.378392098724684E-2</v>
      </c>
      <c r="AH159" s="1">
        <v>152</v>
      </c>
      <c r="AI159" s="8">
        <f t="shared" ca="1" si="249"/>
        <v>60179.999999999993</v>
      </c>
      <c r="AJ159" s="9">
        <f t="shared" ca="1" si="273"/>
        <v>4.8275789366482628E-2</v>
      </c>
      <c r="AK159" s="1">
        <v>152</v>
      </c>
      <c r="AL159" s="8">
        <f t="shared" ca="1" si="250"/>
        <v>20698.209737446257</v>
      </c>
      <c r="AM159" s="9">
        <f t="shared" ca="1" si="274"/>
        <v>0</v>
      </c>
      <c r="AN159" s="1">
        <v>152</v>
      </c>
      <c r="AO159" s="8">
        <f t="shared" ca="1" si="251"/>
        <v>19925.247465293767</v>
      </c>
      <c r="AP159" s="9">
        <f t="shared" ca="1" si="275"/>
        <v>-1.6304355571813756E-3</v>
      </c>
      <c r="AQ159" s="1">
        <v>152</v>
      </c>
      <c r="AR159" s="8">
        <f t="shared" ca="1" si="252"/>
        <v>19810.818002174583</v>
      </c>
      <c r="AS159" s="9">
        <f t="shared" ca="1" si="276"/>
        <v>0</v>
      </c>
      <c r="AT159" s="1">
        <v>152</v>
      </c>
      <c r="AU159" s="8">
        <f t="shared" ca="1" si="253"/>
        <v>20418.867378200284</v>
      </c>
      <c r="AV159" s="9">
        <f t="shared" ca="1" si="277"/>
        <v>0</v>
      </c>
      <c r="AW159" s="1">
        <v>152</v>
      </c>
      <c r="AX159" s="8">
        <f t="shared" ca="1" si="254"/>
        <v>20059.999999999996</v>
      </c>
      <c r="AY159" s="9">
        <f t="shared" ca="1" si="278"/>
        <v>1.0274493233007937E-2</v>
      </c>
      <c r="AZ159" s="1">
        <v>152</v>
      </c>
      <c r="BA159" s="8">
        <f t="shared" ca="1" si="255"/>
        <v>20059.999999999996</v>
      </c>
      <c r="BB159" s="9">
        <f t="shared" ca="1" si="279"/>
        <v>3.8528439905971129E-2</v>
      </c>
      <c r="BC159" s="1">
        <v>152</v>
      </c>
      <c r="BD159" s="8">
        <f t="shared" ca="1" si="256"/>
        <v>20059.999999999996</v>
      </c>
      <c r="BE159" s="9">
        <f t="shared" ca="1" si="309"/>
        <v>-3.8109131905752547E-2</v>
      </c>
      <c r="BF159" s="1">
        <v>152</v>
      </c>
      <c r="BG159" s="8">
        <f t="shared" ca="1" si="257"/>
        <v>20403.126875124828</v>
      </c>
      <c r="BH159" s="9">
        <f t="shared" ca="1" si="280"/>
        <v>0</v>
      </c>
      <c r="BI159" s="1">
        <v>152</v>
      </c>
      <c r="BJ159" s="8">
        <f t="shared" ca="1" si="258"/>
        <v>19301.3249798004</v>
      </c>
      <c r="BK159" s="9">
        <f t="shared" ca="1" si="281"/>
        <v>-1.4489117766141075E-2</v>
      </c>
      <c r="BL159" s="1">
        <v>152</v>
      </c>
      <c r="BM159" s="8">
        <f t="shared" ca="1" si="259"/>
        <v>20884.930957895482</v>
      </c>
      <c r="BN159" s="9">
        <f t="shared" ca="1" si="282"/>
        <v>0</v>
      </c>
      <c r="BO159" s="1">
        <v>152</v>
      </c>
      <c r="BP159" s="8">
        <f t="shared" ca="1" si="260"/>
        <v>20059.999999999996</v>
      </c>
      <c r="BQ159" s="9">
        <f t="shared" ca="1" si="283"/>
        <v>-1.4490044347102516E-2</v>
      </c>
      <c r="BR159" s="1">
        <v>152</v>
      </c>
      <c r="BS159" s="8">
        <f t="shared" ca="1" si="261"/>
        <v>19983.013644936284</v>
      </c>
      <c r="BT159" s="9">
        <f t="shared" ca="1" si="284"/>
        <v>0</v>
      </c>
      <c r="BU159" s="1">
        <v>152</v>
      </c>
      <c r="BV159" s="8">
        <f t="shared" ca="1" si="262"/>
        <v>5014.9999999999991</v>
      </c>
      <c r="BW159" s="9">
        <f t="shared" ca="1" si="285"/>
        <v>0</v>
      </c>
      <c r="BX159" s="1">
        <v>152</v>
      </c>
      <c r="BY159" s="8">
        <f t="shared" ca="1" si="263"/>
        <v>5014.9999999999991</v>
      </c>
      <c r="BZ159" s="9">
        <f t="shared" ca="1" si="286"/>
        <v>-4.5440630042707812E-2</v>
      </c>
      <c r="CA159" s="1">
        <v>152</v>
      </c>
      <c r="CB159" s="8">
        <f t="shared" ca="1" si="264"/>
        <v>5014.9999999999991</v>
      </c>
      <c r="CC159" s="9">
        <f t="shared" ca="1" si="287"/>
        <v>3.1386198969107662E-3</v>
      </c>
      <c r="CD159" s="1">
        <v>152</v>
      </c>
      <c r="CE159" s="8">
        <f t="shared" ca="1" si="265"/>
        <v>4986.8584494346323</v>
      </c>
      <c r="CF159" s="9">
        <f t="shared" ca="1" si="288"/>
        <v>-3.4466812682636044E-2</v>
      </c>
      <c r="CG159" s="1">
        <v>152</v>
      </c>
      <c r="CH159" s="8">
        <f t="shared" ca="1" si="266"/>
        <v>4839.5885340662408</v>
      </c>
      <c r="CI159" s="9">
        <f t="shared" ca="1" si="289"/>
        <v>0</v>
      </c>
      <c r="CJ159" s="1">
        <v>152</v>
      </c>
      <c r="CK159" s="8">
        <f t="shared" ca="1" si="267"/>
        <v>5014.9999999999991</v>
      </c>
      <c r="CL159" s="9">
        <f t="shared" ca="1" si="290"/>
        <v>1.4705762667055406E-2</v>
      </c>
      <c r="CM159" s="1">
        <v>152</v>
      </c>
      <c r="CN159" s="8">
        <f t="shared" ca="1" si="310"/>
        <v>14286.3249798004</v>
      </c>
      <c r="CO159" s="1">
        <v>152</v>
      </c>
      <c r="CP159" s="8">
        <f t="shared" ca="1" si="311"/>
        <v>14286.3249798004</v>
      </c>
      <c r="CQ159" s="1">
        <v>152</v>
      </c>
      <c r="CR159" s="8">
        <f t="shared" ca="1" si="312"/>
        <v>14286.3249798004</v>
      </c>
      <c r="CS159" s="1">
        <v>152</v>
      </c>
      <c r="CT159" s="8">
        <f t="shared" ca="1" si="313"/>
        <v>15898.072508460849</v>
      </c>
      <c r="CU159" s="1">
        <v>152</v>
      </c>
      <c r="CV159" s="8">
        <f t="shared" ca="1" si="314"/>
        <v>15220.411465933756</v>
      </c>
      <c r="CW159" s="1">
        <v>152</v>
      </c>
      <c r="CX159" s="8">
        <f t="shared" ca="1" si="315"/>
        <v>14968.013644936284</v>
      </c>
      <c r="CY159" s="9"/>
      <c r="CZ159" s="9"/>
      <c r="DA159" s="9"/>
      <c r="DB159" s="9"/>
      <c r="DC159" s="9"/>
      <c r="DD159" s="9"/>
      <c r="DE159" s="9"/>
      <c r="DF159" s="9"/>
      <c r="DG159" s="9"/>
      <c r="DI159">
        <f t="shared" ca="1" si="316"/>
        <v>-8.7102097133139322E-3</v>
      </c>
      <c r="DJ159">
        <f t="shared" ca="1" si="317"/>
        <v>-4.510522435326958E-2</v>
      </c>
      <c r="DK159">
        <f t="shared" ca="1" si="318"/>
        <v>-1.0402347248902544E-2</v>
      </c>
      <c r="DL159">
        <f t="shared" ca="1" si="319"/>
        <v>4.9057253879548179E-2</v>
      </c>
      <c r="DM159">
        <f t="shared" ca="1" si="320"/>
        <v>5.7913638856021965E-3</v>
      </c>
      <c r="DN159">
        <f t="shared" ca="1" si="321"/>
        <v>1.8062020347407781E-2</v>
      </c>
      <c r="DO159">
        <f t="shared" ca="1" si="334"/>
        <v>0</v>
      </c>
      <c r="DP159">
        <f t="shared" ca="1" si="335"/>
        <v>0</v>
      </c>
      <c r="DQ159">
        <f t="shared" ca="1" si="336"/>
        <v>0</v>
      </c>
      <c r="DR159">
        <f t="shared" ca="1" si="337"/>
        <v>0</v>
      </c>
      <c r="DS159">
        <f t="shared" ca="1" si="338"/>
        <v>0</v>
      </c>
      <c r="DT159">
        <f t="shared" ca="1" si="339"/>
        <v>0</v>
      </c>
      <c r="DU159">
        <f t="shared" ca="1" si="328"/>
        <v>0</v>
      </c>
      <c r="DV159">
        <f t="shared" ca="1" si="329"/>
        <v>0</v>
      </c>
      <c r="DW159">
        <f t="shared" ca="1" si="330"/>
        <v>0</v>
      </c>
      <c r="DX159">
        <f t="shared" ca="1" si="331"/>
        <v>0</v>
      </c>
      <c r="DY159">
        <f t="shared" ca="1" si="332"/>
        <v>0</v>
      </c>
      <c r="DZ159">
        <f t="shared" ca="1" si="333"/>
        <v>0</v>
      </c>
      <c r="EA159">
        <f t="shared" ca="1" si="291"/>
        <v>2.781647897646236</v>
      </c>
      <c r="EB159">
        <f t="shared" ca="1" si="292"/>
        <v>1.9468741671615395</v>
      </c>
      <c r="EC159">
        <f t="shared" ca="1" si="293"/>
        <v>2.4941732074880374</v>
      </c>
      <c r="ED159">
        <f t="shared" ca="1" si="294"/>
        <v>3.6138953017888849</v>
      </c>
      <c r="EE159">
        <f t="shared" ca="1" si="295"/>
        <v>2.8874344566187777</v>
      </c>
      <c r="EF159">
        <f t="shared" ca="1" si="296"/>
        <v>2.7743649518863691</v>
      </c>
      <c r="EG159">
        <f t="shared" ca="1" si="297"/>
        <v>7.7632473576051568</v>
      </c>
      <c r="EH159">
        <f t="shared" ca="1" si="298"/>
        <v>5.8801220704464683</v>
      </c>
      <c r="EI159">
        <f t="shared" ca="1" si="299"/>
        <v>7.7474408688156213</v>
      </c>
      <c r="EJ159">
        <f t="shared" ca="1" si="300"/>
        <v>10.984623829712314</v>
      </c>
      <c r="EK159">
        <f t="shared" ca="1" si="301"/>
        <v>8.7585053963553214</v>
      </c>
      <c r="EL159">
        <f t="shared" ca="1" si="302"/>
        <v>8.3230948556591073</v>
      </c>
      <c r="EM159">
        <f t="shared" ca="1" si="346"/>
        <v>-0.16799507795957769</v>
      </c>
      <c r="EN159">
        <f t="shared" ca="1" si="347"/>
        <v>6.5652286504672822E-2</v>
      </c>
      <c r="EO159">
        <f t="shared" ca="1" si="348"/>
        <v>-0.28808696496185215</v>
      </c>
      <c r="EP159">
        <f t="shared" ca="1" si="349"/>
        <v>5.885352673658651E-2</v>
      </c>
      <c r="EQ159">
        <f t="shared" ca="1" si="350"/>
        <v>-9.466912519981964E-2</v>
      </c>
      <c r="ER159">
        <f t="shared" ca="1" si="351"/>
        <v>1</v>
      </c>
      <c r="ES159">
        <f t="shared" ca="1" si="340"/>
        <v>-0.10256842102524255</v>
      </c>
      <c r="ET159">
        <f t="shared" ca="1" si="341"/>
        <v>-0.2653217331269192</v>
      </c>
      <c r="EU159">
        <f t="shared" ca="1" si="342"/>
        <v>-7.8016012188047323E-2</v>
      </c>
      <c r="EV159">
        <f t="shared" ca="1" si="343"/>
        <v>0.15211262667611725</v>
      </c>
      <c r="EW159">
        <f t="shared" ca="1" si="344"/>
        <v>5.0504811583746978E-3</v>
      </c>
      <c r="EX159">
        <f t="shared" ca="1" si="345"/>
        <v>0</v>
      </c>
    </row>
    <row r="160" spans="1:154" x14ac:dyDescent="0.25">
      <c r="A160" s="1">
        <v>153</v>
      </c>
      <c r="B160" s="8">
        <f t="shared" ca="1" si="322"/>
        <v>158575.20042100103</v>
      </c>
      <c r="C160" s="9">
        <f t="shared" ca="1" si="303"/>
        <v>-1.8440455298034977E-2</v>
      </c>
      <c r="D160" s="1">
        <v>153</v>
      </c>
      <c r="E160" s="8">
        <f t="shared" ca="1" si="323"/>
        <v>122104.25368628166</v>
      </c>
      <c r="F160" s="9">
        <f t="shared" ca="1" si="304"/>
        <v>5.9765343998452571E-3</v>
      </c>
      <c r="G160" s="1">
        <v>153</v>
      </c>
      <c r="H160" s="8">
        <f t="shared" ca="1" si="324"/>
        <v>153943.59045781972</v>
      </c>
      <c r="I160" s="9">
        <f t="shared" ca="1" si="305"/>
        <v>-4.8759932362118286E-2</v>
      </c>
      <c r="J160" s="1">
        <v>153</v>
      </c>
      <c r="K160" s="8">
        <f t="shared" ca="1" si="325"/>
        <v>224966.45790984915</v>
      </c>
      <c r="L160" s="9">
        <f t="shared" ca="1" si="306"/>
        <v>-1.3843545451593492E-2</v>
      </c>
      <c r="M160" s="1">
        <v>153</v>
      </c>
      <c r="N160" s="8">
        <f t="shared" ca="1" si="326"/>
        <v>183449.45061409887</v>
      </c>
      <c r="O160" s="9">
        <f t="shared" ca="1" si="307"/>
        <v>-4.7890464616876384E-2</v>
      </c>
      <c r="P160" s="1">
        <v>153</v>
      </c>
      <c r="Q160" s="8">
        <f t="shared" ca="1" si="327"/>
        <v>165991.73848300806</v>
      </c>
      <c r="R160" s="9">
        <f t="shared" ca="1" si="308"/>
        <v>0</v>
      </c>
      <c r="S160" s="1">
        <v>153</v>
      </c>
      <c r="T160" s="8">
        <f t="shared" ca="1" si="244"/>
        <v>57766.233529180696</v>
      </c>
      <c r="U160" s="9">
        <f t="shared" ca="1" si="268"/>
        <v>3.7507967412289456E-2</v>
      </c>
      <c r="V160" s="1">
        <v>153</v>
      </c>
      <c r="W160" s="8">
        <f t="shared" ca="1" si="245"/>
        <v>60179.999999999993</v>
      </c>
      <c r="X160" s="9">
        <f t="shared" ca="1" si="269"/>
        <v>0</v>
      </c>
      <c r="Y160" s="1">
        <v>153</v>
      </c>
      <c r="Z160" s="8">
        <f t="shared" ca="1" si="246"/>
        <v>61536.681002717305</v>
      </c>
      <c r="AA160" s="9">
        <f t="shared" ca="1" si="270"/>
        <v>0</v>
      </c>
      <c r="AB160" s="1">
        <v>153</v>
      </c>
      <c r="AC160" s="8">
        <f t="shared" ca="1" si="247"/>
        <v>62064.215603392964</v>
      </c>
      <c r="AD160" s="9">
        <f t="shared" ca="1" si="271"/>
        <v>2.9076698770869259E-2</v>
      </c>
      <c r="AE160" s="1">
        <v>153</v>
      </c>
      <c r="AF160" s="8">
        <f t="shared" ca="1" si="248"/>
        <v>60848.34855667322</v>
      </c>
      <c r="AG160" s="9">
        <f t="shared" ca="1" si="272"/>
        <v>-3.5664745813265814E-2</v>
      </c>
      <c r="AH160" s="1">
        <v>153</v>
      </c>
      <c r="AI160" s="8">
        <f t="shared" ca="1" si="249"/>
        <v>60179.999999999993</v>
      </c>
      <c r="AJ160" s="9">
        <f t="shared" ca="1" si="273"/>
        <v>-2.4433729748381868E-2</v>
      </c>
      <c r="AK160" s="1">
        <v>153</v>
      </c>
      <c r="AL160" s="8">
        <f t="shared" ca="1" si="250"/>
        <v>20698.209737446257</v>
      </c>
      <c r="AM160" s="9">
        <f t="shared" ca="1" si="274"/>
        <v>-1.3434592947896057E-2</v>
      </c>
      <c r="AN160" s="1">
        <v>153</v>
      </c>
      <c r="AO160" s="8">
        <f t="shared" ca="1" si="251"/>
        <v>19925.247465293767</v>
      </c>
      <c r="AP160" s="9">
        <f t="shared" ca="1" si="275"/>
        <v>-7.5883460937478222E-3</v>
      </c>
      <c r="AQ160" s="1">
        <v>153</v>
      </c>
      <c r="AR160" s="8">
        <f t="shared" ca="1" si="252"/>
        <v>19810.818002174583</v>
      </c>
      <c r="AS160" s="9">
        <f t="shared" ca="1" si="276"/>
        <v>4.7971177185802447E-2</v>
      </c>
      <c r="AT160" s="1">
        <v>153</v>
      </c>
      <c r="AU160" s="8">
        <f t="shared" ca="1" si="253"/>
        <v>20418.867378200284</v>
      </c>
      <c r="AV160" s="9">
        <f t="shared" ca="1" si="277"/>
        <v>0</v>
      </c>
      <c r="AW160" s="1">
        <v>153</v>
      </c>
      <c r="AX160" s="8">
        <f t="shared" ca="1" si="254"/>
        <v>20059.999999999996</v>
      </c>
      <c r="AY160" s="9">
        <f t="shared" ca="1" si="278"/>
        <v>1.4733018632278617E-2</v>
      </c>
      <c r="AZ160" s="1">
        <v>153</v>
      </c>
      <c r="BA160" s="8">
        <f t="shared" ca="1" si="255"/>
        <v>20059.999999999996</v>
      </c>
      <c r="BB160" s="9">
        <f t="shared" ca="1" si="279"/>
        <v>-8.9945133439386371E-3</v>
      </c>
      <c r="BC160" s="1">
        <v>153</v>
      </c>
      <c r="BD160" s="8">
        <f t="shared" ca="1" si="256"/>
        <v>20059.999999999996</v>
      </c>
      <c r="BE160" s="9">
        <f t="shared" ca="1" si="309"/>
        <v>0</v>
      </c>
      <c r="BF160" s="1">
        <v>153</v>
      </c>
      <c r="BG160" s="8">
        <f t="shared" ca="1" si="257"/>
        <v>20403.126875124828</v>
      </c>
      <c r="BH160" s="9">
        <f t="shared" ca="1" si="280"/>
        <v>-4.8678842663157369E-2</v>
      </c>
      <c r="BI160" s="1">
        <v>153</v>
      </c>
      <c r="BJ160" s="8">
        <f t="shared" ca="1" si="258"/>
        <v>19301.3249798004</v>
      </c>
      <c r="BK160" s="9">
        <f t="shared" ca="1" si="281"/>
        <v>-1.5685059074446225E-2</v>
      </c>
      <c r="BL160" s="1">
        <v>153</v>
      </c>
      <c r="BM160" s="8">
        <f t="shared" ca="1" si="259"/>
        <v>20884.930957895482</v>
      </c>
      <c r="BN160" s="9">
        <f t="shared" ca="1" si="282"/>
        <v>0</v>
      </c>
      <c r="BO160" s="1">
        <v>153</v>
      </c>
      <c r="BP160" s="8">
        <f t="shared" ca="1" si="260"/>
        <v>20059.999999999996</v>
      </c>
      <c r="BQ160" s="9">
        <f t="shared" ca="1" si="283"/>
        <v>4.8703460455195191E-2</v>
      </c>
      <c r="BR160" s="1">
        <v>153</v>
      </c>
      <c r="BS160" s="8">
        <f t="shared" ca="1" si="261"/>
        <v>19983.013644936284</v>
      </c>
      <c r="BT160" s="9">
        <f t="shared" ca="1" si="284"/>
        <v>-3.874121958275193E-2</v>
      </c>
      <c r="BU160" s="1">
        <v>153</v>
      </c>
      <c r="BV160" s="8">
        <f t="shared" ca="1" si="262"/>
        <v>5014.9999999999991</v>
      </c>
      <c r="BW160" s="9">
        <f t="shared" ca="1" si="285"/>
        <v>1.862430247474418E-2</v>
      </c>
      <c r="BX160" s="1">
        <v>153</v>
      </c>
      <c r="BY160" s="8">
        <f t="shared" ca="1" si="263"/>
        <v>5014.9999999999991</v>
      </c>
      <c r="BZ160" s="9">
        <f t="shared" ca="1" si="286"/>
        <v>0</v>
      </c>
      <c r="CA160" s="1">
        <v>153</v>
      </c>
      <c r="CB160" s="8">
        <f t="shared" ca="1" si="264"/>
        <v>5014.9999999999991</v>
      </c>
      <c r="CC160" s="9">
        <f t="shared" ca="1" si="287"/>
        <v>2.7299382255434136E-2</v>
      </c>
      <c r="CD160" s="1">
        <v>153</v>
      </c>
      <c r="CE160" s="8">
        <f t="shared" ca="1" si="265"/>
        <v>4986.8584494346323</v>
      </c>
      <c r="CF160" s="9">
        <f t="shared" ca="1" si="288"/>
        <v>1.875119487494192E-2</v>
      </c>
      <c r="CG160" s="1">
        <v>153</v>
      </c>
      <c r="CH160" s="8">
        <f t="shared" ca="1" si="266"/>
        <v>4839.5885340662408</v>
      </c>
      <c r="CI160" s="9">
        <f t="shared" ca="1" si="289"/>
        <v>4.7202297449370892E-2</v>
      </c>
      <c r="CJ160" s="1">
        <v>153</v>
      </c>
      <c r="CK160" s="8">
        <f t="shared" ca="1" si="267"/>
        <v>5014.9999999999991</v>
      </c>
      <c r="CL160" s="9">
        <f t="shared" ca="1" si="290"/>
        <v>0</v>
      </c>
      <c r="CM160" s="1">
        <v>153</v>
      </c>
      <c r="CN160" s="8">
        <f t="shared" ca="1" si="310"/>
        <v>14286.3249798004</v>
      </c>
      <c r="CO160" s="1">
        <v>153</v>
      </c>
      <c r="CP160" s="8">
        <f t="shared" ca="1" si="311"/>
        <v>14286.3249798004</v>
      </c>
      <c r="CQ160" s="1">
        <v>153</v>
      </c>
      <c r="CR160" s="8">
        <f t="shared" ca="1" si="312"/>
        <v>14286.3249798004</v>
      </c>
      <c r="CS160" s="1">
        <v>153</v>
      </c>
      <c r="CT160" s="8">
        <f t="shared" ca="1" si="313"/>
        <v>15898.072508460849</v>
      </c>
      <c r="CU160" s="1">
        <v>153</v>
      </c>
      <c r="CV160" s="8">
        <f t="shared" ca="1" si="314"/>
        <v>15220.411465933756</v>
      </c>
      <c r="CW160" s="1">
        <v>153</v>
      </c>
      <c r="CX160" s="8">
        <f t="shared" ca="1" si="315"/>
        <v>14968.013644936284</v>
      </c>
      <c r="CY160" s="9"/>
      <c r="CZ160" s="9"/>
      <c r="DA160" s="9"/>
      <c r="DB160" s="9"/>
      <c r="DC160" s="9"/>
      <c r="DD160" s="9"/>
      <c r="DE160" s="9"/>
      <c r="DF160" s="9"/>
      <c r="DG160" s="9"/>
      <c r="DI160">
        <f t="shared" ca="1" si="316"/>
        <v>-1.3132012329733156E-2</v>
      </c>
      <c r="DJ160">
        <f t="shared" ca="1" si="317"/>
        <v>4.2175183771998359E-2</v>
      </c>
      <c r="DK160">
        <f t="shared" ca="1" si="318"/>
        <v>2.9999999999998916E-3</v>
      </c>
      <c r="DL160">
        <f t="shared" ca="1" si="319"/>
        <v>2.9999999999998916E-3</v>
      </c>
      <c r="DM160">
        <f t="shared" ca="1" si="320"/>
        <v>4.4132189751817874E-2</v>
      </c>
      <c r="DN160">
        <f t="shared" ca="1" si="321"/>
        <v>-5.8070009119944865E-3</v>
      </c>
      <c r="DO160">
        <f t="shared" ca="1" si="334"/>
        <v>0</v>
      </c>
      <c r="DP160">
        <f t="shared" ca="1" si="335"/>
        <v>0</v>
      </c>
      <c r="DQ160">
        <f t="shared" ca="1" si="336"/>
        <v>0</v>
      </c>
      <c r="DR160">
        <f t="shared" ca="1" si="337"/>
        <v>0</v>
      </c>
      <c r="DS160">
        <f t="shared" ca="1" si="338"/>
        <v>0</v>
      </c>
      <c r="DT160">
        <f t="shared" ca="1" si="339"/>
        <v>0</v>
      </c>
      <c r="DU160">
        <f t="shared" ca="1" si="328"/>
        <v>0</v>
      </c>
      <c r="DV160">
        <f t="shared" ca="1" si="329"/>
        <v>0</v>
      </c>
      <c r="DW160">
        <f t="shared" ca="1" si="330"/>
        <v>0</v>
      </c>
      <c r="DX160">
        <f t="shared" ca="1" si="331"/>
        <v>0</v>
      </c>
      <c r="DY160">
        <f t="shared" ca="1" si="332"/>
        <v>0</v>
      </c>
      <c r="DZ160">
        <f t="shared" ca="1" si="333"/>
        <v>0</v>
      </c>
      <c r="EA160">
        <f t="shared" ca="1" si="291"/>
        <v>2.7451192631573695</v>
      </c>
      <c r="EB160">
        <f t="shared" ca="1" si="292"/>
        <v>2.0289839429425336</v>
      </c>
      <c r="EC160">
        <f t="shared" ca="1" si="293"/>
        <v>2.5016557271105011</v>
      </c>
      <c r="ED160">
        <f t="shared" ca="1" si="294"/>
        <v>3.6247369876942512</v>
      </c>
      <c r="EE160">
        <f t="shared" ca="1" si="295"/>
        <v>3.0148632619542148</v>
      </c>
      <c r="EF160">
        <f t="shared" ca="1" si="296"/>
        <v>2.7582542120805598</v>
      </c>
      <c r="EG160">
        <f t="shared" ca="1" si="297"/>
        <v>7.661300297586318</v>
      </c>
      <c r="EH160">
        <f t="shared" ca="1" si="298"/>
        <v>6.1281172993693316</v>
      </c>
      <c r="EI160">
        <f t="shared" ca="1" si="299"/>
        <v>7.7706831914220666</v>
      </c>
      <c r="EJ160">
        <f t="shared" ca="1" si="300"/>
        <v>11.01757770120145</v>
      </c>
      <c r="EK160">
        <f t="shared" ca="1" si="301"/>
        <v>9.1450374184495971</v>
      </c>
      <c r="EL160">
        <f t="shared" ca="1" si="302"/>
        <v>8.2747626362416788</v>
      </c>
      <c r="EM160">
        <f t="shared" ca="1" si="346"/>
        <v>-0.15710544696253992</v>
      </c>
      <c r="EN160">
        <f t="shared" ca="1" si="347"/>
        <v>3.7405071084403246E-2</v>
      </c>
      <c r="EO160">
        <f t="shared" ca="1" si="348"/>
        <v>-0.28806578217018214</v>
      </c>
      <c r="EP160">
        <f t="shared" ca="1" si="349"/>
        <v>6.3408667935962393E-2</v>
      </c>
      <c r="EQ160">
        <f t="shared" ca="1" si="350"/>
        <v>-0.12131601737389654</v>
      </c>
      <c r="ER160">
        <f t="shared" ca="1" si="351"/>
        <v>1</v>
      </c>
      <c r="ES160">
        <f t="shared" ca="1" si="340"/>
        <v>-0.10186684886940833</v>
      </c>
      <c r="ET160">
        <f t="shared" ca="1" si="341"/>
        <v>-0.26922276270887291</v>
      </c>
      <c r="EU160">
        <f t="shared" ca="1" si="342"/>
        <v>-8.0218045048139119E-2</v>
      </c>
      <c r="EV160">
        <f t="shared" ca="1" si="343"/>
        <v>0.16221386688953543</v>
      </c>
      <c r="EW160">
        <f t="shared" ca="1" si="344"/>
        <v>3.2767552381072207E-3</v>
      </c>
      <c r="EX160">
        <f t="shared" ca="1" si="345"/>
        <v>0</v>
      </c>
    </row>
    <row r="161" spans="1:154" x14ac:dyDescent="0.25">
      <c r="A161" s="1">
        <v>154</v>
      </c>
      <c r="B161" s="8">
        <f t="shared" ca="1" si="322"/>
        <v>156126.72712752363</v>
      </c>
      <c r="C161" s="9">
        <f t="shared" ca="1" si="303"/>
        <v>3.848058647348792E-2</v>
      </c>
      <c r="D161" s="1">
        <v>154</v>
      </c>
      <c r="E161" s="8">
        <f t="shared" ca="1" si="323"/>
        <v>123200.326719864</v>
      </c>
      <c r="F161" s="9">
        <f t="shared" ca="1" si="304"/>
        <v>0</v>
      </c>
      <c r="G161" s="1">
        <v>154</v>
      </c>
      <c r="H161" s="8">
        <f t="shared" ca="1" si="324"/>
        <v>146899.14217088826</v>
      </c>
      <c r="I161" s="9">
        <f t="shared" ca="1" si="305"/>
        <v>-3.5589904428843119E-2</v>
      </c>
      <c r="J161" s="1">
        <v>154</v>
      </c>
      <c r="K161" s="8">
        <f t="shared" ca="1" si="325"/>
        <v>222527.02389841972</v>
      </c>
      <c r="L161" s="9">
        <f t="shared" ca="1" si="306"/>
        <v>0</v>
      </c>
      <c r="M161" s="1">
        <v>154</v>
      </c>
      <c r="N161" s="8">
        <f t="shared" ca="1" si="326"/>
        <v>175214.31954232126</v>
      </c>
      <c r="O161" s="9">
        <f t="shared" ca="1" si="307"/>
        <v>4.4375995436164134E-2</v>
      </c>
      <c r="P161" s="1">
        <v>154</v>
      </c>
      <c r="Q161" s="8">
        <f t="shared" ca="1" si="327"/>
        <v>166489.71369845705</v>
      </c>
      <c r="R161" s="9">
        <f t="shared" ca="1" si="308"/>
        <v>0</v>
      </c>
      <c r="S161" s="1">
        <v>154</v>
      </c>
      <c r="T161" s="8">
        <f t="shared" ca="1" si="244"/>
        <v>57766.233529180696</v>
      </c>
      <c r="U161" s="9">
        <f t="shared" ca="1" si="268"/>
        <v>0</v>
      </c>
      <c r="V161" s="1">
        <v>154</v>
      </c>
      <c r="W161" s="8">
        <f t="shared" ca="1" si="245"/>
        <v>60179.999999999993</v>
      </c>
      <c r="X161" s="9">
        <f t="shared" ca="1" si="269"/>
        <v>1.2107235938514605E-2</v>
      </c>
      <c r="Y161" s="1">
        <v>154</v>
      </c>
      <c r="Z161" s="8">
        <f t="shared" ca="1" si="246"/>
        <v>61536.681002717305</v>
      </c>
      <c r="AA161" s="9">
        <f t="shared" ca="1" si="270"/>
        <v>3.5842935390014395E-2</v>
      </c>
      <c r="AB161" s="1">
        <v>154</v>
      </c>
      <c r="AC161" s="8">
        <f t="shared" ca="1" si="247"/>
        <v>62064.215603392964</v>
      </c>
      <c r="AD161" s="9">
        <f t="shared" ca="1" si="271"/>
        <v>4.9811939322709768E-2</v>
      </c>
      <c r="AE161" s="1">
        <v>154</v>
      </c>
      <c r="AF161" s="8">
        <f t="shared" ca="1" si="248"/>
        <v>60848.34855667322</v>
      </c>
      <c r="AG161" s="9">
        <f t="shared" ca="1" si="272"/>
        <v>0</v>
      </c>
      <c r="AH161" s="1">
        <v>154</v>
      </c>
      <c r="AI161" s="8">
        <f t="shared" ca="1" si="249"/>
        <v>60179.999999999993</v>
      </c>
      <c r="AJ161" s="9">
        <f t="shared" ca="1" si="273"/>
        <v>0</v>
      </c>
      <c r="AK161" s="1">
        <v>154</v>
      </c>
      <c r="AL161" s="8">
        <f t="shared" ca="1" si="250"/>
        <v>20698.209737446257</v>
      </c>
      <c r="AM161" s="9">
        <f t="shared" ca="1" si="274"/>
        <v>0</v>
      </c>
      <c r="AN161" s="1">
        <v>154</v>
      </c>
      <c r="AO161" s="8">
        <f t="shared" ca="1" si="251"/>
        <v>19925.247465293767</v>
      </c>
      <c r="AP161" s="9">
        <f t="shared" ca="1" si="275"/>
        <v>0</v>
      </c>
      <c r="AQ161" s="1">
        <v>154</v>
      </c>
      <c r="AR161" s="8">
        <f t="shared" ca="1" si="252"/>
        <v>19810.818002174583</v>
      </c>
      <c r="AS161" s="9">
        <f t="shared" ca="1" si="276"/>
        <v>1.2942641654133259E-2</v>
      </c>
      <c r="AT161" s="1">
        <v>154</v>
      </c>
      <c r="AU161" s="8">
        <f t="shared" ca="1" si="253"/>
        <v>20418.867378200284</v>
      </c>
      <c r="AV161" s="9">
        <f t="shared" ca="1" si="277"/>
        <v>3.8681581526030795E-3</v>
      </c>
      <c r="AW161" s="1">
        <v>154</v>
      </c>
      <c r="AX161" s="8">
        <f t="shared" ca="1" si="254"/>
        <v>20059.999999999996</v>
      </c>
      <c r="AY161" s="9">
        <f t="shared" ca="1" si="278"/>
        <v>0</v>
      </c>
      <c r="AZ161" s="1">
        <v>154</v>
      </c>
      <c r="BA161" s="8">
        <f t="shared" ca="1" si="255"/>
        <v>20059.999999999996</v>
      </c>
      <c r="BB161" s="9">
        <f t="shared" ca="1" si="279"/>
        <v>1.6439031200716381E-3</v>
      </c>
      <c r="BC161" s="1">
        <v>154</v>
      </c>
      <c r="BD161" s="8">
        <f t="shared" ca="1" si="256"/>
        <v>20059.999999999996</v>
      </c>
      <c r="BE161" s="9">
        <f t="shared" ca="1" si="309"/>
        <v>0</v>
      </c>
      <c r="BF161" s="1">
        <v>154</v>
      </c>
      <c r="BG161" s="8">
        <f t="shared" ca="1" si="257"/>
        <v>20403.126875124828</v>
      </c>
      <c r="BH161" s="9">
        <f t="shared" ca="1" si="280"/>
        <v>-4.3074524955819447E-2</v>
      </c>
      <c r="BI161" s="1">
        <v>154</v>
      </c>
      <c r="BJ161" s="8">
        <f t="shared" ca="1" si="258"/>
        <v>19301.3249798004</v>
      </c>
      <c r="BK161" s="9">
        <f t="shared" ca="1" si="281"/>
        <v>0</v>
      </c>
      <c r="BL161" s="1">
        <v>154</v>
      </c>
      <c r="BM161" s="8">
        <f t="shared" ca="1" si="259"/>
        <v>20884.930957895482</v>
      </c>
      <c r="BN161" s="9">
        <f t="shared" ca="1" si="282"/>
        <v>0</v>
      </c>
      <c r="BO161" s="1">
        <v>154</v>
      </c>
      <c r="BP161" s="8">
        <f t="shared" ca="1" si="260"/>
        <v>20059.999999999996</v>
      </c>
      <c r="BQ161" s="9">
        <f t="shared" ca="1" si="283"/>
        <v>-4.7140700646807608E-2</v>
      </c>
      <c r="BR161" s="1">
        <v>154</v>
      </c>
      <c r="BS161" s="8">
        <f t="shared" ca="1" si="261"/>
        <v>19983.013644936284</v>
      </c>
      <c r="BT161" s="9">
        <f t="shared" ca="1" si="284"/>
        <v>0</v>
      </c>
      <c r="BU161" s="1">
        <v>154</v>
      </c>
      <c r="BV161" s="8">
        <f t="shared" ca="1" si="262"/>
        <v>5014.9999999999991</v>
      </c>
      <c r="BW161" s="9">
        <f t="shared" ca="1" si="285"/>
        <v>-2.9899721778761892E-2</v>
      </c>
      <c r="BX161" s="1">
        <v>154</v>
      </c>
      <c r="BY161" s="8">
        <f t="shared" ca="1" si="263"/>
        <v>5014.9999999999991</v>
      </c>
      <c r="BZ161" s="9">
        <f t="shared" ca="1" si="286"/>
        <v>0</v>
      </c>
      <c r="CA161" s="1">
        <v>154</v>
      </c>
      <c r="CB161" s="8">
        <f t="shared" ca="1" si="264"/>
        <v>5014.9999999999991</v>
      </c>
      <c r="CC161" s="9">
        <f t="shared" ca="1" si="287"/>
        <v>9.8320103888065013E-3</v>
      </c>
      <c r="CD161" s="1">
        <v>154</v>
      </c>
      <c r="CE161" s="8">
        <f t="shared" ca="1" si="265"/>
        <v>4986.8584494346323</v>
      </c>
      <c r="CF161" s="9">
        <f t="shared" ca="1" si="288"/>
        <v>-4.0655752002308018E-2</v>
      </c>
      <c r="CG161" s="1">
        <v>154</v>
      </c>
      <c r="CH161" s="8">
        <f t="shared" ca="1" si="266"/>
        <v>4839.5885340662408</v>
      </c>
      <c r="CI161" s="9">
        <f t="shared" ca="1" si="289"/>
        <v>-2.2036565130381942E-2</v>
      </c>
      <c r="CJ161" s="1">
        <v>154</v>
      </c>
      <c r="CK161" s="8">
        <f t="shared" ca="1" si="267"/>
        <v>5014.9999999999991</v>
      </c>
      <c r="CL161" s="9">
        <f t="shared" ca="1" si="290"/>
        <v>-4.0014276160031399E-2</v>
      </c>
      <c r="CM161" s="1">
        <v>154</v>
      </c>
      <c r="CN161" s="8">
        <f t="shared" ca="1" si="310"/>
        <v>14286.3249798004</v>
      </c>
      <c r="CO161" s="1">
        <v>154</v>
      </c>
      <c r="CP161" s="8">
        <f t="shared" ca="1" si="311"/>
        <v>14286.3249798004</v>
      </c>
      <c r="CQ161" s="1">
        <v>154</v>
      </c>
      <c r="CR161" s="8">
        <f t="shared" ca="1" si="312"/>
        <v>14286.3249798004</v>
      </c>
      <c r="CS161" s="1">
        <v>154</v>
      </c>
      <c r="CT161" s="8">
        <f t="shared" ca="1" si="313"/>
        <v>15898.072508460849</v>
      </c>
      <c r="CU161" s="1">
        <v>154</v>
      </c>
      <c r="CV161" s="8">
        <f t="shared" ca="1" si="314"/>
        <v>15220.411465933756</v>
      </c>
      <c r="CW161" s="1">
        <v>154</v>
      </c>
      <c r="CX161" s="8">
        <f t="shared" ca="1" si="315"/>
        <v>14968.013644936284</v>
      </c>
      <c r="CY161" s="9"/>
      <c r="CZ161" s="9"/>
      <c r="DA161" s="9"/>
      <c r="DB161" s="9"/>
      <c r="DC161" s="9"/>
      <c r="DD161" s="9"/>
      <c r="DE161" s="9"/>
      <c r="DF161" s="9"/>
      <c r="DG161" s="9"/>
      <c r="DI161">
        <f t="shared" ca="1" si="316"/>
        <v>-1.544045529803495E-2</v>
      </c>
      <c r="DJ161">
        <f t="shared" ca="1" si="317"/>
        <v>8.9765343998451375E-3</v>
      </c>
      <c r="DK161">
        <f t="shared" ca="1" si="318"/>
        <v>-4.5759932362118283E-2</v>
      </c>
      <c r="DL161">
        <f t="shared" ca="1" si="319"/>
        <v>-1.0843545451593495E-2</v>
      </c>
      <c r="DM161">
        <f t="shared" ca="1" si="320"/>
        <v>-4.4890464616876291E-2</v>
      </c>
      <c r="DN161">
        <f t="shared" ca="1" si="321"/>
        <v>2.9999999999998916E-3</v>
      </c>
      <c r="DO161">
        <f t="shared" ca="1" si="334"/>
        <v>0</v>
      </c>
      <c r="DP161">
        <f t="shared" ca="1" si="335"/>
        <v>0</v>
      </c>
      <c r="DQ161">
        <f t="shared" ca="1" si="336"/>
        <v>0</v>
      </c>
      <c r="DR161">
        <f t="shared" ca="1" si="337"/>
        <v>0</v>
      </c>
      <c r="DS161">
        <f t="shared" ca="1" si="338"/>
        <v>0</v>
      </c>
      <c r="DT161">
        <f t="shared" ca="1" si="339"/>
        <v>0</v>
      </c>
      <c r="DU161">
        <f t="shared" ca="1" si="328"/>
        <v>0</v>
      </c>
      <c r="DV161">
        <f t="shared" ca="1" si="329"/>
        <v>0</v>
      </c>
      <c r="DW161">
        <f t="shared" ca="1" si="330"/>
        <v>0</v>
      </c>
      <c r="DX161">
        <f t="shared" ca="1" si="331"/>
        <v>0</v>
      </c>
      <c r="DY161">
        <f t="shared" ca="1" si="332"/>
        <v>0</v>
      </c>
      <c r="DZ161">
        <f t="shared" ca="1" si="333"/>
        <v>0</v>
      </c>
      <c r="EA161">
        <f t="shared" ca="1" si="291"/>
        <v>2.7027333718868132</v>
      </c>
      <c r="EB161">
        <f t="shared" ca="1" si="292"/>
        <v>2.047197187103091</v>
      </c>
      <c r="EC161">
        <f t="shared" ca="1" si="293"/>
        <v>2.3871801302446189</v>
      </c>
      <c r="ED161">
        <f t="shared" ca="1" si="294"/>
        <v>3.5854319874181164</v>
      </c>
      <c r="EE161">
        <f t="shared" ca="1" si="295"/>
        <v>2.8795246493687388</v>
      </c>
      <c r="EF161">
        <f t="shared" ca="1" si="296"/>
        <v>2.7665289747168007</v>
      </c>
      <c r="EG161">
        <f t="shared" ca="1" si="297"/>
        <v>7.5430063328166144</v>
      </c>
      <c r="EH161">
        <f t="shared" ca="1" si="298"/>
        <v>6.1831265551134074</v>
      </c>
      <c r="EI161">
        <f t="shared" ca="1" si="299"/>
        <v>7.4150972541751434</v>
      </c>
      <c r="EJ161">
        <f t="shared" ca="1" si="300"/>
        <v>10.89810809663201</v>
      </c>
      <c r="EK161">
        <f t="shared" ca="1" si="301"/>
        <v>8.7345124397966742</v>
      </c>
      <c r="EL161">
        <f t="shared" ca="1" si="302"/>
        <v>8.2995869241504021</v>
      </c>
      <c r="EM161">
        <f t="shared" ca="1" si="346"/>
        <v>-0.15680078329736624</v>
      </c>
      <c r="EN161">
        <f t="shared" ca="1" si="347"/>
        <v>3.9592268128038267E-2</v>
      </c>
      <c r="EO161">
        <f t="shared" ca="1" si="348"/>
        <v>-0.28901054757942712</v>
      </c>
      <c r="EP161">
        <f t="shared" ca="1" si="349"/>
        <v>6.1495223743971268E-2</v>
      </c>
      <c r="EQ161">
        <f t="shared" ca="1" si="350"/>
        <v>-0.12171003981947638</v>
      </c>
      <c r="ER161">
        <f t="shared" ca="1" si="351"/>
        <v>1</v>
      </c>
      <c r="ES161">
        <f t="shared" ca="1" si="340"/>
        <v>-0.10088967919945624</v>
      </c>
      <c r="ET161">
        <f t="shared" ca="1" si="341"/>
        <v>-0.27112739455114332</v>
      </c>
      <c r="EU161">
        <f t="shared" ca="1" si="342"/>
        <v>-8.3431421235396375E-2</v>
      </c>
      <c r="EV161">
        <f t="shared" ca="1" si="343"/>
        <v>0.16967262772450686</v>
      </c>
      <c r="EW161">
        <f t="shared" ca="1" si="344"/>
        <v>9.8792895717791929E-4</v>
      </c>
      <c r="EX161">
        <f t="shared" ca="1" si="345"/>
        <v>0</v>
      </c>
    </row>
    <row r="162" spans="1:154" x14ac:dyDescent="0.25">
      <c r="A162" s="1">
        <v>155</v>
      </c>
      <c r="B162" s="8">
        <f t="shared" ca="1" si="322"/>
        <v>162602.95533295951</v>
      </c>
      <c r="C162" s="9">
        <f t="shared" ca="1" si="303"/>
        <v>-1.5420245082834044E-2</v>
      </c>
      <c r="D162" s="1">
        <v>155</v>
      </c>
      <c r="E162" s="8">
        <f t="shared" ca="1" si="323"/>
        <v>123569.92770002357</v>
      </c>
      <c r="F162" s="9">
        <f t="shared" ca="1" si="304"/>
        <v>-2.2753355627658758E-2</v>
      </c>
      <c r="G162" s="1">
        <v>155</v>
      </c>
      <c r="H162" s="8">
        <f t="shared" ca="1" si="324"/>
        <v>142111.71316685996</v>
      </c>
      <c r="I162" s="9">
        <f t="shared" ca="1" si="305"/>
        <v>-3.7286088651553542E-2</v>
      </c>
      <c r="J162" s="1">
        <v>155</v>
      </c>
      <c r="K162" s="8">
        <f t="shared" ca="1" si="325"/>
        <v>223194.60497011495</v>
      </c>
      <c r="L162" s="9">
        <f t="shared" ca="1" si="306"/>
        <v>3.9945869665295619E-2</v>
      </c>
      <c r="M162" s="1">
        <v>155</v>
      </c>
      <c r="N162" s="8">
        <f t="shared" ca="1" si="326"/>
        <v>183515.27234530888</v>
      </c>
      <c r="O162" s="9">
        <f t="shared" ca="1" si="307"/>
        <v>-4.6683719710483282E-2</v>
      </c>
      <c r="P162" s="1">
        <v>155</v>
      </c>
      <c r="Q162" s="8">
        <f t="shared" ca="1" si="327"/>
        <v>166989.18283955241</v>
      </c>
      <c r="R162" s="9">
        <f t="shared" ca="1" si="308"/>
        <v>1.6604095419859272E-2</v>
      </c>
      <c r="S162" s="1">
        <v>155</v>
      </c>
      <c r="T162" s="8">
        <f t="shared" ca="1" si="244"/>
        <v>57766.233529180696</v>
      </c>
      <c r="U162" s="9">
        <f t="shared" ca="1" si="268"/>
        <v>4.702429291800482E-2</v>
      </c>
      <c r="V162" s="1">
        <v>155</v>
      </c>
      <c r="W162" s="8">
        <f t="shared" ca="1" si="245"/>
        <v>60179.999999999993</v>
      </c>
      <c r="X162" s="9">
        <f t="shared" ca="1" si="269"/>
        <v>0</v>
      </c>
      <c r="Y162" s="1">
        <v>155</v>
      </c>
      <c r="Z162" s="8">
        <f t="shared" ca="1" si="246"/>
        <v>61536.681002717305</v>
      </c>
      <c r="AA162" s="9">
        <f t="shared" ca="1" si="270"/>
        <v>1.9369299888965213E-2</v>
      </c>
      <c r="AB162" s="1">
        <v>155</v>
      </c>
      <c r="AC162" s="8">
        <f t="shared" ca="1" si="247"/>
        <v>62064.215603392964</v>
      </c>
      <c r="AD162" s="9">
        <f t="shared" ca="1" si="271"/>
        <v>0</v>
      </c>
      <c r="AE162" s="1">
        <v>155</v>
      </c>
      <c r="AF162" s="8">
        <f t="shared" ca="1" si="248"/>
        <v>60848.34855667322</v>
      </c>
      <c r="AG162" s="9">
        <f t="shared" ca="1" si="272"/>
        <v>0</v>
      </c>
      <c r="AH162" s="1">
        <v>155</v>
      </c>
      <c r="AI162" s="8">
        <f t="shared" ca="1" si="249"/>
        <v>60179.999999999993</v>
      </c>
      <c r="AJ162" s="9">
        <f t="shared" ca="1" si="273"/>
        <v>0</v>
      </c>
      <c r="AK162" s="1">
        <v>155</v>
      </c>
      <c r="AL162" s="8">
        <f t="shared" ca="1" si="250"/>
        <v>20698.209737446257</v>
      </c>
      <c r="AM162" s="9">
        <f t="shared" ca="1" si="274"/>
        <v>0</v>
      </c>
      <c r="AN162" s="1">
        <v>155</v>
      </c>
      <c r="AO162" s="8">
        <f t="shared" ca="1" si="251"/>
        <v>19925.247465293767</v>
      </c>
      <c r="AP162" s="9">
        <f t="shared" ca="1" si="275"/>
        <v>6.0819744251805752E-3</v>
      </c>
      <c r="AQ162" s="1">
        <v>155</v>
      </c>
      <c r="AR162" s="8">
        <f t="shared" ca="1" si="252"/>
        <v>19810.818002174583</v>
      </c>
      <c r="AS162" s="9">
        <f t="shared" ca="1" si="276"/>
        <v>-4.9930280424213519E-2</v>
      </c>
      <c r="AT162" s="1">
        <v>155</v>
      </c>
      <c r="AU162" s="8">
        <f t="shared" ca="1" si="253"/>
        <v>20418.867378200284</v>
      </c>
      <c r="AV162" s="9">
        <f t="shared" ca="1" si="277"/>
        <v>2.2797592444325401E-2</v>
      </c>
      <c r="AW162" s="1">
        <v>155</v>
      </c>
      <c r="AX162" s="8">
        <f t="shared" ca="1" si="254"/>
        <v>20059.999999999996</v>
      </c>
      <c r="AY162" s="9">
        <f t="shared" ca="1" si="278"/>
        <v>1.5383424598055057E-2</v>
      </c>
      <c r="AZ162" s="1">
        <v>155</v>
      </c>
      <c r="BA162" s="8">
        <f t="shared" ca="1" si="255"/>
        <v>20059.999999999996</v>
      </c>
      <c r="BB162" s="9">
        <f t="shared" ca="1" si="279"/>
        <v>-3.3837109255747934E-2</v>
      </c>
      <c r="BC162" s="1">
        <v>155</v>
      </c>
      <c r="BD162" s="8">
        <f t="shared" ca="1" si="256"/>
        <v>20059.999999999996</v>
      </c>
      <c r="BE162" s="9">
        <f t="shared" ca="1" si="309"/>
        <v>2.5385115778166781E-2</v>
      </c>
      <c r="BF162" s="1">
        <v>155</v>
      </c>
      <c r="BG162" s="8">
        <f t="shared" ca="1" si="257"/>
        <v>20403.126875124828</v>
      </c>
      <c r="BH162" s="9">
        <f t="shared" ca="1" si="280"/>
        <v>2.0280044500972053E-2</v>
      </c>
      <c r="BI162" s="1">
        <v>155</v>
      </c>
      <c r="BJ162" s="8">
        <f t="shared" ca="1" si="258"/>
        <v>19301.3249798004</v>
      </c>
      <c r="BK162" s="9">
        <f t="shared" ca="1" si="281"/>
        <v>-5.4447596728179892E-5</v>
      </c>
      <c r="BL162" s="1">
        <v>155</v>
      </c>
      <c r="BM162" s="8">
        <f t="shared" ca="1" si="259"/>
        <v>20884.930957895482</v>
      </c>
      <c r="BN162" s="9">
        <f t="shared" ca="1" si="282"/>
        <v>-2.0787683735311618E-2</v>
      </c>
      <c r="BO162" s="1">
        <v>155</v>
      </c>
      <c r="BP162" s="8">
        <f t="shared" ca="1" si="260"/>
        <v>20059.999999999996</v>
      </c>
      <c r="BQ162" s="9">
        <f t="shared" ca="1" si="283"/>
        <v>0</v>
      </c>
      <c r="BR162" s="1">
        <v>155</v>
      </c>
      <c r="BS162" s="8">
        <f t="shared" ca="1" si="261"/>
        <v>19983.013644936284</v>
      </c>
      <c r="BT162" s="9">
        <f t="shared" ca="1" si="284"/>
        <v>1.2641548914771344E-2</v>
      </c>
      <c r="BU162" s="1">
        <v>155</v>
      </c>
      <c r="BV162" s="8">
        <f t="shared" ca="1" si="262"/>
        <v>5014.9999999999991</v>
      </c>
      <c r="BW162" s="9">
        <f t="shared" ca="1" si="285"/>
        <v>0</v>
      </c>
      <c r="BX162" s="1">
        <v>155</v>
      </c>
      <c r="BY162" s="8">
        <f t="shared" ca="1" si="263"/>
        <v>5014.9999999999991</v>
      </c>
      <c r="BZ162" s="9">
        <f t="shared" ca="1" si="286"/>
        <v>1.1801210467767709E-2</v>
      </c>
      <c r="CA162" s="1">
        <v>155</v>
      </c>
      <c r="CB162" s="8">
        <f t="shared" ca="1" si="264"/>
        <v>5014.9999999999991</v>
      </c>
      <c r="CC162" s="9">
        <f t="shared" ca="1" si="287"/>
        <v>1.1127556675757894E-2</v>
      </c>
      <c r="CD162" s="1">
        <v>155</v>
      </c>
      <c r="CE162" s="8">
        <f t="shared" ca="1" si="265"/>
        <v>4986.8584494346323</v>
      </c>
      <c r="CF162" s="9">
        <f t="shared" ca="1" si="288"/>
        <v>0</v>
      </c>
      <c r="CG162" s="1">
        <v>155</v>
      </c>
      <c r="CH162" s="8">
        <f t="shared" ca="1" si="266"/>
        <v>4839.5885340662408</v>
      </c>
      <c r="CI162" s="9">
        <f t="shared" ca="1" si="289"/>
        <v>-2.6336043441330084E-2</v>
      </c>
      <c r="CJ162" s="1">
        <v>155</v>
      </c>
      <c r="CK162" s="8">
        <f t="shared" ca="1" si="267"/>
        <v>5014.9999999999991</v>
      </c>
      <c r="CL162" s="9">
        <f t="shared" ca="1" si="290"/>
        <v>0</v>
      </c>
      <c r="CM162" s="1">
        <v>155</v>
      </c>
      <c r="CN162" s="8">
        <f t="shared" ca="1" si="310"/>
        <v>14286.3249798004</v>
      </c>
      <c r="CO162" s="1">
        <v>155</v>
      </c>
      <c r="CP162" s="8">
        <f t="shared" ca="1" si="311"/>
        <v>14286.3249798004</v>
      </c>
      <c r="CQ162" s="1">
        <v>155</v>
      </c>
      <c r="CR162" s="8">
        <f t="shared" ca="1" si="312"/>
        <v>14286.3249798004</v>
      </c>
      <c r="CS162" s="1">
        <v>155</v>
      </c>
      <c r="CT162" s="8">
        <f t="shared" ca="1" si="313"/>
        <v>15898.072508460849</v>
      </c>
      <c r="CU162" s="1">
        <v>155</v>
      </c>
      <c r="CV162" s="8">
        <f t="shared" ca="1" si="314"/>
        <v>15220.411465933756</v>
      </c>
      <c r="CW162" s="1">
        <v>155</v>
      </c>
      <c r="CX162" s="8">
        <f t="shared" ca="1" si="315"/>
        <v>14968.013644936284</v>
      </c>
      <c r="CY162" s="9"/>
      <c r="CZ162" s="9"/>
      <c r="DA162" s="9"/>
      <c r="DB162" s="9"/>
      <c r="DC162" s="9"/>
      <c r="DD162" s="9"/>
      <c r="DE162" s="9"/>
      <c r="DF162" s="9"/>
      <c r="DG162" s="9"/>
      <c r="DI162">
        <f t="shared" ca="1" si="316"/>
        <v>4.1480586473487735E-2</v>
      </c>
      <c r="DJ162">
        <f t="shared" ca="1" si="317"/>
        <v>2.9999999999998916E-3</v>
      </c>
      <c r="DK162">
        <f t="shared" ca="1" si="318"/>
        <v>-3.2589904428843131E-2</v>
      </c>
      <c r="DL162">
        <f t="shared" ca="1" si="319"/>
        <v>2.9999999999998916E-3</v>
      </c>
      <c r="DM162">
        <f t="shared" ca="1" si="320"/>
        <v>4.7375995436164109E-2</v>
      </c>
      <c r="DN162">
        <f t="shared" ca="1" si="321"/>
        <v>2.9999999999998916E-3</v>
      </c>
      <c r="DO162">
        <f t="shared" ca="1" si="334"/>
        <v>0</v>
      </c>
      <c r="DP162">
        <f t="shared" ca="1" si="335"/>
        <v>0</v>
      </c>
      <c r="DQ162">
        <f t="shared" ca="1" si="336"/>
        <v>0</v>
      </c>
      <c r="DR162">
        <f t="shared" ca="1" si="337"/>
        <v>0</v>
      </c>
      <c r="DS162">
        <f t="shared" ca="1" si="338"/>
        <v>0</v>
      </c>
      <c r="DT162">
        <f t="shared" ca="1" si="339"/>
        <v>0</v>
      </c>
      <c r="DU162">
        <f t="shared" ca="1" si="328"/>
        <v>0</v>
      </c>
      <c r="DV162">
        <f t="shared" ca="1" si="329"/>
        <v>0</v>
      </c>
      <c r="DW162">
        <f t="shared" ca="1" si="330"/>
        <v>0</v>
      </c>
      <c r="DX162">
        <f t="shared" ca="1" si="331"/>
        <v>0</v>
      </c>
      <c r="DY162">
        <f t="shared" ca="1" si="332"/>
        <v>0</v>
      </c>
      <c r="DZ162">
        <f t="shared" ca="1" si="333"/>
        <v>0</v>
      </c>
      <c r="EA162">
        <f t="shared" ca="1" si="291"/>
        <v>2.8148443372341454</v>
      </c>
      <c r="EB162">
        <f t="shared" ca="1" si="292"/>
        <v>2.0533387786643997</v>
      </c>
      <c r="EC162">
        <f t="shared" ca="1" si="293"/>
        <v>2.3093821579455134</v>
      </c>
      <c r="ED162">
        <f t="shared" ca="1" si="294"/>
        <v>3.5961882833803704</v>
      </c>
      <c r="EE162">
        <f t="shared" ca="1" si="295"/>
        <v>3.0159449960155547</v>
      </c>
      <c r="EF162">
        <f t="shared" ca="1" si="296"/>
        <v>2.7748285616409509</v>
      </c>
      <c r="EG162">
        <f t="shared" ca="1" si="297"/>
        <v>7.85589465927508</v>
      </c>
      <c r="EH162">
        <f t="shared" ca="1" si="298"/>
        <v>6.2016759347787467</v>
      </c>
      <c r="EI162">
        <f t="shared" ca="1" si="299"/>
        <v>7.1734399433309983</v>
      </c>
      <c r="EJ162">
        <f t="shared" ca="1" si="300"/>
        <v>10.930802420921903</v>
      </c>
      <c r="EK162">
        <f t="shared" ca="1" si="301"/>
        <v>9.1483186612816016</v>
      </c>
      <c r="EL162">
        <f t="shared" ca="1" si="302"/>
        <v>8.3244856849228537</v>
      </c>
      <c r="EM162">
        <f t="shared" ca="1" si="346"/>
        <v>-0.16073414962796112</v>
      </c>
      <c r="EN162">
        <f t="shared" ca="1" si="347"/>
        <v>4.432409458267126E-2</v>
      </c>
      <c r="EO162">
        <f t="shared" ca="1" si="348"/>
        <v>-0.23749525157213874</v>
      </c>
      <c r="EP162">
        <f t="shared" ca="1" si="349"/>
        <v>2.812286882173606E-2</v>
      </c>
      <c r="EQ162">
        <f t="shared" ca="1" si="350"/>
        <v>-0.17581704692558509</v>
      </c>
      <c r="ER162">
        <f t="shared" ca="1" si="351"/>
        <v>1</v>
      </c>
      <c r="ES162">
        <f t="shared" ca="1" si="340"/>
        <v>-9.8838232820408045E-2</v>
      </c>
      <c r="ET162">
        <f t="shared" ca="1" si="341"/>
        <v>-0.27358130020133931</v>
      </c>
      <c r="EU162">
        <f t="shared" ca="1" si="342"/>
        <v>-9.0760136193642982E-2</v>
      </c>
      <c r="EV162">
        <f t="shared" ca="1" si="343"/>
        <v>0.17752343031729056</v>
      </c>
      <c r="EW162">
        <f t="shared" ca="1" si="344"/>
        <v>2.5616973655138153E-3</v>
      </c>
      <c r="EX162">
        <f t="shared" ca="1" si="345"/>
        <v>0</v>
      </c>
    </row>
    <row r="163" spans="1:154" x14ac:dyDescent="0.25">
      <c r="A163" s="1">
        <v>156</v>
      </c>
      <c r="B163" s="8">
        <f t="shared" ca="1" si="322"/>
        <v>160583.38677653103</v>
      </c>
      <c r="C163" s="9">
        <f t="shared" ca="1" si="303"/>
        <v>0</v>
      </c>
      <c r="D163" s="1">
        <v>156</v>
      </c>
      <c r="E163" s="8">
        <f t="shared" ca="1" si="323"/>
        <v>121129.00697328092</v>
      </c>
      <c r="F163" s="9">
        <f t="shared" ca="1" si="304"/>
        <v>0</v>
      </c>
      <c r="G163" s="1">
        <v>156</v>
      </c>
      <c r="H163" s="8">
        <f t="shared" ca="1" si="324"/>
        <v>137239.25837079686</v>
      </c>
      <c r="I163" s="9">
        <f t="shared" ca="1" si="305"/>
        <v>3.0153355773374402E-2</v>
      </c>
      <c r="J163" s="1">
        <v>156</v>
      </c>
      <c r="K163" s="8">
        <f t="shared" ca="1" si="325"/>
        <v>232779.89138515864</v>
      </c>
      <c r="L163" s="9">
        <f t="shared" ca="1" si="306"/>
        <v>-4.6203832188328228E-2</v>
      </c>
      <c r="M163" s="1">
        <v>156</v>
      </c>
      <c r="N163" s="8">
        <f t="shared" ca="1" si="326"/>
        <v>175498.64262558342</v>
      </c>
      <c r="O163" s="9">
        <f t="shared" ca="1" si="307"/>
        <v>4.3053244727854177E-2</v>
      </c>
      <c r="P163" s="1">
        <v>156</v>
      </c>
      <c r="Q163" s="8">
        <f t="shared" ca="1" si="327"/>
        <v>170262.8547140233</v>
      </c>
      <c r="R163" s="9">
        <f t="shared" ca="1" si="308"/>
        <v>0</v>
      </c>
      <c r="S163" s="1">
        <v>156</v>
      </c>
      <c r="T163" s="8">
        <f t="shared" ca="1" si="244"/>
        <v>57766.233529180696</v>
      </c>
      <c r="U163" s="9">
        <f t="shared" ca="1" si="268"/>
        <v>-4.198226841427477E-2</v>
      </c>
      <c r="V163" s="1">
        <v>156</v>
      </c>
      <c r="W163" s="8">
        <f t="shared" ca="1" si="245"/>
        <v>60179.999999999993</v>
      </c>
      <c r="X163" s="9">
        <f t="shared" ca="1" si="269"/>
        <v>0</v>
      </c>
      <c r="Y163" s="1">
        <v>156</v>
      </c>
      <c r="Z163" s="8">
        <f t="shared" ca="1" si="246"/>
        <v>61536.681002717305</v>
      </c>
      <c r="AA163" s="9">
        <f t="shared" ca="1" si="270"/>
        <v>0</v>
      </c>
      <c r="AB163" s="1">
        <v>156</v>
      </c>
      <c r="AC163" s="8">
        <f t="shared" ca="1" si="247"/>
        <v>62064.215603392964</v>
      </c>
      <c r="AD163" s="9">
        <f t="shared" ca="1" si="271"/>
        <v>-4.9950959348319633E-2</v>
      </c>
      <c r="AE163" s="1">
        <v>156</v>
      </c>
      <c r="AF163" s="8">
        <f t="shared" ca="1" si="248"/>
        <v>60848.34855667322</v>
      </c>
      <c r="AG163" s="9">
        <f t="shared" ca="1" si="272"/>
        <v>0</v>
      </c>
      <c r="AH163" s="1">
        <v>156</v>
      </c>
      <c r="AI163" s="8">
        <f t="shared" ca="1" si="249"/>
        <v>60179.999999999993</v>
      </c>
      <c r="AJ163" s="9">
        <f t="shared" ca="1" si="273"/>
        <v>-2.0346242490171692E-2</v>
      </c>
      <c r="AK163" s="1">
        <v>156</v>
      </c>
      <c r="AL163" s="8">
        <f t="shared" ca="1" si="250"/>
        <v>20698.209737446257</v>
      </c>
      <c r="AM163" s="9">
        <f t="shared" ca="1" si="274"/>
        <v>0</v>
      </c>
      <c r="AN163" s="1">
        <v>156</v>
      </c>
      <c r="AO163" s="8">
        <f t="shared" ca="1" si="251"/>
        <v>19925.247465293767</v>
      </c>
      <c r="AP163" s="9">
        <f t="shared" ca="1" si="275"/>
        <v>2.3304416675484402E-2</v>
      </c>
      <c r="AQ163" s="1">
        <v>156</v>
      </c>
      <c r="AR163" s="8">
        <f t="shared" ca="1" si="252"/>
        <v>19810.818002174583</v>
      </c>
      <c r="AS163" s="9">
        <f t="shared" ca="1" si="276"/>
        <v>0</v>
      </c>
      <c r="AT163" s="1">
        <v>156</v>
      </c>
      <c r="AU163" s="8">
        <f t="shared" ca="1" si="253"/>
        <v>20418.867378200284</v>
      </c>
      <c r="AV163" s="9">
        <f t="shared" ca="1" si="277"/>
        <v>0</v>
      </c>
      <c r="AW163" s="1">
        <v>156</v>
      </c>
      <c r="AX163" s="8">
        <f t="shared" ca="1" si="254"/>
        <v>20059.999999999996</v>
      </c>
      <c r="AY163" s="9">
        <f t="shared" ca="1" si="278"/>
        <v>-4.9411449069856422E-2</v>
      </c>
      <c r="AZ163" s="1">
        <v>156</v>
      </c>
      <c r="BA163" s="8">
        <f t="shared" ca="1" si="255"/>
        <v>20059.999999999996</v>
      </c>
      <c r="BB163" s="9">
        <f t="shared" ca="1" si="279"/>
        <v>1.4027657771022235E-2</v>
      </c>
      <c r="BC163" s="1">
        <v>156</v>
      </c>
      <c r="BD163" s="8">
        <f t="shared" ca="1" si="256"/>
        <v>20059.999999999996</v>
      </c>
      <c r="BE163" s="9">
        <f t="shared" ca="1" si="309"/>
        <v>0</v>
      </c>
      <c r="BF163" s="1">
        <v>156</v>
      </c>
      <c r="BG163" s="8">
        <f t="shared" ca="1" si="257"/>
        <v>20403.126875124828</v>
      </c>
      <c r="BH163" s="9">
        <f t="shared" ca="1" si="280"/>
        <v>2.7669604481509853E-2</v>
      </c>
      <c r="BI163" s="1">
        <v>156</v>
      </c>
      <c r="BJ163" s="8">
        <f t="shared" ca="1" si="258"/>
        <v>19301.3249798004</v>
      </c>
      <c r="BK163" s="9">
        <f t="shared" ca="1" si="281"/>
        <v>-4.4999993142044184E-2</v>
      </c>
      <c r="BL163" s="1">
        <v>156</v>
      </c>
      <c r="BM163" s="8">
        <f t="shared" ca="1" si="259"/>
        <v>20884.930957895482</v>
      </c>
      <c r="BN163" s="9">
        <f t="shared" ca="1" si="282"/>
        <v>-2.1297057988973678E-2</v>
      </c>
      <c r="BO163" s="1">
        <v>156</v>
      </c>
      <c r="BP163" s="8">
        <f t="shared" ca="1" si="260"/>
        <v>20059.999999999996</v>
      </c>
      <c r="BQ163" s="9">
        <f t="shared" ca="1" si="283"/>
        <v>0</v>
      </c>
      <c r="BR163" s="1">
        <v>156</v>
      </c>
      <c r="BS163" s="8">
        <f t="shared" ca="1" si="261"/>
        <v>19983.013644936284</v>
      </c>
      <c r="BT163" s="9">
        <f t="shared" ca="1" si="284"/>
        <v>-9.5294279010964215E-3</v>
      </c>
      <c r="BU163" s="1">
        <v>156</v>
      </c>
      <c r="BV163" s="8">
        <f t="shared" ca="1" si="262"/>
        <v>5014.9999999999991</v>
      </c>
      <c r="BW163" s="9">
        <f t="shared" ca="1" si="285"/>
        <v>1.1078567874631323E-2</v>
      </c>
      <c r="BX163" s="1">
        <v>156</v>
      </c>
      <c r="BY163" s="8">
        <f t="shared" ca="1" si="263"/>
        <v>5014.9999999999991</v>
      </c>
      <c r="BZ163" s="9">
        <f t="shared" ca="1" si="286"/>
        <v>-4.1332844196455526E-2</v>
      </c>
      <c r="CA163" s="1">
        <v>156</v>
      </c>
      <c r="CB163" s="8">
        <f t="shared" ca="1" si="264"/>
        <v>5014.9999999999991</v>
      </c>
      <c r="CC163" s="9">
        <f t="shared" ca="1" si="287"/>
        <v>0</v>
      </c>
      <c r="CD163" s="1">
        <v>156</v>
      </c>
      <c r="CE163" s="8">
        <f t="shared" ca="1" si="265"/>
        <v>4986.8584494346323</v>
      </c>
      <c r="CF163" s="9">
        <f t="shared" ca="1" si="288"/>
        <v>3.5290491732420839E-2</v>
      </c>
      <c r="CG163" s="1">
        <v>156</v>
      </c>
      <c r="CH163" s="8">
        <f t="shared" ca="1" si="266"/>
        <v>4839.5885340662408</v>
      </c>
      <c r="CI163" s="9">
        <f t="shared" ca="1" si="289"/>
        <v>-3.36086579101767E-3</v>
      </c>
      <c r="CJ163" s="1">
        <v>156</v>
      </c>
      <c r="CK163" s="8">
        <f t="shared" ca="1" si="267"/>
        <v>5014.9999999999991</v>
      </c>
      <c r="CL163" s="9">
        <f t="shared" ca="1" si="290"/>
        <v>-1.9603971716130288E-2</v>
      </c>
      <c r="CM163" s="1">
        <v>156</v>
      </c>
      <c r="CN163" s="8">
        <f t="shared" ca="1" si="310"/>
        <v>14286.3249798004</v>
      </c>
      <c r="CO163" s="1">
        <v>156</v>
      </c>
      <c r="CP163" s="8">
        <f t="shared" ca="1" si="311"/>
        <v>14286.3249798004</v>
      </c>
      <c r="CQ163" s="1">
        <v>156</v>
      </c>
      <c r="CR163" s="8">
        <f t="shared" ca="1" si="312"/>
        <v>14286.3249798004</v>
      </c>
      <c r="CS163" s="1">
        <v>156</v>
      </c>
      <c r="CT163" s="8">
        <f t="shared" ca="1" si="313"/>
        <v>15898.072508460849</v>
      </c>
      <c r="CU163" s="1">
        <v>156</v>
      </c>
      <c r="CV163" s="8">
        <f t="shared" ca="1" si="314"/>
        <v>15220.411465933756</v>
      </c>
      <c r="CW163" s="1">
        <v>156</v>
      </c>
      <c r="CX163" s="8">
        <f t="shared" ca="1" si="315"/>
        <v>14968.013644936284</v>
      </c>
      <c r="CY163" s="9"/>
      <c r="CZ163" s="9"/>
      <c r="DA163" s="9"/>
      <c r="DB163" s="9"/>
      <c r="DC163" s="9"/>
      <c r="DD163" s="9"/>
      <c r="DE163" s="9"/>
      <c r="DF163" s="9"/>
      <c r="DG163" s="9"/>
      <c r="DI163">
        <f t="shared" ca="1" si="316"/>
        <v>-1.2420245082834125E-2</v>
      </c>
      <c r="DJ163">
        <f t="shared" ca="1" si="317"/>
        <v>-1.9753355627658786E-2</v>
      </c>
      <c r="DK163">
        <f t="shared" ca="1" si="318"/>
        <v>-3.428608865155347E-2</v>
      </c>
      <c r="DL163">
        <f t="shared" ca="1" si="319"/>
        <v>4.2945869665295566E-2</v>
      </c>
      <c r="DM163">
        <f t="shared" ca="1" si="320"/>
        <v>-4.3683719710483238E-2</v>
      </c>
      <c r="DN163">
        <f t="shared" ca="1" si="321"/>
        <v>1.960409541985908E-2</v>
      </c>
      <c r="DO163">
        <f t="shared" ca="1" si="334"/>
        <v>0</v>
      </c>
      <c r="DP163">
        <f t="shared" ca="1" si="335"/>
        <v>0</v>
      </c>
      <c r="DQ163">
        <f t="shared" ca="1" si="336"/>
        <v>0</v>
      </c>
      <c r="DR163">
        <f t="shared" ca="1" si="337"/>
        <v>0</v>
      </c>
      <c r="DS163">
        <f t="shared" ca="1" si="338"/>
        <v>0</v>
      </c>
      <c r="DT163">
        <f t="shared" ca="1" si="339"/>
        <v>0</v>
      </c>
      <c r="DU163">
        <f t="shared" ca="1" si="328"/>
        <v>0</v>
      </c>
      <c r="DV163">
        <f t="shared" ca="1" si="329"/>
        <v>0</v>
      </c>
      <c r="DW163">
        <f t="shared" ca="1" si="330"/>
        <v>0</v>
      </c>
      <c r="DX163">
        <f t="shared" ca="1" si="331"/>
        <v>0</v>
      </c>
      <c r="DY163">
        <f t="shared" ca="1" si="332"/>
        <v>0</v>
      </c>
      <c r="DZ163">
        <f t="shared" ca="1" si="333"/>
        <v>0</v>
      </c>
      <c r="EA163">
        <f t="shared" ca="1" si="291"/>
        <v>2.7798832806956697</v>
      </c>
      <c r="EB163">
        <f t="shared" ca="1" si="292"/>
        <v>2.0127784475453794</v>
      </c>
      <c r="EC163">
        <f t="shared" ca="1" si="293"/>
        <v>2.2302024765478774</v>
      </c>
      <c r="ED163">
        <f t="shared" ca="1" si="294"/>
        <v>3.7506297166902871</v>
      </c>
      <c r="EE163">
        <f t="shared" ca="1" si="295"/>
        <v>2.8841973001473766</v>
      </c>
      <c r="EF163">
        <f t="shared" ca="1" si="296"/>
        <v>2.8292265655371107</v>
      </c>
      <c r="EG163">
        <f t="shared" ca="1" si="297"/>
        <v>7.7583225222619561</v>
      </c>
      <c r="EH163">
        <f t="shared" ca="1" si="298"/>
        <v>6.0791720245515686</v>
      </c>
      <c r="EI163">
        <f t="shared" ca="1" si="299"/>
        <v>6.9274907454973569</v>
      </c>
      <c r="EJ163">
        <f t="shared" ca="1" si="300"/>
        <v>11.400235237027912</v>
      </c>
      <c r="EK163">
        <f t="shared" ca="1" si="301"/>
        <v>8.7486860730599929</v>
      </c>
      <c r="EL163">
        <f t="shared" ca="1" si="302"/>
        <v>8.4876796966113321</v>
      </c>
      <c r="EM163">
        <f t="shared" ca="1" si="346"/>
        <v>-0.17762239048319986</v>
      </c>
      <c r="EN163">
        <f t="shared" ca="1" si="347"/>
        <v>2.2162940656927799E-2</v>
      </c>
      <c r="EO163">
        <f t="shared" ca="1" si="348"/>
        <v>-0.26316207289088966</v>
      </c>
      <c r="EP163">
        <f t="shared" ca="1" si="349"/>
        <v>6.6857137012978532E-2</v>
      </c>
      <c r="EQ163">
        <f t="shared" ca="1" si="350"/>
        <v>-0.22764490643361682</v>
      </c>
      <c r="ER163">
        <f t="shared" ca="1" si="351"/>
        <v>1</v>
      </c>
      <c r="ES163">
        <f t="shared" ca="1" si="340"/>
        <v>-9.825285909755388E-2</v>
      </c>
      <c r="ET163">
        <f t="shared" ca="1" si="341"/>
        <v>-0.27743389251207351</v>
      </c>
      <c r="EU163">
        <f t="shared" ca="1" si="342"/>
        <v>-0.1014917934896119</v>
      </c>
      <c r="EV163">
        <f t="shared" ca="1" si="343"/>
        <v>0.18511562400726178</v>
      </c>
      <c r="EW163">
        <f t="shared" ca="1" si="344"/>
        <v>1.5965169391880529E-3</v>
      </c>
      <c r="EX163">
        <f t="shared" ca="1" si="345"/>
        <v>0</v>
      </c>
    </row>
    <row r="164" spans="1:154" x14ac:dyDescent="0.25">
      <c r="A164" s="1">
        <v>157</v>
      </c>
      <c r="B164" s="8">
        <f t="shared" ca="1" si="322"/>
        <v>161065.1369368606</v>
      </c>
      <c r="C164" s="9">
        <f t="shared" ca="1" si="303"/>
        <v>0</v>
      </c>
      <c r="D164" s="1">
        <v>157</v>
      </c>
      <c r="E164" s="8">
        <f t="shared" ca="1" si="323"/>
        <v>121492.39399420076</v>
      </c>
      <c r="F164" s="9">
        <f t="shared" ca="1" si="304"/>
        <v>2.1900811138417617E-2</v>
      </c>
      <c r="G164" s="1">
        <v>157</v>
      </c>
      <c r="H164" s="8">
        <f t="shared" ca="1" si="324"/>
        <v>141789.20032963791</v>
      </c>
      <c r="I164" s="9">
        <f t="shared" ca="1" si="305"/>
        <v>-2.4984892934796273E-2</v>
      </c>
      <c r="J164" s="1">
        <v>157</v>
      </c>
      <c r="K164" s="8">
        <f t="shared" ca="1" si="325"/>
        <v>222722.90802093697</v>
      </c>
      <c r="L164" s="9">
        <f t="shared" ca="1" si="306"/>
        <v>1.8910445840202073E-3</v>
      </c>
      <c r="M164" s="1">
        <v>157</v>
      </c>
      <c r="N164" s="8">
        <f t="shared" ca="1" si="326"/>
        <v>183580.92456382563</v>
      </c>
      <c r="O164" s="9">
        <f t="shared" ca="1" si="307"/>
        <v>0</v>
      </c>
      <c r="P164" s="1">
        <v>157</v>
      </c>
      <c r="Q164" s="8">
        <f t="shared" ca="1" si="327"/>
        <v>170773.64327816534</v>
      </c>
      <c r="R164" s="9">
        <f t="shared" ca="1" si="308"/>
        <v>0</v>
      </c>
      <c r="S164" s="1">
        <v>157</v>
      </c>
      <c r="T164" s="8">
        <f t="shared" ref="T164:T187" ca="1" si="352">T163</f>
        <v>57766.233529180696</v>
      </c>
      <c r="U164" s="9">
        <f t="shared" ca="1" si="268"/>
        <v>4.9491654264533953E-2</v>
      </c>
      <c r="V164" s="1">
        <v>157</v>
      </c>
      <c r="W164" s="8">
        <f t="shared" ref="W164:W187" ca="1" si="353">W163</f>
        <v>60179.999999999993</v>
      </c>
      <c r="X164" s="9">
        <f t="shared" ca="1" si="269"/>
        <v>-2.5564935866050825E-2</v>
      </c>
      <c r="Y164" s="1">
        <v>157</v>
      </c>
      <c r="Z164" s="8">
        <f t="shared" ref="Z164:Z187" ca="1" si="354">Z163</f>
        <v>61536.681002717305</v>
      </c>
      <c r="AA164" s="9">
        <f t="shared" ca="1" si="270"/>
        <v>3.8201716611921704E-2</v>
      </c>
      <c r="AB164" s="1">
        <v>157</v>
      </c>
      <c r="AC164" s="8">
        <f t="shared" ref="AC164:AC187" ca="1" si="355">AC163</f>
        <v>62064.215603392964</v>
      </c>
      <c r="AD164" s="9">
        <f t="shared" ca="1" si="271"/>
        <v>3.4354828367144992E-2</v>
      </c>
      <c r="AE164" s="1">
        <v>157</v>
      </c>
      <c r="AF164" s="8">
        <f t="shared" ref="AF164:AF187" ca="1" si="356">AF163</f>
        <v>60848.34855667322</v>
      </c>
      <c r="AG164" s="9">
        <f t="shared" ca="1" si="272"/>
        <v>8.6984175635475176E-3</v>
      </c>
      <c r="AH164" s="1">
        <v>157</v>
      </c>
      <c r="AI164" s="8">
        <f t="shared" ref="AI164:AI187" ca="1" si="357">AI163</f>
        <v>60179.999999999993</v>
      </c>
      <c r="AJ164" s="9">
        <f t="shared" ca="1" si="273"/>
        <v>-4.2984202176733058E-2</v>
      </c>
      <c r="AK164" s="1">
        <v>157</v>
      </c>
      <c r="AL164" s="8">
        <f t="shared" ref="AL164:AL187" ca="1" si="358">AL163</f>
        <v>20698.209737446257</v>
      </c>
      <c r="AM164" s="9">
        <f t="shared" ca="1" si="274"/>
        <v>0</v>
      </c>
      <c r="AN164" s="1">
        <v>157</v>
      </c>
      <c r="AO164" s="8">
        <f t="shared" ref="AO164:AO187" ca="1" si="359">AO163</f>
        <v>19925.247465293767</v>
      </c>
      <c r="AP164" s="9">
        <f t="shared" ca="1" si="275"/>
        <v>-4.1601429248631409E-2</v>
      </c>
      <c r="AQ164" s="1">
        <v>157</v>
      </c>
      <c r="AR164" s="8">
        <f t="shared" ref="AR164:AR187" ca="1" si="360">AR163</f>
        <v>19810.818002174583</v>
      </c>
      <c r="AS164" s="9">
        <f t="shared" ca="1" si="276"/>
        <v>8.6751170063022083E-3</v>
      </c>
      <c r="AT164" s="1">
        <v>157</v>
      </c>
      <c r="AU164" s="8">
        <f t="shared" ref="AU164:AU187" ca="1" si="361">AU163</f>
        <v>20418.867378200284</v>
      </c>
      <c r="AV164" s="9">
        <f t="shared" ca="1" si="277"/>
        <v>0</v>
      </c>
      <c r="AW164" s="1">
        <v>157</v>
      </c>
      <c r="AX164" s="8">
        <f t="shared" ref="AX164:AX187" ca="1" si="362">AX163</f>
        <v>20059.999999999996</v>
      </c>
      <c r="AY164" s="9">
        <f t="shared" ca="1" si="278"/>
        <v>0</v>
      </c>
      <c r="AZ164" s="1">
        <v>157</v>
      </c>
      <c r="BA164" s="8">
        <f t="shared" ref="BA164:BA187" ca="1" si="363">BA163</f>
        <v>20059.999999999996</v>
      </c>
      <c r="BB164" s="9">
        <f t="shared" ca="1" si="279"/>
        <v>-4.5057662055193869E-2</v>
      </c>
      <c r="BC164" s="1">
        <v>157</v>
      </c>
      <c r="BD164" s="8">
        <f t="shared" ref="BD164:BD187" ca="1" si="364">BD163</f>
        <v>20059.999999999996</v>
      </c>
      <c r="BE164" s="9">
        <f t="shared" ca="1" si="309"/>
        <v>-4.7490455732878828E-2</v>
      </c>
      <c r="BF164" s="1">
        <v>157</v>
      </c>
      <c r="BG164" s="8">
        <f t="shared" ref="BG164:BG187" ca="1" si="365">BG163</f>
        <v>20403.126875124828</v>
      </c>
      <c r="BH164" s="9">
        <f t="shared" ca="1" si="280"/>
        <v>1.1520973342345531E-2</v>
      </c>
      <c r="BI164" s="1">
        <v>157</v>
      </c>
      <c r="BJ164" s="8">
        <f t="shared" ref="BJ164:BJ187" ca="1" si="366">BJ163</f>
        <v>19301.3249798004</v>
      </c>
      <c r="BK164" s="9">
        <f t="shared" ca="1" si="281"/>
        <v>-2.1173521308670187E-2</v>
      </c>
      <c r="BL164" s="1">
        <v>157</v>
      </c>
      <c r="BM164" s="8">
        <f t="shared" ref="BM164:BM187" ca="1" si="367">BM163</f>
        <v>20884.930957895482</v>
      </c>
      <c r="BN164" s="9">
        <f t="shared" ca="1" si="282"/>
        <v>6.4894888495874549E-3</v>
      </c>
      <c r="BO164" s="1">
        <v>157</v>
      </c>
      <c r="BP164" s="8">
        <f t="shared" ref="BP164:BP187" ca="1" si="368">BP163</f>
        <v>20059.999999999996</v>
      </c>
      <c r="BQ164" s="9">
        <f t="shared" ca="1" si="283"/>
        <v>0</v>
      </c>
      <c r="BR164" s="1">
        <v>157</v>
      </c>
      <c r="BS164" s="8">
        <f t="shared" ref="BS164:BS187" ca="1" si="369">BS163</f>
        <v>19983.013644936284</v>
      </c>
      <c r="BT164" s="9">
        <f t="shared" ca="1" si="284"/>
        <v>0</v>
      </c>
      <c r="BU164" s="1">
        <v>157</v>
      </c>
      <c r="BV164" s="8">
        <f t="shared" ref="BV164:BV187" ca="1" si="370">BV163</f>
        <v>5014.9999999999991</v>
      </c>
      <c r="BW164" s="9">
        <f t="shared" ca="1" si="285"/>
        <v>0</v>
      </c>
      <c r="BX164" s="1">
        <v>157</v>
      </c>
      <c r="BY164" s="8">
        <f t="shared" ref="BY164:BY187" ca="1" si="371">BY163</f>
        <v>5014.9999999999991</v>
      </c>
      <c r="BZ164" s="9">
        <f t="shared" ca="1" si="286"/>
        <v>0</v>
      </c>
      <c r="CA164" s="1">
        <v>157</v>
      </c>
      <c r="CB164" s="8">
        <f t="shared" ref="CB164:CB187" ca="1" si="372">CB163</f>
        <v>5014.9999999999991</v>
      </c>
      <c r="CC164" s="9">
        <f t="shared" ca="1" si="287"/>
        <v>-1.0242292654774127E-2</v>
      </c>
      <c r="CD164" s="1">
        <v>157</v>
      </c>
      <c r="CE164" s="8">
        <f t="shared" ref="CE164:CE187" ca="1" si="373">CE163</f>
        <v>4986.8584494346323</v>
      </c>
      <c r="CF164" s="9">
        <f t="shared" ca="1" si="288"/>
        <v>-4.6246753063950624E-2</v>
      </c>
      <c r="CG164" s="1">
        <v>157</v>
      </c>
      <c r="CH164" s="8">
        <f t="shared" ref="CH164:CH187" ca="1" si="374">CH163</f>
        <v>4839.5885340662408</v>
      </c>
      <c r="CI164" s="9">
        <f t="shared" ca="1" si="289"/>
        <v>-3.7259332012864819E-2</v>
      </c>
      <c r="CJ164" s="1">
        <v>157</v>
      </c>
      <c r="CK164" s="8">
        <f t="shared" ref="CK164:CK187" ca="1" si="375">CK163</f>
        <v>5014.9999999999991</v>
      </c>
      <c r="CL164" s="9">
        <f t="shared" ca="1" si="290"/>
        <v>0</v>
      </c>
      <c r="CM164" s="1">
        <v>157</v>
      </c>
      <c r="CN164" s="8">
        <f t="shared" ca="1" si="310"/>
        <v>14286.3249798004</v>
      </c>
      <c r="CO164" s="1">
        <v>157</v>
      </c>
      <c r="CP164" s="8">
        <f t="shared" ca="1" si="311"/>
        <v>14286.3249798004</v>
      </c>
      <c r="CQ164" s="1">
        <v>157</v>
      </c>
      <c r="CR164" s="8">
        <f t="shared" ca="1" si="312"/>
        <v>14286.3249798004</v>
      </c>
      <c r="CS164" s="1">
        <v>157</v>
      </c>
      <c r="CT164" s="8">
        <f t="shared" ca="1" si="313"/>
        <v>15898.072508460849</v>
      </c>
      <c r="CU164" s="1">
        <v>157</v>
      </c>
      <c r="CV164" s="8">
        <f t="shared" ca="1" si="314"/>
        <v>15220.411465933756</v>
      </c>
      <c r="CW164" s="1">
        <v>157</v>
      </c>
      <c r="CX164" s="8">
        <f t="shared" ca="1" si="315"/>
        <v>14968.013644936284</v>
      </c>
      <c r="CY164" s="9"/>
      <c r="CZ164" s="9"/>
      <c r="DA164" s="9"/>
      <c r="DB164" s="9"/>
      <c r="DC164" s="9"/>
      <c r="DD164" s="9"/>
      <c r="DE164" s="9"/>
      <c r="DF164" s="9"/>
      <c r="DG164" s="9"/>
      <c r="DI164">
        <f t="shared" ca="1" si="316"/>
        <v>2.9999999999998916E-3</v>
      </c>
      <c r="DJ164">
        <f t="shared" ca="1" si="317"/>
        <v>2.9999999999998916E-3</v>
      </c>
      <c r="DK164">
        <f t="shared" ca="1" si="318"/>
        <v>3.3153355773374305E-2</v>
      </c>
      <c r="DL164">
        <f t="shared" ca="1" si="319"/>
        <v>-4.3203832188328239E-2</v>
      </c>
      <c r="DM164">
        <f t="shared" ca="1" si="320"/>
        <v>4.6053244727854104E-2</v>
      </c>
      <c r="DN164">
        <f t="shared" ca="1" si="321"/>
        <v>2.9999999999998916E-3</v>
      </c>
      <c r="DO164">
        <f t="shared" ca="1" si="334"/>
        <v>0</v>
      </c>
      <c r="DP164">
        <f t="shared" ca="1" si="335"/>
        <v>0</v>
      </c>
      <c r="DQ164">
        <f t="shared" ca="1" si="336"/>
        <v>0</v>
      </c>
      <c r="DR164">
        <f t="shared" ca="1" si="337"/>
        <v>0</v>
      </c>
      <c r="DS164">
        <f t="shared" ca="1" si="338"/>
        <v>0</v>
      </c>
      <c r="DT164">
        <f t="shared" ca="1" si="339"/>
        <v>0</v>
      </c>
      <c r="DU164">
        <f t="shared" ca="1" si="328"/>
        <v>0</v>
      </c>
      <c r="DV164">
        <f t="shared" ca="1" si="329"/>
        <v>0</v>
      </c>
      <c r="DW164">
        <f t="shared" ca="1" si="330"/>
        <v>0</v>
      </c>
      <c r="DX164">
        <f t="shared" ca="1" si="331"/>
        <v>0</v>
      </c>
      <c r="DY164">
        <f t="shared" ca="1" si="332"/>
        <v>0</v>
      </c>
      <c r="DZ164">
        <f t="shared" ca="1" si="333"/>
        <v>0</v>
      </c>
      <c r="EA164">
        <f t="shared" ca="1" si="291"/>
        <v>2.7882229305377564</v>
      </c>
      <c r="EB164">
        <f t="shared" ca="1" si="292"/>
        <v>2.0188167828880155</v>
      </c>
      <c r="EC164">
        <f t="shared" ca="1" si="293"/>
        <v>2.3041411726995293</v>
      </c>
      <c r="ED164">
        <f t="shared" ca="1" si="294"/>
        <v>3.5885881398098425</v>
      </c>
      <c r="EE164">
        <f t="shared" ca="1" si="295"/>
        <v>3.01702394425448</v>
      </c>
      <c r="EF164">
        <f t="shared" ca="1" si="296"/>
        <v>2.8377142452337214</v>
      </c>
      <c r="EG164">
        <f t="shared" ca="1" si="297"/>
        <v>7.7815974898287408</v>
      </c>
      <c r="EH164">
        <f t="shared" ca="1" si="298"/>
        <v>6.0974095406252227</v>
      </c>
      <c r="EI164">
        <f t="shared" ca="1" si="299"/>
        <v>7.157160310799588</v>
      </c>
      <c r="EJ164">
        <f t="shared" ca="1" si="300"/>
        <v>10.907701386939893</v>
      </c>
      <c r="EK164">
        <f t="shared" ca="1" si="301"/>
        <v>9.1515914538297931</v>
      </c>
      <c r="EL164">
        <f t="shared" ca="1" si="302"/>
        <v>8.513142735701166</v>
      </c>
      <c r="EM164">
        <f t="shared" ca="1" si="346"/>
        <v>-7.9817833868034427E-2</v>
      </c>
      <c r="EN164">
        <f t="shared" ca="1" si="347"/>
        <v>9.9595749166697476E-3</v>
      </c>
      <c r="EO164">
        <f t="shared" ca="1" si="348"/>
        <v>-0.18831522004252077</v>
      </c>
      <c r="EP164">
        <f t="shared" ca="1" si="349"/>
        <v>-5.581410116987813E-2</v>
      </c>
      <c r="EQ164">
        <f t="shared" ca="1" si="350"/>
        <v>-0.16186366919679993</v>
      </c>
      <c r="ER164">
        <f t="shared" ca="1" si="351"/>
        <v>1</v>
      </c>
      <c r="ES164">
        <f t="shared" ca="1" si="340"/>
        <v>-9.4488766839159299E-2</v>
      </c>
      <c r="ET164">
        <f t="shared" ca="1" si="341"/>
        <v>-0.27989418195807336</v>
      </c>
      <c r="EU164">
        <f t="shared" ca="1" si="342"/>
        <v>-0.10726523276275568</v>
      </c>
      <c r="EV164">
        <f t="shared" ca="1" si="343"/>
        <v>0.18939536518835154</v>
      </c>
      <c r="EW164">
        <f t="shared" ca="1" si="344"/>
        <v>6.0639061351837054E-3</v>
      </c>
      <c r="EX164">
        <f t="shared" ca="1" si="345"/>
        <v>0</v>
      </c>
    </row>
    <row r="165" spans="1:154" x14ac:dyDescent="0.25">
      <c r="A165" s="1">
        <v>158</v>
      </c>
      <c r="B165" s="8">
        <f t="shared" ca="1" si="322"/>
        <v>161548.33234767115</v>
      </c>
      <c r="C165" s="9">
        <f t="shared" ca="1" si="303"/>
        <v>3.5014763993503284E-2</v>
      </c>
      <c r="D165" s="1">
        <v>158</v>
      </c>
      <c r="E165" s="8">
        <f t="shared" ca="1" si="323"/>
        <v>124517.65315180455</v>
      </c>
      <c r="F165" s="9">
        <f t="shared" ca="1" si="304"/>
        <v>-2.774405663355798E-2</v>
      </c>
      <c r="G165" s="1">
        <v>158</v>
      </c>
      <c r="H165" s="8">
        <f t="shared" ca="1" si="324"/>
        <v>138671.97994108044</v>
      </c>
      <c r="I165" s="9">
        <f t="shared" ca="1" si="305"/>
        <v>-3.4658311039545461E-2</v>
      </c>
      <c r="J165" s="1">
        <v>158</v>
      </c>
      <c r="K165" s="8">
        <f t="shared" ca="1" si="325"/>
        <v>223812.25569394996</v>
      </c>
      <c r="L165" s="9">
        <f t="shared" ca="1" si="306"/>
        <v>4.2873675417995603E-2</v>
      </c>
      <c r="M165" s="1">
        <v>158</v>
      </c>
      <c r="N165" s="8">
        <f t="shared" ca="1" si="326"/>
        <v>184131.66733751708</v>
      </c>
      <c r="O165" s="9">
        <f t="shared" ca="1" si="307"/>
        <v>0</v>
      </c>
      <c r="P165" s="1">
        <v>158</v>
      </c>
      <c r="Q165" s="8">
        <f t="shared" ca="1" si="327"/>
        <v>171285.96420799982</v>
      </c>
      <c r="R165" s="9">
        <f t="shared" ca="1" si="308"/>
        <v>0</v>
      </c>
      <c r="S165" s="1">
        <v>158</v>
      </c>
      <c r="T165" s="8">
        <f t="shared" ca="1" si="352"/>
        <v>57766.233529180696</v>
      </c>
      <c r="U165" s="9">
        <f t="shared" ca="1" si="268"/>
        <v>0</v>
      </c>
      <c r="V165" s="1">
        <v>158</v>
      </c>
      <c r="W165" s="8">
        <f t="shared" ca="1" si="353"/>
        <v>60179.999999999993</v>
      </c>
      <c r="X165" s="9">
        <f t="shared" ca="1" si="269"/>
        <v>-4.2351629046295629E-2</v>
      </c>
      <c r="Y165" s="1">
        <v>158</v>
      </c>
      <c r="Z165" s="8">
        <f t="shared" ca="1" si="354"/>
        <v>61536.681002717305</v>
      </c>
      <c r="AA165" s="9">
        <f t="shared" ca="1" si="270"/>
        <v>-3.4824118452868369E-2</v>
      </c>
      <c r="AB165" s="1">
        <v>158</v>
      </c>
      <c r="AC165" s="8">
        <f t="shared" ca="1" si="355"/>
        <v>62064.215603392964</v>
      </c>
      <c r="AD165" s="9">
        <f t="shared" ca="1" si="271"/>
        <v>5.9778748631001081E-3</v>
      </c>
      <c r="AE165" s="1">
        <v>158</v>
      </c>
      <c r="AF165" s="8">
        <f t="shared" ca="1" si="356"/>
        <v>60848.34855667322</v>
      </c>
      <c r="AG165" s="9">
        <f t="shared" ca="1" si="272"/>
        <v>3.1952898425071076E-2</v>
      </c>
      <c r="AH165" s="1">
        <v>158</v>
      </c>
      <c r="AI165" s="8">
        <f t="shared" ca="1" si="357"/>
        <v>60179.999999999993</v>
      </c>
      <c r="AJ165" s="9">
        <f t="shared" ca="1" si="273"/>
        <v>0</v>
      </c>
      <c r="AK165" s="1">
        <v>158</v>
      </c>
      <c r="AL165" s="8">
        <f t="shared" ca="1" si="358"/>
        <v>20698.209737446257</v>
      </c>
      <c r="AM165" s="9">
        <f t="shared" ca="1" si="274"/>
        <v>4.7214478072118378E-2</v>
      </c>
      <c r="AN165" s="1">
        <v>158</v>
      </c>
      <c r="AO165" s="8">
        <f t="shared" ca="1" si="359"/>
        <v>19925.247465293767</v>
      </c>
      <c r="AP165" s="9">
        <f t="shared" ca="1" si="275"/>
        <v>2.721933976443058E-2</v>
      </c>
      <c r="AQ165" s="1">
        <v>158</v>
      </c>
      <c r="AR165" s="8">
        <f t="shared" ca="1" si="360"/>
        <v>19810.818002174583</v>
      </c>
      <c r="AS165" s="9">
        <f t="shared" ca="1" si="276"/>
        <v>-3.1377982502623247E-2</v>
      </c>
      <c r="AT165" s="1">
        <v>158</v>
      </c>
      <c r="AU165" s="8">
        <f t="shared" ca="1" si="361"/>
        <v>20418.867378200284</v>
      </c>
      <c r="AV165" s="9">
        <f t="shared" ca="1" si="277"/>
        <v>0</v>
      </c>
      <c r="AW165" s="1">
        <v>158</v>
      </c>
      <c r="AX165" s="8">
        <f t="shared" ca="1" si="362"/>
        <v>20059.999999999996</v>
      </c>
      <c r="AY165" s="9">
        <f t="shared" ca="1" si="278"/>
        <v>2.2425301716702425E-2</v>
      </c>
      <c r="AZ165" s="1">
        <v>158</v>
      </c>
      <c r="BA165" s="8">
        <f t="shared" ca="1" si="363"/>
        <v>20059.999999999996</v>
      </c>
      <c r="BB165" s="9">
        <f t="shared" ca="1" si="279"/>
        <v>1.7296148238975129E-3</v>
      </c>
      <c r="BC165" s="1">
        <v>158</v>
      </c>
      <c r="BD165" s="8">
        <f t="shared" ca="1" si="364"/>
        <v>20059.999999999996</v>
      </c>
      <c r="BE165" s="9">
        <f t="shared" ca="1" si="309"/>
        <v>-2.6734408190667251E-3</v>
      </c>
      <c r="BF165" s="1">
        <v>158</v>
      </c>
      <c r="BG165" s="8">
        <f t="shared" ca="1" si="365"/>
        <v>20403.126875124828</v>
      </c>
      <c r="BH165" s="9">
        <f t="shared" ca="1" si="280"/>
        <v>-3.2815470519405081E-2</v>
      </c>
      <c r="BI165" s="1">
        <v>158</v>
      </c>
      <c r="BJ165" s="8">
        <f t="shared" ca="1" si="366"/>
        <v>19301.3249798004</v>
      </c>
      <c r="BK165" s="9">
        <f t="shared" ca="1" si="281"/>
        <v>0</v>
      </c>
      <c r="BL165" s="1">
        <v>158</v>
      </c>
      <c r="BM165" s="8">
        <f t="shared" ca="1" si="367"/>
        <v>20884.930957895482</v>
      </c>
      <c r="BN165" s="9">
        <f t="shared" ca="1" si="282"/>
        <v>0</v>
      </c>
      <c r="BO165" s="1">
        <v>158</v>
      </c>
      <c r="BP165" s="8">
        <f t="shared" ca="1" si="368"/>
        <v>20059.999999999996</v>
      </c>
      <c r="BQ165" s="9">
        <f t="shared" ca="1" si="283"/>
        <v>0</v>
      </c>
      <c r="BR165" s="1">
        <v>158</v>
      </c>
      <c r="BS165" s="8">
        <f t="shared" ca="1" si="369"/>
        <v>19983.013644936284</v>
      </c>
      <c r="BT165" s="9">
        <f t="shared" ca="1" si="284"/>
        <v>-6.2644080115455197E-3</v>
      </c>
      <c r="BU165" s="1">
        <v>158</v>
      </c>
      <c r="BV165" s="8">
        <f t="shared" ca="1" si="370"/>
        <v>5014.9999999999991</v>
      </c>
      <c r="BW165" s="9">
        <f t="shared" ca="1" si="285"/>
        <v>0</v>
      </c>
      <c r="BX165" s="1">
        <v>158</v>
      </c>
      <c r="BY165" s="8">
        <f t="shared" ca="1" si="371"/>
        <v>5014.9999999999991</v>
      </c>
      <c r="BZ165" s="9">
        <f t="shared" ca="1" si="286"/>
        <v>-4.2358083974010842E-2</v>
      </c>
      <c r="CA165" s="1">
        <v>158</v>
      </c>
      <c r="CB165" s="8">
        <f t="shared" ca="1" si="372"/>
        <v>5014.9999999999991</v>
      </c>
      <c r="CC165" s="9">
        <f t="shared" ca="1" si="287"/>
        <v>-2.3684545103223988E-3</v>
      </c>
      <c r="CD165" s="1">
        <v>158</v>
      </c>
      <c r="CE165" s="8">
        <f t="shared" ca="1" si="373"/>
        <v>4986.8584494346323</v>
      </c>
      <c r="CF165" s="9">
        <f t="shared" ca="1" si="288"/>
        <v>7.0437454482713494E-3</v>
      </c>
      <c r="CG165" s="1">
        <v>158</v>
      </c>
      <c r="CH165" s="8">
        <f t="shared" ca="1" si="374"/>
        <v>4839.5885340662408</v>
      </c>
      <c r="CI165" s="9">
        <f t="shared" ca="1" si="289"/>
        <v>0</v>
      </c>
      <c r="CJ165" s="1">
        <v>158</v>
      </c>
      <c r="CK165" s="8">
        <f t="shared" ca="1" si="375"/>
        <v>5014.9999999999991</v>
      </c>
      <c r="CL165" s="9">
        <f t="shared" ca="1" si="290"/>
        <v>0</v>
      </c>
      <c r="CM165" s="1">
        <v>158</v>
      </c>
      <c r="CN165" s="8">
        <f t="shared" ca="1" si="310"/>
        <v>14286.3249798004</v>
      </c>
      <c r="CO165" s="1">
        <v>158</v>
      </c>
      <c r="CP165" s="8">
        <f t="shared" ca="1" si="311"/>
        <v>14286.3249798004</v>
      </c>
      <c r="CQ165" s="1">
        <v>158</v>
      </c>
      <c r="CR165" s="8">
        <f t="shared" ca="1" si="312"/>
        <v>14286.3249798004</v>
      </c>
      <c r="CS165" s="1">
        <v>158</v>
      </c>
      <c r="CT165" s="8">
        <f t="shared" ca="1" si="313"/>
        <v>15898.072508460849</v>
      </c>
      <c r="CU165" s="1">
        <v>158</v>
      </c>
      <c r="CV165" s="8">
        <f t="shared" ca="1" si="314"/>
        <v>15220.411465933756</v>
      </c>
      <c r="CW165" s="1">
        <v>158</v>
      </c>
      <c r="CX165" s="8">
        <f t="shared" ca="1" si="315"/>
        <v>14968.013644936284</v>
      </c>
      <c r="CY165" s="9"/>
      <c r="CZ165" s="9"/>
      <c r="DA165" s="9"/>
      <c r="DB165" s="9"/>
      <c r="DC165" s="9"/>
      <c r="DD165" s="9"/>
      <c r="DE165" s="9"/>
      <c r="DF165" s="9"/>
      <c r="DG165" s="9"/>
      <c r="DI165">
        <f t="shared" ca="1" si="316"/>
        <v>2.9999999999998916E-3</v>
      </c>
      <c r="DJ165">
        <f t="shared" ca="1" si="317"/>
        <v>2.4900811138417467E-2</v>
      </c>
      <c r="DK165">
        <f t="shared" ca="1" si="318"/>
        <v>-2.198489293479633E-2</v>
      </c>
      <c r="DL165">
        <f t="shared" ca="1" si="319"/>
        <v>4.8910445840200101E-3</v>
      </c>
      <c r="DM165">
        <f t="shared" ca="1" si="320"/>
        <v>2.9999999999998916E-3</v>
      </c>
      <c r="DN165">
        <f t="shared" ca="1" si="321"/>
        <v>2.9999999999998916E-3</v>
      </c>
      <c r="DO165">
        <f t="shared" ca="1" si="334"/>
        <v>0</v>
      </c>
      <c r="DP165">
        <f t="shared" ca="1" si="335"/>
        <v>0</v>
      </c>
      <c r="DQ165">
        <f t="shared" ca="1" si="336"/>
        <v>0</v>
      </c>
      <c r="DR165">
        <f t="shared" ca="1" si="337"/>
        <v>0</v>
      </c>
      <c r="DS165">
        <f t="shared" ca="1" si="338"/>
        <v>0</v>
      </c>
      <c r="DT165">
        <f t="shared" ca="1" si="339"/>
        <v>0</v>
      </c>
      <c r="DU165">
        <f t="shared" ca="1" si="328"/>
        <v>0</v>
      </c>
      <c r="DV165">
        <f t="shared" ca="1" si="329"/>
        <v>0</v>
      </c>
      <c r="DW165">
        <f t="shared" ca="1" si="330"/>
        <v>0</v>
      </c>
      <c r="DX165">
        <f t="shared" ca="1" si="331"/>
        <v>0</v>
      </c>
      <c r="DY165">
        <f t="shared" ca="1" si="332"/>
        <v>0</v>
      </c>
      <c r="DZ165">
        <f t="shared" ca="1" si="333"/>
        <v>0</v>
      </c>
      <c r="EA165">
        <f t="shared" ca="1" si="291"/>
        <v>2.796587599329369</v>
      </c>
      <c r="EB165">
        <f t="shared" ca="1" si="292"/>
        <v>2.0690869583217775</v>
      </c>
      <c r="EC165">
        <f t="shared" ca="1" si="293"/>
        <v>2.2534848757110746</v>
      </c>
      <c r="ED165">
        <f t="shared" ca="1" si="294"/>
        <v>3.6061400843953382</v>
      </c>
      <c r="EE165">
        <f t="shared" ca="1" si="295"/>
        <v>3.0260750160872432</v>
      </c>
      <c r="EF165">
        <f t="shared" ca="1" si="296"/>
        <v>2.8462273879694222</v>
      </c>
      <c r="EG165">
        <f t="shared" ca="1" si="297"/>
        <v>7.8049422822982262</v>
      </c>
      <c r="EH165">
        <f t="shared" ca="1" si="298"/>
        <v>6.2492399840299164</v>
      </c>
      <c r="EI165">
        <f t="shared" ca="1" si="299"/>
        <v>6.9998109076494854</v>
      </c>
      <c r="EJ165">
        <f t="shared" ca="1" si="300"/>
        <v>10.961051440732593</v>
      </c>
      <c r="EK165">
        <f t="shared" ca="1" si="301"/>
        <v>9.1790462281912824</v>
      </c>
      <c r="EL165">
        <f t="shared" ca="1" si="302"/>
        <v>8.538682163908268</v>
      </c>
      <c r="EM165">
        <f t="shared" ca="1" si="346"/>
        <v>-7.8378582290089302E-2</v>
      </c>
      <c r="EN165">
        <f t="shared" ca="1" si="347"/>
        <v>4.1099529977607881E-3</v>
      </c>
      <c r="EO165">
        <f t="shared" ca="1" si="348"/>
        <v>-0.22835852904049089</v>
      </c>
      <c r="EP165">
        <f t="shared" ca="1" si="349"/>
        <v>-5.3802557612681441E-2</v>
      </c>
      <c r="EQ165">
        <f t="shared" ca="1" si="350"/>
        <v>-0.25665899912854939</v>
      </c>
      <c r="ER165">
        <f t="shared" ca="1" si="351"/>
        <v>1</v>
      </c>
      <c r="ES165">
        <f t="shared" ca="1" si="340"/>
        <v>-8.9474334215624562E-2</v>
      </c>
      <c r="ET165">
        <f t="shared" ca="1" si="341"/>
        <v>-0.28059194237091978</v>
      </c>
      <c r="EU165">
        <f t="shared" ca="1" si="342"/>
        <v>-0.11284711384686497</v>
      </c>
      <c r="EV165">
        <f t="shared" ca="1" si="343"/>
        <v>0.19543925441838761</v>
      </c>
      <c r="EW165">
        <f t="shared" ca="1" si="344"/>
        <v>1.0366507195666896E-2</v>
      </c>
      <c r="EX165">
        <f t="shared" ca="1" si="345"/>
        <v>0</v>
      </c>
    </row>
    <row r="166" spans="1:154" x14ac:dyDescent="0.25">
      <c r="A166" s="1">
        <v>159</v>
      </c>
      <c r="B166" s="8">
        <f t="shared" ca="1" si="322"/>
        <v>167689.55407541187</v>
      </c>
      <c r="C166" s="9">
        <f t="shared" ca="1" si="303"/>
        <v>-9.9616502170170266E-3</v>
      </c>
      <c r="D166" s="1">
        <v>159</v>
      </c>
      <c r="E166" s="8">
        <f t="shared" ca="1" si="323"/>
        <v>121436.58129033858</v>
      </c>
      <c r="F166" s="9">
        <f t="shared" ca="1" si="304"/>
        <v>4.1536009881840225E-2</v>
      </c>
      <c r="G166" s="1">
        <v>159</v>
      </c>
      <c r="H166" s="8">
        <f t="shared" ca="1" si="324"/>
        <v>134281.85926763611</v>
      </c>
      <c r="I166" s="9">
        <f t="shared" ca="1" si="305"/>
        <v>-3.1863562885400267E-4</v>
      </c>
      <c r="J166" s="1">
        <v>159</v>
      </c>
      <c r="K166" s="8">
        <f t="shared" ca="1" si="325"/>
        <v>234079.34646622365</v>
      </c>
      <c r="L166" s="9">
        <f t="shared" ca="1" si="306"/>
        <v>2.5718297465487264E-3</v>
      </c>
      <c r="M166" s="1">
        <v>159</v>
      </c>
      <c r="N166" s="8">
        <f t="shared" ca="1" si="326"/>
        <v>184684.0623395296</v>
      </c>
      <c r="O166" s="9">
        <f t="shared" ca="1" si="307"/>
        <v>7.3054006556392496E-3</v>
      </c>
      <c r="P166" s="1">
        <v>159</v>
      </c>
      <c r="Q166" s="8">
        <f t="shared" ca="1" si="327"/>
        <v>171799.8221006238</v>
      </c>
      <c r="R166" s="9">
        <f t="shared" ca="1" si="308"/>
        <v>0</v>
      </c>
      <c r="S166" s="1">
        <v>159</v>
      </c>
      <c r="T166" s="8">
        <f t="shared" ca="1" si="352"/>
        <v>57766.233529180696</v>
      </c>
      <c r="U166" s="9">
        <f t="shared" ca="1" si="268"/>
        <v>2.2449170435414029E-2</v>
      </c>
      <c r="V166" s="1">
        <v>159</v>
      </c>
      <c r="W166" s="8">
        <f t="shared" ca="1" si="353"/>
        <v>60179.999999999993</v>
      </c>
      <c r="X166" s="9">
        <f t="shared" ca="1" si="269"/>
        <v>-1.012073417144373E-2</v>
      </c>
      <c r="Y166" s="1">
        <v>159</v>
      </c>
      <c r="Z166" s="8">
        <f t="shared" ca="1" si="354"/>
        <v>61536.681002717305</v>
      </c>
      <c r="AA166" s="9">
        <f t="shared" ca="1" si="270"/>
        <v>-1.6043109871109996E-2</v>
      </c>
      <c r="AB166" s="1">
        <v>159</v>
      </c>
      <c r="AC166" s="8">
        <f t="shared" ca="1" si="355"/>
        <v>62064.215603392964</v>
      </c>
      <c r="AD166" s="9">
        <f t="shared" ca="1" si="271"/>
        <v>3.2679221175061337E-3</v>
      </c>
      <c r="AE166" s="1">
        <v>159</v>
      </c>
      <c r="AF166" s="8">
        <f t="shared" ca="1" si="356"/>
        <v>60848.34855667322</v>
      </c>
      <c r="AG166" s="9">
        <f t="shared" ca="1" si="272"/>
        <v>1.3508474439720487E-2</v>
      </c>
      <c r="AH166" s="1">
        <v>159</v>
      </c>
      <c r="AI166" s="8">
        <f t="shared" ca="1" si="357"/>
        <v>60179.999999999993</v>
      </c>
      <c r="AJ166" s="9">
        <f t="shared" ca="1" si="273"/>
        <v>4.6007268383877906E-2</v>
      </c>
      <c r="AK166" s="1">
        <v>159</v>
      </c>
      <c r="AL166" s="8">
        <f t="shared" ca="1" si="358"/>
        <v>20698.209737446257</v>
      </c>
      <c r="AM166" s="9">
        <f t="shared" ca="1" si="274"/>
        <v>0</v>
      </c>
      <c r="AN166" s="1">
        <v>159</v>
      </c>
      <c r="AO166" s="8">
        <f t="shared" ca="1" si="359"/>
        <v>19925.247465293767</v>
      </c>
      <c r="AP166" s="9">
        <f t="shared" ca="1" si="275"/>
        <v>2.2493070336096651E-2</v>
      </c>
      <c r="AQ166" s="1">
        <v>159</v>
      </c>
      <c r="AR166" s="8">
        <f t="shared" ca="1" si="360"/>
        <v>19810.818002174583</v>
      </c>
      <c r="AS166" s="9">
        <f t="shared" ca="1" si="276"/>
        <v>-4.491376369713939E-2</v>
      </c>
      <c r="AT166" s="1">
        <v>159</v>
      </c>
      <c r="AU166" s="8">
        <f t="shared" ca="1" si="361"/>
        <v>20418.867378200284</v>
      </c>
      <c r="AV166" s="9">
        <f t="shared" ca="1" si="277"/>
        <v>2.2684785179987739E-2</v>
      </c>
      <c r="AW166" s="1">
        <v>159</v>
      </c>
      <c r="AX166" s="8">
        <f t="shared" ca="1" si="362"/>
        <v>20059.999999999996</v>
      </c>
      <c r="AY166" s="9">
        <f t="shared" ca="1" si="278"/>
        <v>-1.9286696254792859E-2</v>
      </c>
      <c r="AZ166" s="1">
        <v>159</v>
      </c>
      <c r="BA166" s="8">
        <f t="shared" ca="1" si="363"/>
        <v>20059.999999999996</v>
      </c>
      <c r="BB166" s="9">
        <f t="shared" ca="1" si="279"/>
        <v>-4.7155924822631763E-2</v>
      </c>
      <c r="BC166" s="1">
        <v>159</v>
      </c>
      <c r="BD166" s="8">
        <f t="shared" ca="1" si="364"/>
        <v>20059.999999999996</v>
      </c>
      <c r="BE166" s="9">
        <f t="shared" ca="1" si="309"/>
        <v>-2.5789193152982684E-2</v>
      </c>
      <c r="BF166" s="1">
        <v>159</v>
      </c>
      <c r="BG166" s="8">
        <f t="shared" ca="1" si="365"/>
        <v>20403.126875124828</v>
      </c>
      <c r="BH166" s="9">
        <f t="shared" ca="1" si="280"/>
        <v>-6.1593602125817604E-3</v>
      </c>
      <c r="BI166" s="1">
        <v>159</v>
      </c>
      <c r="BJ166" s="8">
        <f t="shared" ca="1" si="366"/>
        <v>19301.3249798004</v>
      </c>
      <c r="BK166" s="9">
        <f t="shared" ca="1" si="281"/>
        <v>4.6516384542091893E-2</v>
      </c>
      <c r="BL166" s="1">
        <v>159</v>
      </c>
      <c r="BM166" s="8">
        <f t="shared" ca="1" si="367"/>
        <v>20884.930957895482</v>
      </c>
      <c r="BN166" s="9">
        <f t="shared" ca="1" si="282"/>
        <v>-3.08534861377458E-2</v>
      </c>
      <c r="BO166" s="1">
        <v>159</v>
      </c>
      <c r="BP166" s="8">
        <f t="shared" ca="1" si="368"/>
        <v>20059.999999999996</v>
      </c>
      <c r="BQ166" s="9">
        <f t="shared" ca="1" si="283"/>
        <v>4.7927409333100593E-2</v>
      </c>
      <c r="BR166" s="1">
        <v>159</v>
      </c>
      <c r="BS166" s="8">
        <f t="shared" ca="1" si="369"/>
        <v>19983.013644936284</v>
      </c>
      <c r="BT166" s="9">
        <f t="shared" ca="1" si="284"/>
        <v>8.0184330849247306E-3</v>
      </c>
      <c r="BU166" s="1">
        <v>159</v>
      </c>
      <c r="BV166" s="8">
        <f t="shared" ca="1" si="370"/>
        <v>5014.9999999999991</v>
      </c>
      <c r="BW166" s="9">
        <f t="shared" ca="1" si="285"/>
        <v>2.7385583844441227E-2</v>
      </c>
      <c r="BX166" s="1">
        <v>159</v>
      </c>
      <c r="BY166" s="8">
        <f t="shared" ca="1" si="371"/>
        <v>5014.9999999999991</v>
      </c>
      <c r="BZ166" s="9">
        <f t="shared" ca="1" si="286"/>
        <v>0</v>
      </c>
      <c r="CA166" s="1">
        <v>159</v>
      </c>
      <c r="CB166" s="8">
        <f t="shared" ca="1" si="372"/>
        <v>5014.9999999999991</v>
      </c>
      <c r="CC166" s="9">
        <f t="shared" ca="1" si="287"/>
        <v>-4.8906018292110283E-2</v>
      </c>
      <c r="CD166" s="1">
        <v>159</v>
      </c>
      <c r="CE166" s="8">
        <f t="shared" ca="1" si="373"/>
        <v>4986.8584494346323</v>
      </c>
      <c r="CF166" s="9">
        <f t="shared" ca="1" si="288"/>
        <v>-3.1080994331287484E-2</v>
      </c>
      <c r="CG166" s="1">
        <v>159</v>
      </c>
      <c r="CH166" s="8">
        <f t="shared" ca="1" si="374"/>
        <v>4839.5885340662408</v>
      </c>
      <c r="CI166" s="9">
        <f t="shared" ca="1" si="289"/>
        <v>0</v>
      </c>
      <c r="CJ166" s="1">
        <v>159</v>
      </c>
      <c r="CK166" s="8">
        <f t="shared" ca="1" si="375"/>
        <v>5014.9999999999991</v>
      </c>
      <c r="CL166" s="9">
        <f t="shared" ca="1" si="290"/>
        <v>2.230807081642688E-2</v>
      </c>
      <c r="CM166" s="1">
        <v>159</v>
      </c>
      <c r="CN166" s="8">
        <f t="shared" ca="1" si="310"/>
        <v>14286.3249798004</v>
      </c>
      <c r="CO166" s="1">
        <v>159</v>
      </c>
      <c r="CP166" s="8">
        <f t="shared" ca="1" si="311"/>
        <v>14286.3249798004</v>
      </c>
      <c r="CQ166" s="1">
        <v>159</v>
      </c>
      <c r="CR166" s="8">
        <f t="shared" ca="1" si="312"/>
        <v>14286.3249798004</v>
      </c>
      <c r="CS166" s="1">
        <v>159</v>
      </c>
      <c r="CT166" s="8">
        <f t="shared" ca="1" si="313"/>
        <v>15898.072508460849</v>
      </c>
      <c r="CU166" s="1">
        <v>159</v>
      </c>
      <c r="CV166" s="8">
        <f t="shared" ca="1" si="314"/>
        <v>15220.411465933756</v>
      </c>
      <c r="CW166" s="1">
        <v>159</v>
      </c>
      <c r="CX166" s="8">
        <f t="shared" ca="1" si="315"/>
        <v>14968.013644936284</v>
      </c>
      <c r="CY166" s="9"/>
      <c r="CZ166" s="9"/>
      <c r="DA166" s="9"/>
      <c r="DB166" s="9"/>
      <c r="DC166" s="9"/>
      <c r="DD166" s="9"/>
      <c r="DE166" s="9"/>
      <c r="DF166" s="9"/>
      <c r="DG166" s="9"/>
      <c r="DI166">
        <f t="shared" ca="1" si="316"/>
        <v>3.801476399350312E-2</v>
      </c>
      <c r="DJ166">
        <f t="shared" ca="1" si="317"/>
        <v>-2.4744056633557943E-2</v>
      </c>
      <c r="DK166">
        <f t="shared" ca="1" si="318"/>
        <v>-3.1658311039545417E-2</v>
      </c>
      <c r="DL166">
        <f t="shared" ca="1" si="319"/>
        <v>4.5873675417995585E-2</v>
      </c>
      <c r="DM166">
        <f t="shared" ca="1" si="320"/>
        <v>2.9999999999998916E-3</v>
      </c>
      <c r="DN166">
        <f t="shared" ca="1" si="321"/>
        <v>2.9999999999998916E-3</v>
      </c>
      <c r="DO166">
        <f t="shared" ca="1" si="334"/>
        <v>0</v>
      </c>
      <c r="DP166">
        <f t="shared" ca="1" si="335"/>
        <v>0</v>
      </c>
      <c r="DQ166">
        <f t="shared" ca="1" si="336"/>
        <v>0</v>
      </c>
      <c r="DR166">
        <f t="shared" ca="1" si="337"/>
        <v>0</v>
      </c>
      <c r="DS166">
        <f t="shared" ca="1" si="338"/>
        <v>0</v>
      </c>
      <c r="DT166">
        <f t="shared" ca="1" si="339"/>
        <v>0</v>
      </c>
      <c r="DU166">
        <f t="shared" ca="1" si="328"/>
        <v>0</v>
      </c>
      <c r="DV166">
        <f t="shared" ca="1" si="329"/>
        <v>0</v>
      </c>
      <c r="DW166">
        <f t="shared" ca="1" si="330"/>
        <v>0</v>
      </c>
      <c r="DX166">
        <f t="shared" ca="1" si="331"/>
        <v>0</v>
      </c>
      <c r="DY166">
        <f t="shared" ca="1" si="332"/>
        <v>0</v>
      </c>
      <c r="DZ166">
        <f t="shared" ca="1" si="333"/>
        <v>0</v>
      </c>
      <c r="EA166">
        <f t="shared" ca="1" si="291"/>
        <v>2.9028992169050323</v>
      </c>
      <c r="EB166">
        <f t="shared" ca="1" si="292"/>
        <v>2.0178893534453075</v>
      </c>
      <c r="EC166">
        <f t="shared" ca="1" si="293"/>
        <v>2.1821433505929018</v>
      </c>
      <c r="ED166">
        <f t="shared" ca="1" si="294"/>
        <v>3.7715669841387127</v>
      </c>
      <c r="EE166">
        <f t="shared" ca="1" si="295"/>
        <v>3.0351532411355042</v>
      </c>
      <c r="EF166">
        <f t="shared" ca="1" si="296"/>
        <v>2.8547660701333304</v>
      </c>
      <c r="EG166">
        <f t="shared" ca="1" si="297"/>
        <v>8.1016453211427066</v>
      </c>
      <c r="EH166">
        <f t="shared" ca="1" si="298"/>
        <v>6.0946084359483859</v>
      </c>
      <c r="EI166">
        <f t="shared" ca="1" si="299"/>
        <v>6.7782087167171161</v>
      </c>
      <c r="EJ166">
        <f t="shared" ca="1" si="300"/>
        <v>11.463875156764713</v>
      </c>
      <c r="EK166">
        <f t="shared" ca="1" si="301"/>
        <v>9.2065833668758543</v>
      </c>
      <c r="EL166">
        <f t="shared" ca="1" si="302"/>
        <v>8.5642982103999916</v>
      </c>
      <c r="EM166">
        <f t="shared" ca="1" si="346"/>
        <v>-7.0585349204342507E-2</v>
      </c>
      <c r="EN166">
        <f t="shared" ca="1" si="347"/>
        <v>-4.3720622087956625E-3</v>
      </c>
      <c r="EO166">
        <f t="shared" ca="1" si="348"/>
        <v>-0.2358861906466051</v>
      </c>
      <c r="EP166">
        <f t="shared" ca="1" si="349"/>
        <v>-3.6987623358302094E-2</v>
      </c>
      <c r="EQ166">
        <f t="shared" ca="1" si="350"/>
        <v>-0.25303946553719159</v>
      </c>
      <c r="ER166">
        <f t="shared" ca="1" si="351"/>
        <v>1</v>
      </c>
      <c r="ES166">
        <f t="shared" ca="1" si="340"/>
        <v>-8.276596133072478E-2</v>
      </c>
      <c r="ET166">
        <f t="shared" ca="1" si="341"/>
        <v>-0.28271163821374912</v>
      </c>
      <c r="EU166">
        <f t="shared" ca="1" si="342"/>
        <v>-0.11984080217814896</v>
      </c>
      <c r="EV166">
        <f t="shared" ca="1" si="343"/>
        <v>0.2063186627133915</v>
      </c>
      <c r="EW166">
        <f t="shared" ca="1" si="344"/>
        <v>1.5496214532090269E-2</v>
      </c>
      <c r="EX166">
        <f t="shared" ca="1" si="345"/>
        <v>0</v>
      </c>
    </row>
    <row r="167" spans="1:154" x14ac:dyDescent="0.25">
      <c r="A167" s="1">
        <v>160</v>
      </c>
      <c r="B167" s="8">
        <f t="shared" ca="1" si="322"/>
        <v>166522.1580548913</v>
      </c>
      <c r="C167" s="9">
        <f t="shared" ca="1" si="303"/>
        <v>-4.19092720091944E-2</v>
      </c>
      <c r="D167" s="1">
        <v>160</v>
      </c>
      <c r="E167" s="8">
        <f t="shared" ca="1" si="323"/>
        <v>126844.88207470198</v>
      </c>
      <c r="F167" s="9">
        <f t="shared" ca="1" si="304"/>
        <v>3.7170751487009615E-2</v>
      </c>
      <c r="G167" s="1">
        <v>160</v>
      </c>
      <c r="H167" s="8">
        <f t="shared" ca="1" si="324"/>
        <v>134641.91786076757</v>
      </c>
      <c r="I167" s="9">
        <f t="shared" ca="1" si="305"/>
        <v>-2.1121255410121494E-2</v>
      </c>
      <c r="J167" s="1">
        <v>160</v>
      </c>
      <c r="K167" s="8">
        <f t="shared" ca="1" si="325"/>
        <v>235383.5967319168</v>
      </c>
      <c r="L167" s="9">
        <f t="shared" ca="1" si="306"/>
        <v>-2.8988745073031855E-2</v>
      </c>
      <c r="M167" s="1">
        <v>160</v>
      </c>
      <c r="N167" s="8">
        <f t="shared" ca="1" si="326"/>
        <v>186587.30559664947</v>
      </c>
      <c r="O167" s="9">
        <f t="shared" ca="1" si="307"/>
        <v>1.1984066916862247E-2</v>
      </c>
      <c r="P167" s="1">
        <v>160</v>
      </c>
      <c r="Q167" s="8">
        <f t="shared" ca="1" si="327"/>
        <v>172315.22156692564</v>
      </c>
      <c r="R167" s="9">
        <f t="shared" ca="1" si="308"/>
        <v>0</v>
      </c>
      <c r="S167" s="1">
        <v>160</v>
      </c>
      <c r="T167" s="8">
        <f t="shared" ca="1" si="352"/>
        <v>57766.233529180696</v>
      </c>
      <c r="U167" s="9">
        <f t="shared" ca="1" si="268"/>
        <v>-1.508245100420888E-2</v>
      </c>
      <c r="V167" s="1">
        <v>160</v>
      </c>
      <c r="W167" s="8">
        <f t="shared" ca="1" si="353"/>
        <v>60179.999999999993</v>
      </c>
      <c r="X167" s="9">
        <f t="shared" ca="1" si="269"/>
        <v>-1.8662680536173693E-2</v>
      </c>
      <c r="Y167" s="1">
        <v>160</v>
      </c>
      <c r="Z167" s="8">
        <f t="shared" ca="1" si="354"/>
        <v>61536.681002717305</v>
      </c>
      <c r="AA167" s="9">
        <f t="shared" ca="1" si="270"/>
        <v>-1.2073122909523549E-2</v>
      </c>
      <c r="AB167" s="1">
        <v>160</v>
      </c>
      <c r="AC167" s="8">
        <f t="shared" ca="1" si="355"/>
        <v>62064.215603392964</v>
      </c>
      <c r="AD167" s="9">
        <f t="shared" ca="1" si="271"/>
        <v>-3.2486548276549794E-2</v>
      </c>
      <c r="AE167" s="1">
        <v>160</v>
      </c>
      <c r="AF167" s="8">
        <f t="shared" ca="1" si="356"/>
        <v>60848.34855667322</v>
      </c>
      <c r="AG167" s="9">
        <f t="shared" ca="1" si="272"/>
        <v>-3.316047917255973E-2</v>
      </c>
      <c r="AH167" s="1">
        <v>160</v>
      </c>
      <c r="AI167" s="8">
        <f t="shared" ca="1" si="357"/>
        <v>60179.999999999993</v>
      </c>
      <c r="AJ167" s="9">
        <f t="shared" ca="1" si="273"/>
        <v>2.5325698978680894E-2</v>
      </c>
      <c r="AK167" s="1">
        <v>160</v>
      </c>
      <c r="AL167" s="8">
        <f t="shared" ca="1" si="358"/>
        <v>20698.209737446257</v>
      </c>
      <c r="AM167" s="9">
        <f t="shared" ca="1" si="274"/>
        <v>3.0521724682593804E-2</v>
      </c>
      <c r="AN167" s="1">
        <v>160</v>
      </c>
      <c r="AO167" s="8">
        <f t="shared" ca="1" si="359"/>
        <v>19925.247465293767</v>
      </c>
      <c r="AP167" s="9">
        <f t="shared" ca="1" si="275"/>
        <v>4.1207872792347958E-2</v>
      </c>
      <c r="AQ167" s="1">
        <v>160</v>
      </c>
      <c r="AR167" s="8">
        <f t="shared" ca="1" si="360"/>
        <v>19810.818002174583</v>
      </c>
      <c r="AS167" s="9">
        <f t="shared" ca="1" si="276"/>
        <v>4.2913477200753301E-2</v>
      </c>
      <c r="AT167" s="1">
        <v>160</v>
      </c>
      <c r="AU167" s="8">
        <f t="shared" ca="1" si="361"/>
        <v>20418.867378200284</v>
      </c>
      <c r="AV167" s="9">
        <f t="shared" ca="1" si="277"/>
        <v>2.3697033121279028E-2</v>
      </c>
      <c r="AW167" s="1">
        <v>160</v>
      </c>
      <c r="AX167" s="8">
        <f t="shared" ca="1" si="362"/>
        <v>20059.999999999996</v>
      </c>
      <c r="AY167" s="9">
        <f t="shared" ca="1" si="278"/>
        <v>0</v>
      </c>
      <c r="AZ167" s="1">
        <v>160</v>
      </c>
      <c r="BA167" s="8">
        <f t="shared" ca="1" si="363"/>
        <v>20059.999999999996</v>
      </c>
      <c r="BB167" s="9">
        <f t="shared" ca="1" si="279"/>
        <v>-8.2483858955468507E-3</v>
      </c>
      <c r="BC167" s="1">
        <v>160</v>
      </c>
      <c r="BD167" s="8">
        <f t="shared" ca="1" si="364"/>
        <v>20059.999999999996</v>
      </c>
      <c r="BE167" s="9">
        <f t="shared" ca="1" si="309"/>
        <v>-3.2355893347403623E-2</v>
      </c>
      <c r="BF167" s="1">
        <v>160</v>
      </c>
      <c r="BG167" s="8">
        <f t="shared" ca="1" si="365"/>
        <v>20403.126875124828</v>
      </c>
      <c r="BH167" s="9">
        <f t="shared" ca="1" si="280"/>
        <v>3.983482691425894E-3</v>
      </c>
      <c r="BI167" s="1">
        <v>160</v>
      </c>
      <c r="BJ167" s="8">
        <f t="shared" ca="1" si="366"/>
        <v>19301.3249798004</v>
      </c>
      <c r="BK167" s="9">
        <f t="shared" ca="1" si="281"/>
        <v>-2.9952333455620483E-2</v>
      </c>
      <c r="BL167" s="1">
        <v>160</v>
      </c>
      <c r="BM167" s="8">
        <f t="shared" ca="1" si="367"/>
        <v>20884.930957895482</v>
      </c>
      <c r="BN167" s="9">
        <f t="shared" ca="1" si="282"/>
        <v>0</v>
      </c>
      <c r="BO167" s="1">
        <v>160</v>
      </c>
      <c r="BP167" s="8">
        <f t="shared" ca="1" si="368"/>
        <v>20059.999999999996</v>
      </c>
      <c r="BQ167" s="9">
        <f t="shared" ca="1" si="283"/>
        <v>2.088971716254619E-2</v>
      </c>
      <c r="BR167" s="1">
        <v>160</v>
      </c>
      <c r="BS167" s="8">
        <f t="shared" ca="1" si="369"/>
        <v>19983.013644936284</v>
      </c>
      <c r="BT167" s="9">
        <f t="shared" ca="1" si="284"/>
        <v>-4.9867683460254303E-2</v>
      </c>
      <c r="BU167" s="1">
        <v>160</v>
      </c>
      <c r="BV167" s="8">
        <f t="shared" ca="1" si="370"/>
        <v>5014.9999999999991</v>
      </c>
      <c r="BW167" s="9">
        <f t="shared" ca="1" si="285"/>
        <v>3.5596080707056325E-2</v>
      </c>
      <c r="BX167" s="1">
        <v>160</v>
      </c>
      <c r="BY167" s="8">
        <f t="shared" ca="1" si="371"/>
        <v>5014.9999999999991</v>
      </c>
      <c r="BZ167" s="9">
        <f t="shared" ca="1" si="286"/>
        <v>4.9451566571566026E-2</v>
      </c>
      <c r="CA167" s="1">
        <v>160</v>
      </c>
      <c r="CB167" s="8">
        <f t="shared" ca="1" si="372"/>
        <v>5014.9999999999991</v>
      </c>
      <c r="CC167" s="9">
        <f t="shared" ca="1" si="287"/>
        <v>-6.6912922700072212E-3</v>
      </c>
      <c r="CD167" s="1">
        <v>160</v>
      </c>
      <c r="CE167" s="8">
        <f t="shared" ca="1" si="373"/>
        <v>4986.8584494346323</v>
      </c>
      <c r="CF167" s="9">
        <f t="shared" ca="1" si="288"/>
        <v>0</v>
      </c>
      <c r="CG167" s="1">
        <v>160</v>
      </c>
      <c r="CH167" s="8">
        <f t="shared" ca="1" si="374"/>
        <v>4839.5885340662408</v>
      </c>
      <c r="CI167" s="9">
        <f t="shared" ca="1" si="289"/>
        <v>1.6282010028844881E-2</v>
      </c>
      <c r="CJ167" s="1">
        <v>160</v>
      </c>
      <c r="CK167" s="8">
        <f t="shared" ca="1" si="375"/>
        <v>5014.9999999999991</v>
      </c>
      <c r="CL167" s="9">
        <f t="shared" ca="1" si="290"/>
        <v>0</v>
      </c>
      <c r="CM167" s="1">
        <v>160</v>
      </c>
      <c r="CN167" s="8">
        <f t="shared" ca="1" si="310"/>
        <v>14286.3249798004</v>
      </c>
      <c r="CO167" s="1">
        <v>160</v>
      </c>
      <c r="CP167" s="8">
        <f t="shared" ca="1" si="311"/>
        <v>14286.3249798004</v>
      </c>
      <c r="CQ167" s="1">
        <v>160</v>
      </c>
      <c r="CR167" s="8">
        <f t="shared" ca="1" si="312"/>
        <v>14286.3249798004</v>
      </c>
      <c r="CS167" s="1">
        <v>160</v>
      </c>
      <c r="CT167" s="8">
        <f t="shared" ca="1" si="313"/>
        <v>15898.072508460849</v>
      </c>
      <c r="CU167" s="1">
        <v>160</v>
      </c>
      <c r="CV167" s="8">
        <f t="shared" ca="1" si="314"/>
        <v>15220.411465933756</v>
      </c>
      <c r="CW167" s="1">
        <v>160</v>
      </c>
      <c r="CX167" s="8">
        <f t="shared" ca="1" si="315"/>
        <v>14968.013644936284</v>
      </c>
      <c r="CY167" s="9"/>
      <c r="CZ167" s="9"/>
      <c r="DA167" s="9"/>
      <c r="DB167" s="9"/>
      <c r="DC167" s="9"/>
      <c r="DD167" s="9"/>
      <c r="DE167" s="9"/>
      <c r="DF167" s="9"/>
      <c r="DG167" s="9"/>
      <c r="DI167">
        <f t="shared" ca="1" si="316"/>
        <v>-6.9616502170168904E-3</v>
      </c>
      <c r="DJ167">
        <f t="shared" ca="1" si="317"/>
        <v>4.4536009881840144E-2</v>
      </c>
      <c r="DK167">
        <f t="shared" ca="1" si="318"/>
        <v>2.6813643711458557E-3</v>
      </c>
      <c r="DL167">
        <f t="shared" ca="1" si="319"/>
        <v>5.5718297465485733E-3</v>
      </c>
      <c r="DM167">
        <f t="shared" ca="1" si="320"/>
        <v>1.0305400655639119E-2</v>
      </c>
      <c r="DN167">
        <f t="shared" ca="1" si="321"/>
        <v>2.9999999999998916E-3</v>
      </c>
      <c r="DO167">
        <f t="shared" ca="1" si="334"/>
        <v>0</v>
      </c>
      <c r="DP167">
        <f t="shared" ca="1" si="335"/>
        <v>0</v>
      </c>
      <c r="DQ167">
        <f t="shared" ca="1" si="336"/>
        <v>0</v>
      </c>
      <c r="DR167">
        <f t="shared" ca="1" si="337"/>
        <v>0</v>
      </c>
      <c r="DS167">
        <f t="shared" ca="1" si="338"/>
        <v>0</v>
      </c>
      <c r="DT167">
        <f t="shared" ca="1" si="339"/>
        <v>0</v>
      </c>
      <c r="DU167">
        <f t="shared" ca="1" si="328"/>
        <v>0</v>
      </c>
      <c r="DV167">
        <f t="shared" ca="1" si="329"/>
        <v>0</v>
      </c>
      <c r="DW167">
        <f t="shared" ca="1" si="330"/>
        <v>0</v>
      </c>
      <c r="DX167">
        <f t="shared" ca="1" si="331"/>
        <v>0</v>
      </c>
      <c r="DY167">
        <f t="shared" ca="1" si="332"/>
        <v>0</v>
      </c>
      <c r="DZ167">
        <f t="shared" ca="1" si="333"/>
        <v>0</v>
      </c>
      <c r="EA167">
        <f t="shared" ca="1" si="291"/>
        <v>2.8826902479416874</v>
      </c>
      <c r="EB167">
        <f t="shared" ca="1" si="292"/>
        <v>2.1077580936308076</v>
      </c>
      <c r="EC167">
        <f t="shared" ca="1" si="293"/>
        <v>2.1879944720259146</v>
      </c>
      <c r="ED167">
        <f t="shared" ca="1" si="294"/>
        <v>3.7925815132520375</v>
      </c>
      <c r="EE167">
        <f t="shared" ca="1" si="295"/>
        <v>3.066431711336667</v>
      </c>
      <c r="EF167">
        <f t="shared" ca="1" si="296"/>
        <v>2.8633303683437297</v>
      </c>
      <c r="EG167">
        <f t="shared" ca="1" si="297"/>
        <v>8.0452445002345794</v>
      </c>
      <c r="EH167">
        <f t="shared" ca="1" si="298"/>
        <v>6.3660379774777285</v>
      </c>
      <c r="EI167">
        <f t="shared" ca="1" si="299"/>
        <v>6.796383564070311</v>
      </c>
      <c r="EJ167">
        <f t="shared" ca="1" si="300"/>
        <v>11.527749917373892</v>
      </c>
      <c r="EK167">
        <f t="shared" ca="1" si="301"/>
        <v>9.3014608971410517</v>
      </c>
      <c r="EL167">
        <f t="shared" ca="1" si="302"/>
        <v>8.5899911050311903</v>
      </c>
      <c r="EM167">
        <f t="shared" ca="1" si="346"/>
        <v>-7.2457785214760484E-2</v>
      </c>
      <c r="EN167">
        <f t="shared" ca="1" si="347"/>
        <v>1.5077262119372516E-2</v>
      </c>
      <c r="EO167">
        <f t="shared" ca="1" si="348"/>
        <v>-0.23682482609878805</v>
      </c>
      <c r="EP167">
        <f t="shared" ca="1" si="349"/>
        <v>-3.5970668513706346E-2</v>
      </c>
      <c r="EQ167">
        <f t="shared" ca="1" si="350"/>
        <v>-0.25133778564589743</v>
      </c>
      <c r="ER167">
        <f t="shared" ca="1" si="351"/>
        <v>1</v>
      </c>
      <c r="ES167">
        <f t="shared" ca="1" si="340"/>
        <v>-7.6489144074221693E-2</v>
      </c>
      <c r="ET167">
        <f t="shared" ca="1" si="341"/>
        <v>-0.28198761279754359</v>
      </c>
      <c r="EU167">
        <f t="shared" ca="1" si="342"/>
        <v>-0.12682859942803415</v>
      </c>
      <c r="EV167">
        <f t="shared" ca="1" si="343"/>
        <v>0.21744964685329005</v>
      </c>
      <c r="EW167">
        <f t="shared" ca="1" si="344"/>
        <v>2.1072574622609253E-2</v>
      </c>
      <c r="EX167">
        <f t="shared" ca="1" si="345"/>
        <v>0</v>
      </c>
    </row>
    <row r="168" spans="1:154" x14ac:dyDescent="0.25">
      <c r="A168" s="1">
        <v>161</v>
      </c>
      <c r="B168" s="8">
        <f t="shared" ca="1" si="322"/>
        <v>160042.90211157547</v>
      </c>
      <c r="C168" s="9">
        <f t="shared" ca="1" si="303"/>
        <v>-3.5958222197357274E-2</v>
      </c>
      <c r="D168" s="1">
        <v>161</v>
      </c>
      <c r="E168" s="8">
        <f t="shared" ca="1" si="323"/>
        <v>131940.33630992388</v>
      </c>
      <c r="F168" s="9">
        <f t="shared" ca="1" si="304"/>
        <v>0</v>
      </c>
      <c r="G168" s="1">
        <v>161</v>
      </c>
      <c r="H168" s="8">
        <f t="shared" ca="1" si="324"/>
        <v>132202.03727830402</v>
      </c>
      <c r="I168" s="9">
        <f t="shared" ca="1" si="305"/>
        <v>4.0640430146977741E-2</v>
      </c>
      <c r="J168" s="1">
        <v>161</v>
      </c>
      <c r="K168" s="8">
        <f t="shared" ca="1" si="325"/>
        <v>229266.27244207769</v>
      </c>
      <c r="L168" s="9">
        <f t="shared" ca="1" si="306"/>
        <v>2.2934364029923771E-2</v>
      </c>
      <c r="M168" s="1">
        <v>161</v>
      </c>
      <c r="N168" s="8">
        <f t="shared" ca="1" si="326"/>
        <v>189383.14226954669</v>
      </c>
      <c r="O168" s="9">
        <f t="shared" ca="1" si="307"/>
        <v>3.6530034820576499E-2</v>
      </c>
      <c r="P168" s="1">
        <v>161</v>
      </c>
      <c r="Q168" s="8">
        <f t="shared" ca="1" si="327"/>
        <v>172832.1672316264</v>
      </c>
      <c r="R168" s="9">
        <f t="shared" ca="1" si="308"/>
        <v>4.300008930059962E-2</v>
      </c>
      <c r="S168" s="1">
        <v>161</v>
      </c>
      <c r="T168" s="8">
        <f t="shared" ca="1" si="352"/>
        <v>57766.233529180696</v>
      </c>
      <c r="U168" s="9">
        <f t="shared" ca="1" si="268"/>
        <v>1.1552178490114223E-2</v>
      </c>
      <c r="V168" s="1">
        <v>161</v>
      </c>
      <c r="W168" s="8">
        <f t="shared" ca="1" si="353"/>
        <v>60179.999999999993</v>
      </c>
      <c r="X168" s="9">
        <f t="shared" ca="1" si="269"/>
        <v>1.7271949677285552E-2</v>
      </c>
      <c r="Y168" s="1">
        <v>161</v>
      </c>
      <c r="Z168" s="8">
        <f t="shared" ca="1" si="354"/>
        <v>61536.681002717305</v>
      </c>
      <c r="AA168" s="9">
        <f t="shared" ca="1" si="270"/>
        <v>3.0837881293721949E-3</v>
      </c>
      <c r="AB168" s="1">
        <v>161</v>
      </c>
      <c r="AC168" s="8">
        <f t="shared" ca="1" si="355"/>
        <v>62064.215603392964</v>
      </c>
      <c r="AD168" s="9">
        <f t="shared" ca="1" si="271"/>
        <v>1.3704412071759748E-2</v>
      </c>
      <c r="AE168" s="1">
        <v>161</v>
      </c>
      <c r="AF168" s="8">
        <f t="shared" ca="1" si="356"/>
        <v>60848.34855667322</v>
      </c>
      <c r="AG168" s="9">
        <f t="shared" ca="1" si="272"/>
        <v>8.1029267846597589E-3</v>
      </c>
      <c r="AH168" s="1">
        <v>161</v>
      </c>
      <c r="AI168" s="8">
        <f t="shared" ca="1" si="357"/>
        <v>60179.999999999993</v>
      </c>
      <c r="AJ168" s="9">
        <f t="shared" ca="1" si="273"/>
        <v>-1.5304433918932403E-2</v>
      </c>
      <c r="AK168" s="1">
        <v>161</v>
      </c>
      <c r="AL168" s="8">
        <f t="shared" ca="1" si="358"/>
        <v>20698.209737446257</v>
      </c>
      <c r="AM168" s="9">
        <f t="shared" ca="1" si="274"/>
        <v>-3.1447255440465192E-2</v>
      </c>
      <c r="AN168" s="1">
        <v>161</v>
      </c>
      <c r="AO168" s="8">
        <f t="shared" ca="1" si="359"/>
        <v>19925.247465293767</v>
      </c>
      <c r="AP168" s="9">
        <f t="shared" ca="1" si="275"/>
        <v>1.1004806918597948E-2</v>
      </c>
      <c r="AQ168" s="1">
        <v>161</v>
      </c>
      <c r="AR168" s="8">
        <f t="shared" ca="1" si="360"/>
        <v>19810.818002174583</v>
      </c>
      <c r="AS168" s="9">
        <f t="shared" ca="1" si="276"/>
        <v>-2.7519177991367329E-3</v>
      </c>
      <c r="AT168" s="1">
        <v>161</v>
      </c>
      <c r="AU168" s="8">
        <f t="shared" ca="1" si="361"/>
        <v>20418.867378200284</v>
      </c>
      <c r="AV168" s="9">
        <f t="shared" ca="1" si="277"/>
        <v>0</v>
      </c>
      <c r="AW168" s="1">
        <v>161</v>
      </c>
      <c r="AX168" s="8">
        <f t="shared" ca="1" si="362"/>
        <v>20059.999999999996</v>
      </c>
      <c r="AY168" s="9">
        <f t="shared" ca="1" si="278"/>
        <v>4.3508122964411255E-2</v>
      </c>
      <c r="AZ168" s="1">
        <v>161</v>
      </c>
      <c r="BA168" s="8">
        <f t="shared" ca="1" si="363"/>
        <v>20059.999999999996</v>
      </c>
      <c r="BB168" s="9">
        <f t="shared" ca="1" si="279"/>
        <v>4.2554554582126564E-2</v>
      </c>
      <c r="BC168" s="1">
        <v>161</v>
      </c>
      <c r="BD168" s="8">
        <f t="shared" ca="1" si="364"/>
        <v>20059.999999999996</v>
      </c>
      <c r="BE168" s="9">
        <f t="shared" ca="1" si="309"/>
        <v>-3.3282147674081199E-2</v>
      </c>
      <c r="BF168" s="1">
        <v>161</v>
      </c>
      <c r="BG168" s="8">
        <f t="shared" ca="1" si="365"/>
        <v>20403.126875124828</v>
      </c>
      <c r="BH168" s="9">
        <f t="shared" ca="1" si="280"/>
        <v>1.7991233399240514E-2</v>
      </c>
      <c r="BI168" s="1">
        <v>161</v>
      </c>
      <c r="BJ168" s="8">
        <f t="shared" ca="1" si="366"/>
        <v>19301.3249798004</v>
      </c>
      <c r="BK168" s="9">
        <f t="shared" ca="1" si="281"/>
        <v>4.1758902761547652E-2</v>
      </c>
      <c r="BL168" s="1">
        <v>161</v>
      </c>
      <c r="BM168" s="8">
        <f t="shared" ca="1" si="367"/>
        <v>20884.930957895482</v>
      </c>
      <c r="BN168" s="9">
        <f t="shared" ca="1" si="282"/>
        <v>0</v>
      </c>
      <c r="BO168" s="1">
        <v>161</v>
      </c>
      <c r="BP168" s="8">
        <f t="shared" ca="1" si="368"/>
        <v>20059.999999999996</v>
      </c>
      <c r="BQ168" s="9">
        <f t="shared" ca="1" si="283"/>
        <v>0</v>
      </c>
      <c r="BR168" s="1">
        <v>161</v>
      </c>
      <c r="BS168" s="8">
        <f t="shared" ca="1" si="369"/>
        <v>19983.013644936284</v>
      </c>
      <c r="BT168" s="9">
        <f t="shared" ca="1" si="284"/>
        <v>0</v>
      </c>
      <c r="BU168" s="1">
        <v>161</v>
      </c>
      <c r="BV168" s="8">
        <f t="shared" ca="1" si="370"/>
        <v>5014.9999999999991</v>
      </c>
      <c r="BW168" s="9">
        <f t="shared" ca="1" si="285"/>
        <v>4.6895044230335504E-2</v>
      </c>
      <c r="BX168" s="1">
        <v>161</v>
      </c>
      <c r="BY168" s="8">
        <f t="shared" ca="1" si="371"/>
        <v>5014.9999999999991</v>
      </c>
      <c r="BZ168" s="9">
        <f t="shared" ca="1" si="286"/>
        <v>3.9956868385020293E-2</v>
      </c>
      <c r="CA168" s="1">
        <v>161</v>
      </c>
      <c r="CB168" s="8">
        <f t="shared" ca="1" si="372"/>
        <v>5014.9999999999991</v>
      </c>
      <c r="CC168" s="9">
        <f t="shared" ca="1" si="287"/>
        <v>0</v>
      </c>
      <c r="CD168" s="1">
        <v>161</v>
      </c>
      <c r="CE168" s="8">
        <f t="shared" ca="1" si="373"/>
        <v>4986.8584494346323</v>
      </c>
      <c r="CF168" s="9">
        <f t="shared" ca="1" si="288"/>
        <v>0</v>
      </c>
      <c r="CG168" s="1">
        <v>161</v>
      </c>
      <c r="CH168" s="8">
        <f t="shared" ca="1" si="374"/>
        <v>4839.5885340662408</v>
      </c>
      <c r="CI168" s="9">
        <f t="shared" ca="1" si="289"/>
        <v>3.3708607800352862E-2</v>
      </c>
      <c r="CJ168" s="1">
        <v>161</v>
      </c>
      <c r="CK168" s="8">
        <f t="shared" ca="1" si="375"/>
        <v>5014.9999999999991</v>
      </c>
      <c r="CL168" s="9">
        <f t="shared" ca="1" si="290"/>
        <v>0</v>
      </c>
      <c r="CM168" s="1">
        <v>161</v>
      </c>
      <c r="CN168" s="8">
        <f t="shared" ca="1" si="310"/>
        <v>14286.3249798004</v>
      </c>
      <c r="CO168" s="1">
        <v>161</v>
      </c>
      <c r="CP168" s="8">
        <f t="shared" ca="1" si="311"/>
        <v>14286.3249798004</v>
      </c>
      <c r="CQ168" s="1">
        <v>161</v>
      </c>
      <c r="CR168" s="8">
        <f t="shared" ca="1" si="312"/>
        <v>14286.3249798004</v>
      </c>
      <c r="CS168" s="1">
        <v>161</v>
      </c>
      <c r="CT168" s="8">
        <f t="shared" ca="1" si="313"/>
        <v>15898.072508460849</v>
      </c>
      <c r="CU168" s="1">
        <v>161</v>
      </c>
      <c r="CV168" s="8">
        <f t="shared" ca="1" si="314"/>
        <v>15220.411465933756</v>
      </c>
      <c r="CW168" s="1">
        <v>161</v>
      </c>
      <c r="CX168" s="8">
        <f t="shared" ca="1" si="315"/>
        <v>14968.013644936284</v>
      </c>
      <c r="CY168" s="9"/>
      <c r="CZ168" s="9"/>
      <c r="DA168" s="9"/>
      <c r="DB168" s="9"/>
      <c r="DC168" s="9"/>
      <c r="DD168" s="9"/>
      <c r="DE168" s="9"/>
      <c r="DF168" s="9"/>
      <c r="DG168" s="9"/>
      <c r="DI168">
        <f t="shared" ca="1" si="316"/>
        <v>-3.8909272009194473E-2</v>
      </c>
      <c r="DJ168">
        <f t="shared" ca="1" si="317"/>
        <v>4.017075148700977E-2</v>
      </c>
      <c r="DK168">
        <f t="shared" ca="1" si="318"/>
        <v>-1.8121255410121329E-2</v>
      </c>
      <c r="DL168">
        <f t="shared" ca="1" si="319"/>
        <v>-2.5988745073031838E-2</v>
      </c>
      <c r="DM168">
        <f t="shared" ca="1" si="320"/>
        <v>1.498406691686216E-2</v>
      </c>
      <c r="DN168">
        <f t="shared" ca="1" si="321"/>
        <v>2.9999999999998916E-3</v>
      </c>
      <c r="DO168">
        <f t="shared" ca="1" si="334"/>
        <v>0</v>
      </c>
      <c r="DP168">
        <f t="shared" ca="1" si="335"/>
        <v>0</v>
      </c>
      <c r="DQ168">
        <f t="shared" ca="1" si="336"/>
        <v>0</v>
      </c>
      <c r="DR168">
        <f t="shared" ca="1" si="337"/>
        <v>0</v>
      </c>
      <c r="DS168">
        <f t="shared" ca="1" si="338"/>
        <v>0</v>
      </c>
      <c r="DT168">
        <f t="shared" ca="1" si="339"/>
        <v>0</v>
      </c>
      <c r="DU168">
        <f t="shared" ca="1" si="328"/>
        <v>0</v>
      </c>
      <c r="DV168">
        <f t="shared" ca="1" si="329"/>
        <v>0</v>
      </c>
      <c r="DW168">
        <f t="shared" ca="1" si="330"/>
        <v>0</v>
      </c>
      <c r="DX168">
        <f t="shared" ca="1" si="331"/>
        <v>0</v>
      </c>
      <c r="DY168">
        <f t="shared" ca="1" si="332"/>
        <v>0</v>
      </c>
      <c r="DZ168">
        <f t="shared" ca="1" si="333"/>
        <v>0</v>
      </c>
      <c r="EA168">
        <f t="shared" ca="1" si="291"/>
        <v>2.7705268689662721</v>
      </c>
      <c r="EB168">
        <f t="shared" ca="1" si="292"/>
        <v>2.1924283202047841</v>
      </c>
      <c r="EC168">
        <f t="shared" ca="1" si="293"/>
        <v>2.1483452653623991</v>
      </c>
      <c r="ED168">
        <f t="shared" ca="1" si="294"/>
        <v>3.694017079135437</v>
      </c>
      <c r="EE168">
        <f t="shared" ca="1" si="295"/>
        <v>3.1123793292953241</v>
      </c>
      <c r="EF168">
        <f t="shared" ca="1" si="296"/>
        <v>2.8719203594487608</v>
      </c>
      <c r="EG168">
        <f t="shared" ca="1" si="297"/>
        <v>7.7322098935944759</v>
      </c>
      <c r="EH168">
        <f t="shared" ca="1" si="298"/>
        <v>6.6217665070278526</v>
      </c>
      <c r="EI168">
        <f t="shared" ca="1" si="299"/>
        <v>6.6732245616406418</v>
      </c>
      <c r="EJ168">
        <f t="shared" ca="1" si="300"/>
        <v>11.228158163505599</v>
      </c>
      <c r="EK168">
        <f t="shared" ca="1" si="301"/>
        <v>9.4408346096483911</v>
      </c>
      <c r="EL168">
        <f t="shared" ca="1" si="302"/>
        <v>8.6157610783462832</v>
      </c>
      <c r="EM168">
        <f t="shared" ca="1" si="346"/>
        <v>-9.4762212597543902E-2</v>
      </c>
      <c r="EN168">
        <f t="shared" ca="1" si="347"/>
        <v>3.3059266480270535E-2</v>
      </c>
      <c r="EO168">
        <f t="shared" ca="1" si="348"/>
        <v>-0.14359991568573058</v>
      </c>
      <c r="EP168">
        <f t="shared" ca="1" si="349"/>
        <v>-2.7006799878129695E-2</v>
      </c>
      <c r="EQ168">
        <f t="shared" ca="1" si="350"/>
        <v>-0.52923350903526034</v>
      </c>
      <c r="ER168">
        <f t="shared" ca="1" si="351"/>
        <v>1</v>
      </c>
      <c r="ES168">
        <f t="shared" ca="1" si="340"/>
        <v>-6.9955466873623307E-2</v>
      </c>
      <c r="ET168">
        <f t="shared" ca="1" si="341"/>
        <v>-0.27812900984472899</v>
      </c>
      <c r="EU168">
        <f t="shared" ca="1" si="342"/>
        <v>-0.13077288670158482</v>
      </c>
      <c r="EV168">
        <f t="shared" ca="1" si="343"/>
        <v>0.22962622239958841</v>
      </c>
      <c r="EW168">
        <f t="shared" ca="1" si="344"/>
        <v>2.8127035751881468E-2</v>
      </c>
      <c r="EX168">
        <f t="shared" ca="1" si="345"/>
        <v>0</v>
      </c>
    </row>
    <row r="169" spans="1:154" x14ac:dyDescent="0.25">
      <c r="A169" s="1">
        <v>162</v>
      </c>
      <c r="B169" s="8">
        <f t="shared" ca="1" si="322"/>
        <v>154768.17258267227</v>
      </c>
      <c r="C169" s="9">
        <f t="shared" ca="1" si="303"/>
        <v>5.5819396149786594E-5</v>
      </c>
      <c r="D169" s="1">
        <v>162</v>
      </c>
      <c r="E169" s="8">
        <f t="shared" ca="1" si="323"/>
        <v>132336.15731885363</v>
      </c>
      <c r="F169" s="9">
        <f t="shared" ca="1" si="304"/>
        <v>0</v>
      </c>
      <c r="G169" s="1">
        <v>162</v>
      </c>
      <c r="H169" s="8">
        <f t="shared" ca="1" si="324"/>
        <v>137971.39105143599</v>
      </c>
      <c r="I169" s="9">
        <f t="shared" ca="1" si="305"/>
        <v>0</v>
      </c>
      <c r="J169" s="1">
        <v>162</v>
      </c>
      <c r="K169" s="8">
        <f t="shared" ca="1" si="325"/>
        <v>235212.1474113742</v>
      </c>
      <c r="L169" s="9">
        <f t="shared" ca="1" si="306"/>
        <v>0</v>
      </c>
      <c r="M169" s="1">
        <v>162</v>
      </c>
      <c r="N169" s="8">
        <f t="shared" ca="1" si="326"/>
        <v>196869.46447789206</v>
      </c>
      <c r="O169" s="9">
        <f t="shared" ca="1" si="307"/>
        <v>2.9730285969866502E-2</v>
      </c>
      <c r="P169" s="1">
        <v>162</v>
      </c>
      <c r="Q169" s="8">
        <f t="shared" ca="1" si="327"/>
        <v>180782.46235829734</v>
      </c>
      <c r="R169" s="9">
        <f t="shared" ca="1" si="308"/>
        <v>2.0035965975096822E-2</v>
      </c>
      <c r="S169" s="1">
        <v>162</v>
      </c>
      <c r="T169" s="8">
        <f t="shared" ca="1" si="352"/>
        <v>57766.233529180696</v>
      </c>
      <c r="U169" s="9">
        <f t="shared" ca="1" si="268"/>
        <v>0</v>
      </c>
      <c r="V169" s="1">
        <v>162</v>
      </c>
      <c r="W169" s="8">
        <f t="shared" ca="1" si="353"/>
        <v>60179.999999999993</v>
      </c>
      <c r="X169" s="9">
        <f t="shared" ca="1" si="269"/>
        <v>4.7411759546357686E-2</v>
      </c>
      <c r="Y169" s="1">
        <v>162</v>
      </c>
      <c r="Z169" s="8">
        <f t="shared" ca="1" si="354"/>
        <v>61536.681002717305</v>
      </c>
      <c r="AA169" s="9">
        <f t="shared" ca="1" si="270"/>
        <v>-4.8788167234290546E-2</v>
      </c>
      <c r="AB169" s="1">
        <v>162</v>
      </c>
      <c r="AC169" s="8">
        <f t="shared" ca="1" si="355"/>
        <v>62064.215603392964</v>
      </c>
      <c r="AD169" s="9">
        <f t="shared" ca="1" si="271"/>
        <v>-1.2096003380327786E-2</v>
      </c>
      <c r="AE169" s="1">
        <v>162</v>
      </c>
      <c r="AF169" s="8">
        <f t="shared" ca="1" si="356"/>
        <v>60848.34855667322</v>
      </c>
      <c r="AG169" s="9">
        <f t="shared" ca="1" si="272"/>
        <v>0</v>
      </c>
      <c r="AH169" s="1">
        <v>162</v>
      </c>
      <c r="AI169" s="8">
        <f t="shared" ca="1" si="357"/>
        <v>60179.999999999993</v>
      </c>
      <c r="AJ169" s="9">
        <f t="shared" ca="1" si="273"/>
        <v>0</v>
      </c>
      <c r="AK169" s="1">
        <v>162</v>
      </c>
      <c r="AL169" s="8">
        <f t="shared" ca="1" si="358"/>
        <v>20698.209737446257</v>
      </c>
      <c r="AM169" s="9">
        <f t="shared" ca="1" si="274"/>
        <v>2.7235017360044356E-2</v>
      </c>
      <c r="AN169" s="1">
        <v>162</v>
      </c>
      <c r="AO169" s="8">
        <f t="shared" ca="1" si="359"/>
        <v>19925.247465293767</v>
      </c>
      <c r="AP169" s="9">
        <f t="shared" ca="1" si="275"/>
        <v>0</v>
      </c>
      <c r="AQ169" s="1">
        <v>162</v>
      </c>
      <c r="AR169" s="8">
        <f t="shared" ca="1" si="360"/>
        <v>19810.818002174583</v>
      </c>
      <c r="AS169" s="9">
        <f t="shared" ca="1" si="276"/>
        <v>-4.0010997439923262E-3</v>
      </c>
      <c r="AT169" s="1">
        <v>162</v>
      </c>
      <c r="AU169" s="8">
        <f t="shared" ca="1" si="361"/>
        <v>20418.867378200284</v>
      </c>
      <c r="AV169" s="9">
        <f t="shared" ca="1" si="277"/>
        <v>1.9675179394315574E-2</v>
      </c>
      <c r="AW169" s="1">
        <v>162</v>
      </c>
      <c r="AX169" s="8">
        <f t="shared" ca="1" si="362"/>
        <v>20059.999999999996</v>
      </c>
      <c r="AY169" s="9">
        <f t="shared" ca="1" si="278"/>
        <v>-2.4833703772683458E-2</v>
      </c>
      <c r="AZ169" s="1">
        <v>162</v>
      </c>
      <c r="BA169" s="8">
        <f t="shared" ca="1" si="363"/>
        <v>20059.999999999996</v>
      </c>
      <c r="BB169" s="9">
        <f t="shared" ca="1" si="279"/>
        <v>0</v>
      </c>
      <c r="BC169" s="1">
        <v>162</v>
      </c>
      <c r="BD169" s="8">
        <f t="shared" ca="1" si="364"/>
        <v>20059.999999999996</v>
      </c>
      <c r="BE169" s="9">
        <f t="shared" ca="1" si="309"/>
        <v>0</v>
      </c>
      <c r="BF169" s="1">
        <v>162</v>
      </c>
      <c r="BG169" s="8">
        <f t="shared" ca="1" si="365"/>
        <v>20403.126875124828</v>
      </c>
      <c r="BH169" s="9">
        <f t="shared" ca="1" si="280"/>
        <v>0</v>
      </c>
      <c r="BI169" s="1">
        <v>162</v>
      </c>
      <c r="BJ169" s="8">
        <f t="shared" ca="1" si="366"/>
        <v>19301.3249798004</v>
      </c>
      <c r="BK169" s="9">
        <f t="shared" ca="1" si="281"/>
        <v>-4.6058220247046484E-2</v>
      </c>
      <c r="BL169" s="1">
        <v>162</v>
      </c>
      <c r="BM169" s="8">
        <f t="shared" ca="1" si="367"/>
        <v>20884.930957895482</v>
      </c>
      <c r="BN169" s="9">
        <f t="shared" ca="1" si="282"/>
        <v>0</v>
      </c>
      <c r="BO169" s="1">
        <v>162</v>
      </c>
      <c r="BP169" s="8">
        <f t="shared" ca="1" si="368"/>
        <v>20059.999999999996</v>
      </c>
      <c r="BQ169" s="9">
        <f t="shared" ca="1" si="283"/>
        <v>3.8798566732535088E-2</v>
      </c>
      <c r="BR169" s="1">
        <v>162</v>
      </c>
      <c r="BS169" s="8">
        <f t="shared" ca="1" si="369"/>
        <v>19983.013644936284</v>
      </c>
      <c r="BT169" s="9">
        <f t="shared" ca="1" si="284"/>
        <v>0</v>
      </c>
      <c r="BU169" s="1">
        <v>162</v>
      </c>
      <c r="BV169" s="8">
        <f t="shared" ca="1" si="370"/>
        <v>5014.9999999999991</v>
      </c>
      <c r="BW169" s="9">
        <f t="shared" ca="1" si="285"/>
        <v>-2.1325099374100844E-2</v>
      </c>
      <c r="BX169" s="1">
        <v>162</v>
      </c>
      <c r="BY169" s="8">
        <f t="shared" ca="1" si="371"/>
        <v>5014.9999999999991</v>
      </c>
      <c r="BZ169" s="9">
        <f t="shared" ca="1" si="286"/>
        <v>0</v>
      </c>
      <c r="CA169" s="1">
        <v>162</v>
      </c>
      <c r="CB169" s="8">
        <f t="shared" ca="1" si="372"/>
        <v>5014.9999999999991</v>
      </c>
      <c r="CC169" s="9">
        <f t="shared" ca="1" si="287"/>
        <v>2.2543998242454379E-2</v>
      </c>
      <c r="CD169" s="1">
        <v>162</v>
      </c>
      <c r="CE169" s="8">
        <f t="shared" ca="1" si="373"/>
        <v>4986.8584494346323</v>
      </c>
      <c r="CF169" s="9">
        <f t="shared" ca="1" si="288"/>
        <v>-2.5522553100057705E-2</v>
      </c>
      <c r="CG169" s="1">
        <v>162</v>
      </c>
      <c r="CH169" s="8">
        <f t="shared" ca="1" si="374"/>
        <v>4839.5885340662408</v>
      </c>
      <c r="CI169" s="9">
        <f t="shared" ca="1" si="289"/>
        <v>0</v>
      </c>
      <c r="CJ169" s="1">
        <v>162</v>
      </c>
      <c r="CK169" s="8">
        <f t="shared" ca="1" si="375"/>
        <v>5014.9999999999991</v>
      </c>
      <c r="CL169" s="9">
        <f t="shared" ca="1" si="290"/>
        <v>0</v>
      </c>
      <c r="CM169" s="1">
        <v>162</v>
      </c>
      <c r="CN169" s="8">
        <f t="shared" ca="1" si="310"/>
        <v>14286.3249798004</v>
      </c>
      <c r="CO169" s="1">
        <v>162</v>
      </c>
      <c r="CP169" s="8">
        <f t="shared" ca="1" si="311"/>
        <v>14286.3249798004</v>
      </c>
      <c r="CQ169" s="1">
        <v>162</v>
      </c>
      <c r="CR169" s="8">
        <f t="shared" ca="1" si="312"/>
        <v>14286.3249798004</v>
      </c>
      <c r="CS169" s="1">
        <v>162</v>
      </c>
      <c r="CT169" s="8">
        <f t="shared" ca="1" si="313"/>
        <v>15898.072508460849</v>
      </c>
      <c r="CU169" s="1">
        <v>162</v>
      </c>
      <c r="CV169" s="8">
        <f t="shared" ca="1" si="314"/>
        <v>15220.411465933756</v>
      </c>
      <c r="CW169" s="1">
        <v>162</v>
      </c>
      <c r="CX169" s="8">
        <f t="shared" ca="1" si="315"/>
        <v>14968.013644936284</v>
      </c>
      <c r="CY169" s="9"/>
      <c r="CZ169" s="9"/>
      <c r="DA169" s="9"/>
      <c r="DB169" s="9"/>
      <c r="DC169" s="9"/>
      <c r="DD169" s="9"/>
      <c r="DE169" s="9"/>
      <c r="DF169" s="9"/>
      <c r="DG169" s="9"/>
      <c r="DI169">
        <f t="shared" ca="1" si="316"/>
        <v>-3.2958222197357223E-2</v>
      </c>
      <c r="DJ169">
        <f t="shared" ca="1" si="317"/>
        <v>2.9999999999998916E-3</v>
      </c>
      <c r="DK169">
        <f t="shared" ca="1" si="318"/>
        <v>4.3640430146977716E-2</v>
      </c>
      <c r="DL169">
        <f t="shared" ca="1" si="319"/>
        <v>2.5934364029923662E-2</v>
      </c>
      <c r="DM169">
        <f t="shared" ca="1" si="320"/>
        <v>3.9530034820576487E-2</v>
      </c>
      <c r="DN169">
        <f t="shared" ca="1" si="321"/>
        <v>4.60000893005994E-2</v>
      </c>
      <c r="DO169">
        <f t="shared" ca="1" si="334"/>
        <v>0</v>
      </c>
      <c r="DP169">
        <f t="shared" ca="1" si="335"/>
        <v>0</v>
      </c>
      <c r="DQ169">
        <f t="shared" ca="1" si="336"/>
        <v>0</v>
      </c>
      <c r="DR169">
        <f t="shared" ca="1" si="337"/>
        <v>0</v>
      </c>
      <c r="DS169">
        <f t="shared" ca="1" si="338"/>
        <v>0</v>
      </c>
      <c r="DT169">
        <f t="shared" ca="1" si="339"/>
        <v>0</v>
      </c>
      <c r="DU169">
        <f t="shared" ca="1" si="328"/>
        <v>0</v>
      </c>
      <c r="DV169">
        <f t="shared" ca="1" si="329"/>
        <v>0</v>
      </c>
      <c r="DW169">
        <f t="shared" ca="1" si="330"/>
        <v>0</v>
      </c>
      <c r="DX169">
        <f t="shared" ca="1" si="331"/>
        <v>0</v>
      </c>
      <c r="DY169">
        <f t="shared" ca="1" si="332"/>
        <v>0</v>
      </c>
      <c r="DZ169">
        <f t="shared" ca="1" si="333"/>
        <v>0</v>
      </c>
      <c r="EA169">
        <f t="shared" ca="1" si="291"/>
        <v>2.6792152288151332</v>
      </c>
      <c r="EB169">
        <f t="shared" ca="1" si="292"/>
        <v>2.1990056051653979</v>
      </c>
      <c r="EC169">
        <f t="shared" ca="1" si="293"/>
        <v>2.2420999768470371</v>
      </c>
      <c r="ED169">
        <f t="shared" ca="1" si="294"/>
        <v>3.7898190627984909</v>
      </c>
      <c r="EE169">
        <f t="shared" ca="1" si="295"/>
        <v>3.2354117925572106</v>
      </c>
      <c r="EF169">
        <f t="shared" ca="1" si="296"/>
        <v>3.0040289524476131</v>
      </c>
      <c r="EG169">
        <f t="shared" ca="1" si="297"/>
        <v>7.4773700018447853</v>
      </c>
      <c r="EH169">
        <f t="shared" ca="1" si="298"/>
        <v>6.6416318065489346</v>
      </c>
      <c r="EI169">
        <f t="shared" ca="1" si="299"/>
        <v>6.9644469519780161</v>
      </c>
      <c r="EJ169">
        <f t="shared" ca="1" si="300"/>
        <v>11.519353304703513</v>
      </c>
      <c r="EK169">
        <f t="shared" ca="1" si="301"/>
        <v>9.8140311305030963</v>
      </c>
      <c r="EL169">
        <f t="shared" ca="1" si="302"/>
        <v>9.0120868573428403</v>
      </c>
      <c r="EM169">
        <f t="shared" ca="1" si="346"/>
        <v>-0.24415718419510085</v>
      </c>
      <c r="EN169">
        <f t="shared" ca="1" si="347"/>
        <v>7.5089504016212436E-2</v>
      </c>
      <c r="EO169">
        <f t="shared" ca="1" si="348"/>
        <v>6.8418222860767777E-2</v>
      </c>
      <c r="EP169">
        <f t="shared" ca="1" si="349"/>
        <v>0.14169752199547503</v>
      </c>
      <c r="EQ169">
        <f t="shared" ca="1" si="350"/>
        <v>-0.2684158246358101</v>
      </c>
      <c r="ER169">
        <f t="shared" ca="1" si="351"/>
        <v>1</v>
      </c>
      <c r="ES169">
        <f t="shared" ca="1" si="340"/>
        <v>-6.6399783050740013E-2</v>
      </c>
      <c r="ET169">
        <f t="shared" ca="1" si="341"/>
        <v>-0.27421361394979649</v>
      </c>
      <c r="EU169">
        <f t="shared" ca="1" si="342"/>
        <v>-0.1350246083549631</v>
      </c>
      <c r="EV169">
        <f t="shared" ca="1" si="343"/>
        <v>0.2442608171294296</v>
      </c>
      <c r="EW169">
        <f t="shared" ca="1" si="344"/>
        <v>3.5970447747845746E-2</v>
      </c>
      <c r="EX169">
        <f t="shared" ca="1" si="345"/>
        <v>0</v>
      </c>
    </row>
    <row r="170" spans="1:154" x14ac:dyDescent="0.25">
      <c r="A170" s="1">
        <v>163</v>
      </c>
      <c r="B170" s="8">
        <f t="shared" ca="1" si="322"/>
        <v>155241.11616635704</v>
      </c>
      <c r="C170" s="9">
        <f t="shared" ca="1" si="303"/>
        <v>3.0259682399773058E-2</v>
      </c>
      <c r="D170" s="1">
        <v>163</v>
      </c>
      <c r="E170" s="8">
        <f t="shared" ca="1" si="323"/>
        <v>132733.16579081016</v>
      </c>
      <c r="F170" s="9">
        <f t="shared" ca="1" si="304"/>
        <v>-1.6134756490638901E-2</v>
      </c>
      <c r="G170" s="1">
        <v>163</v>
      </c>
      <c r="H170" s="8">
        <f t="shared" ca="1" si="324"/>
        <v>138385.30522459029</v>
      </c>
      <c r="I170" s="9">
        <f t="shared" ca="1" si="305"/>
        <v>2.235314350910958E-2</v>
      </c>
      <c r="J170" s="1">
        <v>163</v>
      </c>
      <c r="K170" s="8">
        <f t="shared" ca="1" si="325"/>
        <v>235917.7838536083</v>
      </c>
      <c r="L170" s="9">
        <f t="shared" ca="1" si="306"/>
        <v>0</v>
      </c>
      <c r="M170" s="1">
        <v>163</v>
      </c>
      <c r="N170" s="8">
        <f t="shared" ca="1" si="326"/>
        <v>203313.05834898792</v>
      </c>
      <c r="O170" s="9">
        <f t="shared" ca="1" si="307"/>
        <v>2.8948522318965247E-2</v>
      </c>
      <c r="P170" s="1">
        <v>163</v>
      </c>
      <c r="Q170" s="8">
        <f t="shared" ca="1" si="327"/>
        <v>184946.96101007727</v>
      </c>
      <c r="R170" s="9">
        <f t="shared" ca="1" si="308"/>
        <v>4.2740978517040625E-2</v>
      </c>
      <c r="S170" s="1">
        <v>163</v>
      </c>
      <c r="T170" s="8">
        <f t="shared" ca="1" si="352"/>
        <v>57766.233529180696</v>
      </c>
      <c r="U170" s="9">
        <f t="shared" ca="1" si="268"/>
        <v>0</v>
      </c>
      <c r="V170" s="1">
        <v>163</v>
      </c>
      <c r="W170" s="8">
        <f t="shared" ca="1" si="353"/>
        <v>60179.999999999993</v>
      </c>
      <c r="X170" s="9">
        <f t="shared" ca="1" si="269"/>
        <v>-1.7371866206252702E-2</v>
      </c>
      <c r="Y170" s="1">
        <v>163</v>
      </c>
      <c r="Z170" s="8">
        <f t="shared" ca="1" si="354"/>
        <v>61536.681002717305</v>
      </c>
      <c r="AA170" s="9">
        <f t="shared" ca="1" si="270"/>
        <v>0</v>
      </c>
      <c r="AB170" s="1">
        <v>163</v>
      </c>
      <c r="AC170" s="8">
        <f t="shared" ca="1" si="355"/>
        <v>62064.215603392964</v>
      </c>
      <c r="AD170" s="9">
        <f t="shared" ca="1" si="271"/>
        <v>0</v>
      </c>
      <c r="AE170" s="1">
        <v>163</v>
      </c>
      <c r="AF170" s="8">
        <f t="shared" ca="1" si="356"/>
        <v>60848.34855667322</v>
      </c>
      <c r="AG170" s="9">
        <f t="shared" ca="1" si="272"/>
        <v>-1.4953131560430422E-2</v>
      </c>
      <c r="AH170" s="1">
        <v>163</v>
      </c>
      <c r="AI170" s="8">
        <f t="shared" ca="1" si="357"/>
        <v>60179.999999999993</v>
      </c>
      <c r="AJ170" s="9">
        <f t="shared" ca="1" si="273"/>
        <v>0</v>
      </c>
      <c r="AK170" s="1">
        <v>163</v>
      </c>
      <c r="AL170" s="8">
        <f t="shared" ca="1" si="358"/>
        <v>20698.209737446257</v>
      </c>
      <c r="AM170" s="9">
        <f t="shared" ca="1" si="274"/>
        <v>4.6858625646231583E-2</v>
      </c>
      <c r="AN170" s="1">
        <v>163</v>
      </c>
      <c r="AO170" s="8">
        <f t="shared" ca="1" si="359"/>
        <v>19925.247465293767</v>
      </c>
      <c r="AP170" s="9">
        <f t="shared" ca="1" si="275"/>
        <v>2.8683788146788649E-2</v>
      </c>
      <c r="AQ170" s="1">
        <v>163</v>
      </c>
      <c r="AR170" s="8">
        <f t="shared" ca="1" si="360"/>
        <v>19810.818002174583</v>
      </c>
      <c r="AS170" s="9">
        <f t="shared" ca="1" si="276"/>
        <v>-2.0452425571658907E-2</v>
      </c>
      <c r="AT170" s="1">
        <v>163</v>
      </c>
      <c r="AU170" s="8">
        <f t="shared" ca="1" si="361"/>
        <v>20418.867378200284</v>
      </c>
      <c r="AV170" s="9">
        <f t="shared" ca="1" si="277"/>
        <v>4.2244289213779679E-2</v>
      </c>
      <c r="AW170" s="1">
        <v>163</v>
      </c>
      <c r="AX170" s="8">
        <f t="shared" ca="1" si="362"/>
        <v>20059.999999999996</v>
      </c>
      <c r="AY170" s="9">
        <f t="shared" ca="1" si="278"/>
        <v>-1.6816378943684946E-2</v>
      </c>
      <c r="AZ170" s="1">
        <v>163</v>
      </c>
      <c r="BA170" s="8">
        <f t="shared" ca="1" si="363"/>
        <v>20059.999999999996</v>
      </c>
      <c r="BB170" s="9">
        <f t="shared" ca="1" si="279"/>
        <v>-6.9052360031703619E-3</v>
      </c>
      <c r="BC170" s="1">
        <v>163</v>
      </c>
      <c r="BD170" s="8">
        <f t="shared" ca="1" si="364"/>
        <v>20059.999999999996</v>
      </c>
      <c r="BE170" s="9">
        <f t="shared" ca="1" si="309"/>
        <v>8.6477976596155979E-4</v>
      </c>
      <c r="BF170" s="1">
        <v>163</v>
      </c>
      <c r="BG170" s="8">
        <f t="shared" ca="1" si="365"/>
        <v>20403.126875124828</v>
      </c>
      <c r="BH170" s="9">
        <f t="shared" ca="1" si="280"/>
        <v>0</v>
      </c>
      <c r="BI170" s="1">
        <v>163</v>
      </c>
      <c r="BJ170" s="8">
        <f t="shared" ca="1" si="366"/>
        <v>19301.3249798004</v>
      </c>
      <c r="BK170" s="9">
        <f t="shared" ca="1" si="281"/>
        <v>0</v>
      </c>
      <c r="BL170" s="1">
        <v>163</v>
      </c>
      <c r="BM170" s="8">
        <f t="shared" ca="1" si="367"/>
        <v>20884.930957895482</v>
      </c>
      <c r="BN170" s="9">
        <f t="shared" ca="1" si="282"/>
        <v>3.7050796026666534E-2</v>
      </c>
      <c r="BO170" s="1">
        <v>163</v>
      </c>
      <c r="BP170" s="8">
        <f t="shared" ca="1" si="368"/>
        <v>20059.999999999996</v>
      </c>
      <c r="BQ170" s="9">
        <f t="shared" ca="1" si="283"/>
        <v>-3.7542929704250189E-2</v>
      </c>
      <c r="BR170" s="1">
        <v>163</v>
      </c>
      <c r="BS170" s="8">
        <f t="shared" ca="1" si="369"/>
        <v>19983.013644936284</v>
      </c>
      <c r="BT170" s="9">
        <f t="shared" ca="1" si="284"/>
        <v>-7.9098469493814553E-3</v>
      </c>
      <c r="BU170" s="1">
        <v>163</v>
      </c>
      <c r="BV170" s="8">
        <f t="shared" ca="1" si="370"/>
        <v>5014.9999999999991</v>
      </c>
      <c r="BW170" s="9">
        <f t="shared" ca="1" si="285"/>
        <v>-2.8468609972216875E-2</v>
      </c>
      <c r="BX170" s="1">
        <v>163</v>
      </c>
      <c r="BY170" s="8">
        <f t="shared" ca="1" si="371"/>
        <v>5014.9999999999991</v>
      </c>
      <c r="BZ170" s="9">
        <f t="shared" ca="1" si="286"/>
        <v>0</v>
      </c>
      <c r="CA170" s="1">
        <v>163</v>
      </c>
      <c r="CB170" s="8">
        <f t="shared" ca="1" si="372"/>
        <v>5014.9999999999991</v>
      </c>
      <c r="CC170" s="9">
        <f t="shared" ca="1" si="287"/>
        <v>8.8191141529485647E-3</v>
      </c>
      <c r="CD170" s="1">
        <v>163</v>
      </c>
      <c r="CE170" s="8">
        <f t="shared" ca="1" si="373"/>
        <v>4986.8584494346323</v>
      </c>
      <c r="CF170" s="9">
        <f t="shared" ca="1" si="288"/>
        <v>3.1147118421024196E-2</v>
      </c>
      <c r="CG170" s="1">
        <v>163</v>
      </c>
      <c r="CH170" s="8">
        <f t="shared" ca="1" si="374"/>
        <v>4839.5885340662408</v>
      </c>
      <c r="CI170" s="9">
        <f t="shared" ca="1" si="289"/>
        <v>-4.5480162471963674E-2</v>
      </c>
      <c r="CJ170" s="1">
        <v>163</v>
      </c>
      <c r="CK170" s="8">
        <f t="shared" ca="1" si="375"/>
        <v>5014.9999999999991</v>
      </c>
      <c r="CL170" s="9">
        <f t="shared" ca="1" si="290"/>
        <v>0</v>
      </c>
      <c r="CM170" s="1">
        <v>163</v>
      </c>
      <c r="CN170" s="8">
        <f t="shared" ca="1" si="310"/>
        <v>14286.3249798004</v>
      </c>
      <c r="CO170" s="1">
        <v>163</v>
      </c>
      <c r="CP170" s="8">
        <f t="shared" ca="1" si="311"/>
        <v>14286.3249798004</v>
      </c>
      <c r="CQ170" s="1">
        <v>163</v>
      </c>
      <c r="CR170" s="8">
        <f t="shared" ca="1" si="312"/>
        <v>14286.3249798004</v>
      </c>
      <c r="CS170" s="1">
        <v>163</v>
      </c>
      <c r="CT170" s="8">
        <f t="shared" ca="1" si="313"/>
        <v>15898.072508460849</v>
      </c>
      <c r="CU170" s="1">
        <v>163</v>
      </c>
      <c r="CV170" s="8">
        <f t="shared" ca="1" si="314"/>
        <v>15220.411465933756</v>
      </c>
      <c r="CW170" s="1">
        <v>163</v>
      </c>
      <c r="CX170" s="8">
        <f t="shared" ca="1" si="315"/>
        <v>14968.013644936284</v>
      </c>
      <c r="CY170" s="9"/>
      <c r="CZ170" s="9"/>
      <c r="DA170" s="9"/>
      <c r="DB170" s="9"/>
      <c r="DC170" s="9"/>
      <c r="DD170" s="9"/>
      <c r="DE170" s="9"/>
      <c r="DF170" s="9"/>
      <c r="DG170" s="9"/>
      <c r="DI170">
        <f t="shared" ca="1" si="316"/>
        <v>3.0558193961496283E-3</v>
      </c>
      <c r="DJ170">
        <f t="shared" ca="1" si="317"/>
        <v>2.9999999999998916E-3</v>
      </c>
      <c r="DK170">
        <f t="shared" ca="1" si="318"/>
        <v>2.9999999999998916E-3</v>
      </c>
      <c r="DL170">
        <f t="shared" ca="1" si="319"/>
        <v>2.9999999999998916E-3</v>
      </c>
      <c r="DM170">
        <f t="shared" ca="1" si="320"/>
        <v>3.273028596986638E-2</v>
      </c>
      <c r="DN170">
        <f t="shared" ca="1" si="321"/>
        <v>2.3035965975096717E-2</v>
      </c>
      <c r="DO170">
        <f t="shared" ca="1" si="334"/>
        <v>0</v>
      </c>
      <c r="DP170">
        <f t="shared" ca="1" si="335"/>
        <v>0</v>
      </c>
      <c r="DQ170">
        <f t="shared" ca="1" si="336"/>
        <v>0</v>
      </c>
      <c r="DR170">
        <f t="shared" ca="1" si="337"/>
        <v>0</v>
      </c>
      <c r="DS170">
        <f t="shared" ca="1" si="338"/>
        <v>0</v>
      </c>
      <c r="DT170">
        <f t="shared" ca="1" si="339"/>
        <v>0</v>
      </c>
      <c r="DU170">
        <f t="shared" ca="1" si="328"/>
        <v>0</v>
      </c>
      <c r="DV170">
        <f t="shared" ca="1" si="329"/>
        <v>0</v>
      </c>
      <c r="DW170">
        <f t="shared" ca="1" si="330"/>
        <v>0</v>
      </c>
      <c r="DX170">
        <f t="shared" ca="1" si="331"/>
        <v>0</v>
      </c>
      <c r="DY170">
        <f t="shared" ca="1" si="332"/>
        <v>0</v>
      </c>
      <c r="DZ170">
        <f t="shared" ca="1" si="333"/>
        <v>0</v>
      </c>
      <c r="EA170">
        <f t="shared" ca="1" si="291"/>
        <v>2.687402426677806</v>
      </c>
      <c r="EB170">
        <f t="shared" ca="1" si="292"/>
        <v>2.2056026219808937</v>
      </c>
      <c r="EC170">
        <f t="shared" ca="1" si="293"/>
        <v>2.2488262767775784</v>
      </c>
      <c r="ED170">
        <f t="shared" ca="1" si="294"/>
        <v>3.8011885199868862</v>
      </c>
      <c r="EE170">
        <f t="shared" ca="1" si="295"/>
        <v>3.3413077457578861</v>
      </c>
      <c r="EF170">
        <f t="shared" ca="1" si="296"/>
        <v>3.0732296611844019</v>
      </c>
      <c r="EG170">
        <f t="shared" ca="1" si="297"/>
        <v>7.5002194941286104</v>
      </c>
      <c r="EH170">
        <f t="shared" ca="1" si="298"/>
        <v>6.6615567019685802</v>
      </c>
      <c r="EI170">
        <f t="shared" ca="1" si="299"/>
        <v>6.9853402928339499</v>
      </c>
      <c r="EJ170">
        <f t="shared" ca="1" si="300"/>
        <v>11.553911364617623</v>
      </c>
      <c r="EK170">
        <f t="shared" ca="1" si="301"/>
        <v>10.135247175921632</v>
      </c>
      <c r="EL170">
        <f t="shared" ca="1" si="302"/>
        <v>9.2196889835532048</v>
      </c>
      <c r="EM170">
        <f t="shared" ca="1" si="346"/>
        <v>-0.15450478922511657</v>
      </c>
      <c r="EN170">
        <f t="shared" ca="1" si="347"/>
        <v>7.804902216366548E-2</v>
      </c>
      <c r="EO170">
        <f t="shared" ca="1" si="348"/>
        <v>0.16981414101362749</v>
      </c>
      <c r="EP170">
        <f t="shared" ca="1" si="349"/>
        <v>0.10671830159048169</v>
      </c>
      <c r="EQ170">
        <f t="shared" ca="1" si="350"/>
        <v>-0.23333265182070742</v>
      </c>
      <c r="ER170">
        <f t="shared" ca="1" si="351"/>
        <v>1</v>
      </c>
      <c r="ES170">
        <f t="shared" ca="1" si="340"/>
        <v>-6.6887675264201918E-2</v>
      </c>
      <c r="ET170">
        <f t="shared" ca="1" si="341"/>
        <v>-0.27208003007437354</v>
      </c>
      <c r="EU170">
        <f t="shared" ca="1" si="342"/>
        <v>-0.14289933829141899</v>
      </c>
      <c r="EV170">
        <f t="shared" ca="1" si="343"/>
        <v>0.25623647751562806</v>
      </c>
      <c r="EW170">
        <f t="shared" ca="1" si="344"/>
        <v>4.3691722217201301E-2</v>
      </c>
      <c r="EX170">
        <f t="shared" ca="1" si="345"/>
        <v>0</v>
      </c>
    </row>
    <row r="171" spans="1:154" x14ac:dyDescent="0.25">
      <c r="A171" s="1">
        <v>164</v>
      </c>
      <c r="B171" s="8">
        <f t="shared" ca="1" si="322"/>
        <v>160404.38638543634</v>
      </c>
      <c r="C171" s="9">
        <f t="shared" ca="1" si="303"/>
        <v>0</v>
      </c>
      <c r="D171" s="1">
        <v>164</v>
      </c>
      <c r="E171" s="8">
        <f t="shared" ca="1" si="323"/>
        <v>130989.74797991627</v>
      </c>
      <c r="F171" s="9">
        <f t="shared" ca="1" si="304"/>
        <v>0</v>
      </c>
      <c r="G171" s="1">
        <v>164</v>
      </c>
      <c r="H171" s="8">
        <f t="shared" ca="1" si="324"/>
        <v>141893.80772750123</v>
      </c>
      <c r="I171" s="9">
        <f t="shared" ca="1" si="305"/>
        <v>0</v>
      </c>
      <c r="J171" s="1">
        <v>164</v>
      </c>
      <c r="K171" s="8">
        <f t="shared" ca="1" si="325"/>
        <v>236625.53720516909</v>
      </c>
      <c r="L171" s="9">
        <f t="shared" ca="1" si="306"/>
        <v>-7.7476540480691585E-3</v>
      </c>
      <c r="M171" s="1">
        <v>164</v>
      </c>
      <c r="N171" s="8">
        <f t="shared" ca="1" si="326"/>
        <v>209808.6101313876</v>
      </c>
      <c r="O171" s="9">
        <f t="shared" ca="1" si="307"/>
        <v>-5.343866175799572E-4</v>
      </c>
      <c r="P171" s="1">
        <v>164</v>
      </c>
      <c r="Q171" s="8">
        <f t="shared" ca="1" si="327"/>
        <v>193406.61598043118</v>
      </c>
      <c r="R171" s="9">
        <f t="shared" ca="1" si="308"/>
        <v>1.0436651722181979E-2</v>
      </c>
      <c r="S171" s="1">
        <v>164</v>
      </c>
      <c r="T171" s="8">
        <f t="shared" ca="1" si="352"/>
        <v>57766.233529180696</v>
      </c>
      <c r="U171" s="9">
        <f t="shared" ca="1" si="268"/>
        <v>0</v>
      </c>
      <c r="V171" s="1">
        <v>164</v>
      </c>
      <c r="W171" s="8">
        <f t="shared" ca="1" si="353"/>
        <v>60179.999999999993</v>
      </c>
      <c r="X171" s="9">
        <f t="shared" ca="1" si="269"/>
        <v>-3.8754251485906367E-2</v>
      </c>
      <c r="Y171" s="1">
        <v>164</v>
      </c>
      <c r="Z171" s="8">
        <f t="shared" ca="1" si="354"/>
        <v>61536.681002717305</v>
      </c>
      <c r="AA171" s="9">
        <f t="shared" ca="1" si="270"/>
        <v>-3.6290432580525278E-2</v>
      </c>
      <c r="AB171" s="1">
        <v>164</v>
      </c>
      <c r="AC171" s="8">
        <f t="shared" ca="1" si="355"/>
        <v>62064.215603392964</v>
      </c>
      <c r="AD171" s="9">
        <f t="shared" ca="1" si="271"/>
        <v>-3.9212896427103884E-2</v>
      </c>
      <c r="AE171" s="1">
        <v>164</v>
      </c>
      <c r="AF171" s="8">
        <f t="shared" ca="1" si="356"/>
        <v>60848.34855667322</v>
      </c>
      <c r="AG171" s="9">
        <f t="shared" ca="1" si="272"/>
        <v>2.8271527358039162E-2</v>
      </c>
      <c r="AH171" s="1">
        <v>164</v>
      </c>
      <c r="AI171" s="8">
        <f t="shared" ca="1" si="357"/>
        <v>60179.999999999993</v>
      </c>
      <c r="AJ171" s="9">
        <f t="shared" ca="1" si="273"/>
        <v>0</v>
      </c>
      <c r="AK171" s="1">
        <v>164</v>
      </c>
      <c r="AL171" s="8">
        <f t="shared" ca="1" si="358"/>
        <v>20698.209737446257</v>
      </c>
      <c r="AM171" s="9">
        <f t="shared" ca="1" si="274"/>
        <v>-7.6153606505857735E-3</v>
      </c>
      <c r="AN171" s="1">
        <v>164</v>
      </c>
      <c r="AO171" s="8">
        <f t="shared" ca="1" si="359"/>
        <v>19925.247465293767</v>
      </c>
      <c r="AP171" s="9">
        <f t="shared" ca="1" si="275"/>
        <v>1.128196157616651E-2</v>
      </c>
      <c r="AQ171" s="1">
        <v>164</v>
      </c>
      <c r="AR171" s="8">
        <f t="shared" ca="1" si="360"/>
        <v>19810.818002174583</v>
      </c>
      <c r="AS171" s="9">
        <f t="shared" ca="1" si="276"/>
        <v>-5.9403798411560797E-3</v>
      </c>
      <c r="AT171" s="1">
        <v>164</v>
      </c>
      <c r="AU171" s="8">
        <f t="shared" ca="1" si="361"/>
        <v>20418.867378200284</v>
      </c>
      <c r="AV171" s="9">
        <f t="shared" ca="1" si="277"/>
        <v>1.4104159889711188E-2</v>
      </c>
      <c r="AW171" s="1">
        <v>164</v>
      </c>
      <c r="AX171" s="8">
        <f t="shared" ca="1" si="362"/>
        <v>20059.999999999996</v>
      </c>
      <c r="AY171" s="9">
        <f t="shared" ca="1" si="278"/>
        <v>0</v>
      </c>
      <c r="AZ171" s="1">
        <v>164</v>
      </c>
      <c r="BA171" s="8">
        <f t="shared" ca="1" si="363"/>
        <v>20059.999999999996</v>
      </c>
      <c r="BB171" s="9">
        <f t="shared" ca="1" si="279"/>
        <v>-1.7398855989392698E-2</v>
      </c>
      <c r="BC171" s="1">
        <v>164</v>
      </c>
      <c r="BD171" s="8">
        <f t="shared" ca="1" si="364"/>
        <v>20059.999999999996</v>
      </c>
      <c r="BE171" s="9">
        <f t="shared" ca="1" si="309"/>
        <v>4.1740004594739019E-2</v>
      </c>
      <c r="BF171" s="1">
        <v>164</v>
      </c>
      <c r="BG171" s="8">
        <f t="shared" ca="1" si="365"/>
        <v>20403.126875124828</v>
      </c>
      <c r="BH171" s="9">
        <f t="shared" ca="1" si="280"/>
        <v>-3.1973663098135562E-2</v>
      </c>
      <c r="BI171" s="1">
        <v>164</v>
      </c>
      <c r="BJ171" s="8">
        <f t="shared" ca="1" si="366"/>
        <v>19301.3249798004</v>
      </c>
      <c r="BK171" s="9">
        <f t="shared" ca="1" si="281"/>
        <v>0</v>
      </c>
      <c r="BL171" s="1">
        <v>164</v>
      </c>
      <c r="BM171" s="8">
        <f t="shared" ca="1" si="367"/>
        <v>20884.930957895482</v>
      </c>
      <c r="BN171" s="9">
        <f t="shared" ca="1" si="282"/>
        <v>0</v>
      </c>
      <c r="BO171" s="1">
        <v>164</v>
      </c>
      <c r="BP171" s="8">
        <f t="shared" ca="1" si="368"/>
        <v>20059.999999999996</v>
      </c>
      <c r="BQ171" s="9">
        <f t="shared" ca="1" si="283"/>
        <v>-3.1672194826402454E-2</v>
      </c>
      <c r="BR171" s="1">
        <v>164</v>
      </c>
      <c r="BS171" s="8">
        <f t="shared" ca="1" si="369"/>
        <v>19983.013644936284</v>
      </c>
      <c r="BT171" s="9">
        <f t="shared" ca="1" si="284"/>
        <v>5.0577741151056239E-3</v>
      </c>
      <c r="BU171" s="1">
        <v>164</v>
      </c>
      <c r="BV171" s="8">
        <f t="shared" ca="1" si="370"/>
        <v>5014.9999999999991</v>
      </c>
      <c r="BW171" s="9">
        <f t="shared" ca="1" si="285"/>
        <v>3.9948096087596531E-3</v>
      </c>
      <c r="BX171" s="1">
        <v>164</v>
      </c>
      <c r="BY171" s="8">
        <f t="shared" ca="1" si="371"/>
        <v>5014.9999999999991</v>
      </c>
      <c r="BZ171" s="9">
        <f t="shared" ca="1" si="286"/>
        <v>-9.005169392533291E-3</v>
      </c>
      <c r="CA171" s="1">
        <v>164</v>
      </c>
      <c r="CB171" s="8">
        <f t="shared" ca="1" si="372"/>
        <v>5014.9999999999991</v>
      </c>
      <c r="CC171" s="9">
        <f t="shared" ca="1" si="287"/>
        <v>-3.3011937576193105E-2</v>
      </c>
      <c r="CD171" s="1">
        <v>164</v>
      </c>
      <c r="CE171" s="8">
        <f t="shared" ca="1" si="373"/>
        <v>4986.8584494346323</v>
      </c>
      <c r="CF171" s="9">
        <f t="shared" ca="1" si="288"/>
        <v>4.7377679988710848E-2</v>
      </c>
      <c r="CG171" s="1">
        <v>164</v>
      </c>
      <c r="CH171" s="8">
        <f t="shared" ca="1" si="374"/>
        <v>4839.5885340662408</v>
      </c>
      <c r="CI171" s="9">
        <f t="shared" ca="1" si="289"/>
        <v>-4.245084463123916E-2</v>
      </c>
      <c r="CJ171" s="1">
        <v>164</v>
      </c>
      <c r="CK171" s="8">
        <f t="shared" ca="1" si="375"/>
        <v>5014.9999999999991</v>
      </c>
      <c r="CL171" s="9">
        <f t="shared" ca="1" si="290"/>
        <v>0</v>
      </c>
      <c r="CM171" s="1">
        <v>164</v>
      </c>
      <c r="CN171" s="8">
        <f t="shared" ca="1" si="310"/>
        <v>14286.3249798004</v>
      </c>
      <c r="CO171" s="1">
        <v>164</v>
      </c>
      <c r="CP171" s="8">
        <f t="shared" ca="1" si="311"/>
        <v>14286.3249798004</v>
      </c>
      <c r="CQ171" s="1">
        <v>164</v>
      </c>
      <c r="CR171" s="8">
        <f t="shared" ca="1" si="312"/>
        <v>14286.3249798004</v>
      </c>
      <c r="CS171" s="1">
        <v>164</v>
      </c>
      <c r="CT171" s="8">
        <f t="shared" ca="1" si="313"/>
        <v>15898.072508460849</v>
      </c>
      <c r="CU171" s="1">
        <v>164</v>
      </c>
      <c r="CV171" s="8">
        <f t="shared" ca="1" si="314"/>
        <v>15220.411465933756</v>
      </c>
      <c r="CW171" s="1">
        <v>164</v>
      </c>
      <c r="CX171" s="8">
        <f t="shared" ca="1" si="315"/>
        <v>14968.013644936284</v>
      </c>
      <c r="CY171" s="9"/>
      <c r="CZ171" s="9"/>
      <c r="DA171" s="9"/>
      <c r="DB171" s="9"/>
      <c r="DC171" s="9"/>
      <c r="DD171" s="9"/>
      <c r="DE171" s="9"/>
      <c r="DF171" s="9"/>
      <c r="DG171" s="9"/>
      <c r="DI171">
        <f t="shared" ca="1" si="316"/>
        <v>3.3259682399773061E-2</v>
      </c>
      <c r="DJ171">
        <f t="shared" ca="1" si="317"/>
        <v>-1.3134756490638888E-2</v>
      </c>
      <c r="DK171">
        <f t="shared" ca="1" si="318"/>
        <v>2.5353143509109444E-2</v>
      </c>
      <c r="DL171">
        <f t="shared" ca="1" si="319"/>
        <v>2.9999999999998916E-3</v>
      </c>
      <c r="DM171">
        <f t="shared" ca="1" si="320"/>
        <v>3.1948522318965056E-2</v>
      </c>
      <c r="DN171">
        <f t="shared" ca="1" si="321"/>
        <v>4.574097851704062E-2</v>
      </c>
      <c r="DO171">
        <f t="shared" ca="1" si="334"/>
        <v>0</v>
      </c>
      <c r="DP171">
        <f t="shared" ca="1" si="335"/>
        <v>0</v>
      </c>
      <c r="DQ171">
        <f t="shared" ca="1" si="336"/>
        <v>0</v>
      </c>
      <c r="DR171">
        <f t="shared" ca="1" si="337"/>
        <v>0</v>
      </c>
      <c r="DS171">
        <f t="shared" ca="1" si="338"/>
        <v>0</v>
      </c>
      <c r="DT171">
        <f t="shared" ca="1" si="339"/>
        <v>0</v>
      </c>
      <c r="DU171">
        <f t="shared" ca="1" si="328"/>
        <v>0</v>
      </c>
      <c r="DV171">
        <f t="shared" ca="1" si="329"/>
        <v>0</v>
      </c>
      <c r="DW171">
        <f t="shared" ca="1" si="330"/>
        <v>0</v>
      </c>
      <c r="DX171">
        <f t="shared" ca="1" si="331"/>
        <v>0</v>
      </c>
      <c r="DY171">
        <f t="shared" ca="1" si="332"/>
        <v>0</v>
      </c>
      <c r="DZ171">
        <f t="shared" ca="1" si="333"/>
        <v>0</v>
      </c>
      <c r="EA171">
        <f t="shared" ca="1" si="291"/>
        <v>2.7767845778694893</v>
      </c>
      <c r="EB171">
        <f t="shared" ca="1" si="292"/>
        <v>2.1766325686260597</v>
      </c>
      <c r="EC171">
        <f t="shared" ca="1" si="293"/>
        <v>2.3058410920997763</v>
      </c>
      <c r="ED171">
        <f t="shared" ca="1" si="294"/>
        <v>3.812592085546846</v>
      </c>
      <c r="EE171">
        <f t="shared" ca="1" si="295"/>
        <v>3.4480575908477626</v>
      </c>
      <c r="EF171">
        <f t="shared" ca="1" si="296"/>
        <v>3.2138021930945695</v>
      </c>
      <c r="EG171">
        <f t="shared" ca="1" si="297"/>
        <v>7.7496744124319141</v>
      </c>
      <c r="EH171">
        <f t="shared" ca="1" si="298"/>
        <v>6.5740587768396397</v>
      </c>
      <c r="EI171">
        <f t="shared" ca="1" si="299"/>
        <v>7.1624406277381336</v>
      </c>
      <c r="EJ171">
        <f t="shared" ca="1" si="300"/>
        <v>11.588573098711473</v>
      </c>
      <c r="EK171">
        <f t="shared" ca="1" si="301"/>
        <v>10.459053346529792</v>
      </c>
      <c r="EL171">
        <f t="shared" ca="1" si="302"/>
        <v>9.6414065792837089</v>
      </c>
      <c r="EM171">
        <f t="shared" ca="1" si="346"/>
        <v>0.10951118336989195</v>
      </c>
      <c r="EN171">
        <f t="shared" ca="1" si="347"/>
        <v>8.5770803776798396E-2</v>
      </c>
      <c r="EO171">
        <f t="shared" ca="1" si="348"/>
        <v>0.18809631196123172</v>
      </c>
      <c r="EP171">
        <f t="shared" ca="1" si="349"/>
        <v>4.115530031248997E-2</v>
      </c>
      <c r="EQ171">
        <f t="shared" ca="1" si="350"/>
        <v>-0.16246128350281666</v>
      </c>
      <c r="ER171">
        <f t="shared" ca="1" si="351"/>
        <v>1</v>
      </c>
      <c r="ES171">
        <f t="shared" ca="1" si="340"/>
        <v>-7.1598100994501368E-2</v>
      </c>
      <c r="ET171">
        <f t="shared" ca="1" si="341"/>
        <v>-0.27444599851114981</v>
      </c>
      <c r="EU171">
        <f t="shared" ca="1" si="342"/>
        <v>-0.15177280505062896</v>
      </c>
      <c r="EV171">
        <f t="shared" ca="1" si="343"/>
        <v>0.26282940687801393</v>
      </c>
      <c r="EW171">
        <f t="shared" ca="1" si="344"/>
        <v>4.8654700869452006E-2</v>
      </c>
      <c r="EX171">
        <f t="shared" ca="1" si="345"/>
        <v>0</v>
      </c>
    </row>
    <row r="172" spans="1:154" x14ac:dyDescent="0.25">
      <c r="A172" s="1">
        <v>165</v>
      </c>
      <c r="B172" s="8">
        <f t="shared" ca="1" si="322"/>
        <v>160885.59954459264</v>
      </c>
      <c r="C172" s="9">
        <f t="shared" ca="1" si="303"/>
        <v>4.0616897900909534E-2</v>
      </c>
      <c r="D172" s="1">
        <v>165</v>
      </c>
      <c r="E172" s="8">
        <f t="shared" ca="1" si="323"/>
        <v>131382.71722385602</v>
      </c>
      <c r="F172" s="9">
        <f t="shared" ca="1" si="304"/>
        <v>-1.5638654086477504E-2</v>
      </c>
      <c r="G172" s="1">
        <v>165</v>
      </c>
      <c r="H172" s="8">
        <f t="shared" ca="1" si="324"/>
        <v>142319.48915068372</v>
      </c>
      <c r="I172" s="9">
        <f t="shared" ca="1" si="305"/>
        <v>-4.3916312538555317E-2</v>
      </c>
      <c r="J172" s="1">
        <v>165</v>
      </c>
      <c r="K172" s="8">
        <f t="shared" ca="1" si="325"/>
        <v>235502.12101558043</v>
      </c>
      <c r="L172" s="9">
        <f t="shared" ca="1" si="306"/>
        <v>-4.0813896251577865E-2</v>
      </c>
      <c r="M172" s="1">
        <v>165</v>
      </c>
      <c r="N172" s="8">
        <f t="shared" ca="1" si="326"/>
        <v>210325.91704827448</v>
      </c>
      <c r="O172" s="9">
        <f t="shared" ca="1" si="307"/>
        <v>-6.2257572822661152E-3</v>
      </c>
      <c r="P172" s="1">
        <v>165</v>
      </c>
      <c r="Q172" s="8">
        <f t="shared" ca="1" si="327"/>
        <v>196005.35332012599</v>
      </c>
      <c r="R172" s="9">
        <f t="shared" ca="1" si="308"/>
        <v>2.0186815328510079E-5</v>
      </c>
      <c r="S172" s="1">
        <v>165</v>
      </c>
      <c r="T172" s="8">
        <f t="shared" ca="1" si="352"/>
        <v>57766.233529180696</v>
      </c>
      <c r="U172" s="9">
        <f t="shared" ca="1" si="268"/>
        <v>1.5425513597216334E-3</v>
      </c>
      <c r="V172" s="1">
        <v>165</v>
      </c>
      <c r="W172" s="8">
        <f t="shared" ca="1" si="353"/>
        <v>60179.999999999993</v>
      </c>
      <c r="X172" s="9">
        <f t="shared" ca="1" si="269"/>
        <v>3.6798746932141045E-2</v>
      </c>
      <c r="Y172" s="1">
        <v>165</v>
      </c>
      <c r="Z172" s="8">
        <f t="shared" ca="1" si="354"/>
        <v>61536.681002717305</v>
      </c>
      <c r="AA172" s="9">
        <f t="shared" ca="1" si="270"/>
        <v>1.4894182731062956E-2</v>
      </c>
      <c r="AB172" s="1">
        <v>165</v>
      </c>
      <c r="AC172" s="8">
        <f t="shared" ca="1" si="355"/>
        <v>62064.215603392964</v>
      </c>
      <c r="AD172" s="9">
        <f t="shared" ca="1" si="271"/>
        <v>4.0096426830267845E-2</v>
      </c>
      <c r="AE172" s="1">
        <v>165</v>
      </c>
      <c r="AF172" s="8">
        <f t="shared" ca="1" si="356"/>
        <v>60848.34855667322</v>
      </c>
      <c r="AG172" s="9">
        <f t="shared" ca="1" si="272"/>
        <v>1.324707199070886E-2</v>
      </c>
      <c r="AH172" s="1">
        <v>165</v>
      </c>
      <c r="AI172" s="8">
        <f t="shared" ca="1" si="357"/>
        <v>60179.999999999993</v>
      </c>
      <c r="AJ172" s="9">
        <f t="shared" ca="1" si="273"/>
        <v>-2.7739977333790397E-2</v>
      </c>
      <c r="AK172" s="1">
        <v>165</v>
      </c>
      <c r="AL172" s="8">
        <f t="shared" ca="1" si="358"/>
        <v>20698.209737446257</v>
      </c>
      <c r="AM172" s="9">
        <f t="shared" ca="1" si="274"/>
        <v>0</v>
      </c>
      <c r="AN172" s="1">
        <v>165</v>
      </c>
      <c r="AO172" s="8">
        <f t="shared" ca="1" si="359"/>
        <v>19925.247465293767</v>
      </c>
      <c r="AP172" s="9">
        <f t="shared" ca="1" si="275"/>
        <v>4.1556089414883729E-2</v>
      </c>
      <c r="AQ172" s="1">
        <v>165</v>
      </c>
      <c r="AR172" s="8">
        <f t="shared" ca="1" si="360"/>
        <v>19810.818002174583</v>
      </c>
      <c r="AS172" s="9">
        <f t="shared" ca="1" si="276"/>
        <v>0</v>
      </c>
      <c r="AT172" s="1">
        <v>165</v>
      </c>
      <c r="AU172" s="8">
        <f t="shared" ca="1" si="361"/>
        <v>20418.867378200284</v>
      </c>
      <c r="AV172" s="9">
        <f t="shared" ca="1" si="277"/>
        <v>-5.9973443955272212E-3</v>
      </c>
      <c r="AW172" s="1">
        <v>165</v>
      </c>
      <c r="AX172" s="8">
        <f t="shared" ca="1" si="362"/>
        <v>20059.999999999996</v>
      </c>
      <c r="AY172" s="9">
        <f t="shared" ca="1" si="278"/>
        <v>3.1657465373335608E-2</v>
      </c>
      <c r="AZ172" s="1">
        <v>165</v>
      </c>
      <c r="BA172" s="8">
        <f t="shared" ca="1" si="363"/>
        <v>20059.999999999996</v>
      </c>
      <c r="BB172" s="9">
        <f t="shared" ca="1" si="279"/>
        <v>3.8612200760440966E-2</v>
      </c>
      <c r="BC172" s="1">
        <v>165</v>
      </c>
      <c r="BD172" s="8">
        <f t="shared" ca="1" si="364"/>
        <v>20059.999999999996</v>
      </c>
      <c r="BE172" s="9">
        <f t="shared" ca="1" si="309"/>
        <v>0</v>
      </c>
      <c r="BF172" s="1">
        <v>165</v>
      </c>
      <c r="BG172" s="8">
        <f t="shared" ca="1" si="365"/>
        <v>20403.126875124828</v>
      </c>
      <c r="BH172" s="9">
        <f t="shared" ca="1" si="280"/>
        <v>0</v>
      </c>
      <c r="BI172" s="1">
        <v>165</v>
      </c>
      <c r="BJ172" s="8">
        <f t="shared" ca="1" si="366"/>
        <v>19301.3249798004</v>
      </c>
      <c r="BK172" s="9">
        <f t="shared" ca="1" si="281"/>
        <v>8.2600352144149135E-3</v>
      </c>
      <c r="BL172" s="1">
        <v>165</v>
      </c>
      <c r="BM172" s="8">
        <f t="shared" ca="1" si="367"/>
        <v>20884.930957895482</v>
      </c>
      <c r="BN172" s="9">
        <f t="shared" ca="1" si="282"/>
        <v>0</v>
      </c>
      <c r="BO172" s="1">
        <v>165</v>
      </c>
      <c r="BP172" s="8">
        <f t="shared" ca="1" si="368"/>
        <v>20059.999999999996</v>
      </c>
      <c r="BQ172" s="9">
        <f t="shared" ca="1" si="283"/>
        <v>0</v>
      </c>
      <c r="BR172" s="1">
        <v>165</v>
      </c>
      <c r="BS172" s="8">
        <f t="shared" ca="1" si="369"/>
        <v>19983.013644936284</v>
      </c>
      <c r="BT172" s="9">
        <f t="shared" ca="1" si="284"/>
        <v>2.3680525730424731E-3</v>
      </c>
      <c r="BU172" s="1">
        <v>165</v>
      </c>
      <c r="BV172" s="8">
        <f t="shared" ca="1" si="370"/>
        <v>5014.9999999999991</v>
      </c>
      <c r="BW172" s="9">
        <f t="shared" ca="1" si="285"/>
        <v>0</v>
      </c>
      <c r="BX172" s="1">
        <v>165</v>
      </c>
      <c r="BY172" s="8">
        <f t="shared" ca="1" si="371"/>
        <v>5014.9999999999991</v>
      </c>
      <c r="BZ172" s="9">
        <f t="shared" ca="1" si="286"/>
        <v>-4.8813865998208666E-2</v>
      </c>
      <c r="CA172" s="1">
        <v>165</v>
      </c>
      <c r="CB172" s="8">
        <f t="shared" ca="1" si="372"/>
        <v>5014.9999999999991</v>
      </c>
      <c r="CC172" s="9">
        <f t="shared" ca="1" si="287"/>
        <v>3.9264515209650137E-2</v>
      </c>
      <c r="CD172" s="1">
        <v>165</v>
      </c>
      <c r="CE172" s="8">
        <f t="shared" ca="1" si="373"/>
        <v>4986.8584494346323</v>
      </c>
      <c r="CF172" s="9">
        <f t="shared" ca="1" si="288"/>
        <v>-2.1780897852338429E-2</v>
      </c>
      <c r="CG172" s="1">
        <v>165</v>
      </c>
      <c r="CH172" s="8">
        <f t="shared" ca="1" si="374"/>
        <v>4839.5885340662408</v>
      </c>
      <c r="CI172" s="9">
        <f t="shared" ca="1" si="289"/>
        <v>3.961564639696924E-2</v>
      </c>
      <c r="CJ172" s="1">
        <v>165</v>
      </c>
      <c r="CK172" s="8">
        <f t="shared" ca="1" si="375"/>
        <v>5014.9999999999991</v>
      </c>
      <c r="CL172" s="9">
        <f t="shared" ca="1" si="290"/>
        <v>-9.9582741007056396E-3</v>
      </c>
      <c r="CM172" s="1">
        <v>165</v>
      </c>
      <c r="CN172" s="8">
        <f t="shared" ca="1" si="310"/>
        <v>14286.3249798004</v>
      </c>
      <c r="CO172" s="1">
        <v>165</v>
      </c>
      <c r="CP172" s="8">
        <f t="shared" ca="1" si="311"/>
        <v>14286.3249798004</v>
      </c>
      <c r="CQ172" s="1">
        <v>165</v>
      </c>
      <c r="CR172" s="8">
        <f t="shared" ca="1" si="312"/>
        <v>14286.3249798004</v>
      </c>
      <c r="CS172" s="1">
        <v>165</v>
      </c>
      <c r="CT172" s="8">
        <f t="shared" ca="1" si="313"/>
        <v>15898.072508460849</v>
      </c>
      <c r="CU172" s="1">
        <v>165</v>
      </c>
      <c r="CV172" s="8">
        <f t="shared" ca="1" si="314"/>
        <v>15220.411465933756</v>
      </c>
      <c r="CW172" s="1">
        <v>165</v>
      </c>
      <c r="CX172" s="8">
        <f t="shared" ca="1" si="315"/>
        <v>14968.013644936284</v>
      </c>
      <c r="CY172" s="9"/>
      <c r="CZ172" s="9"/>
      <c r="DA172" s="9"/>
      <c r="DB172" s="9"/>
      <c r="DC172" s="9"/>
      <c r="DD172" s="9"/>
      <c r="DE172" s="9"/>
      <c r="DF172" s="9"/>
      <c r="DG172" s="9"/>
      <c r="DI172">
        <f t="shared" ca="1" si="316"/>
        <v>2.9999999999998916E-3</v>
      </c>
      <c r="DJ172">
        <f t="shared" ca="1" si="317"/>
        <v>2.9999999999998916E-3</v>
      </c>
      <c r="DK172">
        <f t="shared" ca="1" si="318"/>
        <v>2.9999999999998916E-3</v>
      </c>
      <c r="DL172">
        <f t="shared" ca="1" si="319"/>
        <v>-4.7476540480692053E-3</v>
      </c>
      <c r="DM172">
        <f t="shared" ca="1" si="320"/>
        <v>2.4656133824199067E-3</v>
      </c>
      <c r="DN172">
        <f t="shared" ca="1" si="321"/>
        <v>1.343665172218178E-2</v>
      </c>
      <c r="DO172">
        <f t="shared" ca="1" si="334"/>
        <v>0</v>
      </c>
      <c r="DP172">
        <f t="shared" ca="1" si="335"/>
        <v>0</v>
      </c>
      <c r="DQ172">
        <f t="shared" ca="1" si="336"/>
        <v>0</v>
      </c>
      <c r="DR172">
        <f t="shared" ca="1" si="337"/>
        <v>0</v>
      </c>
      <c r="DS172">
        <f t="shared" ca="1" si="338"/>
        <v>0</v>
      </c>
      <c r="DT172">
        <f t="shared" ca="1" si="339"/>
        <v>0</v>
      </c>
      <c r="DU172">
        <f t="shared" ca="1" si="328"/>
        <v>0</v>
      </c>
      <c r="DV172">
        <f t="shared" ca="1" si="329"/>
        <v>0</v>
      </c>
      <c r="DW172">
        <f t="shared" ca="1" si="330"/>
        <v>0</v>
      </c>
      <c r="DX172">
        <f t="shared" ca="1" si="331"/>
        <v>0</v>
      </c>
      <c r="DY172">
        <f t="shared" ca="1" si="332"/>
        <v>0</v>
      </c>
      <c r="DZ172">
        <f t="shared" ca="1" si="333"/>
        <v>0</v>
      </c>
      <c r="EA172">
        <f t="shared" ca="1" si="291"/>
        <v>2.7851149316030974</v>
      </c>
      <c r="EB172">
        <f t="shared" ca="1" si="292"/>
        <v>2.1831624663319382</v>
      </c>
      <c r="EC172">
        <f t="shared" ca="1" si="293"/>
        <v>2.3127586153760755</v>
      </c>
      <c r="ED172">
        <f t="shared" ca="1" si="294"/>
        <v>3.7944912172982632</v>
      </c>
      <c r="EE172">
        <f t="shared" ca="1" si="295"/>
        <v>3.4565591677871117</v>
      </c>
      <c r="EF172">
        <f t="shared" ca="1" si="296"/>
        <v>3.2569849338671655</v>
      </c>
      <c r="EG172">
        <f t="shared" ca="1" si="297"/>
        <v>7.7729234356692087</v>
      </c>
      <c r="EH172">
        <f t="shared" ca="1" si="298"/>
        <v>6.5937809531701586</v>
      </c>
      <c r="EI172">
        <f t="shared" ca="1" si="299"/>
        <v>7.1839279496213466</v>
      </c>
      <c r="EJ172">
        <f t="shared" ca="1" si="300"/>
        <v>11.53355456272803</v>
      </c>
      <c r="EK172">
        <f t="shared" ca="1" si="301"/>
        <v>10.484841328428441</v>
      </c>
      <c r="EL172">
        <f t="shared" ca="1" si="302"/>
        <v>9.770954801601496</v>
      </c>
      <c r="EM172">
        <f t="shared" ca="1" si="346"/>
        <v>0.1257619812869063</v>
      </c>
      <c r="EN172">
        <f t="shared" ca="1" si="347"/>
        <v>3.9626304146418823E-2</v>
      </c>
      <c r="EO172">
        <f t="shared" ca="1" si="348"/>
        <v>0.26316921481167299</v>
      </c>
      <c r="EP172">
        <f t="shared" ca="1" si="349"/>
        <v>-5.4030535742071902E-2</v>
      </c>
      <c r="EQ172">
        <f t="shared" ca="1" si="350"/>
        <v>-0.20100262006684072</v>
      </c>
      <c r="ER172">
        <f t="shared" ca="1" si="351"/>
        <v>1</v>
      </c>
      <c r="ES172">
        <f t="shared" ca="1" si="340"/>
        <v>-7.7982212645286153E-2</v>
      </c>
      <c r="ET172">
        <f t="shared" ca="1" si="341"/>
        <v>-0.27747186395011225</v>
      </c>
      <c r="EU172">
        <f t="shared" ca="1" si="342"/>
        <v>-0.16265532607034616</v>
      </c>
      <c r="EV172">
        <f t="shared" ca="1" si="343"/>
        <v>0.26766925300714761</v>
      </c>
      <c r="EW172">
        <f t="shared" ca="1" si="344"/>
        <v>5.1591527271012794E-2</v>
      </c>
      <c r="EX172">
        <f t="shared" ca="1" si="345"/>
        <v>0</v>
      </c>
    </row>
    <row r="173" spans="1:154" x14ac:dyDescent="0.25">
      <c r="A173" s="1">
        <v>166</v>
      </c>
      <c r="B173" s="8">
        <f t="shared" ca="1" si="322"/>
        <v>167902.93031365576</v>
      </c>
      <c r="C173" s="9">
        <f t="shared" ca="1" si="303"/>
        <v>-1.5060525908766265E-2</v>
      </c>
      <c r="D173" s="1">
        <v>166</v>
      </c>
      <c r="E173" s="8">
        <f t="shared" ca="1" si="323"/>
        <v>129722.21650792222</v>
      </c>
      <c r="F173" s="9">
        <f t="shared" ca="1" si="304"/>
        <v>-3.3869416517360439E-2</v>
      </c>
      <c r="G173" s="1">
        <v>166</v>
      </c>
      <c r="H173" s="8">
        <f t="shared" ca="1" si="324"/>
        <v>136496.30045226682</v>
      </c>
      <c r="I173" s="9">
        <f t="shared" ca="1" si="305"/>
        <v>0</v>
      </c>
      <c r="J173" s="1">
        <v>166</v>
      </c>
      <c r="K173" s="8">
        <f t="shared" ca="1" si="325"/>
        <v>226596.86824447074</v>
      </c>
      <c r="L173" s="9">
        <f t="shared" ca="1" si="306"/>
        <v>-4.6651463697482222E-2</v>
      </c>
      <c r="M173" s="1">
        <v>166</v>
      </c>
      <c r="N173" s="8">
        <f t="shared" ca="1" si="326"/>
        <v>209647.45668970671</v>
      </c>
      <c r="O173" s="9">
        <f t="shared" ca="1" si="307"/>
        <v>-2.5240046040542159E-2</v>
      </c>
      <c r="P173" s="1">
        <v>166</v>
      </c>
      <c r="Q173" s="8">
        <f t="shared" ca="1" si="327"/>
        <v>196597.3261039572</v>
      </c>
      <c r="R173" s="9">
        <f t="shared" ca="1" si="308"/>
        <v>0</v>
      </c>
      <c r="S173" s="1">
        <v>166</v>
      </c>
      <c r="T173" s="8">
        <f t="shared" ca="1" si="352"/>
        <v>57766.233529180696</v>
      </c>
      <c r="U173" s="9">
        <f t="shared" ca="1" si="268"/>
        <v>2.1222251184259466E-2</v>
      </c>
      <c r="V173" s="1">
        <v>166</v>
      </c>
      <c r="W173" s="8">
        <f t="shared" ca="1" si="353"/>
        <v>60179.999999999993</v>
      </c>
      <c r="X173" s="9">
        <f t="shared" ca="1" si="269"/>
        <v>-4.8954051478410553E-2</v>
      </c>
      <c r="Y173" s="1">
        <v>166</v>
      </c>
      <c r="Z173" s="8">
        <f t="shared" ca="1" si="354"/>
        <v>61536.681002717305</v>
      </c>
      <c r="AA173" s="9">
        <f t="shared" ca="1" si="270"/>
        <v>4.9669841818266086E-2</v>
      </c>
      <c r="AB173" s="1">
        <v>166</v>
      </c>
      <c r="AC173" s="8">
        <f t="shared" ca="1" si="355"/>
        <v>62064.215603392964</v>
      </c>
      <c r="AD173" s="9">
        <f t="shared" ca="1" si="271"/>
        <v>6.0274398491188047E-3</v>
      </c>
      <c r="AE173" s="1">
        <v>166</v>
      </c>
      <c r="AF173" s="8">
        <f t="shared" ca="1" si="356"/>
        <v>60848.34855667322</v>
      </c>
      <c r="AG173" s="9">
        <f t="shared" ca="1" si="272"/>
        <v>2.2355922123108104E-2</v>
      </c>
      <c r="AH173" s="1">
        <v>166</v>
      </c>
      <c r="AI173" s="8">
        <f t="shared" ca="1" si="357"/>
        <v>60179.999999999993</v>
      </c>
      <c r="AJ173" s="9">
        <f t="shared" ca="1" si="273"/>
        <v>-2.0073430976610414E-2</v>
      </c>
      <c r="AK173" s="1">
        <v>166</v>
      </c>
      <c r="AL173" s="8">
        <f t="shared" ca="1" si="358"/>
        <v>20698.209737446257</v>
      </c>
      <c r="AM173" s="9">
        <f t="shared" ca="1" si="274"/>
        <v>0</v>
      </c>
      <c r="AN173" s="1">
        <v>166</v>
      </c>
      <c r="AO173" s="8">
        <f t="shared" ca="1" si="359"/>
        <v>19925.247465293767</v>
      </c>
      <c r="AP173" s="9">
        <f t="shared" ca="1" si="275"/>
        <v>0</v>
      </c>
      <c r="AQ173" s="1">
        <v>166</v>
      </c>
      <c r="AR173" s="8">
        <f t="shared" ca="1" si="360"/>
        <v>19810.818002174583</v>
      </c>
      <c r="AS173" s="9">
        <f t="shared" ca="1" si="276"/>
        <v>4.9828408155335173E-2</v>
      </c>
      <c r="AT173" s="1">
        <v>166</v>
      </c>
      <c r="AU173" s="8">
        <f t="shared" ca="1" si="361"/>
        <v>20418.867378200284</v>
      </c>
      <c r="AV173" s="9">
        <f t="shared" ca="1" si="277"/>
        <v>-9.4264923331287553E-3</v>
      </c>
      <c r="AW173" s="1">
        <v>166</v>
      </c>
      <c r="AX173" s="8">
        <f t="shared" ca="1" si="362"/>
        <v>20059.999999999996</v>
      </c>
      <c r="AY173" s="9">
        <f t="shared" ca="1" si="278"/>
        <v>-4.3453434051543562E-7</v>
      </c>
      <c r="AZ173" s="1">
        <v>166</v>
      </c>
      <c r="BA173" s="8">
        <f t="shared" ca="1" si="363"/>
        <v>20059.999999999996</v>
      </c>
      <c r="BB173" s="9">
        <f t="shared" ca="1" si="279"/>
        <v>4.0661826224962269E-2</v>
      </c>
      <c r="BC173" s="1">
        <v>166</v>
      </c>
      <c r="BD173" s="8">
        <f t="shared" ca="1" si="364"/>
        <v>20059.999999999996</v>
      </c>
      <c r="BE173" s="9">
        <f t="shared" ca="1" si="309"/>
        <v>7.7109916705041361E-3</v>
      </c>
      <c r="BF173" s="1">
        <v>166</v>
      </c>
      <c r="BG173" s="8">
        <f t="shared" ca="1" si="365"/>
        <v>20403.126875124828</v>
      </c>
      <c r="BH173" s="9">
        <f t="shared" ca="1" si="280"/>
        <v>0</v>
      </c>
      <c r="BI173" s="1">
        <v>166</v>
      </c>
      <c r="BJ173" s="8">
        <f t="shared" ca="1" si="366"/>
        <v>19301.3249798004</v>
      </c>
      <c r="BK173" s="9">
        <f t="shared" ca="1" si="281"/>
        <v>4.249587676466493E-2</v>
      </c>
      <c r="BL173" s="1">
        <v>166</v>
      </c>
      <c r="BM173" s="8">
        <f t="shared" ca="1" si="367"/>
        <v>20884.930957895482</v>
      </c>
      <c r="BN173" s="9">
        <f t="shared" ca="1" si="282"/>
        <v>3.443206977914421E-2</v>
      </c>
      <c r="BO173" s="1">
        <v>166</v>
      </c>
      <c r="BP173" s="8">
        <f t="shared" ca="1" si="368"/>
        <v>20059.999999999996</v>
      </c>
      <c r="BQ173" s="9">
        <f t="shared" ca="1" si="283"/>
        <v>0</v>
      </c>
      <c r="BR173" s="1">
        <v>166</v>
      </c>
      <c r="BS173" s="8">
        <f t="shared" ca="1" si="369"/>
        <v>19983.013644936284</v>
      </c>
      <c r="BT173" s="9">
        <f t="shared" ca="1" si="284"/>
        <v>4.7431687171240987E-2</v>
      </c>
      <c r="BU173" s="1">
        <v>166</v>
      </c>
      <c r="BV173" s="8">
        <f t="shared" ca="1" si="370"/>
        <v>5014.9999999999991</v>
      </c>
      <c r="BW173" s="9">
        <f t="shared" ca="1" si="285"/>
        <v>8.0321090844914236E-4</v>
      </c>
      <c r="BX173" s="1">
        <v>166</v>
      </c>
      <c r="BY173" s="8">
        <f t="shared" ca="1" si="371"/>
        <v>5014.9999999999991</v>
      </c>
      <c r="BZ173" s="9">
        <f t="shared" ca="1" si="286"/>
        <v>-1.9441800471314698E-2</v>
      </c>
      <c r="CA173" s="1">
        <v>166</v>
      </c>
      <c r="CB173" s="8">
        <f t="shared" ca="1" si="372"/>
        <v>5014.9999999999991</v>
      </c>
      <c r="CC173" s="9">
        <f t="shared" ca="1" si="287"/>
        <v>0</v>
      </c>
      <c r="CD173" s="1">
        <v>166</v>
      </c>
      <c r="CE173" s="8">
        <f t="shared" ca="1" si="373"/>
        <v>4986.8584494346323</v>
      </c>
      <c r="CF173" s="9">
        <f t="shared" ca="1" si="288"/>
        <v>0</v>
      </c>
      <c r="CG173" s="1">
        <v>166</v>
      </c>
      <c r="CH173" s="8">
        <f t="shared" ca="1" si="374"/>
        <v>4839.5885340662408</v>
      </c>
      <c r="CI173" s="9">
        <f t="shared" ca="1" si="289"/>
        <v>-2.5014214531366298E-2</v>
      </c>
      <c r="CJ173" s="1">
        <v>166</v>
      </c>
      <c r="CK173" s="8">
        <f t="shared" ca="1" si="375"/>
        <v>5014.9999999999991</v>
      </c>
      <c r="CL173" s="9">
        <f t="shared" ca="1" si="290"/>
        <v>2.2927505388317383E-2</v>
      </c>
      <c r="CM173" s="1">
        <v>166</v>
      </c>
      <c r="CN173" s="8">
        <f t="shared" ca="1" si="310"/>
        <v>14286.3249798004</v>
      </c>
      <c r="CO173" s="1">
        <v>166</v>
      </c>
      <c r="CP173" s="8">
        <f t="shared" ca="1" si="311"/>
        <v>14286.3249798004</v>
      </c>
      <c r="CQ173" s="1">
        <v>166</v>
      </c>
      <c r="CR173" s="8">
        <f t="shared" ca="1" si="312"/>
        <v>14286.3249798004</v>
      </c>
      <c r="CS173" s="1">
        <v>166</v>
      </c>
      <c r="CT173" s="8">
        <f t="shared" ca="1" si="313"/>
        <v>15898.072508460849</v>
      </c>
      <c r="CU173" s="1">
        <v>166</v>
      </c>
      <c r="CV173" s="8">
        <f t="shared" ca="1" si="314"/>
        <v>15220.411465933756</v>
      </c>
      <c r="CW173" s="1">
        <v>166</v>
      </c>
      <c r="CX173" s="8">
        <f t="shared" ca="1" si="315"/>
        <v>14968.013644936284</v>
      </c>
      <c r="CY173" s="9"/>
      <c r="CZ173" s="9"/>
      <c r="DA173" s="9"/>
      <c r="DB173" s="9"/>
      <c r="DC173" s="9"/>
      <c r="DD173" s="9"/>
      <c r="DE173" s="9"/>
      <c r="DF173" s="9"/>
      <c r="DG173" s="9"/>
      <c r="DI173">
        <f t="shared" ca="1" si="316"/>
        <v>4.3616897900909501E-2</v>
      </c>
      <c r="DJ173">
        <f t="shared" ca="1" si="317"/>
        <v>-1.2638654086477463E-2</v>
      </c>
      <c r="DK173">
        <f t="shared" ca="1" si="318"/>
        <v>-4.0916312538555211E-2</v>
      </c>
      <c r="DL173">
        <f t="shared" ca="1" si="319"/>
        <v>-3.7813896251577828E-2</v>
      </c>
      <c r="DM173">
        <f t="shared" ca="1" si="320"/>
        <v>-3.2257572822661507E-3</v>
      </c>
      <c r="DN173">
        <f t="shared" ca="1" si="321"/>
        <v>3.0201868153283407E-3</v>
      </c>
      <c r="DO173">
        <f t="shared" ca="1" si="334"/>
        <v>0</v>
      </c>
      <c r="DP173">
        <f t="shared" ca="1" si="335"/>
        <v>0</v>
      </c>
      <c r="DQ173">
        <f t="shared" ca="1" si="336"/>
        <v>0</v>
      </c>
      <c r="DR173">
        <f t="shared" ca="1" si="337"/>
        <v>0</v>
      </c>
      <c r="DS173">
        <f t="shared" ca="1" si="338"/>
        <v>0</v>
      </c>
      <c r="DT173">
        <f t="shared" ca="1" si="339"/>
        <v>0</v>
      </c>
      <c r="DU173">
        <f t="shared" ca="1" si="328"/>
        <v>0</v>
      </c>
      <c r="DV173">
        <f t="shared" ca="1" si="329"/>
        <v>0</v>
      </c>
      <c r="DW173">
        <f t="shared" ca="1" si="330"/>
        <v>0</v>
      </c>
      <c r="DX173">
        <f t="shared" ca="1" si="331"/>
        <v>0</v>
      </c>
      <c r="DY173">
        <f t="shared" ca="1" si="332"/>
        <v>0</v>
      </c>
      <c r="DZ173">
        <f t="shared" ca="1" si="333"/>
        <v>0</v>
      </c>
      <c r="EA173">
        <f t="shared" ca="1" si="291"/>
        <v>2.9065930052171285</v>
      </c>
      <c r="EB173">
        <f t="shared" ca="1" si="292"/>
        <v>2.1555702311053877</v>
      </c>
      <c r="EC173">
        <f t="shared" ca="1" si="293"/>
        <v>2.2181290610431117</v>
      </c>
      <c r="ED173">
        <f t="shared" ca="1" si="294"/>
        <v>3.6510067200798235</v>
      </c>
      <c r="EE173">
        <f t="shared" ca="1" si="295"/>
        <v>3.4454091468800385</v>
      </c>
      <c r="EF173">
        <f t="shared" ca="1" si="296"/>
        <v>3.2668216368221539</v>
      </c>
      <c r="EG173">
        <f t="shared" ca="1" si="297"/>
        <v>8.1119542435543792</v>
      </c>
      <c r="EH173">
        <f t="shared" ca="1" si="298"/>
        <v>6.5104444365810368</v>
      </c>
      <c r="EI173">
        <f t="shared" ca="1" si="299"/>
        <v>6.8899881083801775</v>
      </c>
      <c r="EJ173">
        <f t="shared" ca="1" si="300"/>
        <v>11.097425927081121</v>
      </c>
      <c r="EK173">
        <f t="shared" ca="1" si="301"/>
        <v>10.451019775159859</v>
      </c>
      <c r="EL173">
        <f t="shared" ca="1" si="302"/>
        <v>9.800464910466463</v>
      </c>
      <c r="EM173">
        <f t="shared" ca="1" si="346"/>
        <v>0.12782776198545714</v>
      </c>
      <c r="EN173">
        <f t="shared" ca="1" si="347"/>
        <v>5.3899640244108232E-2</v>
      </c>
      <c r="EO173">
        <f t="shared" ca="1" si="348"/>
        <v>0.36194934226168585</v>
      </c>
      <c r="EP173">
        <f t="shared" ca="1" si="349"/>
        <v>-7.1161946678179452E-3</v>
      </c>
      <c r="EQ173">
        <f t="shared" ca="1" si="350"/>
        <v>8.9854487103131365E-3</v>
      </c>
      <c r="ER173">
        <f t="shared" ca="1" si="351"/>
        <v>1</v>
      </c>
      <c r="ES173">
        <f t="shared" ca="1" si="340"/>
        <v>-8.0489916530810723E-2</v>
      </c>
      <c r="ET173">
        <f t="shared" ca="1" si="341"/>
        <v>-0.27953129778129415</v>
      </c>
      <c r="EU173">
        <f t="shared" ca="1" si="342"/>
        <v>-0.1727132151054962</v>
      </c>
      <c r="EV173">
        <f t="shared" ca="1" si="343"/>
        <v>0.27238782970516007</v>
      </c>
      <c r="EW173">
        <f t="shared" ca="1" si="344"/>
        <v>5.8493406827847316E-2</v>
      </c>
      <c r="EX173">
        <f t="shared" ca="1" si="345"/>
        <v>0</v>
      </c>
    </row>
    <row r="174" spans="1:154" x14ac:dyDescent="0.25">
      <c r="A174" s="1">
        <v>167</v>
      </c>
      <c r="B174" s="8">
        <f t="shared" ca="1" si="322"/>
        <v>165877.93267245014</v>
      </c>
      <c r="C174" s="9">
        <f t="shared" ca="1" si="303"/>
        <v>4.3779176991487062E-2</v>
      </c>
      <c r="D174" s="1">
        <v>167</v>
      </c>
      <c r="E174" s="8">
        <f t="shared" ca="1" si="323"/>
        <v>125717.76737498396</v>
      </c>
      <c r="F174" s="9">
        <f t="shared" ca="1" si="304"/>
        <v>-2.324766662596367E-2</v>
      </c>
      <c r="G174" s="1">
        <v>167</v>
      </c>
      <c r="H174" s="8">
        <f t="shared" ca="1" si="324"/>
        <v>136905.78935362361</v>
      </c>
      <c r="I174" s="9">
        <f t="shared" ca="1" si="305"/>
        <v>1.6029851803781619E-2</v>
      </c>
      <c r="J174" s="1">
        <v>167</v>
      </c>
      <c r="K174" s="8">
        <f t="shared" ca="1" si="325"/>
        <v>216705.58327633407</v>
      </c>
      <c r="L174" s="9">
        <f t="shared" ca="1" si="306"/>
        <v>0</v>
      </c>
      <c r="M174" s="1">
        <v>167</v>
      </c>
      <c r="N174" s="8">
        <f t="shared" ca="1" si="326"/>
        <v>204984.88760064507</v>
      </c>
      <c r="O174" s="9">
        <f t="shared" ca="1" si="307"/>
        <v>0</v>
      </c>
      <c r="P174" s="1">
        <v>167</v>
      </c>
      <c r="Q174" s="8">
        <f t="shared" ca="1" si="327"/>
        <v>197187.11808226904</v>
      </c>
      <c r="R174" s="9">
        <f t="shared" ca="1" si="308"/>
        <v>-4.2125539229485257E-3</v>
      </c>
      <c r="S174" s="1">
        <v>167</v>
      </c>
      <c r="T174" s="8">
        <f t="shared" ca="1" si="352"/>
        <v>57766.233529180696</v>
      </c>
      <c r="U174" s="9">
        <f t="shared" ca="1" si="268"/>
        <v>0</v>
      </c>
      <c r="V174" s="1">
        <v>167</v>
      </c>
      <c r="W174" s="8">
        <f t="shared" ca="1" si="353"/>
        <v>60179.999999999993</v>
      </c>
      <c r="X174" s="9">
        <f t="shared" ca="1" si="269"/>
        <v>0</v>
      </c>
      <c r="Y174" s="1">
        <v>167</v>
      </c>
      <c r="Z174" s="8">
        <f t="shared" ca="1" si="354"/>
        <v>61536.681002717305</v>
      </c>
      <c r="AA174" s="9">
        <f t="shared" ca="1" si="270"/>
        <v>-3.5023786392394944E-2</v>
      </c>
      <c r="AB174" s="1">
        <v>167</v>
      </c>
      <c r="AC174" s="8">
        <f t="shared" ca="1" si="355"/>
        <v>62064.215603392964</v>
      </c>
      <c r="AD174" s="9">
        <f t="shared" ca="1" si="271"/>
        <v>0</v>
      </c>
      <c r="AE174" s="1">
        <v>167</v>
      </c>
      <c r="AF174" s="8">
        <f t="shared" ca="1" si="356"/>
        <v>60848.34855667322</v>
      </c>
      <c r="AG174" s="9">
        <f t="shared" ca="1" si="272"/>
        <v>9.4353172694516714E-3</v>
      </c>
      <c r="AH174" s="1">
        <v>167</v>
      </c>
      <c r="AI174" s="8">
        <f t="shared" ca="1" si="357"/>
        <v>60179.999999999993</v>
      </c>
      <c r="AJ174" s="9">
        <f t="shared" ca="1" si="273"/>
        <v>0</v>
      </c>
      <c r="AK174" s="1">
        <v>167</v>
      </c>
      <c r="AL174" s="8">
        <f t="shared" ca="1" si="358"/>
        <v>20698.209737446257</v>
      </c>
      <c r="AM174" s="9">
        <f t="shared" ca="1" si="274"/>
        <v>0</v>
      </c>
      <c r="AN174" s="1">
        <v>167</v>
      </c>
      <c r="AO174" s="8">
        <f t="shared" ca="1" si="359"/>
        <v>19925.247465293767</v>
      </c>
      <c r="AP174" s="9">
        <f t="shared" ca="1" si="275"/>
        <v>4.4448209561368413E-2</v>
      </c>
      <c r="AQ174" s="1">
        <v>167</v>
      </c>
      <c r="AR174" s="8">
        <f t="shared" ca="1" si="360"/>
        <v>19810.818002174583</v>
      </c>
      <c r="AS174" s="9">
        <f t="shared" ca="1" si="276"/>
        <v>0</v>
      </c>
      <c r="AT174" s="1">
        <v>167</v>
      </c>
      <c r="AU174" s="8">
        <f t="shared" ca="1" si="361"/>
        <v>20418.867378200284</v>
      </c>
      <c r="AV174" s="9">
        <f t="shared" ca="1" si="277"/>
        <v>5.8819512718726874E-3</v>
      </c>
      <c r="AW174" s="1">
        <v>167</v>
      </c>
      <c r="AX174" s="8">
        <f t="shared" ca="1" si="362"/>
        <v>20059.999999999996</v>
      </c>
      <c r="AY174" s="9">
        <f t="shared" ca="1" si="278"/>
        <v>0</v>
      </c>
      <c r="AZ174" s="1">
        <v>167</v>
      </c>
      <c r="BA174" s="8">
        <f t="shared" ca="1" si="363"/>
        <v>20059.999999999996</v>
      </c>
      <c r="BB174" s="9">
        <f t="shared" ca="1" si="279"/>
        <v>-1.1724471906452079E-2</v>
      </c>
      <c r="BC174" s="1">
        <v>167</v>
      </c>
      <c r="BD174" s="8">
        <f t="shared" ca="1" si="364"/>
        <v>20059.999999999996</v>
      </c>
      <c r="BE174" s="9">
        <f t="shared" ca="1" si="309"/>
        <v>0</v>
      </c>
      <c r="BF174" s="1">
        <v>167</v>
      </c>
      <c r="BG174" s="8">
        <f t="shared" ca="1" si="365"/>
        <v>20403.126875124828</v>
      </c>
      <c r="BH174" s="9">
        <f t="shared" ca="1" si="280"/>
        <v>2.002736386399729E-2</v>
      </c>
      <c r="BI174" s="1">
        <v>167</v>
      </c>
      <c r="BJ174" s="8">
        <f t="shared" ca="1" si="366"/>
        <v>19301.3249798004</v>
      </c>
      <c r="BK174" s="9">
        <f t="shared" ca="1" si="281"/>
        <v>0</v>
      </c>
      <c r="BL174" s="1">
        <v>167</v>
      </c>
      <c r="BM174" s="8">
        <f t="shared" ca="1" si="367"/>
        <v>20884.930957895482</v>
      </c>
      <c r="BN174" s="9">
        <f t="shared" ca="1" si="282"/>
        <v>0</v>
      </c>
      <c r="BO174" s="1">
        <v>167</v>
      </c>
      <c r="BP174" s="8">
        <f t="shared" ca="1" si="368"/>
        <v>20059.999999999996</v>
      </c>
      <c r="BQ174" s="9">
        <f t="shared" ca="1" si="283"/>
        <v>0</v>
      </c>
      <c r="BR174" s="1">
        <v>167</v>
      </c>
      <c r="BS174" s="8">
        <f t="shared" ca="1" si="369"/>
        <v>19983.013644936284</v>
      </c>
      <c r="BT174" s="9">
        <f t="shared" ca="1" si="284"/>
        <v>0</v>
      </c>
      <c r="BU174" s="1">
        <v>167</v>
      </c>
      <c r="BV174" s="8">
        <f t="shared" ca="1" si="370"/>
        <v>5014.9999999999991</v>
      </c>
      <c r="BW174" s="9">
        <f t="shared" ca="1" si="285"/>
        <v>-3.4644237638932478E-2</v>
      </c>
      <c r="BX174" s="1">
        <v>167</v>
      </c>
      <c r="BY174" s="8">
        <f t="shared" ca="1" si="371"/>
        <v>5014.9999999999991</v>
      </c>
      <c r="BZ174" s="9">
        <f t="shared" ca="1" si="286"/>
        <v>9.6866411885162609E-3</v>
      </c>
      <c r="CA174" s="1">
        <v>167</v>
      </c>
      <c r="CB174" s="8">
        <f t="shared" ca="1" si="372"/>
        <v>5014.9999999999991</v>
      </c>
      <c r="CC174" s="9">
        <f t="shared" ca="1" si="287"/>
        <v>3.4061847987157098E-2</v>
      </c>
      <c r="CD174" s="1">
        <v>167</v>
      </c>
      <c r="CE174" s="8">
        <f t="shared" ca="1" si="373"/>
        <v>4986.8584494346323</v>
      </c>
      <c r="CF174" s="9">
        <f t="shared" ca="1" si="288"/>
        <v>0</v>
      </c>
      <c r="CG174" s="1">
        <v>167</v>
      </c>
      <c r="CH174" s="8">
        <f t="shared" ca="1" si="374"/>
        <v>4839.5885340662408</v>
      </c>
      <c r="CI174" s="9">
        <f t="shared" ca="1" si="289"/>
        <v>0</v>
      </c>
      <c r="CJ174" s="1">
        <v>167</v>
      </c>
      <c r="CK174" s="8">
        <f t="shared" ca="1" si="375"/>
        <v>5014.9999999999991</v>
      </c>
      <c r="CL174" s="9">
        <f t="shared" ca="1" si="290"/>
        <v>0</v>
      </c>
      <c r="CM174" s="1">
        <v>167</v>
      </c>
      <c r="CN174" s="8">
        <f t="shared" ca="1" si="310"/>
        <v>14286.3249798004</v>
      </c>
      <c r="CO174" s="1">
        <v>167</v>
      </c>
      <c r="CP174" s="8">
        <f t="shared" ca="1" si="311"/>
        <v>14286.3249798004</v>
      </c>
      <c r="CQ174" s="1">
        <v>167</v>
      </c>
      <c r="CR174" s="8">
        <f t="shared" ca="1" si="312"/>
        <v>14286.3249798004</v>
      </c>
      <c r="CS174" s="1">
        <v>167</v>
      </c>
      <c r="CT174" s="8">
        <f t="shared" ca="1" si="313"/>
        <v>15898.072508460849</v>
      </c>
      <c r="CU174" s="1">
        <v>167</v>
      </c>
      <c r="CV174" s="8">
        <f t="shared" ca="1" si="314"/>
        <v>15220.411465933756</v>
      </c>
      <c r="CW174" s="1">
        <v>167</v>
      </c>
      <c r="CX174" s="8">
        <f t="shared" ca="1" si="315"/>
        <v>14968.013644936284</v>
      </c>
      <c r="CY174" s="9"/>
      <c r="CZ174" s="9"/>
      <c r="DA174" s="9"/>
      <c r="DB174" s="9"/>
      <c r="DC174" s="9"/>
      <c r="DD174" s="9"/>
      <c r="DE174" s="9"/>
      <c r="DF174" s="9"/>
      <c r="DG174" s="9"/>
      <c r="DI174">
        <f t="shared" ca="1" si="316"/>
        <v>-1.2060525908766162E-2</v>
      </c>
      <c r="DJ174">
        <f t="shared" ca="1" si="317"/>
        <v>-3.0869416517360415E-2</v>
      </c>
      <c r="DK174">
        <f t="shared" ca="1" si="318"/>
        <v>2.9999999999998916E-3</v>
      </c>
      <c r="DL174">
        <f t="shared" ca="1" si="319"/>
        <v>-4.3651463697482185E-2</v>
      </c>
      <c r="DM174">
        <f t="shared" ca="1" si="320"/>
        <v>-2.2240046040542083E-2</v>
      </c>
      <c r="DN174">
        <f t="shared" ca="1" si="321"/>
        <v>2.9999999999998916E-3</v>
      </c>
      <c r="DO174">
        <f t="shared" ca="1" si="334"/>
        <v>0</v>
      </c>
      <c r="DP174">
        <f t="shared" ca="1" si="335"/>
        <v>0</v>
      </c>
      <c r="DQ174">
        <f t="shared" ca="1" si="336"/>
        <v>0</v>
      </c>
      <c r="DR174">
        <f t="shared" ca="1" si="337"/>
        <v>0</v>
      </c>
      <c r="DS174">
        <f t="shared" ca="1" si="338"/>
        <v>0</v>
      </c>
      <c r="DT174">
        <f t="shared" ca="1" si="339"/>
        <v>0</v>
      </c>
      <c r="DU174">
        <f t="shared" ca="1" si="328"/>
        <v>0</v>
      </c>
      <c r="DV174">
        <f t="shared" ca="1" si="329"/>
        <v>0</v>
      </c>
      <c r="DW174">
        <f t="shared" ca="1" si="330"/>
        <v>0</v>
      </c>
      <c r="DX174">
        <f t="shared" ca="1" si="331"/>
        <v>0</v>
      </c>
      <c r="DY174">
        <f t="shared" ca="1" si="332"/>
        <v>0</v>
      </c>
      <c r="DZ174">
        <f t="shared" ca="1" si="333"/>
        <v>0</v>
      </c>
      <c r="EA174">
        <f t="shared" ca="1" si="291"/>
        <v>2.8715379649714685</v>
      </c>
      <c r="EB174">
        <f t="shared" ca="1" si="292"/>
        <v>2.0890290358089727</v>
      </c>
      <c r="EC174">
        <f t="shared" ca="1" si="293"/>
        <v>2.2247834482262405</v>
      </c>
      <c r="ED174">
        <f t="shared" ca="1" si="294"/>
        <v>3.4916349327789953</v>
      </c>
      <c r="EE174">
        <f t="shared" ca="1" si="295"/>
        <v>3.3687830888249217</v>
      </c>
      <c r="EF174">
        <f t="shared" ca="1" si="296"/>
        <v>3.2766221017326198</v>
      </c>
      <c r="EG174">
        <f t="shared" ca="1" si="297"/>
        <v>8.0141198092292658</v>
      </c>
      <c r="EH174">
        <f t="shared" ca="1" si="298"/>
        <v>6.3094708155550849</v>
      </c>
      <c r="EI174">
        <f t="shared" ca="1" si="299"/>
        <v>6.9106580727053171</v>
      </c>
      <c r="EJ174">
        <f t="shared" ca="1" si="300"/>
        <v>10.613007042089642</v>
      </c>
      <c r="EK174">
        <f t="shared" ca="1" si="301"/>
        <v>10.218588614189686</v>
      </c>
      <c r="EL174">
        <f t="shared" ca="1" si="302"/>
        <v>9.8298663051978608</v>
      </c>
      <c r="EM174">
        <f t="shared" ca="1" si="346"/>
        <v>0.1318481810690271</v>
      </c>
      <c r="EN174">
        <f t="shared" ca="1" si="347"/>
        <v>7.2623668992723489E-2</v>
      </c>
      <c r="EO174">
        <f t="shared" ca="1" si="348"/>
        <v>0.35523090267335017</v>
      </c>
      <c r="EP174">
        <f t="shared" ca="1" si="349"/>
        <v>4.8546318495415932E-3</v>
      </c>
      <c r="EQ174">
        <f t="shared" ca="1" si="350"/>
        <v>1.5462077490940324E-2</v>
      </c>
      <c r="ER174">
        <f t="shared" ca="1" si="351"/>
        <v>1</v>
      </c>
      <c r="ES174">
        <f t="shared" ca="1" si="340"/>
        <v>-8.3725354603081614E-2</v>
      </c>
      <c r="ET174">
        <f t="shared" ca="1" si="341"/>
        <v>-0.28419823409254563</v>
      </c>
      <c r="EU174">
        <f t="shared" ca="1" si="342"/>
        <v>-0.18153184167581082</v>
      </c>
      <c r="EV174">
        <f t="shared" ca="1" si="343"/>
        <v>0.27406344324064658</v>
      </c>
      <c r="EW174">
        <f t="shared" ca="1" si="344"/>
        <v>6.3837457192385649E-2</v>
      </c>
      <c r="EX174">
        <f t="shared" ca="1" si="345"/>
        <v>0</v>
      </c>
    </row>
    <row r="175" spans="1:154" x14ac:dyDescent="0.25">
      <c r="A175" s="1">
        <v>168</v>
      </c>
      <c r="B175" s="8">
        <f t="shared" ca="1" si="322"/>
        <v>173637.56584391664</v>
      </c>
      <c r="C175" s="9">
        <f t="shared" ca="1" si="303"/>
        <v>-4.8725112509262612E-2</v>
      </c>
      <c r="D175" s="1">
        <v>168</v>
      </c>
      <c r="E175" s="8">
        <f t="shared" ca="1" si="323"/>
        <v>123172.27593221483</v>
      </c>
      <c r="F175" s="9">
        <f t="shared" ca="1" si="304"/>
        <v>-3.0621905333718488E-2</v>
      </c>
      <c r="G175" s="1">
        <v>168</v>
      </c>
      <c r="H175" s="8">
        <f t="shared" ca="1" si="324"/>
        <v>139511.0862361028</v>
      </c>
      <c r="I175" s="9">
        <f t="shared" ca="1" si="305"/>
        <v>4.4119274071870739E-2</v>
      </c>
      <c r="J175" s="1">
        <v>168</v>
      </c>
      <c r="K175" s="8">
        <f t="shared" ca="1" si="325"/>
        <v>217355.70002616305</v>
      </c>
      <c r="L175" s="9">
        <f t="shared" ca="1" si="306"/>
        <v>5.4190192870264831E-3</v>
      </c>
      <c r="M175" s="1">
        <v>168</v>
      </c>
      <c r="N175" s="8">
        <f t="shared" ca="1" si="326"/>
        <v>205599.84226344698</v>
      </c>
      <c r="O175" s="9">
        <f t="shared" ca="1" si="307"/>
        <v>-3.2582572895305015E-2</v>
      </c>
      <c r="P175" s="1">
        <v>168</v>
      </c>
      <c r="Q175" s="8">
        <f t="shared" ca="1" si="327"/>
        <v>196948.01806868348</v>
      </c>
      <c r="R175" s="9">
        <f t="shared" ca="1" si="308"/>
        <v>0</v>
      </c>
      <c r="S175" s="1">
        <v>168</v>
      </c>
      <c r="T175" s="8">
        <f t="shared" ca="1" si="352"/>
        <v>57766.233529180696</v>
      </c>
      <c r="U175" s="9">
        <f t="shared" ca="1" si="268"/>
        <v>3.8392021423356328E-2</v>
      </c>
      <c r="V175" s="1">
        <v>168</v>
      </c>
      <c r="W175" s="8">
        <f t="shared" ca="1" si="353"/>
        <v>60179.999999999993</v>
      </c>
      <c r="X175" s="9">
        <f t="shared" ca="1" si="269"/>
        <v>-3.3537341290154364E-2</v>
      </c>
      <c r="Y175" s="1">
        <v>168</v>
      </c>
      <c r="Z175" s="8">
        <f t="shared" ca="1" si="354"/>
        <v>61536.681002717305</v>
      </c>
      <c r="AA175" s="9">
        <f t="shared" ca="1" si="270"/>
        <v>0</v>
      </c>
      <c r="AB175" s="1">
        <v>168</v>
      </c>
      <c r="AC175" s="8">
        <f t="shared" ca="1" si="355"/>
        <v>62064.215603392964</v>
      </c>
      <c r="AD175" s="9">
        <f t="shared" ca="1" si="271"/>
        <v>3.5215554130411747E-2</v>
      </c>
      <c r="AE175" s="1">
        <v>168</v>
      </c>
      <c r="AF175" s="8">
        <f t="shared" ca="1" si="356"/>
        <v>60848.34855667322</v>
      </c>
      <c r="AG175" s="9">
        <f t="shared" ca="1" si="272"/>
        <v>-2.4996878833909782E-2</v>
      </c>
      <c r="AH175" s="1">
        <v>168</v>
      </c>
      <c r="AI175" s="8">
        <f t="shared" ca="1" si="357"/>
        <v>60179.999999999993</v>
      </c>
      <c r="AJ175" s="9">
        <f t="shared" ca="1" si="273"/>
        <v>-3.3142384008682545E-2</v>
      </c>
      <c r="AK175" s="1">
        <v>168</v>
      </c>
      <c r="AL175" s="8">
        <f t="shared" ca="1" si="358"/>
        <v>20698.209737446257</v>
      </c>
      <c r="AM175" s="9">
        <f t="shared" ca="1" si="274"/>
        <v>-4.9204887667443055E-2</v>
      </c>
      <c r="AN175" s="1">
        <v>168</v>
      </c>
      <c r="AO175" s="8">
        <f t="shared" ca="1" si="359"/>
        <v>19925.247465293767</v>
      </c>
      <c r="AP175" s="9">
        <f t="shared" ca="1" si="275"/>
        <v>-1.514448624348187E-2</v>
      </c>
      <c r="AQ175" s="1">
        <v>168</v>
      </c>
      <c r="AR175" s="8">
        <f t="shared" ca="1" si="360"/>
        <v>19810.818002174583</v>
      </c>
      <c r="AS175" s="9">
        <f t="shared" ca="1" si="276"/>
        <v>4.353253695505778E-2</v>
      </c>
      <c r="AT175" s="1">
        <v>168</v>
      </c>
      <c r="AU175" s="8">
        <f t="shared" ca="1" si="361"/>
        <v>20418.867378200284</v>
      </c>
      <c r="AV175" s="9">
        <f t="shared" ca="1" si="277"/>
        <v>0</v>
      </c>
      <c r="AW175" s="1">
        <v>168</v>
      </c>
      <c r="AX175" s="8">
        <f t="shared" ca="1" si="362"/>
        <v>20059.999999999996</v>
      </c>
      <c r="AY175" s="9">
        <f t="shared" ca="1" si="278"/>
        <v>5.2762431006294908E-3</v>
      </c>
      <c r="AZ175" s="1">
        <v>168</v>
      </c>
      <c r="BA175" s="8">
        <f t="shared" ca="1" si="363"/>
        <v>20059.999999999996</v>
      </c>
      <c r="BB175" s="9">
        <f t="shared" ca="1" si="279"/>
        <v>1.479250752601729E-2</v>
      </c>
      <c r="BC175" s="1">
        <v>168</v>
      </c>
      <c r="BD175" s="8">
        <f t="shared" ca="1" si="364"/>
        <v>20059.999999999996</v>
      </c>
      <c r="BE175" s="9">
        <f t="shared" ca="1" si="309"/>
        <v>0</v>
      </c>
      <c r="BF175" s="1">
        <v>168</v>
      </c>
      <c r="BG175" s="8">
        <f t="shared" ca="1" si="365"/>
        <v>20403.126875124828</v>
      </c>
      <c r="BH175" s="9">
        <f t="shared" ca="1" si="280"/>
        <v>0</v>
      </c>
      <c r="BI175" s="1">
        <v>168</v>
      </c>
      <c r="BJ175" s="8">
        <f t="shared" ca="1" si="366"/>
        <v>19301.3249798004</v>
      </c>
      <c r="BK175" s="9">
        <f t="shared" ca="1" si="281"/>
        <v>7.1277359056846623E-3</v>
      </c>
      <c r="BL175" s="1">
        <v>168</v>
      </c>
      <c r="BM175" s="8">
        <f t="shared" ca="1" si="367"/>
        <v>20884.930957895482</v>
      </c>
      <c r="BN175" s="9">
        <f t="shared" ca="1" si="282"/>
        <v>0</v>
      </c>
      <c r="BO175" s="1">
        <v>168</v>
      </c>
      <c r="BP175" s="8">
        <f t="shared" ca="1" si="368"/>
        <v>20059.999999999996</v>
      </c>
      <c r="BQ175" s="9">
        <f t="shared" ca="1" si="283"/>
        <v>3.2040398021589998E-2</v>
      </c>
      <c r="BR175" s="1">
        <v>168</v>
      </c>
      <c r="BS175" s="8">
        <f t="shared" ca="1" si="369"/>
        <v>19983.013644936284</v>
      </c>
      <c r="BT175" s="9">
        <f t="shared" ca="1" si="284"/>
        <v>-1.081688472190323E-2</v>
      </c>
      <c r="BU175" s="1">
        <v>168</v>
      </c>
      <c r="BV175" s="8">
        <f t="shared" ca="1" si="370"/>
        <v>5014.9999999999991</v>
      </c>
      <c r="BW175" s="9">
        <f t="shared" ca="1" si="285"/>
        <v>-1.6137494955092647E-3</v>
      </c>
      <c r="BX175" s="1">
        <v>168</v>
      </c>
      <c r="BY175" s="8">
        <f t="shared" ca="1" si="371"/>
        <v>5014.9999999999991</v>
      </c>
      <c r="BZ175" s="9">
        <f t="shared" ca="1" si="286"/>
        <v>2.343491293356556E-2</v>
      </c>
      <c r="CA175" s="1">
        <v>168</v>
      </c>
      <c r="CB175" s="8">
        <f t="shared" ca="1" si="372"/>
        <v>5014.9999999999991</v>
      </c>
      <c r="CC175" s="9">
        <f t="shared" ca="1" si="287"/>
        <v>0</v>
      </c>
      <c r="CD175" s="1">
        <v>168</v>
      </c>
      <c r="CE175" s="8">
        <f t="shared" ca="1" si="373"/>
        <v>4986.8584494346323</v>
      </c>
      <c r="CF175" s="9">
        <f t="shared" ca="1" si="288"/>
        <v>5.485133012747845E-3</v>
      </c>
      <c r="CG175" s="1">
        <v>168</v>
      </c>
      <c r="CH175" s="8">
        <f t="shared" ca="1" si="374"/>
        <v>4839.5885340662408</v>
      </c>
      <c r="CI175" s="9">
        <f t="shared" ca="1" si="289"/>
        <v>1.835274037032154E-2</v>
      </c>
      <c r="CJ175" s="1">
        <v>168</v>
      </c>
      <c r="CK175" s="8">
        <f t="shared" ca="1" si="375"/>
        <v>5014.9999999999991</v>
      </c>
      <c r="CL175" s="9">
        <f t="shared" ca="1" si="290"/>
        <v>-4.5885324779313473E-2</v>
      </c>
      <c r="CM175" s="1">
        <v>168</v>
      </c>
      <c r="CN175" s="8">
        <f t="shared" ca="1" si="310"/>
        <v>14286.3249798004</v>
      </c>
      <c r="CO175" s="1">
        <v>168</v>
      </c>
      <c r="CP175" s="8">
        <f t="shared" ca="1" si="311"/>
        <v>14286.3249798004</v>
      </c>
      <c r="CQ175" s="1">
        <v>168</v>
      </c>
      <c r="CR175" s="8">
        <f t="shared" ca="1" si="312"/>
        <v>14286.3249798004</v>
      </c>
      <c r="CS175" s="1">
        <v>168</v>
      </c>
      <c r="CT175" s="8">
        <f t="shared" ca="1" si="313"/>
        <v>15898.072508460849</v>
      </c>
      <c r="CU175" s="1">
        <v>168</v>
      </c>
      <c r="CV175" s="8">
        <f t="shared" ca="1" si="314"/>
        <v>15220.411465933756</v>
      </c>
      <c r="CW175" s="1">
        <v>168</v>
      </c>
      <c r="CX175" s="8">
        <f t="shared" ca="1" si="315"/>
        <v>14968.013644936284</v>
      </c>
      <c r="CY175" s="9"/>
      <c r="CZ175" s="9"/>
      <c r="DA175" s="9"/>
      <c r="DB175" s="9"/>
      <c r="DC175" s="9"/>
      <c r="DD175" s="9"/>
      <c r="DE175" s="9"/>
      <c r="DF175" s="9"/>
      <c r="DG175" s="9"/>
      <c r="DI175">
        <f t="shared" ca="1" si="316"/>
        <v>4.6779176991486926E-2</v>
      </c>
      <c r="DJ175">
        <f t="shared" ca="1" si="317"/>
        <v>-2.0247666625963667E-2</v>
      </c>
      <c r="DK175">
        <f t="shared" ca="1" si="318"/>
        <v>1.9029851803781472E-2</v>
      </c>
      <c r="DL175">
        <f t="shared" ca="1" si="319"/>
        <v>2.9999999999998916E-3</v>
      </c>
      <c r="DM175">
        <f t="shared" ca="1" si="320"/>
        <v>2.9999999999998916E-3</v>
      </c>
      <c r="DN175">
        <f t="shared" ca="1" si="321"/>
        <v>-1.2125539229485005E-3</v>
      </c>
      <c r="DO175">
        <f t="shared" ca="1" si="334"/>
        <v>0</v>
      </c>
      <c r="DP175">
        <f t="shared" ca="1" si="335"/>
        <v>0</v>
      </c>
      <c r="DQ175">
        <f t="shared" ca="1" si="336"/>
        <v>0</v>
      </c>
      <c r="DR175">
        <f t="shared" ca="1" si="337"/>
        <v>0</v>
      </c>
      <c r="DS175">
        <f t="shared" ca="1" si="338"/>
        <v>0</v>
      </c>
      <c r="DT175">
        <f t="shared" ca="1" si="339"/>
        <v>0</v>
      </c>
      <c r="DU175">
        <f t="shared" ca="1" si="328"/>
        <v>0</v>
      </c>
      <c r="DV175">
        <f t="shared" ca="1" si="329"/>
        <v>0</v>
      </c>
      <c r="DW175">
        <f t="shared" ca="1" si="330"/>
        <v>0</v>
      </c>
      <c r="DX175">
        <f t="shared" ca="1" si="331"/>
        <v>0</v>
      </c>
      <c r="DY175">
        <f t="shared" ca="1" si="332"/>
        <v>0</v>
      </c>
      <c r="DZ175">
        <f t="shared" ca="1" si="333"/>
        <v>0</v>
      </c>
      <c r="EA175">
        <f t="shared" ca="1" si="291"/>
        <v>3.0058661476726432</v>
      </c>
      <c r="EB175">
        <f t="shared" ca="1" si="292"/>
        <v>2.0467310723199543</v>
      </c>
      <c r="EC175">
        <f t="shared" ca="1" si="293"/>
        <v>2.2671207475414921</v>
      </c>
      <c r="ED175">
        <f t="shared" ca="1" si="294"/>
        <v>3.5021098375773319</v>
      </c>
      <c r="EE175">
        <f t="shared" ca="1" si="295"/>
        <v>3.3788894380913961</v>
      </c>
      <c r="EF175">
        <f t="shared" ca="1" si="296"/>
        <v>3.2726490207491441</v>
      </c>
      <c r="EG175">
        <f t="shared" ca="1" si="297"/>
        <v>8.3890137382161836</v>
      </c>
      <c r="EH175">
        <f t="shared" ca="1" si="298"/>
        <v>6.1817187538954785</v>
      </c>
      <c r="EI175">
        <f t="shared" ca="1" si="299"/>
        <v>7.0421668716955059</v>
      </c>
      <c r="EJ175">
        <f t="shared" ca="1" si="300"/>
        <v>10.644846063215908</v>
      </c>
      <c r="EK175">
        <f t="shared" ca="1" si="301"/>
        <v>10.249244380032254</v>
      </c>
      <c r="EL175">
        <f t="shared" ca="1" si="302"/>
        <v>9.8179470622474341</v>
      </c>
      <c r="EM175">
        <f t="shared" ca="1" si="346"/>
        <v>0.1060662308747865</v>
      </c>
      <c r="EN175">
        <f t="shared" ca="1" si="347"/>
        <v>0.11451876003594076</v>
      </c>
      <c r="EO175">
        <f t="shared" ca="1" si="348"/>
        <v>0.51346084420524551</v>
      </c>
      <c r="EP175">
        <f t="shared" ca="1" si="349"/>
        <v>0.15724007820446861</v>
      </c>
      <c r="EQ175">
        <f t="shared" ca="1" si="350"/>
        <v>-5.8587652726379133E-3</v>
      </c>
      <c r="ER175">
        <f t="shared" ca="1" si="351"/>
        <v>1</v>
      </c>
      <c r="ES175">
        <f t="shared" ca="1" si="340"/>
        <v>-8.5909430277396837E-2</v>
      </c>
      <c r="ET175">
        <f t="shared" ca="1" si="341"/>
        <v>-0.29045460571160719</v>
      </c>
      <c r="EU175">
        <f t="shared" ca="1" si="342"/>
        <v>-0.19180509866904183</v>
      </c>
      <c r="EV175">
        <f t="shared" ca="1" si="343"/>
        <v>0.27205236630356167</v>
      </c>
      <c r="EW175">
        <f t="shared" ca="1" si="344"/>
        <v>6.7939858493308192E-2</v>
      </c>
      <c r="EX175">
        <f t="shared" ca="1" si="345"/>
        <v>0</v>
      </c>
    </row>
    <row r="176" spans="1:154" x14ac:dyDescent="0.25">
      <c r="A176" s="1">
        <v>169</v>
      </c>
      <c r="B176" s="8">
        <f t="shared" ca="1" si="322"/>
        <v>165697.96860986907</v>
      </c>
      <c r="C176" s="9">
        <f t="shared" ca="1" si="303"/>
        <v>-4.9714210409418924E-3</v>
      </c>
      <c r="D176" s="1">
        <v>169</v>
      </c>
      <c r="E176" s="8">
        <f t="shared" ca="1" si="323"/>
        <v>119770.02298667654</v>
      </c>
      <c r="F176" s="9">
        <f t="shared" ca="1" si="304"/>
        <v>3.5823120706566319E-2</v>
      </c>
      <c r="G176" s="1">
        <v>169</v>
      </c>
      <c r="H176" s="8">
        <f t="shared" ca="1" si="324"/>
        <v>146084.74734452611</v>
      </c>
      <c r="I176" s="9">
        <f t="shared" ca="1" si="305"/>
        <v>0</v>
      </c>
      <c r="J176" s="1">
        <v>169</v>
      </c>
      <c r="K176" s="8">
        <f t="shared" ca="1" si="325"/>
        <v>219185.62185682842</v>
      </c>
      <c r="L176" s="9">
        <f t="shared" ca="1" si="306"/>
        <v>4.4731615930027223E-3</v>
      </c>
      <c r="M176" s="1">
        <v>169</v>
      </c>
      <c r="N176" s="8">
        <f t="shared" ca="1" si="326"/>
        <v>199517.66994242536</v>
      </c>
      <c r="O176" s="9">
        <f t="shared" ca="1" si="307"/>
        <v>3.0987688787660856E-2</v>
      </c>
      <c r="P176" s="1">
        <v>169</v>
      </c>
      <c r="Q176" s="8">
        <f t="shared" ca="1" si="327"/>
        <v>197538.86212288952</v>
      </c>
      <c r="R176" s="9">
        <f t="shared" ca="1" si="308"/>
        <v>-4.7800092038641794E-2</v>
      </c>
      <c r="S176" s="1">
        <v>169</v>
      </c>
      <c r="T176" s="8">
        <f t="shared" ca="1" si="352"/>
        <v>57766.233529180696</v>
      </c>
      <c r="U176" s="9">
        <f t="shared" ca="1" si="268"/>
        <v>2.67010105452977E-2</v>
      </c>
      <c r="V176" s="1">
        <v>169</v>
      </c>
      <c r="W176" s="8">
        <f t="shared" ca="1" si="353"/>
        <v>60179.999999999993</v>
      </c>
      <c r="X176" s="9">
        <f t="shared" ca="1" si="269"/>
        <v>0</v>
      </c>
      <c r="Y176" s="1">
        <v>169</v>
      </c>
      <c r="Z176" s="8">
        <f t="shared" ca="1" si="354"/>
        <v>61536.681002717305</v>
      </c>
      <c r="AA176" s="9">
        <f t="shared" ca="1" si="270"/>
        <v>0</v>
      </c>
      <c r="AB176" s="1">
        <v>169</v>
      </c>
      <c r="AC176" s="8">
        <f t="shared" ca="1" si="355"/>
        <v>62064.215603392964</v>
      </c>
      <c r="AD176" s="9">
        <f t="shared" ca="1" si="271"/>
        <v>-3.4733358748224023E-2</v>
      </c>
      <c r="AE176" s="1">
        <v>169</v>
      </c>
      <c r="AF176" s="8">
        <f t="shared" ca="1" si="356"/>
        <v>60848.34855667322</v>
      </c>
      <c r="AG176" s="9">
        <f t="shared" ca="1" si="272"/>
        <v>0</v>
      </c>
      <c r="AH176" s="1">
        <v>169</v>
      </c>
      <c r="AI176" s="8">
        <f t="shared" ca="1" si="357"/>
        <v>60179.999999999993</v>
      </c>
      <c r="AJ176" s="9">
        <f t="shared" ca="1" si="273"/>
        <v>0</v>
      </c>
      <c r="AK176" s="1">
        <v>169</v>
      </c>
      <c r="AL176" s="8">
        <f t="shared" ca="1" si="358"/>
        <v>20698.209737446257</v>
      </c>
      <c r="AM176" s="9">
        <f t="shared" ca="1" si="274"/>
        <v>0</v>
      </c>
      <c r="AN176" s="1">
        <v>169</v>
      </c>
      <c r="AO176" s="8">
        <f t="shared" ca="1" si="359"/>
        <v>19925.247465293767</v>
      </c>
      <c r="AP176" s="9">
        <f t="shared" ca="1" si="275"/>
        <v>0</v>
      </c>
      <c r="AQ176" s="1">
        <v>169</v>
      </c>
      <c r="AR176" s="8">
        <f t="shared" ca="1" si="360"/>
        <v>19810.818002174583</v>
      </c>
      <c r="AS176" s="9">
        <f t="shared" ca="1" si="276"/>
        <v>-1.3911562981259857E-2</v>
      </c>
      <c r="AT176" s="1">
        <v>169</v>
      </c>
      <c r="AU176" s="8">
        <f t="shared" ca="1" si="361"/>
        <v>20418.867378200284</v>
      </c>
      <c r="AV176" s="9">
        <f t="shared" ca="1" si="277"/>
        <v>0</v>
      </c>
      <c r="AW176" s="1">
        <v>169</v>
      </c>
      <c r="AX176" s="8">
        <f t="shared" ca="1" si="362"/>
        <v>20059.999999999996</v>
      </c>
      <c r="AY176" s="9">
        <f t="shared" ca="1" si="278"/>
        <v>-1.1941622376312383E-2</v>
      </c>
      <c r="AZ176" s="1">
        <v>169</v>
      </c>
      <c r="BA176" s="8">
        <f t="shared" ca="1" si="363"/>
        <v>20059.999999999996</v>
      </c>
      <c r="BB176" s="9">
        <f t="shared" ca="1" si="279"/>
        <v>0</v>
      </c>
      <c r="BC176" s="1">
        <v>169</v>
      </c>
      <c r="BD176" s="8">
        <f t="shared" ca="1" si="364"/>
        <v>20059.999999999996</v>
      </c>
      <c r="BE176" s="9">
        <f t="shared" ca="1" si="309"/>
        <v>0</v>
      </c>
      <c r="BF176" s="1">
        <v>169</v>
      </c>
      <c r="BG176" s="8">
        <f t="shared" ca="1" si="365"/>
        <v>20403.126875124828</v>
      </c>
      <c r="BH176" s="9">
        <f t="shared" ca="1" si="280"/>
        <v>-4.9408264822065125E-2</v>
      </c>
      <c r="BI176" s="1">
        <v>169</v>
      </c>
      <c r="BJ176" s="8">
        <f t="shared" ca="1" si="366"/>
        <v>19301.3249798004</v>
      </c>
      <c r="BK176" s="9">
        <f t="shared" ca="1" si="281"/>
        <v>0</v>
      </c>
      <c r="BL176" s="1">
        <v>169</v>
      </c>
      <c r="BM176" s="8">
        <f t="shared" ca="1" si="367"/>
        <v>20884.930957895482</v>
      </c>
      <c r="BN176" s="9">
        <f t="shared" ca="1" si="282"/>
        <v>0</v>
      </c>
      <c r="BO176" s="1">
        <v>169</v>
      </c>
      <c r="BP176" s="8">
        <f t="shared" ca="1" si="368"/>
        <v>20059.999999999996</v>
      </c>
      <c r="BQ176" s="9">
        <f t="shared" ca="1" si="283"/>
        <v>2.6596565704821957E-2</v>
      </c>
      <c r="BR176" s="1">
        <v>169</v>
      </c>
      <c r="BS176" s="8">
        <f t="shared" ca="1" si="369"/>
        <v>19983.013644936284</v>
      </c>
      <c r="BT176" s="9">
        <f t="shared" ca="1" si="284"/>
        <v>3.1160048484839404E-2</v>
      </c>
      <c r="BU176" s="1">
        <v>169</v>
      </c>
      <c r="BV176" s="8">
        <f t="shared" ca="1" si="370"/>
        <v>5014.9999999999991</v>
      </c>
      <c r="BW176" s="9">
        <f t="shared" ca="1" si="285"/>
        <v>-2.2732310329021971E-2</v>
      </c>
      <c r="BX176" s="1">
        <v>169</v>
      </c>
      <c r="BY176" s="8">
        <f t="shared" ca="1" si="371"/>
        <v>5014.9999999999991</v>
      </c>
      <c r="BZ176" s="9">
        <f t="shared" ca="1" si="286"/>
        <v>-9.4909281019529175E-3</v>
      </c>
      <c r="CA176" s="1">
        <v>169</v>
      </c>
      <c r="CB176" s="8">
        <f t="shared" ca="1" si="372"/>
        <v>5014.9999999999991</v>
      </c>
      <c r="CC176" s="9">
        <f t="shared" ca="1" si="287"/>
        <v>6.1353951463756166E-3</v>
      </c>
      <c r="CD176" s="1">
        <v>169</v>
      </c>
      <c r="CE176" s="8">
        <f t="shared" ca="1" si="373"/>
        <v>4986.8584494346323</v>
      </c>
      <c r="CF176" s="9">
        <f t="shared" ca="1" si="288"/>
        <v>-3.6947146838771643E-2</v>
      </c>
      <c r="CG176" s="1">
        <v>169</v>
      </c>
      <c r="CH176" s="8">
        <f t="shared" ca="1" si="374"/>
        <v>4839.5885340662408</v>
      </c>
      <c r="CI176" s="9">
        <f t="shared" ca="1" si="289"/>
        <v>2.7741824390280546E-2</v>
      </c>
      <c r="CJ176" s="1">
        <v>169</v>
      </c>
      <c r="CK176" s="8">
        <f t="shared" ca="1" si="375"/>
        <v>5014.9999999999991</v>
      </c>
      <c r="CL176" s="9">
        <f t="shared" ca="1" si="290"/>
        <v>-2.3101391621601349E-2</v>
      </c>
      <c r="CM176" s="1">
        <v>169</v>
      </c>
      <c r="CN176" s="8">
        <f t="shared" ca="1" si="310"/>
        <v>14286.3249798004</v>
      </c>
      <c r="CO176" s="1">
        <v>169</v>
      </c>
      <c r="CP176" s="8">
        <f t="shared" ca="1" si="311"/>
        <v>14286.3249798004</v>
      </c>
      <c r="CQ176" s="1">
        <v>169</v>
      </c>
      <c r="CR176" s="8">
        <f t="shared" ca="1" si="312"/>
        <v>14286.3249798004</v>
      </c>
      <c r="CS176" s="1">
        <v>169</v>
      </c>
      <c r="CT176" s="8">
        <f t="shared" ca="1" si="313"/>
        <v>15898.072508460849</v>
      </c>
      <c r="CU176" s="1">
        <v>169</v>
      </c>
      <c r="CV176" s="8">
        <f t="shared" ca="1" si="314"/>
        <v>15220.411465933756</v>
      </c>
      <c r="CW176" s="1">
        <v>169</v>
      </c>
      <c r="CX176" s="8">
        <f t="shared" ca="1" si="315"/>
        <v>14968.013644936284</v>
      </c>
      <c r="CY176" s="9"/>
      <c r="CZ176" s="9"/>
      <c r="DA176" s="9"/>
      <c r="DB176" s="9"/>
      <c r="DC176" s="9"/>
      <c r="DD176" s="9"/>
      <c r="DE176" s="9"/>
      <c r="DF176" s="9"/>
      <c r="DG176" s="9"/>
      <c r="DI176">
        <f t="shared" ca="1" si="316"/>
        <v>-4.5725112509262589E-2</v>
      </c>
      <c r="DJ176">
        <f t="shared" ca="1" si="317"/>
        <v>-2.7621905333718444E-2</v>
      </c>
      <c r="DK176">
        <f t="shared" ca="1" si="318"/>
        <v>4.7119274071870665E-2</v>
      </c>
      <c r="DL176">
        <f t="shared" ca="1" si="319"/>
        <v>8.4190192870263747E-3</v>
      </c>
      <c r="DM176">
        <f t="shared" ca="1" si="320"/>
        <v>-2.958257289530497E-2</v>
      </c>
      <c r="DN176">
        <f t="shared" ca="1" si="321"/>
        <v>2.9999999999998916E-3</v>
      </c>
      <c r="DO176">
        <f t="shared" ca="1" si="334"/>
        <v>0</v>
      </c>
      <c r="DP176">
        <f t="shared" ca="1" si="335"/>
        <v>0</v>
      </c>
      <c r="DQ176">
        <f t="shared" ca="1" si="336"/>
        <v>0</v>
      </c>
      <c r="DR176">
        <f t="shared" ca="1" si="337"/>
        <v>0</v>
      </c>
      <c r="DS176">
        <f t="shared" ca="1" si="338"/>
        <v>0</v>
      </c>
      <c r="DT176">
        <f t="shared" ca="1" si="339"/>
        <v>0</v>
      </c>
      <c r="DU176">
        <f t="shared" ca="1" si="328"/>
        <v>0</v>
      </c>
      <c r="DV176">
        <f t="shared" ca="1" si="329"/>
        <v>0</v>
      </c>
      <c r="DW176">
        <f t="shared" ca="1" si="330"/>
        <v>0</v>
      </c>
      <c r="DX176">
        <f t="shared" ca="1" si="331"/>
        <v>0</v>
      </c>
      <c r="DY176">
        <f t="shared" ca="1" si="332"/>
        <v>0</v>
      </c>
      <c r="DZ176">
        <f t="shared" ca="1" si="333"/>
        <v>0</v>
      </c>
      <c r="EA176">
        <f t="shared" ca="1" si="291"/>
        <v>2.868422579882528</v>
      </c>
      <c r="EB176">
        <f t="shared" ca="1" si="292"/>
        <v>1.9901964603967524</v>
      </c>
      <c r="EC176">
        <f t="shared" ca="1" si="293"/>
        <v>2.3739458313989243</v>
      </c>
      <c r="ED176">
        <f t="shared" ca="1" si="294"/>
        <v>3.5315941678451801</v>
      </c>
      <c r="EE176">
        <f t="shared" ca="1" si="295"/>
        <v>3.2789331949838814</v>
      </c>
      <c r="EF176">
        <f t="shared" ca="1" si="296"/>
        <v>3.2824669678113914</v>
      </c>
      <c r="EG176">
        <f t="shared" ca="1" si="297"/>
        <v>8.0054251411945003</v>
      </c>
      <c r="EH176">
        <f t="shared" ca="1" si="298"/>
        <v>6.0109679036757058</v>
      </c>
      <c r="EI176">
        <f t="shared" ca="1" si="299"/>
        <v>7.3739886625827751</v>
      </c>
      <c r="EJ176">
        <f t="shared" ca="1" si="300"/>
        <v>10.734465227529551</v>
      </c>
      <c r="EK176">
        <f t="shared" ca="1" si="301"/>
        <v>9.9460453610381556</v>
      </c>
      <c r="EL176">
        <f t="shared" ca="1" si="302"/>
        <v>9.8474009034341758</v>
      </c>
      <c r="EM176">
        <f t="shared" ca="1" si="346"/>
        <v>0.14801658879032409</v>
      </c>
      <c r="EN176">
        <f t="shared" ca="1" si="347"/>
        <v>6.7117903333067622E-2</v>
      </c>
      <c r="EO176">
        <f t="shared" ca="1" si="348"/>
        <v>0.67714005884670914</v>
      </c>
      <c r="EP176">
        <f t="shared" ca="1" si="349"/>
        <v>0.35944173113291172</v>
      </c>
      <c r="EQ176">
        <f t="shared" ca="1" si="350"/>
        <v>-1.4270799147351562E-2</v>
      </c>
      <c r="ER176">
        <f t="shared" ca="1" si="351"/>
        <v>1</v>
      </c>
      <c r="ES176">
        <f t="shared" ca="1" si="340"/>
        <v>-9.1603533030000239E-2</v>
      </c>
      <c r="ET176">
        <f t="shared" ca="1" si="341"/>
        <v>-0.29777656521264306</v>
      </c>
      <c r="EU176">
        <f t="shared" ca="1" si="342"/>
        <v>-0.20219529930772762</v>
      </c>
      <c r="EV176">
        <f t="shared" ca="1" si="343"/>
        <v>0.26637927480081891</v>
      </c>
      <c r="EW176">
        <f t="shared" ca="1" si="344"/>
        <v>6.8761333256101675E-2</v>
      </c>
      <c r="EX176">
        <f t="shared" ca="1" si="345"/>
        <v>0</v>
      </c>
    </row>
    <row r="177" spans="1:154" x14ac:dyDescent="0.25">
      <c r="A177" s="1">
        <v>170</v>
      </c>
      <c r="B177" s="8">
        <f t="shared" ca="1" si="322"/>
        <v>165371.30814811023</v>
      </c>
      <c r="C177" s="9">
        <f t="shared" ca="1" si="303"/>
        <v>-8.1402414925865977E-3</v>
      </c>
      <c r="D177" s="1">
        <v>170</v>
      </c>
      <c r="E177" s="8">
        <f t="shared" ca="1" si="323"/>
        <v>124419.86904611648</v>
      </c>
      <c r="F177" s="9">
        <f t="shared" ca="1" si="304"/>
        <v>-1.9105609706163786E-2</v>
      </c>
      <c r="G177" s="1">
        <v>170</v>
      </c>
      <c r="H177" s="8">
        <f t="shared" ca="1" si="324"/>
        <v>146523.00158655967</v>
      </c>
      <c r="I177" s="9">
        <f t="shared" ca="1" si="305"/>
        <v>0</v>
      </c>
      <c r="J177" s="1">
        <v>170</v>
      </c>
      <c r="K177" s="8">
        <f t="shared" ca="1" si="325"/>
        <v>220823.63142782726</v>
      </c>
      <c r="L177" s="9">
        <f t="shared" ca="1" si="306"/>
        <v>-8.6633812044003607E-3</v>
      </c>
      <c r="M177" s="1">
        <v>170</v>
      </c>
      <c r="N177" s="8">
        <f t="shared" ca="1" si="326"/>
        <v>206298.8144160677</v>
      </c>
      <c r="O177" s="9">
        <f t="shared" ca="1" si="307"/>
        <v>-9.5107130352659781E-3</v>
      </c>
      <c r="P177" s="1">
        <v>170</v>
      </c>
      <c r="Q177" s="8">
        <f t="shared" ca="1" si="327"/>
        <v>188689.10291857552</v>
      </c>
      <c r="R177" s="9">
        <f t="shared" ca="1" si="308"/>
        <v>1.1552940667551803E-2</v>
      </c>
      <c r="S177" s="1">
        <v>170</v>
      </c>
      <c r="T177" s="8">
        <f t="shared" ca="1" si="352"/>
        <v>57766.233529180696</v>
      </c>
      <c r="U177" s="9">
        <f t="shared" ca="1" si="268"/>
        <v>-4.4471190586881246E-2</v>
      </c>
      <c r="V177" s="1">
        <v>170</v>
      </c>
      <c r="W177" s="8">
        <f t="shared" ca="1" si="353"/>
        <v>60179.999999999993</v>
      </c>
      <c r="X177" s="9">
        <f t="shared" ca="1" si="269"/>
        <v>-4.6286185627220949E-2</v>
      </c>
      <c r="Y177" s="1">
        <v>170</v>
      </c>
      <c r="Z177" s="8">
        <f t="shared" ca="1" si="354"/>
        <v>61536.681002717305</v>
      </c>
      <c r="AA177" s="9">
        <f t="shared" ca="1" si="270"/>
        <v>-9.7046486948765224E-3</v>
      </c>
      <c r="AB177" s="1">
        <v>170</v>
      </c>
      <c r="AC177" s="8">
        <f t="shared" ca="1" si="355"/>
        <v>62064.215603392964</v>
      </c>
      <c r="AD177" s="9">
        <f t="shared" ca="1" si="271"/>
        <v>0</v>
      </c>
      <c r="AE177" s="1">
        <v>170</v>
      </c>
      <c r="AF177" s="8">
        <f t="shared" ca="1" si="356"/>
        <v>60848.34855667322</v>
      </c>
      <c r="AG177" s="9">
        <f t="shared" ca="1" si="272"/>
        <v>1.3732812706362297E-2</v>
      </c>
      <c r="AH177" s="1">
        <v>170</v>
      </c>
      <c r="AI177" s="8">
        <f t="shared" ca="1" si="357"/>
        <v>60179.999999999993</v>
      </c>
      <c r="AJ177" s="9">
        <f t="shared" ca="1" si="273"/>
        <v>0</v>
      </c>
      <c r="AK177" s="1">
        <v>170</v>
      </c>
      <c r="AL177" s="8">
        <f t="shared" ca="1" si="358"/>
        <v>20698.209737446257</v>
      </c>
      <c r="AM177" s="9">
        <f t="shared" ca="1" si="274"/>
        <v>0</v>
      </c>
      <c r="AN177" s="1">
        <v>170</v>
      </c>
      <c r="AO177" s="8">
        <f t="shared" ca="1" si="359"/>
        <v>19925.247465293767</v>
      </c>
      <c r="AP177" s="9">
        <f t="shared" ca="1" si="275"/>
        <v>-3.4933642187179668E-2</v>
      </c>
      <c r="AQ177" s="1">
        <v>170</v>
      </c>
      <c r="AR177" s="8">
        <f t="shared" ca="1" si="360"/>
        <v>19810.818002174583</v>
      </c>
      <c r="AS177" s="9">
        <f t="shared" ca="1" si="276"/>
        <v>0</v>
      </c>
      <c r="AT177" s="1">
        <v>170</v>
      </c>
      <c r="AU177" s="8">
        <f t="shared" ca="1" si="361"/>
        <v>20418.867378200284</v>
      </c>
      <c r="AV177" s="9">
        <f t="shared" ca="1" si="277"/>
        <v>0</v>
      </c>
      <c r="AW177" s="1">
        <v>170</v>
      </c>
      <c r="AX177" s="8">
        <f t="shared" ca="1" si="362"/>
        <v>20059.999999999996</v>
      </c>
      <c r="AY177" s="9">
        <f t="shared" ca="1" si="278"/>
        <v>-1.2159309708680545E-2</v>
      </c>
      <c r="AZ177" s="1">
        <v>170</v>
      </c>
      <c r="BA177" s="8">
        <f t="shared" ca="1" si="363"/>
        <v>20059.999999999996</v>
      </c>
      <c r="BB177" s="9">
        <f t="shared" ca="1" si="279"/>
        <v>0</v>
      </c>
      <c r="BC177" s="1">
        <v>170</v>
      </c>
      <c r="BD177" s="8">
        <f t="shared" ca="1" si="364"/>
        <v>20059.999999999996</v>
      </c>
      <c r="BE177" s="9">
        <f t="shared" ca="1" si="309"/>
        <v>-3.2102297599139519E-3</v>
      </c>
      <c r="BF177" s="1">
        <v>170</v>
      </c>
      <c r="BG177" s="8">
        <f t="shared" ca="1" si="365"/>
        <v>20403.126875124828</v>
      </c>
      <c r="BH177" s="9">
        <f t="shared" ca="1" si="280"/>
        <v>-4.204731149824939E-2</v>
      </c>
      <c r="BI177" s="1">
        <v>170</v>
      </c>
      <c r="BJ177" s="8">
        <f t="shared" ca="1" si="366"/>
        <v>19301.3249798004</v>
      </c>
      <c r="BK177" s="9">
        <f t="shared" ca="1" si="281"/>
        <v>0</v>
      </c>
      <c r="BL177" s="1">
        <v>170</v>
      </c>
      <c r="BM177" s="8">
        <f t="shared" ca="1" si="367"/>
        <v>20884.930957895482</v>
      </c>
      <c r="BN177" s="9">
        <f t="shared" ca="1" si="282"/>
        <v>0</v>
      </c>
      <c r="BO177" s="1">
        <v>170</v>
      </c>
      <c r="BP177" s="8">
        <f t="shared" ca="1" si="368"/>
        <v>20059.999999999996</v>
      </c>
      <c r="BQ177" s="9">
        <f t="shared" ca="1" si="283"/>
        <v>0</v>
      </c>
      <c r="BR177" s="1">
        <v>170</v>
      </c>
      <c r="BS177" s="8">
        <f t="shared" ca="1" si="369"/>
        <v>19983.013644936284</v>
      </c>
      <c r="BT177" s="9">
        <f t="shared" ca="1" si="284"/>
        <v>0</v>
      </c>
      <c r="BU177" s="1">
        <v>170</v>
      </c>
      <c r="BV177" s="8">
        <f t="shared" ca="1" si="370"/>
        <v>5014.9999999999991</v>
      </c>
      <c r="BW177" s="9">
        <f t="shared" ca="1" si="285"/>
        <v>1.5833057740613183E-2</v>
      </c>
      <c r="BX177" s="1">
        <v>170</v>
      </c>
      <c r="BY177" s="8">
        <f t="shared" ca="1" si="371"/>
        <v>5014.9999999999991</v>
      </c>
      <c r="BZ177" s="9">
        <f t="shared" ca="1" si="286"/>
        <v>1.443061359155795E-2</v>
      </c>
      <c r="CA177" s="1">
        <v>170</v>
      </c>
      <c r="CB177" s="8">
        <f t="shared" ca="1" si="372"/>
        <v>5014.9999999999991</v>
      </c>
      <c r="CC177" s="9">
        <f t="shared" ca="1" si="287"/>
        <v>-5.3029907381516419E-3</v>
      </c>
      <c r="CD177" s="1">
        <v>170</v>
      </c>
      <c r="CE177" s="8">
        <f t="shared" ca="1" si="373"/>
        <v>4986.8584494346323</v>
      </c>
      <c r="CF177" s="9">
        <f t="shared" ca="1" si="288"/>
        <v>0</v>
      </c>
      <c r="CG177" s="1">
        <v>170</v>
      </c>
      <c r="CH177" s="8">
        <f t="shared" ca="1" si="374"/>
        <v>4839.5885340662408</v>
      </c>
      <c r="CI177" s="9">
        <f t="shared" ca="1" si="289"/>
        <v>-4.9231186005489818E-3</v>
      </c>
      <c r="CJ177" s="1">
        <v>170</v>
      </c>
      <c r="CK177" s="8">
        <f t="shared" ca="1" si="375"/>
        <v>5014.9999999999991</v>
      </c>
      <c r="CL177" s="9">
        <f t="shared" ca="1" si="290"/>
        <v>4.2549201485512153E-2</v>
      </c>
      <c r="CM177" s="1">
        <v>170</v>
      </c>
      <c r="CN177" s="8">
        <f t="shared" ca="1" si="310"/>
        <v>14286.3249798004</v>
      </c>
      <c r="CO177" s="1">
        <v>170</v>
      </c>
      <c r="CP177" s="8">
        <f t="shared" ca="1" si="311"/>
        <v>14286.3249798004</v>
      </c>
      <c r="CQ177" s="1">
        <v>170</v>
      </c>
      <c r="CR177" s="8">
        <f t="shared" ca="1" si="312"/>
        <v>14286.3249798004</v>
      </c>
      <c r="CS177" s="1">
        <v>170</v>
      </c>
      <c r="CT177" s="8">
        <f t="shared" ca="1" si="313"/>
        <v>15898.072508460849</v>
      </c>
      <c r="CU177" s="1">
        <v>170</v>
      </c>
      <c r="CV177" s="8">
        <f t="shared" ca="1" si="314"/>
        <v>15220.411465933756</v>
      </c>
      <c r="CW177" s="1">
        <v>170</v>
      </c>
      <c r="CX177" s="8">
        <f t="shared" ca="1" si="315"/>
        <v>14968.013644936284</v>
      </c>
      <c r="CY177" s="9"/>
      <c r="CZ177" s="9"/>
      <c r="DA177" s="9"/>
      <c r="DB177" s="9"/>
      <c r="DC177" s="9"/>
      <c r="DD177" s="9"/>
      <c r="DE177" s="9"/>
      <c r="DF177" s="9"/>
      <c r="DG177" s="9"/>
      <c r="DI177">
        <f t="shared" ca="1" si="316"/>
        <v>-1.9714210409420563E-3</v>
      </c>
      <c r="DJ177">
        <f t="shared" ca="1" si="317"/>
        <v>3.8823120706566128E-2</v>
      </c>
      <c r="DK177">
        <f t="shared" ca="1" si="318"/>
        <v>2.9999999999998916E-3</v>
      </c>
      <c r="DL177">
        <f t="shared" ca="1" si="319"/>
        <v>7.4731615930025974E-3</v>
      </c>
      <c r="DM177">
        <f t="shared" ca="1" si="320"/>
        <v>3.3987688787660675E-2</v>
      </c>
      <c r="DN177">
        <f t="shared" ca="1" si="321"/>
        <v>-4.4800092038641659E-2</v>
      </c>
      <c r="DO177">
        <f t="shared" ca="1" si="334"/>
        <v>0</v>
      </c>
      <c r="DP177">
        <f t="shared" ca="1" si="335"/>
        <v>0</v>
      </c>
      <c r="DQ177">
        <f t="shared" ca="1" si="336"/>
        <v>0</v>
      </c>
      <c r="DR177">
        <f t="shared" ca="1" si="337"/>
        <v>0</v>
      </c>
      <c r="DS177">
        <f t="shared" ca="1" si="338"/>
        <v>0</v>
      </c>
      <c r="DT177">
        <f t="shared" ca="1" si="339"/>
        <v>0</v>
      </c>
      <c r="DU177">
        <f t="shared" ca="1" si="328"/>
        <v>0</v>
      </c>
      <c r="DV177">
        <f t="shared" ca="1" si="329"/>
        <v>0</v>
      </c>
      <c r="DW177">
        <f t="shared" ca="1" si="330"/>
        <v>0</v>
      </c>
      <c r="DX177">
        <f t="shared" ca="1" si="331"/>
        <v>0</v>
      </c>
      <c r="DY177">
        <f t="shared" ca="1" si="332"/>
        <v>0</v>
      </c>
      <c r="DZ177">
        <f t="shared" ca="1" si="333"/>
        <v>0</v>
      </c>
      <c r="EA177">
        <f t="shared" ca="1" si="291"/>
        <v>2.8627677112542345</v>
      </c>
      <c r="EB177">
        <f t="shared" ca="1" si="292"/>
        <v>2.0674620978085159</v>
      </c>
      <c r="EC177">
        <f t="shared" ca="1" si="293"/>
        <v>2.3810676688931203</v>
      </c>
      <c r="ED177">
        <f t="shared" ca="1" si="294"/>
        <v>3.5579863417423927</v>
      </c>
      <c r="EE177">
        <f t="shared" ca="1" si="295"/>
        <v>3.3903765559705232</v>
      </c>
      <c r="EF177">
        <f t="shared" ca="1" si="296"/>
        <v>3.13541214553964</v>
      </c>
      <c r="EG177">
        <f t="shared" ca="1" si="297"/>
        <v>7.9896430776294629</v>
      </c>
      <c r="EH177">
        <f t="shared" ca="1" si="298"/>
        <v>6.2443324361634023</v>
      </c>
      <c r="EI177">
        <f t="shared" ca="1" si="299"/>
        <v>7.396110628570522</v>
      </c>
      <c r="EJ177">
        <f t="shared" ca="1" si="300"/>
        <v>10.814685620789346</v>
      </c>
      <c r="EK177">
        <f t="shared" ca="1" si="301"/>
        <v>10.284088455437075</v>
      </c>
      <c r="EL177">
        <f t="shared" ca="1" si="302"/>
        <v>9.4062364366189204</v>
      </c>
      <c r="EM177">
        <f t="shared" ca="1" si="346"/>
        <v>-4.1499654094342024E-2</v>
      </c>
      <c r="EN177">
        <f t="shared" ca="1" si="347"/>
        <v>-0.5348918796738148</v>
      </c>
      <c r="EO177">
        <f t="shared" ca="1" si="348"/>
        <v>0.34691246332297554</v>
      </c>
      <c r="EP177">
        <f t="shared" ca="1" si="349"/>
        <v>0.33278680910835556</v>
      </c>
      <c r="EQ177">
        <f t="shared" ca="1" si="350"/>
        <v>4.0114827667081493E-2</v>
      </c>
      <c r="ER177">
        <f t="shared" ca="1" si="351"/>
        <v>1</v>
      </c>
      <c r="ES177">
        <f t="shared" ca="1" si="340"/>
        <v>-9.5906346773331541E-2</v>
      </c>
      <c r="ET177">
        <f t="shared" ca="1" si="341"/>
        <v>-0.30220569376058926</v>
      </c>
      <c r="EU177">
        <f t="shared" ca="1" si="342"/>
        <v>-0.21029866294788713</v>
      </c>
      <c r="EV177">
        <f t="shared" ca="1" si="343"/>
        <v>0.26141561988338191</v>
      </c>
      <c r="EW177">
        <f t="shared" ca="1" si="344"/>
        <v>6.9877880393701242E-2</v>
      </c>
      <c r="EX177">
        <f t="shared" ca="1" si="345"/>
        <v>0</v>
      </c>
    </row>
    <row r="178" spans="1:154" x14ac:dyDescent="0.25">
      <c r="A178" s="1">
        <v>171</v>
      </c>
      <c r="B178" s="8">
        <f t="shared" ca="1" si="322"/>
        <v>164521.25968828399</v>
      </c>
      <c r="C178" s="9">
        <f t="shared" ca="1" si="303"/>
        <v>0</v>
      </c>
      <c r="D178" s="1">
        <v>171</v>
      </c>
      <c r="E178" s="8">
        <f t="shared" ca="1" si="323"/>
        <v>122416.01119556771</v>
      </c>
      <c r="F178" s="9">
        <f t="shared" ca="1" si="304"/>
        <v>0</v>
      </c>
      <c r="G178" s="1">
        <v>171</v>
      </c>
      <c r="H178" s="8">
        <f t="shared" ca="1" si="324"/>
        <v>146962.57059131932</v>
      </c>
      <c r="I178" s="9">
        <f t="shared" ca="1" si="305"/>
        <v>2.0094954742741505E-2</v>
      </c>
      <c r="J178" s="1">
        <v>171</v>
      </c>
      <c r="K178" s="8">
        <f t="shared" ca="1" si="325"/>
        <v>219573.02302411146</v>
      </c>
      <c r="L178" s="9">
        <f t="shared" ca="1" si="306"/>
        <v>-4.5621631451031958E-2</v>
      </c>
      <c r="M178" s="1">
        <v>171</v>
      </c>
      <c r="N178" s="8">
        <f t="shared" ca="1" si="326"/>
        <v>204955.66203588911</v>
      </c>
      <c r="O178" s="9">
        <f t="shared" ca="1" si="307"/>
        <v>-2.2362946640860894E-2</v>
      </c>
      <c r="P178" s="1">
        <v>171</v>
      </c>
      <c r="Q178" s="8">
        <f t="shared" ca="1" si="327"/>
        <v>191435.08423796311</v>
      </c>
      <c r="R178" s="9">
        <f t="shared" ca="1" si="308"/>
        <v>0</v>
      </c>
      <c r="S178" s="1">
        <v>171</v>
      </c>
      <c r="T178" s="8">
        <f t="shared" ca="1" si="352"/>
        <v>57766.233529180696</v>
      </c>
      <c r="U178" s="9">
        <f t="shared" ca="1" si="268"/>
        <v>1.1363220791332496E-2</v>
      </c>
      <c r="V178" s="1">
        <v>171</v>
      </c>
      <c r="W178" s="8">
        <f t="shared" ca="1" si="353"/>
        <v>60179.999999999993</v>
      </c>
      <c r="X178" s="9">
        <f t="shared" ca="1" si="269"/>
        <v>3.4545637941598921E-2</v>
      </c>
      <c r="Y178" s="1">
        <v>171</v>
      </c>
      <c r="Z178" s="8">
        <f t="shared" ca="1" si="354"/>
        <v>61536.681002717305</v>
      </c>
      <c r="AA178" s="9">
        <f t="shared" ca="1" si="270"/>
        <v>0</v>
      </c>
      <c r="AB178" s="1">
        <v>171</v>
      </c>
      <c r="AC178" s="8">
        <f t="shared" ca="1" si="355"/>
        <v>62064.215603392964</v>
      </c>
      <c r="AD178" s="9">
        <f t="shared" ca="1" si="271"/>
        <v>0</v>
      </c>
      <c r="AE178" s="1">
        <v>171</v>
      </c>
      <c r="AF178" s="8">
        <f t="shared" ca="1" si="356"/>
        <v>60848.34855667322</v>
      </c>
      <c r="AG178" s="9">
        <f t="shared" ca="1" si="272"/>
        <v>1.1702662760891365E-2</v>
      </c>
      <c r="AH178" s="1">
        <v>171</v>
      </c>
      <c r="AI178" s="8">
        <f t="shared" ca="1" si="357"/>
        <v>60179.999999999993</v>
      </c>
      <c r="AJ178" s="9">
        <f t="shared" ca="1" si="273"/>
        <v>3.0429788049414569E-2</v>
      </c>
      <c r="AK178" s="1">
        <v>171</v>
      </c>
      <c r="AL178" s="8">
        <f t="shared" ca="1" si="358"/>
        <v>20698.209737446257</v>
      </c>
      <c r="AM178" s="9">
        <f t="shared" ca="1" si="274"/>
        <v>-6.8230185729873053E-3</v>
      </c>
      <c r="AN178" s="1">
        <v>171</v>
      </c>
      <c r="AO178" s="8">
        <f t="shared" ca="1" si="359"/>
        <v>19925.247465293767</v>
      </c>
      <c r="AP178" s="9">
        <f t="shared" ca="1" si="275"/>
        <v>0</v>
      </c>
      <c r="AQ178" s="1">
        <v>171</v>
      </c>
      <c r="AR178" s="8">
        <f t="shared" ca="1" si="360"/>
        <v>19810.818002174583</v>
      </c>
      <c r="AS178" s="9">
        <f t="shared" ca="1" si="276"/>
        <v>0</v>
      </c>
      <c r="AT178" s="1">
        <v>171</v>
      </c>
      <c r="AU178" s="8">
        <f t="shared" ca="1" si="361"/>
        <v>20418.867378200284</v>
      </c>
      <c r="AV178" s="9">
        <f t="shared" ca="1" si="277"/>
        <v>-4.552692176010574E-2</v>
      </c>
      <c r="AW178" s="1">
        <v>171</v>
      </c>
      <c r="AX178" s="8">
        <f t="shared" ca="1" si="362"/>
        <v>20059.999999999996</v>
      </c>
      <c r="AY178" s="9">
        <f t="shared" ca="1" si="278"/>
        <v>0</v>
      </c>
      <c r="AZ178" s="1">
        <v>171</v>
      </c>
      <c r="BA178" s="8">
        <f t="shared" ca="1" si="363"/>
        <v>20059.999999999996</v>
      </c>
      <c r="BB178" s="9">
        <f t="shared" ca="1" si="279"/>
        <v>-4.5011182223573226E-2</v>
      </c>
      <c r="BC178" s="1">
        <v>171</v>
      </c>
      <c r="BD178" s="8">
        <f t="shared" ca="1" si="364"/>
        <v>20059.999999999996</v>
      </c>
      <c r="BE178" s="9">
        <f t="shared" ca="1" si="309"/>
        <v>2.285079864236322E-2</v>
      </c>
      <c r="BF178" s="1">
        <v>171</v>
      </c>
      <c r="BG178" s="8">
        <f t="shared" ca="1" si="365"/>
        <v>20403.126875124828</v>
      </c>
      <c r="BH178" s="9">
        <f t="shared" ca="1" si="280"/>
        <v>-1.2835361347002156E-2</v>
      </c>
      <c r="BI178" s="1">
        <v>171</v>
      </c>
      <c r="BJ178" s="8">
        <f t="shared" ca="1" si="366"/>
        <v>19301.3249798004</v>
      </c>
      <c r="BK178" s="9">
        <f t="shared" ca="1" si="281"/>
        <v>0</v>
      </c>
      <c r="BL178" s="1">
        <v>171</v>
      </c>
      <c r="BM178" s="8">
        <f t="shared" ca="1" si="367"/>
        <v>20884.930957895482</v>
      </c>
      <c r="BN178" s="9">
        <f t="shared" ca="1" si="282"/>
        <v>0</v>
      </c>
      <c r="BO178" s="1">
        <v>171</v>
      </c>
      <c r="BP178" s="8">
        <f t="shared" ca="1" si="368"/>
        <v>20059.999999999996</v>
      </c>
      <c r="BQ178" s="9">
        <f t="shared" ca="1" si="283"/>
        <v>2.2447212501006911E-2</v>
      </c>
      <c r="BR178" s="1">
        <v>171</v>
      </c>
      <c r="BS178" s="8">
        <f t="shared" ca="1" si="369"/>
        <v>19983.013644936284</v>
      </c>
      <c r="BT178" s="9">
        <f t="shared" ca="1" si="284"/>
        <v>-2.5498758789412827E-3</v>
      </c>
      <c r="BU178" s="1">
        <v>171</v>
      </c>
      <c r="BV178" s="8">
        <f t="shared" ca="1" si="370"/>
        <v>5014.9999999999991</v>
      </c>
      <c r="BW178" s="9">
        <f t="shared" ca="1" si="285"/>
        <v>-4.0832846245148366E-2</v>
      </c>
      <c r="BX178" s="1">
        <v>171</v>
      </c>
      <c r="BY178" s="8">
        <f t="shared" ca="1" si="371"/>
        <v>5014.9999999999991</v>
      </c>
      <c r="BZ178" s="9">
        <f t="shared" ca="1" si="286"/>
        <v>0</v>
      </c>
      <c r="CA178" s="1">
        <v>171</v>
      </c>
      <c r="CB178" s="8">
        <f t="shared" ca="1" si="372"/>
        <v>5014.9999999999991</v>
      </c>
      <c r="CC178" s="9">
        <f t="shared" ca="1" si="287"/>
        <v>-1.8234871881847303E-3</v>
      </c>
      <c r="CD178" s="1">
        <v>171</v>
      </c>
      <c r="CE178" s="8">
        <f t="shared" ca="1" si="373"/>
        <v>4986.8584494346323</v>
      </c>
      <c r="CF178" s="9">
        <f t="shared" ca="1" si="288"/>
        <v>-3.2518331646273151E-2</v>
      </c>
      <c r="CG178" s="1">
        <v>171</v>
      </c>
      <c r="CH178" s="8">
        <f t="shared" ca="1" si="374"/>
        <v>4839.5885340662408</v>
      </c>
      <c r="CI178" s="9">
        <f t="shared" ca="1" si="289"/>
        <v>-4.8147729027006918E-2</v>
      </c>
      <c r="CJ178" s="1">
        <v>171</v>
      </c>
      <c r="CK178" s="8">
        <f t="shared" ca="1" si="375"/>
        <v>5014.9999999999991</v>
      </c>
      <c r="CL178" s="9">
        <f t="shared" ca="1" si="290"/>
        <v>-1.3288636305246626E-2</v>
      </c>
      <c r="CM178" s="1">
        <v>171</v>
      </c>
      <c r="CN178" s="8">
        <f t="shared" ca="1" si="310"/>
        <v>14286.3249798004</v>
      </c>
      <c r="CO178" s="1">
        <v>171</v>
      </c>
      <c r="CP178" s="8">
        <f t="shared" ca="1" si="311"/>
        <v>14286.3249798004</v>
      </c>
      <c r="CQ178" s="1">
        <v>171</v>
      </c>
      <c r="CR178" s="8">
        <f t="shared" ca="1" si="312"/>
        <v>14286.3249798004</v>
      </c>
      <c r="CS178" s="1">
        <v>171</v>
      </c>
      <c r="CT178" s="8">
        <f t="shared" ca="1" si="313"/>
        <v>15898.072508460849</v>
      </c>
      <c r="CU178" s="1">
        <v>171</v>
      </c>
      <c r="CV178" s="8">
        <f t="shared" ca="1" si="314"/>
        <v>15220.411465933756</v>
      </c>
      <c r="CW178" s="1">
        <v>171</v>
      </c>
      <c r="CX178" s="8">
        <f t="shared" ca="1" si="315"/>
        <v>14968.013644936284</v>
      </c>
      <c r="CY178" s="9"/>
      <c r="CZ178" s="9"/>
      <c r="DA178" s="9"/>
      <c r="DB178" s="9"/>
      <c r="DC178" s="9"/>
      <c r="DD178" s="9"/>
      <c r="DE178" s="9"/>
      <c r="DF178" s="9"/>
      <c r="DG178" s="9"/>
      <c r="DI178">
        <f t="shared" ca="1" si="316"/>
        <v>-5.140241492586628E-3</v>
      </c>
      <c r="DJ178">
        <f t="shared" ca="1" si="317"/>
        <v>-1.6105609706163815E-2</v>
      </c>
      <c r="DK178">
        <f t="shared" ca="1" si="318"/>
        <v>2.9999999999998916E-3</v>
      </c>
      <c r="DL178">
        <f t="shared" ca="1" si="319"/>
        <v>-5.6633812044003529E-3</v>
      </c>
      <c r="DM178">
        <f t="shared" ca="1" si="320"/>
        <v>-6.5107130352659581E-3</v>
      </c>
      <c r="DN178">
        <f t="shared" ca="1" si="321"/>
        <v>1.455294066755175E-2</v>
      </c>
      <c r="DO178">
        <f t="shared" ca="1" si="334"/>
        <v>0</v>
      </c>
      <c r="DP178">
        <f t="shared" ca="1" si="335"/>
        <v>0</v>
      </c>
      <c r="DQ178">
        <f t="shared" ca="1" si="336"/>
        <v>0</v>
      </c>
      <c r="DR178">
        <f t="shared" ca="1" si="337"/>
        <v>0</v>
      </c>
      <c r="DS178">
        <f t="shared" ca="1" si="338"/>
        <v>0</v>
      </c>
      <c r="DT178">
        <f t="shared" ca="1" si="339"/>
        <v>0</v>
      </c>
      <c r="DU178">
        <f t="shared" ca="1" si="328"/>
        <v>0</v>
      </c>
      <c r="DV178">
        <f t="shared" ca="1" si="329"/>
        <v>0</v>
      </c>
      <c r="DW178">
        <f t="shared" ca="1" si="330"/>
        <v>0</v>
      </c>
      <c r="DX178">
        <f t="shared" ca="1" si="331"/>
        <v>0</v>
      </c>
      <c r="DY178">
        <f t="shared" ca="1" si="332"/>
        <v>0</v>
      </c>
      <c r="DZ178">
        <f t="shared" ca="1" si="333"/>
        <v>0</v>
      </c>
      <c r="EA178">
        <f t="shared" ca="1" si="291"/>
        <v>2.8480523938812081</v>
      </c>
      <c r="EB178">
        <f t="shared" ca="1" si="292"/>
        <v>2.0341643601789254</v>
      </c>
      <c r="EC178">
        <f t="shared" ca="1" si="293"/>
        <v>2.3882108718997994</v>
      </c>
      <c r="ED178">
        <f t="shared" ca="1" si="294"/>
        <v>3.5378361087690555</v>
      </c>
      <c r="EE178">
        <f t="shared" ca="1" si="295"/>
        <v>3.3683027871331057</v>
      </c>
      <c r="EF178">
        <f t="shared" ca="1" si="296"/>
        <v>3.1810416124619993</v>
      </c>
      <c r="EG178">
        <f t="shared" ca="1" si="297"/>
        <v>7.9485743827708744</v>
      </c>
      <c r="EH178">
        <f t="shared" ca="1" si="298"/>
        <v>6.1437636550710151</v>
      </c>
      <c r="EI178">
        <f t="shared" ca="1" si="299"/>
        <v>7.4182989604562328</v>
      </c>
      <c r="EJ178">
        <f t="shared" ca="1" si="300"/>
        <v>10.753437933513068</v>
      </c>
      <c r="EK178">
        <f t="shared" ca="1" si="301"/>
        <v>10.217131706674435</v>
      </c>
      <c r="EL178">
        <f t="shared" ca="1" si="302"/>
        <v>9.5431248373859994</v>
      </c>
      <c r="EM178">
        <f t="shared" ca="1" si="346"/>
        <v>-5.8609235635054782E-2</v>
      </c>
      <c r="EN178">
        <f t="shared" ca="1" si="347"/>
        <v>-0.55064056784559279</v>
      </c>
      <c r="EO178">
        <f t="shared" ca="1" si="348"/>
        <v>0.34842106473541884</v>
      </c>
      <c r="EP178">
        <f t="shared" ca="1" si="349"/>
        <v>0.30963347053981</v>
      </c>
      <c r="EQ178">
        <f t="shared" ca="1" si="350"/>
        <v>2.6526751360021028E-2</v>
      </c>
      <c r="ER178">
        <f t="shared" ca="1" si="351"/>
        <v>1</v>
      </c>
      <c r="ES178">
        <f t="shared" ca="1" si="340"/>
        <v>-0.10209014422077523</v>
      </c>
      <c r="ET178">
        <f t="shared" ca="1" si="341"/>
        <v>-0.3075730698569592</v>
      </c>
      <c r="EU178">
        <f t="shared" ca="1" si="342"/>
        <v>-0.21853248068501396</v>
      </c>
      <c r="EV178">
        <f t="shared" ca="1" si="343"/>
        <v>0.25344708787359704</v>
      </c>
      <c r="EW178">
        <f t="shared" ca="1" si="344"/>
        <v>7.0131684787694493E-2</v>
      </c>
      <c r="EX178">
        <f t="shared" ca="1" si="345"/>
        <v>0</v>
      </c>
    </row>
    <row r="179" spans="1:154" x14ac:dyDescent="0.25">
      <c r="A179" s="1">
        <v>172</v>
      </c>
      <c r="B179" s="8">
        <f t="shared" ca="1" si="322"/>
        <v>165014.82346734882</v>
      </c>
      <c r="C179" s="9">
        <f t="shared" ca="1" si="303"/>
        <v>0</v>
      </c>
      <c r="D179" s="1">
        <v>172</v>
      </c>
      <c r="E179" s="8">
        <f t="shared" ca="1" si="323"/>
        <v>122783.2592291544</v>
      </c>
      <c r="F179" s="9">
        <f t="shared" ca="1" si="304"/>
        <v>4.5456877121394512E-3</v>
      </c>
      <c r="G179" s="1">
        <v>172</v>
      </c>
      <c r="H179" s="8">
        <f t="shared" ca="1" si="324"/>
        <v>150356.66450800278</v>
      </c>
      <c r="I179" s="9">
        <f t="shared" ca="1" si="305"/>
        <v>2.7800616011592533E-2</v>
      </c>
      <c r="J179" s="1">
        <v>172</v>
      </c>
      <c r="K179" s="8">
        <f t="shared" ca="1" si="325"/>
        <v>210214.46256018884</v>
      </c>
      <c r="L179" s="9">
        <f t="shared" ca="1" si="306"/>
        <v>-6.2732474964870113E-3</v>
      </c>
      <c r="M179" s="1">
        <v>172</v>
      </c>
      <c r="N179" s="8">
        <f t="shared" ca="1" si="326"/>
        <v>200987.11648814587</v>
      </c>
      <c r="O179" s="9">
        <f t="shared" ca="1" si="307"/>
        <v>0</v>
      </c>
      <c r="P179" s="1">
        <v>172</v>
      </c>
      <c r="Q179" s="8">
        <f t="shared" ca="1" si="327"/>
        <v>192009.38949067699</v>
      </c>
      <c r="R179" s="9">
        <f t="shared" ca="1" si="308"/>
        <v>-8.7574868977735587E-4</v>
      </c>
      <c r="S179" s="1">
        <v>172</v>
      </c>
      <c r="T179" s="8">
        <f t="shared" ca="1" si="352"/>
        <v>57766.233529180696</v>
      </c>
      <c r="U179" s="9">
        <f t="shared" ca="1" si="268"/>
        <v>3.2037280364016402E-2</v>
      </c>
      <c r="V179" s="1">
        <v>172</v>
      </c>
      <c r="W179" s="8">
        <f t="shared" ca="1" si="353"/>
        <v>60179.999999999993</v>
      </c>
      <c r="X179" s="9">
        <f t="shared" ca="1" si="269"/>
        <v>-1.138032520669089E-2</v>
      </c>
      <c r="Y179" s="1">
        <v>172</v>
      </c>
      <c r="Z179" s="8">
        <f t="shared" ca="1" si="354"/>
        <v>61536.681002717305</v>
      </c>
      <c r="AA179" s="9">
        <f t="shared" ca="1" si="270"/>
        <v>0</v>
      </c>
      <c r="AB179" s="1">
        <v>172</v>
      </c>
      <c r="AC179" s="8">
        <f t="shared" ca="1" si="355"/>
        <v>62064.215603392964</v>
      </c>
      <c r="AD179" s="9">
        <f t="shared" ca="1" si="271"/>
        <v>0</v>
      </c>
      <c r="AE179" s="1">
        <v>172</v>
      </c>
      <c r="AF179" s="8">
        <f t="shared" ca="1" si="356"/>
        <v>60848.34855667322</v>
      </c>
      <c r="AG179" s="9">
        <f t="shared" ca="1" si="272"/>
        <v>-1.4455108695368752E-2</v>
      </c>
      <c r="AH179" s="1">
        <v>172</v>
      </c>
      <c r="AI179" s="8">
        <f t="shared" ca="1" si="357"/>
        <v>60179.999999999993</v>
      </c>
      <c r="AJ179" s="9">
        <f t="shared" ca="1" si="273"/>
        <v>-2.8073312179843213E-2</v>
      </c>
      <c r="AK179" s="1">
        <v>172</v>
      </c>
      <c r="AL179" s="8">
        <f t="shared" ca="1" si="358"/>
        <v>20698.209737446257</v>
      </c>
      <c r="AM179" s="9">
        <f t="shared" ca="1" si="274"/>
        <v>0</v>
      </c>
      <c r="AN179" s="1">
        <v>172</v>
      </c>
      <c r="AO179" s="8">
        <f t="shared" ca="1" si="359"/>
        <v>19925.247465293767</v>
      </c>
      <c r="AP179" s="9">
        <f t="shared" ca="1" si="275"/>
        <v>4.4707516045916051E-2</v>
      </c>
      <c r="AQ179" s="1">
        <v>172</v>
      </c>
      <c r="AR179" s="8">
        <f t="shared" ca="1" si="360"/>
        <v>19810.818002174583</v>
      </c>
      <c r="AS179" s="9">
        <f t="shared" ca="1" si="276"/>
        <v>0</v>
      </c>
      <c r="AT179" s="1">
        <v>172</v>
      </c>
      <c r="AU179" s="8">
        <f t="shared" ca="1" si="361"/>
        <v>20418.867378200284</v>
      </c>
      <c r="AV179" s="9">
        <f t="shared" ca="1" si="277"/>
        <v>-4.6297119968703379E-2</v>
      </c>
      <c r="AW179" s="1">
        <v>172</v>
      </c>
      <c r="AX179" s="8">
        <f t="shared" ca="1" si="362"/>
        <v>20059.999999999996</v>
      </c>
      <c r="AY179" s="9">
        <f t="shared" ca="1" si="278"/>
        <v>0</v>
      </c>
      <c r="AZ179" s="1">
        <v>172</v>
      </c>
      <c r="BA179" s="8">
        <f t="shared" ca="1" si="363"/>
        <v>20059.999999999996</v>
      </c>
      <c r="BB179" s="9">
        <f t="shared" ca="1" si="279"/>
        <v>-2.3081378388875805E-3</v>
      </c>
      <c r="BC179" s="1">
        <v>172</v>
      </c>
      <c r="BD179" s="8">
        <f t="shared" ca="1" si="364"/>
        <v>20059.999999999996</v>
      </c>
      <c r="BE179" s="9">
        <f t="shared" ca="1" si="309"/>
        <v>1.0453953823983548E-2</v>
      </c>
      <c r="BF179" s="1">
        <v>172</v>
      </c>
      <c r="BG179" s="8">
        <f t="shared" ca="1" si="365"/>
        <v>20403.126875124828</v>
      </c>
      <c r="BH179" s="9">
        <f t="shared" ca="1" si="280"/>
        <v>-4.7849117340376411E-2</v>
      </c>
      <c r="BI179" s="1">
        <v>172</v>
      </c>
      <c r="BJ179" s="8">
        <f t="shared" ca="1" si="366"/>
        <v>19301.3249798004</v>
      </c>
      <c r="BK179" s="9">
        <f t="shared" ca="1" si="281"/>
        <v>3.049886808212848E-2</v>
      </c>
      <c r="BL179" s="1">
        <v>172</v>
      </c>
      <c r="BM179" s="8">
        <f t="shared" ca="1" si="367"/>
        <v>20884.930957895482</v>
      </c>
      <c r="BN179" s="9">
        <f t="shared" ca="1" si="282"/>
        <v>0</v>
      </c>
      <c r="BO179" s="1">
        <v>172</v>
      </c>
      <c r="BP179" s="8">
        <f t="shared" ca="1" si="368"/>
        <v>20059.999999999996</v>
      </c>
      <c r="BQ179" s="9">
        <f t="shared" ca="1" si="283"/>
        <v>-4.1200277131037417E-2</v>
      </c>
      <c r="BR179" s="1">
        <v>172</v>
      </c>
      <c r="BS179" s="8">
        <f t="shared" ca="1" si="369"/>
        <v>19983.013644936284</v>
      </c>
      <c r="BT179" s="9">
        <f t="shared" ca="1" si="284"/>
        <v>3.426527963679251E-2</v>
      </c>
      <c r="BU179" s="1">
        <v>172</v>
      </c>
      <c r="BV179" s="8">
        <f t="shared" ca="1" si="370"/>
        <v>5014.9999999999991</v>
      </c>
      <c r="BW179" s="9">
        <f t="shared" ca="1" si="285"/>
        <v>0</v>
      </c>
      <c r="BX179" s="1">
        <v>172</v>
      </c>
      <c r="BY179" s="8">
        <f t="shared" ca="1" si="371"/>
        <v>5014.9999999999991</v>
      </c>
      <c r="BZ179" s="9">
        <f t="shared" ca="1" si="286"/>
        <v>-3.0446843352534444E-2</v>
      </c>
      <c r="CA179" s="1">
        <v>172</v>
      </c>
      <c r="CB179" s="8">
        <f t="shared" ca="1" si="372"/>
        <v>5014.9999999999991</v>
      </c>
      <c r="CC179" s="9">
        <f t="shared" ca="1" si="287"/>
        <v>4.425024418586173E-2</v>
      </c>
      <c r="CD179" s="1">
        <v>172</v>
      </c>
      <c r="CE179" s="8">
        <f t="shared" ca="1" si="373"/>
        <v>4986.8584494346323</v>
      </c>
      <c r="CF179" s="9">
        <f t="shared" ca="1" si="288"/>
        <v>4.8380932872896507E-2</v>
      </c>
      <c r="CG179" s="1">
        <v>172</v>
      </c>
      <c r="CH179" s="8">
        <f t="shared" ca="1" si="374"/>
        <v>4839.5885340662408</v>
      </c>
      <c r="CI179" s="9">
        <f t="shared" ca="1" si="289"/>
        <v>-3.6542384195078284E-2</v>
      </c>
      <c r="CJ179" s="1">
        <v>172</v>
      </c>
      <c r="CK179" s="8">
        <f t="shared" ca="1" si="375"/>
        <v>5014.9999999999991</v>
      </c>
      <c r="CL179" s="9">
        <f t="shared" ca="1" si="290"/>
        <v>-1.0625548911342387E-2</v>
      </c>
      <c r="CM179" s="1">
        <v>172</v>
      </c>
      <c r="CN179" s="8">
        <f t="shared" ca="1" si="310"/>
        <v>14286.3249798004</v>
      </c>
      <c r="CO179" s="1">
        <v>172</v>
      </c>
      <c r="CP179" s="8">
        <f t="shared" ca="1" si="311"/>
        <v>14286.3249798004</v>
      </c>
      <c r="CQ179" s="1">
        <v>172</v>
      </c>
      <c r="CR179" s="8">
        <f t="shared" ca="1" si="312"/>
        <v>14286.3249798004</v>
      </c>
      <c r="CS179" s="1">
        <v>172</v>
      </c>
      <c r="CT179" s="8">
        <f t="shared" ca="1" si="313"/>
        <v>15898.072508460849</v>
      </c>
      <c r="CU179" s="1">
        <v>172</v>
      </c>
      <c r="CV179" s="8">
        <f t="shared" ca="1" si="314"/>
        <v>15220.411465933756</v>
      </c>
      <c r="CW179" s="1">
        <v>172</v>
      </c>
      <c r="CX179" s="8">
        <f t="shared" ca="1" si="315"/>
        <v>14968.013644936284</v>
      </c>
      <c r="CY179" s="9"/>
      <c r="CZ179" s="9"/>
      <c r="DA179" s="9"/>
      <c r="DB179" s="9"/>
      <c r="DC179" s="9"/>
      <c r="DD179" s="9"/>
      <c r="DE179" s="9"/>
      <c r="DF179" s="9"/>
      <c r="DG179" s="9"/>
      <c r="DI179">
        <f t="shared" ca="1" si="316"/>
        <v>2.9999999999998916E-3</v>
      </c>
      <c r="DJ179">
        <f t="shared" ca="1" si="317"/>
        <v>2.9999999999998916E-3</v>
      </c>
      <c r="DK179">
        <f t="shared" ca="1" si="318"/>
        <v>2.309495474274148E-2</v>
      </c>
      <c r="DL179">
        <f t="shared" ca="1" si="319"/>
        <v>-4.2621631451031927E-2</v>
      </c>
      <c r="DM179">
        <f t="shared" ca="1" si="320"/>
        <v>-1.9362946640860912E-2</v>
      </c>
      <c r="DN179">
        <f t="shared" ca="1" si="321"/>
        <v>2.9999999999998916E-3</v>
      </c>
      <c r="DO179">
        <f t="shared" ca="1" si="334"/>
        <v>0</v>
      </c>
      <c r="DP179">
        <f t="shared" ca="1" si="335"/>
        <v>0</v>
      </c>
      <c r="DQ179">
        <f t="shared" ca="1" si="336"/>
        <v>0</v>
      </c>
      <c r="DR179">
        <f t="shared" ca="1" si="337"/>
        <v>0</v>
      </c>
      <c r="DS179">
        <f t="shared" ca="1" si="338"/>
        <v>0</v>
      </c>
      <c r="DT179">
        <f t="shared" ca="1" si="339"/>
        <v>0</v>
      </c>
      <c r="DU179">
        <f t="shared" ca="1" si="328"/>
        <v>0</v>
      </c>
      <c r="DV179">
        <f t="shared" ca="1" si="329"/>
        <v>0</v>
      </c>
      <c r="DW179">
        <f t="shared" ca="1" si="330"/>
        <v>0</v>
      </c>
      <c r="DX179">
        <f t="shared" ca="1" si="331"/>
        <v>0</v>
      </c>
      <c r="DY179">
        <f t="shared" ca="1" si="332"/>
        <v>0</v>
      </c>
      <c r="DZ179">
        <f t="shared" ca="1" si="333"/>
        <v>0</v>
      </c>
      <c r="EA179">
        <f t="shared" ca="1" si="291"/>
        <v>2.8565965510628515</v>
      </c>
      <c r="EB179">
        <f t="shared" ca="1" si="292"/>
        <v>2.0402668532594617</v>
      </c>
      <c r="EC179">
        <f t="shared" ca="1" si="293"/>
        <v>2.4433664939024484</v>
      </c>
      <c r="ED179">
        <f t="shared" ca="1" si="294"/>
        <v>3.3870477620069481</v>
      </c>
      <c r="EE179">
        <f t="shared" ca="1" si="295"/>
        <v>3.3030825199955847</v>
      </c>
      <c r="EF179">
        <f t="shared" ca="1" si="296"/>
        <v>3.1905847372993854</v>
      </c>
      <c r="EG179">
        <f t="shared" ca="1" si="297"/>
        <v>7.9724201059191859</v>
      </c>
      <c r="EH179">
        <f t="shared" ca="1" si="298"/>
        <v>6.1621949460362275</v>
      </c>
      <c r="EI179">
        <f t="shared" ca="1" si="299"/>
        <v>7.5896242392160946</v>
      </c>
      <c r="EJ179">
        <f t="shared" ca="1" si="300"/>
        <v>10.295108865079328</v>
      </c>
      <c r="EK179">
        <f t="shared" ca="1" si="301"/>
        <v>10.019297930615449</v>
      </c>
      <c r="EL179">
        <f t="shared" ca="1" si="302"/>
        <v>9.5717542118981562</v>
      </c>
      <c r="EM179">
        <f t="shared" ca="1" si="346"/>
        <v>-4.4512618368739806E-2</v>
      </c>
      <c r="EN179">
        <f t="shared" ca="1" si="347"/>
        <v>-0.48540226676273168</v>
      </c>
      <c r="EO179">
        <f t="shared" ca="1" si="348"/>
        <v>0.3503441917284037</v>
      </c>
      <c r="EP179">
        <f t="shared" ca="1" si="349"/>
        <v>0.26390425636905818</v>
      </c>
      <c r="EQ179">
        <f t="shared" ca="1" si="350"/>
        <v>4.8697127194328553E-2</v>
      </c>
      <c r="ER179">
        <f t="shared" ca="1" si="351"/>
        <v>1</v>
      </c>
      <c r="ES179">
        <f t="shared" ca="1" si="340"/>
        <v>-0.10707368213382096</v>
      </c>
      <c r="ET179">
        <f t="shared" ca="1" si="341"/>
        <v>-0.31079005387884717</v>
      </c>
      <c r="EU179">
        <f t="shared" ca="1" si="342"/>
        <v>-0.22476161708470843</v>
      </c>
      <c r="EV179">
        <f t="shared" ca="1" si="343"/>
        <v>0.24096848891324241</v>
      </c>
      <c r="EW179">
        <f t="shared" ca="1" si="344"/>
        <v>6.9716439079306358E-2</v>
      </c>
      <c r="EX179">
        <f t="shared" ca="1" si="345"/>
        <v>0</v>
      </c>
    </row>
    <row r="180" spans="1:154" x14ac:dyDescent="0.25">
      <c r="A180" s="1">
        <v>173</v>
      </c>
      <c r="B180" s="8">
        <f t="shared" ca="1" si="322"/>
        <v>165509.86793775085</v>
      </c>
      <c r="C180" s="9">
        <f t="shared" ca="1" si="303"/>
        <v>0</v>
      </c>
      <c r="D180" s="1">
        <v>173</v>
      </c>
      <c r="E180" s="8">
        <f t="shared" ca="1" si="323"/>
        <v>123709.74335957626</v>
      </c>
      <c r="F180" s="9">
        <f t="shared" ca="1" si="304"/>
        <v>-3.7601092285904782E-2</v>
      </c>
      <c r="G180" s="1">
        <v>173</v>
      </c>
      <c r="H180" s="8">
        <f t="shared" ca="1" si="324"/>
        <v>154987.7423962976</v>
      </c>
      <c r="I180" s="9">
        <f t="shared" ca="1" si="305"/>
        <v>0</v>
      </c>
      <c r="J180" s="1">
        <v>173</v>
      </c>
      <c r="K180" s="8">
        <f t="shared" ca="1" si="325"/>
        <v>209526.37859688833</v>
      </c>
      <c r="L180" s="9">
        <f t="shared" ca="1" si="306"/>
        <v>0</v>
      </c>
      <c r="M180" s="1">
        <v>173</v>
      </c>
      <c r="N180" s="8">
        <f t="shared" ca="1" si="326"/>
        <v>201590.0778376103</v>
      </c>
      <c r="O180" s="9">
        <f t="shared" ca="1" si="307"/>
        <v>4.5235045705293464E-2</v>
      </c>
      <c r="P180" s="1">
        <v>173</v>
      </c>
      <c r="Q180" s="8">
        <f t="shared" ca="1" si="327"/>
        <v>192417.2656878776</v>
      </c>
      <c r="R180" s="9">
        <f t="shared" ca="1" si="308"/>
        <v>-3.2581126693764922E-2</v>
      </c>
      <c r="S180" s="1">
        <v>173</v>
      </c>
      <c r="T180" s="8">
        <f t="shared" ca="1" si="352"/>
        <v>57766.233529180696</v>
      </c>
      <c r="U180" s="9">
        <f t="shared" ca="1" si="268"/>
        <v>0</v>
      </c>
      <c r="V180" s="1">
        <v>173</v>
      </c>
      <c r="W180" s="8">
        <f t="shared" ca="1" si="353"/>
        <v>60179.999999999993</v>
      </c>
      <c r="X180" s="9">
        <f t="shared" ca="1" si="269"/>
        <v>8.0808268895420923E-4</v>
      </c>
      <c r="Y180" s="1">
        <v>173</v>
      </c>
      <c r="Z180" s="8">
        <f t="shared" ca="1" si="354"/>
        <v>61536.681002717305</v>
      </c>
      <c r="AA180" s="9">
        <f t="shared" ca="1" si="270"/>
        <v>1.5020561342493933E-2</v>
      </c>
      <c r="AB180" s="1">
        <v>173</v>
      </c>
      <c r="AC180" s="8">
        <f t="shared" ca="1" si="355"/>
        <v>62064.215603392964</v>
      </c>
      <c r="AD180" s="9">
        <f t="shared" ca="1" si="271"/>
        <v>0</v>
      </c>
      <c r="AE180" s="1">
        <v>173</v>
      </c>
      <c r="AF180" s="8">
        <f t="shared" ca="1" si="356"/>
        <v>60848.34855667322</v>
      </c>
      <c r="AG180" s="9">
        <f t="shared" ca="1" si="272"/>
        <v>1.2352612790686958E-2</v>
      </c>
      <c r="AH180" s="1">
        <v>173</v>
      </c>
      <c r="AI180" s="8">
        <f t="shared" ca="1" si="357"/>
        <v>60179.999999999993</v>
      </c>
      <c r="AJ180" s="9">
        <f t="shared" ca="1" si="273"/>
        <v>3.5445490039055498E-2</v>
      </c>
      <c r="AK180" s="1">
        <v>173</v>
      </c>
      <c r="AL180" s="8">
        <f t="shared" ca="1" si="358"/>
        <v>20698.209737446257</v>
      </c>
      <c r="AM180" s="9">
        <f t="shared" ca="1" si="274"/>
        <v>4.0556559367496275E-2</v>
      </c>
      <c r="AN180" s="1">
        <v>173</v>
      </c>
      <c r="AO180" s="8">
        <f t="shared" ca="1" si="359"/>
        <v>19925.247465293767</v>
      </c>
      <c r="AP180" s="9">
        <f t="shared" ca="1" si="275"/>
        <v>0</v>
      </c>
      <c r="AQ180" s="1">
        <v>173</v>
      </c>
      <c r="AR180" s="8">
        <f t="shared" ca="1" si="360"/>
        <v>19810.818002174583</v>
      </c>
      <c r="AS180" s="9">
        <f t="shared" ca="1" si="276"/>
        <v>-4.6696295308138402E-2</v>
      </c>
      <c r="AT180" s="1">
        <v>173</v>
      </c>
      <c r="AU180" s="8">
        <f t="shared" ca="1" si="361"/>
        <v>20418.867378200284</v>
      </c>
      <c r="AV180" s="9">
        <f t="shared" ca="1" si="277"/>
        <v>1.7912812872425889E-2</v>
      </c>
      <c r="AW180" s="1">
        <v>173</v>
      </c>
      <c r="AX180" s="8">
        <f t="shared" ca="1" si="362"/>
        <v>20059.999999999996</v>
      </c>
      <c r="AY180" s="9">
        <f t="shared" ca="1" si="278"/>
        <v>2.5220411373258745E-2</v>
      </c>
      <c r="AZ180" s="1">
        <v>173</v>
      </c>
      <c r="BA180" s="8">
        <f t="shared" ca="1" si="363"/>
        <v>20059.999999999996</v>
      </c>
      <c r="BB180" s="9">
        <f t="shared" ca="1" si="279"/>
        <v>0</v>
      </c>
      <c r="BC180" s="1">
        <v>173</v>
      </c>
      <c r="BD180" s="8">
        <f t="shared" ca="1" si="364"/>
        <v>20059.999999999996</v>
      </c>
      <c r="BE180" s="9">
        <f t="shared" ca="1" si="309"/>
        <v>0</v>
      </c>
      <c r="BF180" s="1">
        <v>173</v>
      </c>
      <c r="BG180" s="8">
        <f t="shared" ca="1" si="365"/>
        <v>20403.126875124828</v>
      </c>
      <c r="BH180" s="9">
        <f t="shared" ca="1" si="280"/>
        <v>-2.7263485497759872E-2</v>
      </c>
      <c r="BI180" s="1">
        <v>173</v>
      </c>
      <c r="BJ180" s="8">
        <f t="shared" ca="1" si="366"/>
        <v>19301.3249798004</v>
      </c>
      <c r="BK180" s="9">
        <f t="shared" ca="1" si="281"/>
        <v>-1.8967893432740596E-2</v>
      </c>
      <c r="BL180" s="1">
        <v>173</v>
      </c>
      <c r="BM180" s="8">
        <f t="shared" ca="1" si="367"/>
        <v>20884.930957895482</v>
      </c>
      <c r="BN180" s="9">
        <f t="shared" ca="1" si="282"/>
        <v>4.0866498729532023E-3</v>
      </c>
      <c r="BO180" s="1">
        <v>173</v>
      </c>
      <c r="BP180" s="8">
        <f t="shared" ca="1" si="368"/>
        <v>20059.999999999996</v>
      </c>
      <c r="BQ180" s="9">
        <f t="shared" ca="1" si="283"/>
        <v>0</v>
      </c>
      <c r="BR180" s="1">
        <v>173</v>
      </c>
      <c r="BS180" s="8">
        <f t="shared" ca="1" si="369"/>
        <v>19983.013644936284</v>
      </c>
      <c r="BT180" s="9">
        <f t="shared" ca="1" si="284"/>
        <v>3.1760549388533198E-2</v>
      </c>
      <c r="BU180" s="1">
        <v>173</v>
      </c>
      <c r="BV180" s="8">
        <f t="shared" ca="1" si="370"/>
        <v>5014.9999999999991</v>
      </c>
      <c r="BW180" s="9">
        <f t="shared" ca="1" si="285"/>
        <v>3.1227043859251444E-2</v>
      </c>
      <c r="BX180" s="1">
        <v>173</v>
      </c>
      <c r="BY180" s="8">
        <f t="shared" ca="1" si="371"/>
        <v>5014.9999999999991</v>
      </c>
      <c r="BZ180" s="9">
        <f t="shared" ca="1" si="286"/>
        <v>0</v>
      </c>
      <c r="CA180" s="1">
        <v>173</v>
      </c>
      <c r="CB180" s="8">
        <f t="shared" ca="1" si="372"/>
        <v>5014.9999999999991</v>
      </c>
      <c r="CC180" s="9">
        <f t="shared" ca="1" si="287"/>
        <v>-2.2401719761123942E-2</v>
      </c>
      <c r="CD180" s="1">
        <v>173</v>
      </c>
      <c r="CE180" s="8">
        <f t="shared" ca="1" si="373"/>
        <v>4986.8584494346323</v>
      </c>
      <c r="CF180" s="9">
        <f t="shared" ca="1" si="288"/>
        <v>0</v>
      </c>
      <c r="CG180" s="1">
        <v>173</v>
      </c>
      <c r="CH180" s="8">
        <f t="shared" ca="1" si="374"/>
        <v>4839.5885340662408</v>
      </c>
      <c r="CI180" s="9">
        <f t="shared" ca="1" si="289"/>
        <v>-4.0609320418345279E-2</v>
      </c>
      <c r="CJ180" s="1">
        <v>173</v>
      </c>
      <c r="CK180" s="8">
        <f t="shared" ca="1" si="375"/>
        <v>5014.9999999999991</v>
      </c>
      <c r="CL180" s="9">
        <f t="shared" ca="1" si="290"/>
        <v>-4.8902726895114212E-2</v>
      </c>
      <c r="CM180" s="1">
        <v>173</v>
      </c>
      <c r="CN180" s="8">
        <f t="shared" ca="1" si="310"/>
        <v>14286.3249798004</v>
      </c>
      <c r="CO180" s="1">
        <v>173</v>
      </c>
      <c r="CP180" s="8">
        <f t="shared" ca="1" si="311"/>
        <v>14286.3249798004</v>
      </c>
      <c r="CQ180" s="1">
        <v>173</v>
      </c>
      <c r="CR180" s="8">
        <f t="shared" ca="1" si="312"/>
        <v>14286.3249798004</v>
      </c>
      <c r="CS180" s="1">
        <v>173</v>
      </c>
      <c r="CT180" s="8">
        <f t="shared" ca="1" si="313"/>
        <v>15898.072508460849</v>
      </c>
      <c r="CU180" s="1">
        <v>173</v>
      </c>
      <c r="CV180" s="8">
        <f t="shared" ca="1" si="314"/>
        <v>15220.411465933756</v>
      </c>
      <c r="CW180" s="1">
        <v>173</v>
      </c>
      <c r="CX180" s="8">
        <f t="shared" ca="1" si="315"/>
        <v>14968.013644936284</v>
      </c>
      <c r="CY180" s="9"/>
      <c r="CZ180" s="9"/>
      <c r="DA180" s="9"/>
      <c r="DB180" s="9"/>
      <c r="DC180" s="9"/>
      <c r="DD180" s="9"/>
      <c r="DE180" s="9"/>
      <c r="DF180" s="9"/>
      <c r="DG180" s="9"/>
      <c r="DI180">
        <f t="shared" ca="1" si="316"/>
        <v>2.9999999999998916E-3</v>
      </c>
      <c r="DJ180">
        <f t="shared" ca="1" si="317"/>
        <v>7.5456877121393706E-3</v>
      </c>
      <c r="DK180">
        <f t="shared" ca="1" si="318"/>
        <v>3.0800616011592341E-2</v>
      </c>
      <c r="DL180">
        <f t="shared" ca="1" si="319"/>
        <v>-3.2732474964870528E-3</v>
      </c>
      <c r="DM180">
        <f t="shared" ca="1" si="320"/>
        <v>2.9999999999998916E-3</v>
      </c>
      <c r="DN180">
        <f t="shared" ca="1" si="321"/>
        <v>2.1242513102226468E-3</v>
      </c>
      <c r="DO180">
        <f t="shared" ca="1" si="334"/>
        <v>0</v>
      </c>
      <c r="DP180">
        <f t="shared" ca="1" si="335"/>
        <v>0</v>
      </c>
      <c r="DQ180">
        <f t="shared" ca="1" si="336"/>
        <v>0</v>
      </c>
      <c r="DR180">
        <f t="shared" ca="1" si="337"/>
        <v>0</v>
      </c>
      <c r="DS180">
        <f t="shared" ca="1" si="338"/>
        <v>0</v>
      </c>
      <c r="DT180">
        <f t="shared" ca="1" si="339"/>
        <v>0</v>
      </c>
      <c r="DU180">
        <f t="shared" ca="1" si="328"/>
        <v>0</v>
      </c>
      <c r="DV180">
        <f t="shared" ca="1" si="329"/>
        <v>0</v>
      </c>
      <c r="DW180">
        <f t="shared" ca="1" si="330"/>
        <v>0</v>
      </c>
      <c r="DX180">
        <f t="shared" ca="1" si="331"/>
        <v>0</v>
      </c>
      <c r="DY180">
        <f t="shared" ca="1" si="332"/>
        <v>0</v>
      </c>
      <c r="DZ180">
        <f t="shared" ca="1" si="333"/>
        <v>0</v>
      </c>
      <c r="EA180">
        <f t="shared" ca="1" si="291"/>
        <v>2.8651663407160397</v>
      </c>
      <c r="EB180">
        <f t="shared" ca="1" si="292"/>
        <v>2.0556620697835872</v>
      </c>
      <c r="EC180">
        <f t="shared" ca="1" si="293"/>
        <v>2.5186236870567287</v>
      </c>
      <c r="ED180">
        <f t="shared" ca="1" si="294"/>
        <v>3.3759611163994765</v>
      </c>
      <c r="EE180">
        <f t="shared" ca="1" si="295"/>
        <v>3.3129917675555713</v>
      </c>
      <c r="EF180">
        <f t="shared" ca="1" si="296"/>
        <v>3.1973623411079699</v>
      </c>
      <c r="EG180">
        <f t="shared" ca="1" si="297"/>
        <v>7.9963373662369426</v>
      </c>
      <c r="EH180">
        <f t="shared" ca="1" si="298"/>
        <v>6.2086929447203403</v>
      </c>
      <c r="EI180">
        <f t="shared" ca="1" si="299"/>
        <v>7.823389341080464</v>
      </c>
      <c r="EJ180">
        <f t="shared" ca="1" si="300"/>
        <v>10.261410425760646</v>
      </c>
      <c r="EK180">
        <f t="shared" ca="1" si="301"/>
        <v>10.049355824407295</v>
      </c>
      <c r="EL180">
        <f t="shared" ca="1" si="302"/>
        <v>9.5920870233239111</v>
      </c>
      <c r="EM180">
        <f t="shared" ca="1" si="346"/>
        <v>-7.720920493606849E-2</v>
      </c>
      <c r="EN180">
        <f t="shared" ca="1" si="347"/>
        <v>-0.41881654967253229</v>
      </c>
      <c r="EO180">
        <f t="shared" ca="1" si="348"/>
        <v>0.3393469148616966</v>
      </c>
      <c r="EP180">
        <f t="shared" ca="1" si="349"/>
        <v>0.28238354823620598</v>
      </c>
      <c r="EQ180">
        <f t="shared" ca="1" si="350"/>
        <v>0.1296587046572934</v>
      </c>
      <c r="ER180">
        <f t="shared" ca="1" si="351"/>
        <v>1</v>
      </c>
      <c r="ES180">
        <f t="shared" ca="1" si="340"/>
        <v>-0.11161268726480056</v>
      </c>
      <c r="ET180">
        <f t="shared" ca="1" si="341"/>
        <v>-0.3153143112774337</v>
      </c>
      <c r="EU180">
        <f t="shared" ca="1" si="342"/>
        <v>-0.23005811824202038</v>
      </c>
      <c r="EV180">
        <f t="shared" ca="1" si="343"/>
        <v>0.22782844300884975</v>
      </c>
      <c r="EW180">
        <f t="shared" ca="1" si="344"/>
        <v>6.6957521113821139E-2</v>
      </c>
      <c r="EX180">
        <f t="shared" ca="1" si="345"/>
        <v>0</v>
      </c>
    </row>
    <row r="181" spans="1:154" x14ac:dyDescent="0.25">
      <c r="A181" s="1">
        <v>174</v>
      </c>
      <c r="B181" s="8">
        <f t="shared" ca="1" si="322"/>
        <v>166006.39754156407</v>
      </c>
      <c r="C181" s="9">
        <f t="shared" ca="1" si="303"/>
        <v>-2.9272470652847923E-2</v>
      </c>
      <c r="D181" s="1">
        <v>174</v>
      </c>
      <c r="E181" s="8">
        <f t="shared" ca="1" si="323"/>
        <v>119429.25111292597</v>
      </c>
      <c r="F181" s="9">
        <f t="shared" ca="1" si="304"/>
        <v>-4.7315666417341841E-2</v>
      </c>
      <c r="G181" s="1">
        <v>174</v>
      </c>
      <c r="H181" s="8">
        <f t="shared" ca="1" si="324"/>
        <v>155452.70562348649</v>
      </c>
      <c r="I181" s="9">
        <f t="shared" ca="1" si="305"/>
        <v>0</v>
      </c>
      <c r="J181" s="1">
        <v>174</v>
      </c>
      <c r="K181" s="8">
        <f t="shared" ca="1" si="325"/>
        <v>210154.95773267897</v>
      </c>
      <c r="L181" s="9">
        <f t="shared" ca="1" si="306"/>
        <v>-3.8239216937411301E-2</v>
      </c>
      <c r="M181" s="1">
        <v>174</v>
      </c>
      <c r="N181" s="8">
        <f t="shared" ca="1" si="326"/>
        <v>211313.78445584109</v>
      </c>
      <c r="O181" s="9">
        <f t="shared" ca="1" si="307"/>
        <v>1.898681221960118E-2</v>
      </c>
      <c r="P181" s="1">
        <v>174</v>
      </c>
      <c r="Q181" s="8">
        <f t="shared" ca="1" si="327"/>
        <v>186725.34617349668</v>
      </c>
      <c r="R181" s="9">
        <f t="shared" ca="1" si="308"/>
        <v>2.6617177014107457E-2</v>
      </c>
      <c r="S181" s="1">
        <v>174</v>
      </c>
      <c r="T181" s="8">
        <f t="shared" ca="1" si="352"/>
        <v>57766.233529180696</v>
      </c>
      <c r="U181" s="9">
        <f t="shared" ca="1" si="268"/>
        <v>4.5003746288631935E-2</v>
      </c>
      <c r="V181" s="1">
        <v>174</v>
      </c>
      <c r="W181" s="8">
        <f t="shared" ca="1" si="353"/>
        <v>60179.999999999993</v>
      </c>
      <c r="X181" s="9">
        <f t="shared" ca="1" si="269"/>
        <v>-5.2956023107618329E-3</v>
      </c>
      <c r="Y181" s="1">
        <v>174</v>
      </c>
      <c r="Z181" s="8">
        <f t="shared" ca="1" si="354"/>
        <v>61536.681002717305</v>
      </c>
      <c r="AA181" s="9">
        <f t="shared" ca="1" si="270"/>
        <v>-1.8041020909888017E-3</v>
      </c>
      <c r="AB181" s="1">
        <v>174</v>
      </c>
      <c r="AC181" s="8">
        <f t="shared" ca="1" si="355"/>
        <v>62064.215603392964</v>
      </c>
      <c r="AD181" s="9">
        <f t="shared" ca="1" si="271"/>
        <v>0</v>
      </c>
      <c r="AE181" s="1">
        <v>174</v>
      </c>
      <c r="AF181" s="8">
        <f t="shared" ca="1" si="356"/>
        <v>60848.34855667322</v>
      </c>
      <c r="AG181" s="9">
        <f t="shared" ca="1" si="272"/>
        <v>-3.0624743315015818E-2</v>
      </c>
      <c r="AH181" s="1">
        <v>174</v>
      </c>
      <c r="AI181" s="8">
        <f t="shared" ca="1" si="357"/>
        <v>60179.999999999993</v>
      </c>
      <c r="AJ181" s="9">
        <f t="shared" ca="1" si="273"/>
        <v>1.046437661826758E-2</v>
      </c>
      <c r="AK181" s="1">
        <v>174</v>
      </c>
      <c r="AL181" s="8">
        <f t="shared" ca="1" si="358"/>
        <v>20698.209737446257</v>
      </c>
      <c r="AM181" s="9">
        <f t="shared" ca="1" si="274"/>
        <v>-4.9959785451660743E-2</v>
      </c>
      <c r="AN181" s="1">
        <v>174</v>
      </c>
      <c r="AO181" s="8">
        <f t="shared" ca="1" si="359"/>
        <v>19925.247465293767</v>
      </c>
      <c r="AP181" s="9">
        <f t="shared" ca="1" si="275"/>
        <v>1.4411227322069077E-2</v>
      </c>
      <c r="AQ181" s="1">
        <v>174</v>
      </c>
      <c r="AR181" s="8">
        <f t="shared" ca="1" si="360"/>
        <v>19810.818002174583</v>
      </c>
      <c r="AS181" s="9">
        <f t="shared" ca="1" si="276"/>
        <v>-1.4645111264731803E-2</v>
      </c>
      <c r="AT181" s="1">
        <v>174</v>
      </c>
      <c r="AU181" s="8">
        <f t="shared" ca="1" si="361"/>
        <v>20418.867378200284</v>
      </c>
      <c r="AV181" s="9">
        <f t="shared" ca="1" si="277"/>
        <v>-4.7736354349334195E-2</v>
      </c>
      <c r="AW181" s="1">
        <v>174</v>
      </c>
      <c r="AX181" s="8">
        <f t="shared" ca="1" si="362"/>
        <v>20059.999999999996</v>
      </c>
      <c r="AY181" s="9">
        <f t="shared" ca="1" si="278"/>
        <v>2.6525104399827828E-2</v>
      </c>
      <c r="AZ181" s="1">
        <v>174</v>
      </c>
      <c r="BA181" s="8">
        <f t="shared" ca="1" si="363"/>
        <v>20059.999999999996</v>
      </c>
      <c r="BB181" s="9">
        <f t="shared" ca="1" si="279"/>
        <v>-1.2228327477576573E-3</v>
      </c>
      <c r="BC181" s="1">
        <v>174</v>
      </c>
      <c r="BD181" s="8">
        <f t="shared" ca="1" si="364"/>
        <v>20059.999999999996</v>
      </c>
      <c r="BE181" s="9">
        <f t="shared" ca="1" si="309"/>
        <v>9.9474988495429299E-3</v>
      </c>
      <c r="BF181" s="1">
        <v>174</v>
      </c>
      <c r="BG181" s="8">
        <f t="shared" ca="1" si="365"/>
        <v>20403.126875124828</v>
      </c>
      <c r="BH181" s="9">
        <f t="shared" ca="1" si="280"/>
        <v>-1.3454303973238436E-3</v>
      </c>
      <c r="BI181" s="1">
        <v>174</v>
      </c>
      <c r="BJ181" s="8">
        <f t="shared" ca="1" si="366"/>
        <v>19301.3249798004</v>
      </c>
      <c r="BK181" s="9">
        <f t="shared" ca="1" si="281"/>
        <v>0</v>
      </c>
      <c r="BL181" s="1">
        <v>174</v>
      </c>
      <c r="BM181" s="8">
        <f t="shared" ca="1" si="367"/>
        <v>20884.930957895482</v>
      </c>
      <c r="BN181" s="9">
        <f t="shared" ca="1" si="282"/>
        <v>3.3363294166356833E-2</v>
      </c>
      <c r="BO181" s="1">
        <v>174</v>
      </c>
      <c r="BP181" s="8">
        <f t="shared" ca="1" si="368"/>
        <v>20059.999999999996</v>
      </c>
      <c r="BQ181" s="9">
        <f t="shared" ca="1" si="283"/>
        <v>0</v>
      </c>
      <c r="BR181" s="1">
        <v>174</v>
      </c>
      <c r="BS181" s="8">
        <f t="shared" ca="1" si="369"/>
        <v>19983.013644936284</v>
      </c>
      <c r="BT181" s="9">
        <f t="shared" ca="1" si="284"/>
        <v>0</v>
      </c>
      <c r="BU181" s="1">
        <v>174</v>
      </c>
      <c r="BV181" s="8">
        <f t="shared" ca="1" si="370"/>
        <v>5014.9999999999991</v>
      </c>
      <c r="BW181" s="9">
        <f t="shared" ca="1" si="285"/>
        <v>2.8560948095440537E-2</v>
      </c>
      <c r="BX181" s="1">
        <v>174</v>
      </c>
      <c r="BY181" s="8">
        <f t="shared" ca="1" si="371"/>
        <v>5014.9999999999991</v>
      </c>
      <c r="BZ181" s="9">
        <f t="shared" ca="1" si="286"/>
        <v>2.1189026761907204E-2</v>
      </c>
      <c r="CA181" s="1">
        <v>174</v>
      </c>
      <c r="CB181" s="8">
        <f t="shared" ca="1" si="372"/>
        <v>5014.9999999999991</v>
      </c>
      <c r="CC181" s="9">
        <f t="shared" ca="1" si="287"/>
        <v>-1.2889485542979879E-2</v>
      </c>
      <c r="CD181" s="1">
        <v>174</v>
      </c>
      <c r="CE181" s="8">
        <f t="shared" ca="1" si="373"/>
        <v>4986.8584494346323</v>
      </c>
      <c r="CF181" s="9">
        <f t="shared" ca="1" si="288"/>
        <v>-4.079067461291621E-2</v>
      </c>
      <c r="CG181" s="1">
        <v>174</v>
      </c>
      <c r="CH181" s="8">
        <f t="shared" ca="1" si="374"/>
        <v>4839.5885340662408</v>
      </c>
      <c r="CI181" s="9">
        <f t="shared" ca="1" si="289"/>
        <v>1.0079944723415085E-2</v>
      </c>
      <c r="CJ181" s="1">
        <v>174</v>
      </c>
      <c r="CK181" s="8">
        <f t="shared" ca="1" si="375"/>
        <v>5014.9999999999991</v>
      </c>
      <c r="CL181" s="9">
        <f t="shared" ca="1" si="290"/>
        <v>0</v>
      </c>
      <c r="CM181" s="1">
        <v>174</v>
      </c>
      <c r="CN181" s="8">
        <f t="shared" ca="1" si="310"/>
        <v>14286.3249798004</v>
      </c>
      <c r="CO181" s="1">
        <v>174</v>
      </c>
      <c r="CP181" s="8">
        <f t="shared" ca="1" si="311"/>
        <v>14286.3249798004</v>
      </c>
      <c r="CQ181" s="1">
        <v>174</v>
      </c>
      <c r="CR181" s="8">
        <f t="shared" ca="1" si="312"/>
        <v>14286.3249798004</v>
      </c>
      <c r="CS181" s="1">
        <v>174</v>
      </c>
      <c r="CT181" s="8">
        <f t="shared" ca="1" si="313"/>
        <v>15898.072508460849</v>
      </c>
      <c r="CU181" s="1">
        <v>174</v>
      </c>
      <c r="CV181" s="8">
        <f t="shared" ca="1" si="314"/>
        <v>15220.411465933756</v>
      </c>
      <c r="CW181" s="1">
        <v>174</v>
      </c>
      <c r="CX181" s="8">
        <f t="shared" ca="1" si="315"/>
        <v>14968.013644936284</v>
      </c>
      <c r="CY181" s="9"/>
      <c r="CZ181" s="9"/>
      <c r="DA181" s="9"/>
      <c r="DB181" s="9"/>
      <c r="DC181" s="9"/>
      <c r="DD181" s="9"/>
      <c r="DE181" s="9"/>
      <c r="DF181" s="9"/>
      <c r="DG181" s="9"/>
      <c r="DI181">
        <f t="shared" ca="1" si="316"/>
        <v>2.9999999999998916E-3</v>
      </c>
      <c r="DJ181">
        <f t="shared" ca="1" si="317"/>
        <v>-3.46010922859048E-2</v>
      </c>
      <c r="DK181">
        <f t="shared" ca="1" si="318"/>
        <v>2.9999999999998916E-3</v>
      </c>
      <c r="DL181">
        <f t="shared" ca="1" si="319"/>
        <v>2.9999999999998916E-3</v>
      </c>
      <c r="DM181">
        <f t="shared" ca="1" si="320"/>
        <v>4.8235045705293356E-2</v>
      </c>
      <c r="DN181">
        <f t="shared" ca="1" si="321"/>
        <v>-2.9581126693764892E-2</v>
      </c>
      <c r="DO181">
        <f t="shared" ca="1" si="334"/>
        <v>0</v>
      </c>
      <c r="DP181">
        <f t="shared" ca="1" si="335"/>
        <v>0</v>
      </c>
      <c r="DQ181">
        <f t="shared" ca="1" si="336"/>
        <v>0</v>
      </c>
      <c r="DR181">
        <f t="shared" ca="1" si="337"/>
        <v>0</v>
      </c>
      <c r="DS181">
        <f t="shared" ca="1" si="338"/>
        <v>0</v>
      </c>
      <c r="DT181">
        <f t="shared" ca="1" si="339"/>
        <v>0</v>
      </c>
      <c r="DU181">
        <f t="shared" ca="1" si="328"/>
        <v>0</v>
      </c>
      <c r="DV181">
        <f t="shared" ca="1" si="329"/>
        <v>0</v>
      </c>
      <c r="DW181">
        <f t="shared" ca="1" si="330"/>
        <v>0</v>
      </c>
      <c r="DX181">
        <f t="shared" ca="1" si="331"/>
        <v>0</v>
      </c>
      <c r="DY181">
        <f t="shared" ca="1" si="332"/>
        <v>0</v>
      </c>
      <c r="DZ181">
        <f t="shared" ca="1" si="333"/>
        <v>0</v>
      </c>
      <c r="EA181">
        <f t="shared" ca="1" si="291"/>
        <v>2.8737618397381874</v>
      </c>
      <c r="EB181">
        <f t="shared" ca="1" si="292"/>
        <v>1.9845339167983713</v>
      </c>
      <c r="EC181">
        <f t="shared" ca="1" si="293"/>
        <v>2.5261795581178985</v>
      </c>
      <c r="ED181">
        <f t="shared" ca="1" si="294"/>
        <v>3.3860889997486749</v>
      </c>
      <c r="EE181">
        <f t="shared" ca="1" si="295"/>
        <v>3.4727940768848748</v>
      </c>
      <c r="EF181">
        <f t="shared" ca="1" si="296"/>
        <v>3.1027807606097824</v>
      </c>
      <c r="EG181">
        <f t="shared" ca="1" si="297"/>
        <v>8.0203263783356515</v>
      </c>
      <c r="EH181">
        <f t="shared" ca="1" si="298"/>
        <v>5.9938653871652257</v>
      </c>
      <c r="EI181">
        <f t="shared" ca="1" si="299"/>
        <v>7.8468595091037052</v>
      </c>
      <c r="EJ181">
        <f t="shared" ca="1" si="300"/>
        <v>10.292194657037927</v>
      </c>
      <c r="EK181">
        <f t="shared" ca="1" si="301"/>
        <v>10.534086961906338</v>
      </c>
      <c r="EL181">
        <f t="shared" ca="1" si="302"/>
        <v>9.3083422818293471</v>
      </c>
      <c r="EM181">
        <f t="shared" ca="1" si="346"/>
        <v>-7.3402285157915081E-2</v>
      </c>
      <c r="EN181">
        <f t="shared" ca="1" si="347"/>
        <v>-0.183541540285659</v>
      </c>
      <c r="EO181">
        <f t="shared" ca="1" si="348"/>
        <v>0.25444964221460786</v>
      </c>
      <c r="EP181">
        <f t="shared" ca="1" si="349"/>
        <v>0.20367416279668268</v>
      </c>
      <c r="EQ181">
        <f t="shared" ca="1" si="350"/>
        <v>-0.1078431280402601</v>
      </c>
      <c r="ER181">
        <f t="shared" ca="1" si="351"/>
        <v>1</v>
      </c>
      <c r="ES181">
        <f t="shared" ca="1" si="340"/>
        <v>-0.11380654349501718</v>
      </c>
      <c r="ET181">
        <f t="shared" ca="1" si="341"/>
        <v>-0.32008981196284902</v>
      </c>
      <c r="EU181">
        <f t="shared" ca="1" si="342"/>
        <v>-0.23196188333105872</v>
      </c>
      <c r="EV181">
        <f t="shared" ca="1" si="343"/>
        <v>0.21774486727549913</v>
      </c>
      <c r="EW181">
        <f t="shared" ca="1" si="344"/>
        <v>7.0888463946755742E-2</v>
      </c>
      <c r="EX181">
        <f t="shared" ca="1" si="345"/>
        <v>0</v>
      </c>
    </row>
    <row r="182" spans="1:154" x14ac:dyDescent="0.25">
      <c r="A182" s="1">
        <v>175</v>
      </c>
      <c r="B182" s="8">
        <f t="shared" ca="1" si="322"/>
        <v>161644.99933396833</v>
      </c>
      <c r="C182" s="9">
        <f t="shared" ca="1" si="303"/>
        <v>0</v>
      </c>
      <c r="D182" s="1">
        <v>175</v>
      </c>
      <c r="E182" s="8">
        <f t="shared" ca="1" si="323"/>
        <v>114136.66426013259</v>
      </c>
      <c r="F182" s="9">
        <f t="shared" ca="1" si="304"/>
        <v>-2.5548534874548501E-3</v>
      </c>
      <c r="G182" s="1">
        <v>175</v>
      </c>
      <c r="H182" s="8">
        <f t="shared" ca="1" si="324"/>
        <v>155919.06374035694</v>
      </c>
      <c r="I182" s="9">
        <f t="shared" ca="1" si="305"/>
        <v>-1.3095383415390589E-2</v>
      </c>
      <c r="J182" s="1">
        <v>175</v>
      </c>
      <c r="K182" s="8">
        <f t="shared" ca="1" si="325"/>
        <v>202749.26158666459</v>
      </c>
      <c r="L182" s="9">
        <f t="shared" ca="1" si="306"/>
        <v>-6.240674995831791E-3</v>
      </c>
      <c r="M182" s="1">
        <v>175</v>
      </c>
      <c r="N182" s="8">
        <f t="shared" ca="1" si="326"/>
        <v>215959.90095408491</v>
      </c>
      <c r="O182" s="9">
        <f t="shared" ca="1" si="307"/>
        <v>2.2311627731359335E-2</v>
      </c>
      <c r="P182" s="1">
        <v>175</v>
      </c>
      <c r="Q182" s="8">
        <f t="shared" ca="1" si="327"/>
        <v>192255.62380413761</v>
      </c>
      <c r="R182" s="9">
        <f t="shared" ca="1" si="308"/>
        <v>0</v>
      </c>
      <c r="S182" s="1">
        <v>175</v>
      </c>
      <c r="T182" s="8">
        <f t="shared" ca="1" si="352"/>
        <v>57766.233529180696</v>
      </c>
      <c r="U182" s="9">
        <f t="shared" ca="1" si="268"/>
        <v>-3.5648211169833188E-2</v>
      </c>
      <c r="V182" s="1">
        <v>175</v>
      </c>
      <c r="W182" s="8">
        <f t="shared" ca="1" si="353"/>
        <v>60179.999999999993</v>
      </c>
      <c r="X182" s="9">
        <f t="shared" ca="1" si="269"/>
        <v>3.5593425100296512E-2</v>
      </c>
      <c r="Y182" s="1">
        <v>175</v>
      </c>
      <c r="Z182" s="8">
        <f t="shared" ca="1" si="354"/>
        <v>61536.681002717305</v>
      </c>
      <c r="AA182" s="9">
        <f t="shared" ca="1" si="270"/>
        <v>0</v>
      </c>
      <c r="AB182" s="1">
        <v>175</v>
      </c>
      <c r="AC182" s="8">
        <f t="shared" ca="1" si="355"/>
        <v>62064.215603392964</v>
      </c>
      <c r="AD182" s="9">
        <f t="shared" ca="1" si="271"/>
        <v>-4.0859290029949029E-2</v>
      </c>
      <c r="AE182" s="1">
        <v>175</v>
      </c>
      <c r="AF182" s="8">
        <f t="shared" ca="1" si="356"/>
        <v>60848.34855667322</v>
      </c>
      <c r="AG182" s="9">
        <f t="shared" ca="1" si="272"/>
        <v>0</v>
      </c>
      <c r="AH182" s="1">
        <v>175</v>
      </c>
      <c r="AI182" s="8">
        <f t="shared" ca="1" si="357"/>
        <v>60179.999999999993</v>
      </c>
      <c r="AJ182" s="9">
        <f t="shared" ca="1" si="273"/>
        <v>-3.9902459046600537E-2</v>
      </c>
      <c r="AK182" s="1">
        <v>175</v>
      </c>
      <c r="AL182" s="8">
        <f t="shared" ca="1" si="358"/>
        <v>20698.209737446257</v>
      </c>
      <c r="AM182" s="9">
        <f t="shared" ca="1" si="274"/>
        <v>0</v>
      </c>
      <c r="AN182" s="1">
        <v>175</v>
      </c>
      <c r="AO182" s="8">
        <f t="shared" ca="1" si="359"/>
        <v>19925.247465293767</v>
      </c>
      <c r="AP182" s="9">
        <f t="shared" ca="1" si="275"/>
        <v>-8.8632095208019453E-3</v>
      </c>
      <c r="AQ182" s="1">
        <v>175</v>
      </c>
      <c r="AR182" s="8">
        <f t="shared" ca="1" si="360"/>
        <v>19810.818002174583</v>
      </c>
      <c r="AS182" s="9">
        <f t="shared" ca="1" si="276"/>
        <v>-3.7703930574173039E-2</v>
      </c>
      <c r="AT182" s="1">
        <v>175</v>
      </c>
      <c r="AU182" s="8">
        <f t="shared" ca="1" si="361"/>
        <v>20418.867378200284</v>
      </c>
      <c r="AV182" s="9">
        <f t="shared" ca="1" si="277"/>
        <v>-2.9200037553529658E-2</v>
      </c>
      <c r="AW182" s="1">
        <v>175</v>
      </c>
      <c r="AX182" s="8">
        <f t="shared" ca="1" si="362"/>
        <v>20059.999999999996</v>
      </c>
      <c r="AY182" s="9">
        <f t="shared" ca="1" si="278"/>
        <v>2.4161885851638407E-2</v>
      </c>
      <c r="AZ182" s="1">
        <v>175</v>
      </c>
      <c r="BA182" s="8">
        <f t="shared" ca="1" si="363"/>
        <v>20059.999999999996</v>
      </c>
      <c r="BB182" s="9">
        <f t="shared" ca="1" si="279"/>
        <v>7.7640337526679098E-3</v>
      </c>
      <c r="BC182" s="1">
        <v>175</v>
      </c>
      <c r="BD182" s="8">
        <f t="shared" ca="1" si="364"/>
        <v>20059.999999999996</v>
      </c>
      <c r="BE182" s="9">
        <f t="shared" ca="1" si="309"/>
        <v>1.4128600092478029E-2</v>
      </c>
      <c r="BF182" s="1">
        <v>175</v>
      </c>
      <c r="BG182" s="8">
        <f t="shared" ca="1" si="365"/>
        <v>20403.126875124828</v>
      </c>
      <c r="BH182" s="9">
        <f t="shared" ca="1" si="280"/>
        <v>0</v>
      </c>
      <c r="BI182" s="1">
        <v>175</v>
      </c>
      <c r="BJ182" s="8">
        <f t="shared" ca="1" si="366"/>
        <v>19301.3249798004</v>
      </c>
      <c r="BK182" s="9">
        <f t="shared" ca="1" si="281"/>
        <v>0</v>
      </c>
      <c r="BL182" s="1">
        <v>175</v>
      </c>
      <c r="BM182" s="8">
        <f t="shared" ca="1" si="367"/>
        <v>20884.930957895482</v>
      </c>
      <c r="BN182" s="9">
        <f t="shared" ca="1" si="282"/>
        <v>4.6999504366321554E-3</v>
      </c>
      <c r="BO182" s="1">
        <v>175</v>
      </c>
      <c r="BP182" s="8">
        <f t="shared" ca="1" si="368"/>
        <v>20059.999999999996</v>
      </c>
      <c r="BQ182" s="9">
        <f t="shared" ca="1" si="283"/>
        <v>0</v>
      </c>
      <c r="BR182" s="1">
        <v>175</v>
      </c>
      <c r="BS182" s="8">
        <f t="shared" ca="1" si="369"/>
        <v>19983.013644936284</v>
      </c>
      <c r="BT182" s="9">
        <f t="shared" ca="1" si="284"/>
        <v>0</v>
      </c>
      <c r="BU182" s="1">
        <v>175</v>
      </c>
      <c r="BV182" s="8">
        <f t="shared" ca="1" si="370"/>
        <v>5014.9999999999991</v>
      </c>
      <c r="BW182" s="9">
        <f t="shared" ca="1" si="285"/>
        <v>3.507550134860906E-2</v>
      </c>
      <c r="BX182" s="1">
        <v>175</v>
      </c>
      <c r="BY182" s="8">
        <f t="shared" ca="1" si="371"/>
        <v>5014.9999999999991</v>
      </c>
      <c r="BZ182" s="9">
        <f t="shared" ca="1" si="286"/>
        <v>-2.9506298414968047E-3</v>
      </c>
      <c r="CA182" s="1">
        <v>175</v>
      </c>
      <c r="CB182" s="8">
        <f t="shared" ca="1" si="372"/>
        <v>5014.9999999999991</v>
      </c>
      <c r="CC182" s="9">
        <f t="shared" ca="1" si="287"/>
        <v>0</v>
      </c>
      <c r="CD182" s="1">
        <v>175</v>
      </c>
      <c r="CE182" s="8">
        <f t="shared" ca="1" si="373"/>
        <v>4986.8584494346323</v>
      </c>
      <c r="CF182" s="9">
        <f t="shared" ca="1" si="288"/>
        <v>-2.8372768043445186E-3</v>
      </c>
      <c r="CG182" s="1">
        <v>175</v>
      </c>
      <c r="CH182" s="8">
        <f t="shared" ca="1" si="374"/>
        <v>4839.5885340662408</v>
      </c>
      <c r="CI182" s="9">
        <f t="shared" ca="1" si="289"/>
        <v>3.9607584386112088E-2</v>
      </c>
      <c r="CJ182" s="1">
        <v>175</v>
      </c>
      <c r="CK182" s="8">
        <f t="shared" ca="1" si="375"/>
        <v>5014.9999999999991</v>
      </c>
      <c r="CL182" s="9">
        <f t="shared" ca="1" si="290"/>
        <v>-4.723997883180453E-2</v>
      </c>
      <c r="CM182" s="1">
        <v>175</v>
      </c>
      <c r="CN182" s="8">
        <f t="shared" ca="1" si="310"/>
        <v>14286.3249798004</v>
      </c>
      <c r="CO182" s="1">
        <v>175</v>
      </c>
      <c r="CP182" s="8">
        <f t="shared" ca="1" si="311"/>
        <v>14286.3249798004</v>
      </c>
      <c r="CQ182" s="1">
        <v>175</v>
      </c>
      <c r="CR182" s="8">
        <f t="shared" ca="1" si="312"/>
        <v>14286.3249798004</v>
      </c>
      <c r="CS182" s="1">
        <v>175</v>
      </c>
      <c r="CT182" s="8">
        <f t="shared" ca="1" si="313"/>
        <v>15898.072508460849</v>
      </c>
      <c r="CU182" s="1">
        <v>175</v>
      </c>
      <c r="CV182" s="8">
        <f t="shared" ca="1" si="314"/>
        <v>15220.411465933756</v>
      </c>
      <c r="CW182" s="1">
        <v>175</v>
      </c>
      <c r="CX182" s="8">
        <f t="shared" ca="1" si="315"/>
        <v>14968.013644936284</v>
      </c>
      <c r="CY182" s="9"/>
      <c r="CZ182" s="9"/>
      <c r="DA182" s="9"/>
      <c r="DB182" s="9"/>
      <c r="DC182" s="9"/>
      <c r="DD182" s="9"/>
      <c r="DE182" s="9"/>
      <c r="DF182" s="9"/>
      <c r="DG182" s="9"/>
      <c r="DI182">
        <f t="shared" ca="1" si="316"/>
        <v>-2.6272470652847879E-2</v>
      </c>
      <c r="DJ182">
        <f t="shared" ca="1" si="317"/>
        <v>-4.4315666417341859E-2</v>
      </c>
      <c r="DK182">
        <f t="shared" ca="1" si="318"/>
        <v>2.9999999999998916E-3</v>
      </c>
      <c r="DL182">
        <f t="shared" ca="1" si="319"/>
        <v>-3.5239216937411277E-2</v>
      </c>
      <c r="DM182">
        <f t="shared" ca="1" si="320"/>
        <v>2.1986812219600971E-2</v>
      </c>
      <c r="DN182">
        <f t="shared" ca="1" si="321"/>
        <v>2.9617177014107376E-2</v>
      </c>
      <c r="DO182">
        <f t="shared" ca="1" si="334"/>
        <v>0</v>
      </c>
      <c r="DP182">
        <f t="shared" ca="1" si="335"/>
        <v>0</v>
      </c>
      <c r="DQ182">
        <f t="shared" ca="1" si="336"/>
        <v>0</v>
      </c>
      <c r="DR182">
        <f t="shared" ca="1" si="337"/>
        <v>0</v>
      </c>
      <c r="DS182">
        <f t="shared" ca="1" si="338"/>
        <v>0</v>
      </c>
      <c r="DT182">
        <f t="shared" ca="1" si="339"/>
        <v>0</v>
      </c>
      <c r="DU182">
        <f t="shared" ca="1" si="328"/>
        <v>0</v>
      </c>
      <c r="DV182">
        <f t="shared" ca="1" si="329"/>
        <v>0</v>
      </c>
      <c r="DW182">
        <f t="shared" ca="1" si="330"/>
        <v>0</v>
      </c>
      <c r="DX182">
        <f t="shared" ca="1" si="331"/>
        <v>0</v>
      </c>
      <c r="DY182">
        <f t="shared" ca="1" si="332"/>
        <v>0</v>
      </c>
      <c r="DZ182">
        <f t="shared" ca="1" si="333"/>
        <v>0</v>
      </c>
      <c r="EA182">
        <f t="shared" ca="1" si="291"/>
        <v>2.7982610161403914</v>
      </c>
      <c r="EB182">
        <f t="shared" ca="1" si="292"/>
        <v>1.8965879737476339</v>
      </c>
      <c r="EC182">
        <f t="shared" ca="1" si="293"/>
        <v>2.5337580967922522</v>
      </c>
      <c r="ED182">
        <f t="shared" ca="1" si="294"/>
        <v>3.2667658749171493</v>
      </c>
      <c r="EE182">
        <f t="shared" ca="1" si="295"/>
        <v>3.5491497481306853</v>
      </c>
      <c r="EF182">
        <f t="shared" ca="1" si="296"/>
        <v>3.194676367632729</v>
      </c>
      <c r="EG182">
        <f t="shared" ca="1" si="297"/>
        <v>7.8096125889345664</v>
      </c>
      <c r="EH182">
        <f t="shared" ca="1" si="298"/>
        <v>5.7282432481171606</v>
      </c>
      <c r="EI182">
        <f t="shared" ca="1" si="299"/>
        <v>7.8704000876310154</v>
      </c>
      <c r="EJ182">
        <f t="shared" ca="1" si="300"/>
        <v>9.9295057767565016</v>
      </c>
      <c r="EK182">
        <f t="shared" ca="1" si="301"/>
        <v>10.76569795384272</v>
      </c>
      <c r="EL182">
        <f t="shared" ca="1" si="302"/>
        <v>9.584029102898187</v>
      </c>
      <c r="EM182">
        <f t="shared" ca="1" si="346"/>
        <v>-0.12907122707818935</v>
      </c>
      <c r="EN182">
        <f t="shared" ca="1" si="347"/>
        <v>-0.28569778803183432</v>
      </c>
      <c r="EO182">
        <f t="shared" ca="1" si="348"/>
        <v>0.21976512115075228</v>
      </c>
      <c r="EP182">
        <f t="shared" ca="1" si="349"/>
        <v>0.10589068921934487</v>
      </c>
      <c r="EQ182">
        <f t="shared" ca="1" si="350"/>
        <v>-4.8832779875911891E-2</v>
      </c>
      <c r="ER182">
        <f t="shared" ca="1" si="351"/>
        <v>1</v>
      </c>
      <c r="ES182">
        <f t="shared" ca="1" si="340"/>
        <v>-0.12008952649301707</v>
      </c>
      <c r="ET182">
        <f t="shared" ca="1" si="341"/>
        <v>-0.32725090995594719</v>
      </c>
      <c r="EU182">
        <f t="shared" ca="1" si="342"/>
        <v>-0.23346831941220969</v>
      </c>
      <c r="EV182">
        <f t="shared" ca="1" si="343"/>
        <v>0.20396379347504201</v>
      </c>
      <c r="EW182">
        <f t="shared" ca="1" si="344"/>
        <v>7.2338081261938081E-2</v>
      </c>
      <c r="EX182">
        <f t="shared" ca="1" si="345"/>
        <v>0</v>
      </c>
    </row>
    <row r="183" spans="1:154" x14ac:dyDescent="0.25">
      <c r="A183" s="1">
        <v>176</v>
      </c>
      <c r="B183" s="8">
        <f t="shared" ca="1" si="322"/>
        <v>162129.9343319702</v>
      </c>
      <c r="C183" s="9">
        <f t="shared" ca="1" si="303"/>
        <v>0</v>
      </c>
      <c r="D183" s="1">
        <v>176</v>
      </c>
      <c r="E183" s="8">
        <f t="shared" ca="1" si="323"/>
        <v>114187.4717981815</v>
      </c>
      <c r="F183" s="9">
        <f t="shared" ca="1" si="304"/>
        <v>3.9503691156839327E-2</v>
      </c>
      <c r="G183" s="1">
        <v>176</v>
      </c>
      <c r="H183" s="8">
        <f t="shared" ca="1" si="324"/>
        <v>154345.00101012932</v>
      </c>
      <c r="I183" s="9">
        <f t="shared" ca="1" si="305"/>
        <v>3.3666511690734001E-2</v>
      </c>
      <c r="J183" s="1">
        <v>176</v>
      </c>
      <c r="K183" s="8">
        <f t="shared" ca="1" si="325"/>
        <v>202092.21712421734</v>
      </c>
      <c r="L183" s="9">
        <f t="shared" ca="1" si="306"/>
        <v>0</v>
      </c>
      <c r="M183" s="1">
        <v>176</v>
      </c>
      <c r="N183" s="8">
        <f t="shared" ca="1" si="326"/>
        <v>221426.19757193592</v>
      </c>
      <c r="O183" s="9">
        <f t="shared" ca="1" si="307"/>
        <v>0</v>
      </c>
      <c r="P183" s="1">
        <v>176</v>
      </c>
      <c r="Q183" s="8">
        <f t="shared" ca="1" si="327"/>
        <v>192832.39067555001</v>
      </c>
      <c r="R183" s="9">
        <f t="shared" ca="1" si="308"/>
        <v>-2.0862883982355088E-3</v>
      </c>
      <c r="S183" s="1">
        <v>176</v>
      </c>
      <c r="T183" s="8">
        <f t="shared" ca="1" si="352"/>
        <v>57766.233529180696</v>
      </c>
      <c r="U183" s="9">
        <f t="shared" ca="1" si="268"/>
        <v>0</v>
      </c>
      <c r="V183" s="1">
        <v>176</v>
      </c>
      <c r="W183" s="8">
        <f t="shared" ca="1" si="353"/>
        <v>60179.999999999993</v>
      </c>
      <c r="X183" s="9">
        <f t="shared" ca="1" si="269"/>
        <v>0</v>
      </c>
      <c r="Y183" s="1">
        <v>176</v>
      </c>
      <c r="Z183" s="8">
        <f t="shared" ca="1" si="354"/>
        <v>61536.681002717305</v>
      </c>
      <c r="AA183" s="9">
        <f t="shared" ca="1" si="270"/>
        <v>0</v>
      </c>
      <c r="AB183" s="1">
        <v>176</v>
      </c>
      <c r="AC183" s="8">
        <f t="shared" ca="1" si="355"/>
        <v>62064.215603392964</v>
      </c>
      <c r="AD183" s="9">
        <f t="shared" ca="1" si="271"/>
        <v>-4.6772914129240215E-2</v>
      </c>
      <c r="AE183" s="1">
        <v>176</v>
      </c>
      <c r="AF183" s="8">
        <f t="shared" ca="1" si="356"/>
        <v>60848.34855667322</v>
      </c>
      <c r="AG183" s="9">
        <f t="shared" ca="1" si="272"/>
        <v>-3.1225605290532761E-2</v>
      </c>
      <c r="AH183" s="1">
        <v>176</v>
      </c>
      <c r="AI183" s="8">
        <f t="shared" ca="1" si="357"/>
        <v>60179.999999999993</v>
      </c>
      <c r="AJ183" s="9">
        <f t="shared" ca="1" si="273"/>
        <v>0</v>
      </c>
      <c r="AK183" s="1">
        <v>176</v>
      </c>
      <c r="AL183" s="8">
        <f t="shared" ca="1" si="358"/>
        <v>20698.209737446257</v>
      </c>
      <c r="AM183" s="9">
        <f t="shared" ca="1" si="274"/>
        <v>-3.781227018737502E-2</v>
      </c>
      <c r="AN183" s="1">
        <v>176</v>
      </c>
      <c r="AO183" s="8">
        <f t="shared" ca="1" si="359"/>
        <v>19925.247465293767</v>
      </c>
      <c r="AP183" s="9">
        <f t="shared" ca="1" si="275"/>
        <v>4.8474618272936677E-2</v>
      </c>
      <c r="AQ183" s="1">
        <v>176</v>
      </c>
      <c r="AR183" s="8">
        <f t="shared" ca="1" si="360"/>
        <v>19810.818002174583</v>
      </c>
      <c r="AS183" s="9">
        <f t="shared" ca="1" si="276"/>
        <v>0</v>
      </c>
      <c r="AT183" s="1">
        <v>176</v>
      </c>
      <c r="AU183" s="8">
        <f t="shared" ca="1" si="361"/>
        <v>20418.867378200284</v>
      </c>
      <c r="AV183" s="9">
        <f t="shared" ca="1" si="277"/>
        <v>6.7088442691117249E-4</v>
      </c>
      <c r="AW183" s="1">
        <v>176</v>
      </c>
      <c r="AX183" s="8">
        <f t="shared" ca="1" si="362"/>
        <v>20059.999999999996</v>
      </c>
      <c r="AY183" s="9">
        <f t="shared" ca="1" si="278"/>
        <v>0</v>
      </c>
      <c r="AZ183" s="1">
        <v>176</v>
      </c>
      <c r="BA183" s="8">
        <f t="shared" ca="1" si="363"/>
        <v>20059.999999999996</v>
      </c>
      <c r="BB183" s="9">
        <f t="shared" ca="1" si="279"/>
        <v>1.4783451336495486E-2</v>
      </c>
      <c r="BC183" s="1">
        <v>176</v>
      </c>
      <c r="BD183" s="8">
        <f t="shared" ca="1" si="364"/>
        <v>20059.999999999996</v>
      </c>
      <c r="BE183" s="9">
        <f t="shared" ca="1" si="309"/>
        <v>-2.2797780476036245E-2</v>
      </c>
      <c r="BF183" s="1">
        <v>176</v>
      </c>
      <c r="BG183" s="8">
        <f t="shared" ca="1" si="365"/>
        <v>20403.126875124828</v>
      </c>
      <c r="BH183" s="9">
        <f t="shared" ca="1" si="280"/>
        <v>4.1657355528647412E-3</v>
      </c>
      <c r="BI183" s="1">
        <v>176</v>
      </c>
      <c r="BJ183" s="8">
        <f t="shared" ca="1" si="366"/>
        <v>19301.3249798004</v>
      </c>
      <c r="BK183" s="9">
        <f t="shared" ca="1" si="281"/>
        <v>1.0272835968655171E-2</v>
      </c>
      <c r="BL183" s="1">
        <v>176</v>
      </c>
      <c r="BM183" s="8">
        <f t="shared" ca="1" si="367"/>
        <v>20884.930957895482</v>
      </c>
      <c r="BN183" s="9">
        <f t="shared" ca="1" si="282"/>
        <v>0</v>
      </c>
      <c r="BO183" s="1">
        <v>176</v>
      </c>
      <c r="BP183" s="8">
        <f t="shared" ca="1" si="368"/>
        <v>20059.999999999996</v>
      </c>
      <c r="BQ183" s="9">
        <f t="shared" ca="1" si="283"/>
        <v>1.1713911882618583E-2</v>
      </c>
      <c r="BR183" s="1">
        <v>176</v>
      </c>
      <c r="BS183" s="8">
        <f t="shared" ca="1" si="369"/>
        <v>19983.013644936284</v>
      </c>
      <c r="BT183" s="9">
        <f t="shared" ca="1" si="284"/>
        <v>-4.622539036859017E-2</v>
      </c>
      <c r="BU183" s="1">
        <v>176</v>
      </c>
      <c r="BV183" s="8">
        <f t="shared" ca="1" si="370"/>
        <v>5014.9999999999991</v>
      </c>
      <c r="BW183" s="9">
        <f t="shared" ca="1" si="285"/>
        <v>0</v>
      </c>
      <c r="BX183" s="1">
        <v>176</v>
      </c>
      <c r="BY183" s="8">
        <f t="shared" ca="1" si="371"/>
        <v>5014.9999999999991</v>
      </c>
      <c r="BZ183" s="9">
        <f t="shared" ca="1" si="286"/>
        <v>0</v>
      </c>
      <c r="CA183" s="1">
        <v>176</v>
      </c>
      <c r="CB183" s="8">
        <f t="shared" ca="1" si="372"/>
        <v>5014.9999999999991</v>
      </c>
      <c r="CC183" s="9">
        <f t="shared" ca="1" si="287"/>
        <v>0</v>
      </c>
      <c r="CD183" s="1">
        <v>176</v>
      </c>
      <c r="CE183" s="8">
        <f t="shared" ca="1" si="373"/>
        <v>4986.8584494346323</v>
      </c>
      <c r="CF183" s="9">
        <f t="shared" ca="1" si="288"/>
        <v>4.4923866479608034E-2</v>
      </c>
      <c r="CG183" s="1">
        <v>176</v>
      </c>
      <c r="CH183" s="8">
        <f t="shared" ca="1" si="374"/>
        <v>4839.5885340662408</v>
      </c>
      <c r="CI183" s="9">
        <f t="shared" ca="1" si="289"/>
        <v>2.5748540741182852E-2</v>
      </c>
      <c r="CJ183" s="1">
        <v>176</v>
      </c>
      <c r="CK183" s="8">
        <f t="shared" ca="1" si="375"/>
        <v>5014.9999999999991</v>
      </c>
      <c r="CL183" s="9">
        <f t="shared" ca="1" si="290"/>
        <v>-8.6099065745459565E-3</v>
      </c>
      <c r="CM183" s="1">
        <v>176</v>
      </c>
      <c r="CN183" s="8">
        <f t="shared" ca="1" si="310"/>
        <v>14286.3249798004</v>
      </c>
      <c r="CO183" s="1">
        <v>176</v>
      </c>
      <c r="CP183" s="8">
        <f t="shared" ca="1" si="311"/>
        <v>14286.3249798004</v>
      </c>
      <c r="CQ183" s="1">
        <v>176</v>
      </c>
      <c r="CR183" s="8">
        <f t="shared" ca="1" si="312"/>
        <v>14286.3249798004</v>
      </c>
      <c r="CS183" s="1">
        <v>176</v>
      </c>
      <c r="CT183" s="8">
        <f t="shared" ca="1" si="313"/>
        <v>15898.072508460849</v>
      </c>
      <c r="CU183" s="1">
        <v>176</v>
      </c>
      <c r="CV183" s="8">
        <f t="shared" ca="1" si="314"/>
        <v>15220.411465933756</v>
      </c>
      <c r="CW183" s="1">
        <v>176</v>
      </c>
      <c r="CX183" s="8">
        <f t="shared" ca="1" si="315"/>
        <v>14968.013644936284</v>
      </c>
      <c r="CY183" s="9"/>
      <c r="CZ183" s="9"/>
      <c r="DA183" s="9"/>
      <c r="DB183" s="9"/>
      <c r="DC183" s="9"/>
      <c r="DD183" s="9"/>
      <c r="DE183" s="9"/>
      <c r="DF183" s="9"/>
      <c r="DG183" s="9"/>
      <c r="DI183">
        <f t="shared" ca="1" si="316"/>
        <v>2.9999999999998916E-3</v>
      </c>
      <c r="DJ183">
        <f t="shared" ca="1" si="317"/>
        <v>4.4514651254501381E-4</v>
      </c>
      <c r="DK183">
        <f t="shared" ca="1" si="318"/>
        <v>-1.0095383415390624E-2</v>
      </c>
      <c r="DL183">
        <f t="shared" ca="1" si="319"/>
        <v>-3.2406749958318048E-3</v>
      </c>
      <c r="DM183">
        <f t="shared" ca="1" si="320"/>
        <v>2.5311627731359199E-2</v>
      </c>
      <c r="DN183">
        <f t="shared" ca="1" si="321"/>
        <v>2.9999999999998916E-3</v>
      </c>
      <c r="DO183">
        <f t="shared" ca="1" si="334"/>
        <v>0</v>
      </c>
      <c r="DP183">
        <f t="shared" ca="1" si="335"/>
        <v>0</v>
      </c>
      <c r="DQ183">
        <f t="shared" ca="1" si="336"/>
        <v>0</v>
      </c>
      <c r="DR183">
        <f t="shared" ca="1" si="337"/>
        <v>0</v>
      </c>
      <c r="DS183">
        <f t="shared" ca="1" si="338"/>
        <v>0</v>
      </c>
      <c r="DT183">
        <f t="shared" ca="1" si="339"/>
        <v>0</v>
      </c>
      <c r="DU183">
        <f t="shared" ca="1" si="328"/>
        <v>0</v>
      </c>
      <c r="DV183">
        <f t="shared" ca="1" si="329"/>
        <v>0</v>
      </c>
      <c r="DW183">
        <f t="shared" ca="1" si="330"/>
        <v>0</v>
      </c>
      <c r="DX183">
        <f t="shared" ca="1" si="331"/>
        <v>0</v>
      </c>
      <c r="DY183">
        <f t="shared" ca="1" si="332"/>
        <v>0</v>
      </c>
      <c r="DZ183">
        <f t="shared" ca="1" si="333"/>
        <v>0</v>
      </c>
      <c r="EA183">
        <f t="shared" ca="1" si="291"/>
        <v>2.8066557991888121</v>
      </c>
      <c r="EB183">
        <f t="shared" ca="1" si="292"/>
        <v>1.8974322332698823</v>
      </c>
      <c r="EC183">
        <f t="shared" ca="1" si="293"/>
        <v>2.5081788373232841</v>
      </c>
      <c r="ED183">
        <f t="shared" ca="1" si="294"/>
        <v>3.2561793484290686</v>
      </c>
      <c r="EE183">
        <f t="shared" ca="1" si="295"/>
        <v>3.6389845053182168</v>
      </c>
      <c r="EF183">
        <f t="shared" ca="1" si="296"/>
        <v>3.2042603967356271</v>
      </c>
      <c r="EG183">
        <f t="shared" ca="1" si="297"/>
        <v>7.833041426701369</v>
      </c>
      <c r="EH183">
        <f t="shared" ca="1" si="298"/>
        <v>5.7307931556220693</v>
      </c>
      <c r="EI183">
        <f t="shared" ca="1" si="299"/>
        <v>7.7909453811138567</v>
      </c>
      <c r="EJ183">
        <f t="shared" ca="1" si="300"/>
        <v>9.8973274756647989</v>
      </c>
      <c r="EK183">
        <f t="shared" ca="1" si="301"/>
        <v>11.038195292718642</v>
      </c>
      <c r="EL183">
        <f t="shared" ca="1" si="302"/>
        <v>9.6127811902068814</v>
      </c>
      <c r="EM183">
        <f t="shared" ca="1" si="346"/>
        <v>-0.11260350636031537</v>
      </c>
      <c r="EN183">
        <f t="shared" ca="1" si="347"/>
        <v>-0.26661962735507344</v>
      </c>
      <c r="EO183">
        <f t="shared" ca="1" si="348"/>
        <v>0.29338847012831026</v>
      </c>
      <c r="EP183">
        <f t="shared" ca="1" si="349"/>
        <v>3.0819250759573688E-2</v>
      </c>
      <c r="EQ183">
        <f t="shared" ca="1" si="350"/>
        <v>2.7330299038395831E-2</v>
      </c>
      <c r="ER183">
        <f t="shared" ca="1" si="351"/>
        <v>1</v>
      </c>
      <c r="ES183">
        <f t="shared" ca="1" si="340"/>
        <v>-0.12498754274656965</v>
      </c>
      <c r="ET183">
        <f t="shared" ca="1" si="341"/>
        <v>-0.33316865527204342</v>
      </c>
      <c r="EU183">
        <f t="shared" ca="1" si="342"/>
        <v>-0.23352034747934403</v>
      </c>
      <c r="EV183">
        <f t="shared" ca="1" si="343"/>
        <v>0.18848801781046731</v>
      </c>
      <c r="EW183">
        <f t="shared" ca="1" si="344"/>
        <v>7.8148896644262278E-2</v>
      </c>
      <c r="EX183">
        <f t="shared" ca="1" si="345"/>
        <v>0</v>
      </c>
    </row>
    <row r="184" spans="1:154" x14ac:dyDescent="0.25">
      <c r="A184" s="1">
        <v>177</v>
      </c>
      <c r="B184" s="8">
        <f t="shared" ca="1" si="322"/>
        <v>162616.3241349661</v>
      </c>
      <c r="C184" s="9">
        <f t="shared" ca="1" si="303"/>
        <v>3.0314160823958915E-2</v>
      </c>
      <c r="D184" s="1">
        <v>177</v>
      </c>
      <c r="E184" s="8">
        <f t="shared" ca="1" si="323"/>
        <v>119040.8608334717</v>
      </c>
      <c r="F184" s="9">
        <f t="shared" ca="1" si="304"/>
        <v>-1.1169322256187116E-2</v>
      </c>
      <c r="G184" s="1">
        <v>177</v>
      </c>
      <c r="H184" s="8">
        <f t="shared" ca="1" si="324"/>
        <v>160004.29379407354</v>
      </c>
      <c r="I184" s="9">
        <f t="shared" ca="1" si="305"/>
        <v>-4.8023875497093752E-3</v>
      </c>
      <c r="J184" s="1">
        <v>177</v>
      </c>
      <c r="K184" s="8">
        <f t="shared" ca="1" si="325"/>
        <v>202698.49377558997</v>
      </c>
      <c r="L184" s="9">
        <f t="shared" ca="1" si="306"/>
        <v>0</v>
      </c>
      <c r="M184" s="1">
        <v>177</v>
      </c>
      <c r="N184" s="8">
        <f t="shared" ca="1" si="326"/>
        <v>222090.47616465171</v>
      </c>
      <c r="O184" s="9">
        <f t="shared" ca="1" si="307"/>
        <v>0</v>
      </c>
      <c r="P184" s="1">
        <v>177</v>
      </c>
      <c r="Q184" s="8">
        <f t="shared" ca="1" si="327"/>
        <v>193008.58386810622</v>
      </c>
      <c r="R184" s="9">
        <f t="shared" ca="1" si="308"/>
        <v>-2.5771676149785212E-2</v>
      </c>
      <c r="S184" s="1">
        <v>177</v>
      </c>
      <c r="T184" s="8">
        <f t="shared" ca="1" si="352"/>
        <v>57766.233529180696</v>
      </c>
      <c r="U184" s="9">
        <f t="shared" ca="1" si="268"/>
        <v>0</v>
      </c>
      <c r="V184" s="1">
        <v>177</v>
      </c>
      <c r="W184" s="8">
        <f t="shared" ca="1" si="353"/>
        <v>60179.999999999993</v>
      </c>
      <c r="X184" s="9">
        <f t="shared" ca="1" si="269"/>
        <v>3.8307965921399532E-2</v>
      </c>
      <c r="Y184" s="1">
        <v>177</v>
      </c>
      <c r="Z184" s="8">
        <f t="shared" ca="1" si="354"/>
        <v>61536.681002717305</v>
      </c>
      <c r="AA184" s="9">
        <f t="shared" ca="1" si="270"/>
        <v>6.5140836302741874E-3</v>
      </c>
      <c r="AB184" s="1">
        <v>177</v>
      </c>
      <c r="AC184" s="8">
        <f t="shared" ca="1" si="355"/>
        <v>62064.215603392964</v>
      </c>
      <c r="AD184" s="9">
        <f t="shared" ca="1" si="271"/>
        <v>5.2522961636890858E-3</v>
      </c>
      <c r="AE184" s="1">
        <v>177</v>
      </c>
      <c r="AF184" s="8">
        <f t="shared" ca="1" si="356"/>
        <v>60848.34855667322</v>
      </c>
      <c r="AG184" s="9">
        <f t="shared" ca="1" si="272"/>
        <v>-2.6522669777284666E-2</v>
      </c>
      <c r="AH184" s="1">
        <v>177</v>
      </c>
      <c r="AI184" s="8">
        <f t="shared" ca="1" si="357"/>
        <v>60179.999999999993</v>
      </c>
      <c r="AJ184" s="9">
        <f t="shared" ca="1" si="273"/>
        <v>3.2544190541263576E-2</v>
      </c>
      <c r="AK184" s="1">
        <v>177</v>
      </c>
      <c r="AL184" s="8">
        <f t="shared" ca="1" si="358"/>
        <v>20698.209737446257</v>
      </c>
      <c r="AM184" s="9">
        <f t="shared" ca="1" si="274"/>
        <v>3.6253831397351895E-2</v>
      </c>
      <c r="AN184" s="1">
        <v>177</v>
      </c>
      <c r="AO184" s="8">
        <f t="shared" ca="1" si="359"/>
        <v>19925.247465293767</v>
      </c>
      <c r="AP184" s="9">
        <f t="shared" ca="1" si="275"/>
        <v>0</v>
      </c>
      <c r="AQ184" s="1">
        <v>177</v>
      </c>
      <c r="AR184" s="8">
        <f t="shared" ca="1" si="360"/>
        <v>19810.818002174583</v>
      </c>
      <c r="AS184" s="9">
        <f t="shared" ca="1" si="276"/>
        <v>-2.916853281700299E-2</v>
      </c>
      <c r="AT184" s="1">
        <v>177</v>
      </c>
      <c r="AU184" s="8">
        <f t="shared" ca="1" si="361"/>
        <v>20418.867378200284</v>
      </c>
      <c r="AV184" s="9">
        <f t="shared" ca="1" si="277"/>
        <v>0</v>
      </c>
      <c r="AW184" s="1">
        <v>177</v>
      </c>
      <c r="AX184" s="8">
        <f t="shared" ca="1" si="362"/>
        <v>20059.999999999996</v>
      </c>
      <c r="AY184" s="9">
        <f t="shared" ca="1" si="278"/>
        <v>-4.8260088101518106E-2</v>
      </c>
      <c r="AZ184" s="1">
        <v>177</v>
      </c>
      <c r="BA184" s="8">
        <f t="shared" ca="1" si="363"/>
        <v>20059.999999999996</v>
      </c>
      <c r="BB184" s="9">
        <f t="shared" ca="1" si="279"/>
        <v>2.1096782857570467E-2</v>
      </c>
      <c r="BC184" s="1">
        <v>177</v>
      </c>
      <c r="BD184" s="8">
        <f t="shared" ca="1" si="364"/>
        <v>20059.999999999996</v>
      </c>
      <c r="BE184" s="9">
        <f t="shared" ca="1" si="309"/>
        <v>0</v>
      </c>
      <c r="BF184" s="1">
        <v>177</v>
      </c>
      <c r="BG184" s="8">
        <f t="shared" ca="1" si="365"/>
        <v>20403.126875124828</v>
      </c>
      <c r="BH184" s="9">
        <f t="shared" ca="1" si="280"/>
        <v>3.1809128180195018E-2</v>
      </c>
      <c r="BI184" s="1">
        <v>177</v>
      </c>
      <c r="BJ184" s="8">
        <f t="shared" ca="1" si="366"/>
        <v>19301.3249798004</v>
      </c>
      <c r="BK184" s="9">
        <f t="shared" ca="1" si="281"/>
        <v>-8.496243082173888E-3</v>
      </c>
      <c r="BL184" s="1">
        <v>177</v>
      </c>
      <c r="BM184" s="8">
        <f t="shared" ca="1" si="367"/>
        <v>20884.930957895482</v>
      </c>
      <c r="BN184" s="9">
        <f t="shared" ca="1" si="282"/>
        <v>0</v>
      </c>
      <c r="BO184" s="1">
        <v>177</v>
      </c>
      <c r="BP184" s="8">
        <f t="shared" ca="1" si="368"/>
        <v>20059.999999999996</v>
      </c>
      <c r="BQ184" s="9">
        <f t="shared" ca="1" si="283"/>
        <v>2.6914778497811633E-2</v>
      </c>
      <c r="BR184" s="1">
        <v>177</v>
      </c>
      <c r="BS184" s="8">
        <f t="shared" ca="1" si="369"/>
        <v>19983.013644936284</v>
      </c>
      <c r="BT184" s="9">
        <f t="shared" ca="1" si="284"/>
        <v>-3.9733980763808491E-2</v>
      </c>
      <c r="BU184" s="1">
        <v>177</v>
      </c>
      <c r="BV184" s="8">
        <f t="shared" ca="1" si="370"/>
        <v>5014.9999999999991</v>
      </c>
      <c r="BW184" s="9">
        <f t="shared" ca="1" si="285"/>
        <v>1.9555631518828359E-2</v>
      </c>
      <c r="BX184" s="1">
        <v>177</v>
      </c>
      <c r="BY184" s="8">
        <f t="shared" ca="1" si="371"/>
        <v>5014.9999999999991</v>
      </c>
      <c r="BZ184" s="9">
        <f t="shared" ca="1" si="286"/>
        <v>2.5919087318415093E-2</v>
      </c>
      <c r="CA184" s="1">
        <v>177</v>
      </c>
      <c r="CB184" s="8">
        <f t="shared" ca="1" si="372"/>
        <v>5014.9999999999991</v>
      </c>
      <c r="CC184" s="9">
        <f t="shared" ca="1" si="287"/>
        <v>-4.3627358254695131E-2</v>
      </c>
      <c r="CD184" s="1">
        <v>177</v>
      </c>
      <c r="CE184" s="8">
        <f t="shared" ca="1" si="373"/>
        <v>4986.8584494346323</v>
      </c>
      <c r="CF184" s="9">
        <f t="shared" ca="1" si="288"/>
        <v>-2.1031269177638486E-2</v>
      </c>
      <c r="CG184" s="1">
        <v>177</v>
      </c>
      <c r="CH184" s="8">
        <f t="shared" ca="1" si="374"/>
        <v>4839.5885340662408</v>
      </c>
      <c r="CI184" s="9">
        <f t="shared" ca="1" si="289"/>
        <v>1.1264661358778238E-2</v>
      </c>
      <c r="CJ184" s="1">
        <v>177</v>
      </c>
      <c r="CK184" s="8">
        <f t="shared" ca="1" si="375"/>
        <v>5014.9999999999991</v>
      </c>
      <c r="CL184" s="9">
        <f t="shared" ca="1" si="290"/>
        <v>-4.207926190703043E-2</v>
      </c>
      <c r="CM184" s="1">
        <v>177</v>
      </c>
      <c r="CN184" s="8">
        <f t="shared" ca="1" si="310"/>
        <v>14286.3249798004</v>
      </c>
      <c r="CO184" s="1">
        <v>177</v>
      </c>
      <c r="CP184" s="8">
        <f t="shared" ca="1" si="311"/>
        <v>14286.3249798004</v>
      </c>
      <c r="CQ184" s="1">
        <v>177</v>
      </c>
      <c r="CR184" s="8">
        <f t="shared" ca="1" si="312"/>
        <v>14286.3249798004</v>
      </c>
      <c r="CS184" s="1">
        <v>177</v>
      </c>
      <c r="CT184" s="8">
        <f t="shared" ca="1" si="313"/>
        <v>15898.072508460849</v>
      </c>
      <c r="CU184" s="1">
        <v>177</v>
      </c>
      <c r="CV184" s="8">
        <f t="shared" ca="1" si="314"/>
        <v>15220.411465933756</v>
      </c>
      <c r="CW184" s="1">
        <v>177</v>
      </c>
      <c r="CX184" s="8">
        <f t="shared" ca="1" si="315"/>
        <v>14968.013644936284</v>
      </c>
      <c r="CY184" s="9"/>
      <c r="CZ184" s="9"/>
      <c r="DA184" s="9"/>
      <c r="DB184" s="9"/>
      <c r="DC184" s="9"/>
      <c r="DD184" s="9"/>
      <c r="DE184" s="9"/>
      <c r="DF184" s="9"/>
      <c r="DG184" s="9"/>
      <c r="DI184">
        <f t="shared" ca="1" si="316"/>
        <v>2.9999999999998916E-3</v>
      </c>
      <c r="DJ184">
        <f t="shared" ca="1" si="317"/>
        <v>4.2503691156839274E-2</v>
      </c>
      <c r="DK184">
        <f t="shared" ca="1" si="318"/>
        <v>3.6666511690733872E-2</v>
      </c>
      <c r="DL184">
        <f t="shared" ca="1" si="319"/>
        <v>2.9999999999998916E-3</v>
      </c>
      <c r="DM184">
        <f t="shared" ca="1" si="320"/>
        <v>2.9999999999998916E-3</v>
      </c>
      <c r="DN184">
        <f t="shared" ca="1" si="321"/>
        <v>9.1371160176434429E-4</v>
      </c>
      <c r="DO184">
        <f t="shared" ca="1" si="334"/>
        <v>0</v>
      </c>
      <c r="DP184">
        <f t="shared" ca="1" si="335"/>
        <v>0</v>
      </c>
      <c r="DQ184">
        <f t="shared" ca="1" si="336"/>
        <v>0</v>
      </c>
      <c r="DR184">
        <f t="shared" ca="1" si="337"/>
        <v>0</v>
      </c>
      <c r="DS184">
        <f t="shared" ca="1" si="338"/>
        <v>0</v>
      </c>
      <c r="DT184">
        <f t="shared" ca="1" si="339"/>
        <v>0</v>
      </c>
      <c r="DU184">
        <f t="shared" ca="1" si="328"/>
        <v>0</v>
      </c>
      <c r="DV184">
        <f t="shared" ca="1" si="329"/>
        <v>0</v>
      </c>
      <c r="DW184">
        <f t="shared" ca="1" si="330"/>
        <v>0</v>
      </c>
      <c r="DX184">
        <f t="shared" ca="1" si="331"/>
        <v>0</v>
      </c>
      <c r="DY184">
        <f t="shared" ca="1" si="332"/>
        <v>0</v>
      </c>
      <c r="DZ184">
        <f t="shared" ca="1" si="333"/>
        <v>0</v>
      </c>
      <c r="EA184">
        <f t="shared" ca="1" si="291"/>
        <v>2.8150757665863781</v>
      </c>
      <c r="EB184">
        <f t="shared" ca="1" si="292"/>
        <v>1.9780801069038172</v>
      </c>
      <c r="EC184">
        <f t="shared" ca="1" si="293"/>
        <v>2.6001450059844493</v>
      </c>
      <c r="ED184">
        <f t="shared" ca="1" si="294"/>
        <v>3.2659478864743554</v>
      </c>
      <c r="EE184">
        <f t="shared" ca="1" si="295"/>
        <v>3.6499014588341709</v>
      </c>
      <c r="EF184">
        <f t="shared" ca="1" si="296"/>
        <v>3.2071881666351985</v>
      </c>
      <c r="EG184">
        <f t="shared" ca="1" si="297"/>
        <v>7.8565405509814727</v>
      </c>
      <c r="EH184">
        <f t="shared" ca="1" si="298"/>
        <v>5.9743730179923578</v>
      </c>
      <c r="EI184">
        <f t="shared" ca="1" si="299"/>
        <v>8.0766121710123375</v>
      </c>
      <c r="EJ184">
        <f t="shared" ca="1" si="300"/>
        <v>9.9270194580917934</v>
      </c>
      <c r="EK184">
        <f t="shared" ca="1" si="301"/>
        <v>11.071309878596796</v>
      </c>
      <c r="EL184">
        <f t="shared" ca="1" si="302"/>
        <v>9.6215644999055954</v>
      </c>
      <c r="EM184">
        <f t="shared" ca="1" si="346"/>
        <v>-0.11291342190933083</v>
      </c>
      <c r="EN184">
        <f t="shared" ca="1" si="347"/>
        <v>-0.29369224241995529</v>
      </c>
      <c r="EO184">
        <f t="shared" ca="1" si="348"/>
        <v>0.28349956050056957</v>
      </c>
      <c r="EP184">
        <f t="shared" ca="1" si="349"/>
        <v>9.3640100921720121E-3</v>
      </c>
      <c r="EQ184">
        <f t="shared" ca="1" si="350"/>
        <v>4.7152831720631047E-2</v>
      </c>
      <c r="ER184">
        <f t="shared" ca="1" si="351"/>
        <v>1</v>
      </c>
      <c r="ES184">
        <f t="shared" ca="1" si="340"/>
        <v>-0.12974813138823371</v>
      </c>
      <c r="ET184">
        <f t="shared" ca="1" si="341"/>
        <v>-0.33776275329944594</v>
      </c>
      <c r="EU184">
        <f t="shared" ca="1" si="342"/>
        <v>-0.23320860642530894</v>
      </c>
      <c r="EV184">
        <f t="shared" ca="1" si="343"/>
        <v>0.17613754080474231</v>
      </c>
      <c r="EW184">
        <f t="shared" ca="1" si="344"/>
        <v>8.2014066210677639E-2</v>
      </c>
      <c r="EX184">
        <f t="shared" ca="1" si="345"/>
        <v>0</v>
      </c>
    </row>
    <row r="185" spans="1:154" x14ac:dyDescent="0.25">
      <c r="A185" s="1">
        <v>178</v>
      </c>
      <c r="B185" s="8">
        <f t="shared" ca="1" si="322"/>
        <v>168033.75050979937</v>
      </c>
      <c r="C185" s="9">
        <f t="shared" ca="1" si="303"/>
        <v>-3.6445478992996765E-2</v>
      </c>
      <c r="D185" s="1">
        <v>178</v>
      </c>
      <c r="E185" s="8">
        <f t="shared" ca="1" si="323"/>
        <v>118068.37767966914</v>
      </c>
      <c r="F185" s="9">
        <f t="shared" ca="1" si="304"/>
        <v>1.128398367047443E-2</v>
      </c>
      <c r="G185" s="1">
        <v>178</v>
      </c>
      <c r="H185" s="8">
        <f t="shared" ca="1" si="324"/>
        <v>159715.90404703905</v>
      </c>
      <c r="I185" s="9">
        <f t="shared" ca="1" si="305"/>
        <v>0</v>
      </c>
      <c r="J185" s="1">
        <v>178</v>
      </c>
      <c r="K185" s="8">
        <f t="shared" ca="1" si="325"/>
        <v>203306.58925691672</v>
      </c>
      <c r="L185" s="9">
        <f t="shared" ca="1" si="306"/>
        <v>3.489070907699965E-3</v>
      </c>
      <c r="M185" s="1">
        <v>178</v>
      </c>
      <c r="N185" s="8">
        <f t="shared" ca="1" si="326"/>
        <v>222756.74759314564</v>
      </c>
      <c r="O185" s="9">
        <f t="shared" ca="1" si="307"/>
        <v>2.7142115663498639E-2</v>
      </c>
      <c r="P185" s="1">
        <v>178</v>
      </c>
      <c r="Q185" s="8">
        <f t="shared" ca="1" si="327"/>
        <v>188613.45490213303</v>
      </c>
      <c r="R185" s="9">
        <f t="shared" ca="1" si="308"/>
        <v>-2.9070893662301412E-2</v>
      </c>
      <c r="S185" s="1">
        <v>178</v>
      </c>
      <c r="T185" s="8">
        <f t="shared" ca="1" si="352"/>
        <v>57766.233529180696</v>
      </c>
      <c r="U185" s="9">
        <f t="shared" ca="1" si="268"/>
        <v>4.2460366113217747E-2</v>
      </c>
      <c r="V185" s="1">
        <v>178</v>
      </c>
      <c r="W185" s="8">
        <f t="shared" ca="1" si="353"/>
        <v>60179.999999999993</v>
      </c>
      <c r="X185" s="9">
        <f t="shared" ca="1" si="269"/>
        <v>-4.312273831050363E-2</v>
      </c>
      <c r="Y185" s="1">
        <v>178</v>
      </c>
      <c r="Z185" s="8">
        <f t="shared" ca="1" si="354"/>
        <v>61536.681002717305</v>
      </c>
      <c r="AA185" s="9">
        <f t="shared" ca="1" si="270"/>
        <v>-2.1775745215698718E-2</v>
      </c>
      <c r="AB185" s="1">
        <v>178</v>
      </c>
      <c r="AC185" s="8">
        <f t="shared" ca="1" si="355"/>
        <v>62064.215603392964</v>
      </c>
      <c r="AD185" s="9">
        <f t="shared" ca="1" si="271"/>
        <v>-3.699170428594218E-2</v>
      </c>
      <c r="AE185" s="1">
        <v>178</v>
      </c>
      <c r="AF185" s="8">
        <f t="shared" ca="1" si="356"/>
        <v>60848.34855667322</v>
      </c>
      <c r="AG185" s="9">
        <f t="shared" ca="1" si="272"/>
        <v>0</v>
      </c>
      <c r="AH185" s="1">
        <v>178</v>
      </c>
      <c r="AI185" s="8">
        <f t="shared" ca="1" si="357"/>
        <v>60179.999999999993</v>
      </c>
      <c r="AJ185" s="9">
        <f t="shared" ca="1" si="273"/>
        <v>-2.5648709394187563E-2</v>
      </c>
      <c r="AK185" s="1">
        <v>178</v>
      </c>
      <c r="AL185" s="8">
        <f t="shared" ca="1" si="358"/>
        <v>20698.209737446257</v>
      </c>
      <c r="AM185" s="9">
        <f t="shared" ca="1" si="274"/>
        <v>-2.8017931705936101E-2</v>
      </c>
      <c r="AN185" s="1">
        <v>178</v>
      </c>
      <c r="AO185" s="8">
        <f t="shared" ca="1" si="359"/>
        <v>19925.247465293767</v>
      </c>
      <c r="AP185" s="9">
        <f t="shared" ca="1" si="275"/>
        <v>0</v>
      </c>
      <c r="AQ185" s="1">
        <v>178</v>
      </c>
      <c r="AR185" s="8">
        <f t="shared" ca="1" si="360"/>
        <v>19810.818002174583</v>
      </c>
      <c r="AS185" s="9">
        <f t="shared" ca="1" si="276"/>
        <v>0</v>
      </c>
      <c r="AT185" s="1">
        <v>178</v>
      </c>
      <c r="AU185" s="8">
        <f t="shared" ca="1" si="361"/>
        <v>20418.867378200284</v>
      </c>
      <c r="AV185" s="9">
        <f t="shared" ca="1" si="277"/>
        <v>-1.3982949980156806E-2</v>
      </c>
      <c r="AW185" s="1">
        <v>178</v>
      </c>
      <c r="AX185" s="8">
        <f t="shared" ca="1" si="362"/>
        <v>20059.999999999996</v>
      </c>
      <c r="AY185" s="9">
        <f t="shared" ca="1" si="278"/>
        <v>3.7080124105285522E-2</v>
      </c>
      <c r="AZ185" s="1">
        <v>178</v>
      </c>
      <c r="BA185" s="8">
        <f t="shared" ca="1" si="363"/>
        <v>20059.999999999996</v>
      </c>
      <c r="BB185" s="9">
        <f t="shared" ca="1" si="279"/>
        <v>0</v>
      </c>
      <c r="BC185" s="1">
        <v>178</v>
      </c>
      <c r="BD185" s="8">
        <f t="shared" ca="1" si="364"/>
        <v>20059.999999999996</v>
      </c>
      <c r="BE185" s="9">
        <f t="shared" ca="1" si="309"/>
        <v>-3.4683411522781392E-2</v>
      </c>
      <c r="BF185" s="1">
        <v>178</v>
      </c>
      <c r="BG185" s="8">
        <f t="shared" ca="1" si="365"/>
        <v>20403.126875124828</v>
      </c>
      <c r="BH185" s="9">
        <f t="shared" ca="1" si="280"/>
        <v>4.9073820736574458E-2</v>
      </c>
      <c r="BI185" s="1">
        <v>178</v>
      </c>
      <c r="BJ185" s="8">
        <f t="shared" ca="1" si="366"/>
        <v>19301.3249798004</v>
      </c>
      <c r="BK185" s="9">
        <f t="shared" ca="1" si="281"/>
        <v>0</v>
      </c>
      <c r="BL185" s="1">
        <v>178</v>
      </c>
      <c r="BM185" s="8">
        <f t="shared" ca="1" si="367"/>
        <v>20884.930957895482</v>
      </c>
      <c r="BN185" s="9">
        <f t="shared" ca="1" si="282"/>
        <v>0</v>
      </c>
      <c r="BO185" s="1">
        <v>178</v>
      </c>
      <c r="BP185" s="8">
        <f t="shared" ca="1" si="368"/>
        <v>20059.999999999996</v>
      </c>
      <c r="BQ185" s="9">
        <f t="shared" ca="1" si="283"/>
        <v>0</v>
      </c>
      <c r="BR185" s="1">
        <v>178</v>
      </c>
      <c r="BS185" s="8">
        <f t="shared" ca="1" si="369"/>
        <v>19983.013644936284</v>
      </c>
      <c r="BT185" s="9">
        <f t="shared" ca="1" si="284"/>
        <v>-1.0402477098270912E-2</v>
      </c>
      <c r="BU185" s="1">
        <v>178</v>
      </c>
      <c r="BV185" s="8">
        <f t="shared" ca="1" si="370"/>
        <v>5014.9999999999991</v>
      </c>
      <c r="BW185" s="9">
        <f t="shared" ca="1" si="285"/>
        <v>-1.219713410666492E-2</v>
      </c>
      <c r="BX185" s="1">
        <v>178</v>
      </c>
      <c r="BY185" s="8">
        <f t="shared" ca="1" si="371"/>
        <v>5014.9999999999991</v>
      </c>
      <c r="BZ185" s="9">
        <f t="shared" ca="1" si="286"/>
        <v>-4.7502617223526583E-2</v>
      </c>
      <c r="CA185" s="1">
        <v>178</v>
      </c>
      <c r="CB185" s="8">
        <f t="shared" ca="1" si="372"/>
        <v>5014.9999999999991</v>
      </c>
      <c r="CC185" s="9">
        <f t="shared" ca="1" si="287"/>
        <v>2.4472015377532175E-2</v>
      </c>
      <c r="CD185" s="1">
        <v>178</v>
      </c>
      <c r="CE185" s="8">
        <f t="shared" ca="1" si="373"/>
        <v>4986.8584494346323</v>
      </c>
      <c r="CF185" s="9">
        <f t="shared" ca="1" si="288"/>
        <v>-3.833920178168946E-2</v>
      </c>
      <c r="CG185" s="1">
        <v>178</v>
      </c>
      <c r="CH185" s="8">
        <f t="shared" ca="1" si="374"/>
        <v>4839.5885340662408</v>
      </c>
      <c r="CI185" s="9">
        <f t="shared" ca="1" si="289"/>
        <v>-2.2519988891612854E-2</v>
      </c>
      <c r="CJ185" s="1">
        <v>178</v>
      </c>
      <c r="CK185" s="8">
        <f t="shared" ca="1" si="375"/>
        <v>5014.9999999999991</v>
      </c>
      <c r="CL185" s="9">
        <f t="shared" ca="1" si="290"/>
        <v>-9.1941309887795478E-3</v>
      </c>
      <c r="CM185" s="1">
        <v>178</v>
      </c>
      <c r="CN185" s="8">
        <f t="shared" ca="1" si="310"/>
        <v>14286.3249798004</v>
      </c>
      <c r="CO185" s="1">
        <v>178</v>
      </c>
      <c r="CP185" s="8">
        <f t="shared" ca="1" si="311"/>
        <v>14286.3249798004</v>
      </c>
      <c r="CQ185" s="1">
        <v>178</v>
      </c>
      <c r="CR185" s="8">
        <f t="shared" ca="1" si="312"/>
        <v>14286.3249798004</v>
      </c>
      <c r="CS185" s="1">
        <v>178</v>
      </c>
      <c r="CT185" s="8">
        <f t="shared" ca="1" si="313"/>
        <v>15898.072508460849</v>
      </c>
      <c r="CU185" s="1">
        <v>178</v>
      </c>
      <c r="CV185" s="8">
        <f t="shared" ca="1" si="314"/>
        <v>15220.411465933756</v>
      </c>
      <c r="CW185" s="1">
        <v>178</v>
      </c>
      <c r="CX185" s="8">
        <f t="shared" ca="1" si="315"/>
        <v>14968.013644936284</v>
      </c>
      <c r="CY185" s="9"/>
      <c r="CZ185" s="9"/>
      <c r="DA185" s="9"/>
      <c r="DB185" s="9"/>
      <c r="DC185" s="9"/>
      <c r="DD185" s="9"/>
      <c r="DE185" s="9"/>
      <c r="DF185" s="9"/>
      <c r="DG185" s="9"/>
      <c r="DI185">
        <f t="shared" ca="1" si="316"/>
        <v>3.3314160823958883E-2</v>
      </c>
      <c r="DJ185">
        <f t="shared" ca="1" si="317"/>
        <v>-8.1693222561871615E-3</v>
      </c>
      <c r="DK185">
        <f t="shared" ca="1" si="318"/>
        <v>-1.8023875497095165E-3</v>
      </c>
      <c r="DL185">
        <f t="shared" ca="1" si="319"/>
        <v>2.9999999999998916E-3</v>
      </c>
      <c r="DM185">
        <f t="shared" ca="1" si="320"/>
        <v>2.9999999999998916E-3</v>
      </c>
      <c r="DN185">
        <f t="shared" ca="1" si="321"/>
        <v>-2.2771676149785258E-2</v>
      </c>
      <c r="DO185">
        <f t="shared" ca="1" si="334"/>
        <v>0</v>
      </c>
      <c r="DP185">
        <f t="shared" ca="1" si="335"/>
        <v>0</v>
      </c>
      <c r="DQ185">
        <f t="shared" ca="1" si="336"/>
        <v>0</v>
      </c>
      <c r="DR185">
        <f t="shared" ca="1" si="337"/>
        <v>0</v>
      </c>
      <c r="DS185">
        <f t="shared" ca="1" si="338"/>
        <v>0</v>
      </c>
      <c r="DT185">
        <f t="shared" ca="1" si="339"/>
        <v>0</v>
      </c>
      <c r="DU185">
        <f t="shared" ca="1" si="328"/>
        <v>0</v>
      </c>
      <c r="DV185">
        <f t="shared" ca="1" si="329"/>
        <v>0</v>
      </c>
      <c r="DW185">
        <f t="shared" ca="1" si="330"/>
        <v>0</v>
      </c>
      <c r="DX185">
        <f t="shared" ca="1" si="331"/>
        <v>0</v>
      </c>
      <c r="DY185">
        <f t="shared" ca="1" si="332"/>
        <v>0</v>
      </c>
      <c r="DZ185">
        <f t="shared" ca="1" si="333"/>
        <v>0</v>
      </c>
      <c r="EA185">
        <f t="shared" ca="1" si="291"/>
        <v>2.9088576534060659</v>
      </c>
      <c r="EB185">
        <f t="shared" ca="1" si="292"/>
        <v>1.9619205330619667</v>
      </c>
      <c r="EC185">
        <f t="shared" ca="1" si="293"/>
        <v>2.5954585369982239</v>
      </c>
      <c r="ED185">
        <f t="shared" ca="1" si="294"/>
        <v>3.2757457301337785</v>
      </c>
      <c r="EE185">
        <f t="shared" ca="1" si="295"/>
        <v>3.6608511632106731</v>
      </c>
      <c r="EF185">
        <f t="shared" ca="1" si="296"/>
        <v>3.134155116353158</v>
      </c>
      <c r="EG185">
        <f t="shared" ca="1" si="297"/>
        <v>8.1182746064168239</v>
      </c>
      <c r="EH185">
        <f t="shared" ca="1" si="298"/>
        <v>5.9255664395297085</v>
      </c>
      <c r="EI185">
        <f t="shared" ca="1" si="299"/>
        <v>8.0620549857914714</v>
      </c>
      <c r="EJ185">
        <f t="shared" ca="1" si="300"/>
        <v>9.9568005164660676</v>
      </c>
      <c r="EK185">
        <f t="shared" ca="1" si="301"/>
        <v>11.104523808232587</v>
      </c>
      <c r="EL185">
        <f t="shared" ca="1" si="302"/>
        <v>9.4024653490594741</v>
      </c>
      <c r="EM185">
        <f t="shared" ca="1" si="346"/>
        <v>-0.2031265209876425</v>
      </c>
      <c r="EN185">
        <f t="shared" ca="1" si="347"/>
        <v>-0.2383119349250887</v>
      </c>
      <c r="EO185">
        <f t="shared" ca="1" si="348"/>
        <v>0.27686338789550891</v>
      </c>
      <c r="EP185">
        <f t="shared" ca="1" si="349"/>
        <v>-1.2439721510816213E-2</v>
      </c>
      <c r="EQ185">
        <f t="shared" ca="1" si="350"/>
        <v>6.2392483011033686E-2</v>
      </c>
      <c r="ER185">
        <f t="shared" ca="1" si="351"/>
        <v>1</v>
      </c>
      <c r="ES185">
        <f t="shared" ca="1" si="340"/>
        <v>-0.13202263526024571</v>
      </c>
      <c r="ET185">
        <f t="shared" ca="1" si="341"/>
        <v>-0.3425066768036944</v>
      </c>
      <c r="EU185">
        <f t="shared" ca="1" si="342"/>
        <v>-0.23115549826077619</v>
      </c>
      <c r="EV185">
        <f t="shared" ca="1" si="343"/>
        <v>0.16531662157341986</v>
      </c>
      <c r="EW185">
        <f t="shared" ca="1" si="344"/>
        <v>8.7274698958363706E-2</v>
      </c>
      <c r="EX185">
        <f t="shared" ca="1" si="345"/>
        <v>0</v>
      </c>
    </row>
    <row r="186" spans="1:154" x14ac:dyDescent="0.25">
      <c r="A186" s="1">
        <v>179</v>
      </c>
      <c r="B186" s="8">
        <f t="shared" ca="1" si="322"/>
        <v>162413.78123700942</v>
      </c>
      <c r="C186" s="9">
        <f t="shared" ca="1" si="303"/>
        <v>2.6873987906822234E-2</v>
      </c>
      <c r="D186" s="1">
        <v>179</v>
      </c>
      <c r="E186" s="8">
        <f t="shared" ca="1" si="323"/>
        <v>119754.86445844492</v>
      </c>
      <c r="F186" s="9">
        <f t="shared" ca="1" si="304"/>
        <v>2.2296432642989784E-2</v>
      </c>
      <c r="G186" s="1">
        <v>179</v>
      </c>
      <c r="H186" s="8">
        <f t="shared" ca="1" si="324"/>
        <v>160195.05175918015</v>
      </c>
      <c r="I186" s="9">
        <f t="shared" ca="1" si="305"/>
        <v>0</v>
      </c>
      <c r="J186" s="1">
        <v>179</v>
      </c>
      <c r="K186" s="8">
        <f t="shared" ca="1" si="325"/>
        <v>204625.86013060747</v>
      </c>
      <c r="L186" s="9">
        <f t="shared" ca="1" si="306"/>
        <v>-3.8076872590918673E-2</v>
      </c>
      <c r="M186" s="1">
        <v>179</v>
      </c>
      <c r="N186" s="8">
        <f t="shared" ca="1" si="326"/>
        <v>229471.10724392298</v>
      </c>
      <c r="O186" s="9">
        <f t="shared" ca="1" si="307"/>
        <v>2.01972942685439E-2</v>
      </c>
      <c r="P186" s="1">
        <v>179</v>
      </c>
      <c r="Q186" s="8">
        <f t="shared" ca="1" si="327"/>
        <v>183696.13357610023</v>
      </c>
      <c r="R186" s="9">
        <f t="shared" ca="1" si="308"/>
        <v>-4.8358050457121049E-2</v>
      </c>
      <c r="S186" s="1">
        <v>179</v>
      </c>
      <c r="T186" s="8">
        <f t="shared" ca="1" si="352"/>
        <v>57766.233529180696</v>
      </c>
      <c r="U186" s="9">
        <f t="shared" ca="1" si="268"/>
        <v>-3.4551176081640052E-2</v>
      </c>
      <c r="V186" s="1">
        <v>179</v>
      </c>
      <c r="W186" s="8">
        <f t="shared" ca="1" si="353"/>
        <v>60179.999999999993</v>
      </c>
      <c r="X186" s="9">
        <f t="shared" ca="1" si="269"/>
        <v>-1.3185083260227515E-2</v>
      </c>
      <c r="Y186" s="1">
        <v>179</v>
      </c>
      <c r="Z186" s="8">
        <f t="shared" ca="1" si="354"/>
        <v>61536.681002717305</v>
      </c>
      <c r="AA186" s="9">
        <f t="shared" ca="1" si="270"/>
        <v>0</v>
      </c>
      <c r="AB186" s="1">
        <v>179</v>
      </c>
      <c r="AC186" s="8">
        <f t="shared" ca="1" si="355"/>
        <v>62064.215603392964</v>
      </c>
      <c r="AD186" s="9">
        <f t="shared" ca="1" si="271"/>
        <v>-3.8266478060175281E-2</v>
      </c>
      <c r="AE186" s="1">
        <v>179</v>
      </c>
      <c r="AF186" s="8">
        <f t="shared" ca="1" si="356"/>
        <v>60848.34855667322</v>
      </c>
      <c r="AG186" s="9">
        <f t="shared" ca="1" si="272"/>
        <v>0</v>
      </c>
      <c r="AH186" s="1">
        <v>179</v>
      </c>
      <c r="AI186" s="8">
        <f t="shared" ca="1" si="357"/>
        <v>60179.999999999993</v>
      </c>
      <c r="AJ186" s="9">
        <f t="shared" ca="1" si="273"/>
        <v>-1.5658323900973721E-2</v>
      </c>
      <c r="AK186" s="1">
        <v>179</v>
      </c>
      <c r="AL186" s="8">
        <f t="shared" ca="1" si="358"/>
        <v>20698.209737446257</v>
      </c>
      <c r="AM186" s="9">
        <f t="shared" ca="1" si="274"/>
        <v>-4.569789714081221E-2</v>
      </c>
      <c r="AN186" s="1">
        <v>179</v>
      </c>
      <c r="AO186" s="8">
        <f t="shared" ca="1" si="359"/>
        <v>19925.247465293767</v>
      </c>
      <c r="AP186" s="9">
        <f t="shared" ca="1" si="275"/>
        <v>-2.6803668801954617E-2</v>
      </c>
      <c r="AQ186" s="1">
        <v>179</v>
      </c>
      <c r="AR186" s="8">
        <f t="shared" ca="1" si="360"/>
        <v>19810.818002174583</v>
      </c>
      <c r="AS186" s="9">
        <f t="shared" ca="1" si="276"/>
        <v>4.6298069298704322E-2</v>
      </c>
      <c r="AT186" s="1">
        <v>179</v>
      </c>
      <c r="AU186" s="8">
        <f t="shared" ca="1" si="361"/>
        <v>20418.867378200284</v>
      </c>
      <c r="AV186" s="9">
        <f t="shared" ca="1" si="277"/>
        <v>2.1654658481125445E-2</v>
      </c>
      <c r="AW186" s="1">
        <v>179</v>
      </c>
      <c r="AX186" s="8">
        <f t="shared" ca="1" si="362"/>
        <v>20059.999999999996</v>
      </c>
      <c r="AY186" s="9">
        <f t="shared" ca="1" si="278"/>
        <v>2.3834646829637752E-2</v>
      </c>
      <c r="AZ186" s="1">
        <v>179</v>
      </c>
      <c r="BA186" s="8">
        <f t="shared" ca="1" si="363"/>
        <v>20059.999999999996</v>
      </c>
      <c r="BB186" s="9">
        <f t="shared" ca="1" si="279"/>
        <v>3.9306867354131747E-2</v>
      </c>
      <c r="BC186" s="1">
        <v>179</v>
      </c>
      <c r="BD186" s="8">
        <f t="shared" ca="1" si="364"/>
        <v>20059.999999999996</v>
      </c>
      <c r="BE186" s="9">
        <f t="shared" ca="1" si="309"/>
        <v>4.2821471171839688E-2</v>
      </c>
      <c r="BF186" s="1">
        <v>179</v>
      </c>
      <c r="BG186" s="8">
        <f t="shared" ca="1" si="365"/>
        <v>20403.126875124828</v>
      </c>
      <c r="BH186" s="9">
        <f t="shared" ca="1" si="280"/>
        <v>0</v>
      </c>
      <c r="BI186" s="1">
        <v>179</v>
      </c>
      <c r="BJ186" s="8">
        <f t="shared" ca="1" si="366"/>
        <v>19301.3249798004</v>
      </c>
      <c r="BK186" s="9">
        <f t="shared" ca="1" si="281"/>
        <v>-4.2977566729163176E-2</v>
      </c>
      <c r="BL186" s="1">
        <v>179</v>
      </c>
      <c r="BM186" s="8">
        <f t="shared" ca="1" si="367"/>
        <v>20884.930957895482</v>
      </c>
      <c r="BN186" s="9">
        <f t="shared" ca="1" si="282"/>
        <v>0</v>
      </c>
      <c r="BO186" s="1">
        <v>179</v>
      </c>
      <c r="BP186" s="8">
        <f t="shared" ca="1" si="368"/>
        <v>20059.999999999996</v>
      </c>
      <c r="BQ186" s="9">
        <f t="shared" ca="1" si="283"/>
        <v>7.0387356057460774E-3</v>
      </c>
      <c r="BR186" s="1">
        <v>179</v>
      </c>
      <c r="BS186" s="8">
        <f t="shared" ca="1" si="369"/>
        <v>19983.013644936284</v>
      </c>
      <c r="BT186" s="9">
        <f t="shared" ca="1" si="284"/>
        <v>0</v>
      </c>
      <c r="BU186" s="1">
        <v>179</v>
      </c>
      <c r="BV186" s="8">
        <f t="shared" ca="1" si="370"/>
        <v>5014.9999999999991</v>
      </c>
      <c r="BW186" s="9">
        <f t="shared" ca="1" si="285"/>
        <v>1.7417519260344006E-2</v>
      </c>
      <c r="BX186" s="1">
        <v>179</v>
      </c>
      <c r="BY186" s="8">
        <f t="shared" ca="1" si="371"/>
        <v>5014.9999999999991</v>
      </c>
      <c r="BZ186" s="9">
        <f t="shared" ca="1" si="286"/>
        <v>-2.792196945731772E-2</v>
      </c>
      <c r="CA186" s="1">
        <v>179</v>
      </c>
      <c r="CB186" s="8">
        <f t="shared" ca="1" si="372"/>
        <v>5014.9999999999991</v>
      </c>
      <c r="CC186" s="9">
        <f t="shared" ca="1" si="287"/>
        <v>-2.1351372528724395E-2</v>
      </c>
      <c r="CD186" s="1">
        <v>179</v>
      </c>
      <c r="CE186" s="8">
        <f t="shared" ca="1" si="373"/>
        <v>4986.8584494346323</v>
      </c>
      <c r="CF186" s="9">
        <f t="shared" ca="1" si="288"/>
        <v>0</v>
      </c>
      <c r="CG186" s="1">
        <v>179</v>
      </c>
      <c r="CH186" s="8">
        <f t="shared" ca="1" si="374"/>
        <v>4839.5885340662408</v>
      </c>
      <c r="CI186" s="9">
        <f t="shared" ca="1" si="289"/>
        <v>4.3857900260949524E-2</v>
      </c>
      <c r="CJ186" s="1">
        <v>179</v>
      </c>
      <c r="CK186" s="8">
        <f t="shared" ca="1" si="375"/>
        <v>5014.9999999999991</v>
      </c>
      <c r="CL186" s="9">
        <f t="shared" ca="1" si="290"/>
        <v>1.5067715652415575E-2</v>
      </c>
      <c r="CM186" s="1">
        <v>179</v>
      </c>
      <c r="CN186" s="8">
        <f t="shared" ca="1" si="310"/>
        <v>14286.3249798004</v>
      </c>
      <c r="CO186" s="1">
        <v>179</v>
      </c>
      <c r="CP186" s="8">
        <f t="shared" ca="1" si="311"/>
        <v>14286.3249798004</v>
      </c>
      <c r="CQ186" s="1">
        <v>179</v>
      </c>
      <c r="CR186" s="8">
        <f t="shared" ca="1" si="312"/>
        <v>14286.3249798004</v>
      </c>
      <c r="CS186" s="1">
        <v>179</v>
      </c>
      <c r="CT186" s="8">
        <f t="shared" ca="1" si="313"/>
        <v>15898.072508460849</v>
      </c>
      <c r="CU186" s="1">
        <v>179</v>
      </c>
      <c r="CV186" s="8">
        <f t="shared" ca="1" si="314"/>
        <v>15220.411465933756</v>
      </c>
      <c r="CW186" s="1">
        <v>179</v>
      </c>
      <c r="CX186" s="8">
        <f t="shared" ca="1" si="315"/>
        <v>14968.013644936284</v>
      </c>
      <c r="CY186" s="9"/>
      <c r="CZ186" s="9"/>
      <c r="DA186" s="9"/>
      <c r="DB186" s="9"/>
      <c r="DC186" s="9"/>
      <c r="DD186" s="9"/>
      <c r="DE186" s="9"/>
      <c r="DF186" s="9"/>
      <c r="DG186" s="9"/>
      <c r="DI186">
        <f t="shared" ca="1" si="316"/>
        <v>-3.3445478992996769E-2</v>
      </c>
      <c r="DJ186">
        <f t="shared" ca="1" si="317"/>
        <v>1.4283983670474232E-2</v>
      </c>
      <c r="DK186">
        <f t="shared" ca="1" si="318"/>
        <v>2.9999999999998916E-3</v>
      </c>
      <c r="DL186">
        <f t="shared" ca="1" si="319"/>
        <v>6.4890709076999009E-3</v>
      </c>
      <c r="DM186">
        <f t="shared" ca="1" si="320"/>
        <v>3.0142115663498448E-2</v>
      </c>
      <c r="DN186">
        <f t="shared" ca="1" si="321"/>
        <v>-2.607089366230142E-2</v>
      </c>
      <c r="DO186">
        <f t="shared" ca="1" si="334"/>
        <v>0</v>
      </c>
      <c r="DP186">
        <f t="shared" ca="1" si="335"/>
        <v>0</v>
      </c>
      <c r="DQ186">
        <f t="shared" ca="1" si="336"/>
        <v>0</v>
      </c>
      <c r="DR186">
        <f t="shared" ca="1" si="337"/>
        <v>0</v>
      </c>
      <c r="DS186">
        <f t="shared" ca="1" si="338"/>
        <v>0</v>
      </c>
      <c r="DT186">
        <f t="shared" ca="1" si="339"/>
        <v>0</v>
      </c>
      <c r="DU186">
        <f t="shared" ca="1" si="328"/>
        <v>0</v>
      </c>
      <c r="DV186">
        <f t="shared" ca="1" si="329"/>
        <v>0</v>
      </c>
      <c r="DW186">
        <f t="shared" ca="1" si="330"/>
        <v>0</v>
      </c>
      <c r="DX186">
        <f t="shared" ca="1" si="331"/>
        <v>0</v>
      </c>
      <c r="DY186">
        <f t="shared" ca="1" si="332"/>
        <v>0</v>
      </c>
      <c r="DZ186">
        <f t="shared" ca="1" si="333"/>
        <v>0</v>
      </c>
      <c r="EA186">
        <f t="shared" ca="1" si="291"/>
        <v>2.8115695158654557</v>
      </c>
      <c r="EB186">
        <f t="shared" ca="1" si="292"/>
        <v>1.989944573918992</v>
      </c>
      <c r="EC186">
        <f t="shared" ca="1" si="293"/>
        <v>2.6032449126092181</v>
      </c>
      <c r="ED186">
        <f t="shared" ca="1" si="294"/>
        <v>3.2970022764522113</v>
      </c>
      <c r="EE186">
        <f t="shared" ca="1" si="295"/>
        <v>3.771196962399022</v>
      </c>
      <c r="EF186">
        <f t="shared" ca="1" si="296"/>
        <v>3.0524448915935567</v>
      </c>
      <c r="EG186">
        <f t="shared" ca="1" si="297"/>
        <v>7.8467550236085302</v>
      </c>
      <c r="EH186">
        <f t="shared" ca="1" si="298"/>
        <v>6.0102071337902609</v>
      </c>
      <c r="EI186">
        <f t="shared" ca="1" si="299"/>
        <v>8.0862411507488456</v>
      </c>
      <c r="EJ186">
        <f t="shared" ca="1" si="300"/>
        <v>10.021410901031238</v>
      </c>
      <c r="EK186">
        <f t="shared" ca="1" si="301"/>
        <v>11.439237649248406</v>
      </c>
      <c r="EL186">
        <f t="shared" ca="1" si="302"/>
        <v>9.157334674780671</v>
      </c>
      <c r="EM186">
        <f t="shared" ca="1" si="346"/>
        <v>-7.4892207277204761E-2</v>
      </c>
      <c r="EN186">
        <f t="shared" ca="1" si="347"/>
        <v>-0.26723942781650478</v>
      </c>
      <c r="EO186">
        <f t="shared" ca="1" si="348"/>
        <v>0.26171183848206586</v>
      </c>
      <c r="EP186">
        <f t="shared" ca="1" si="349"/>
        <v>-4.1305422747047432E-2</v>
      </c>
      <c r="EQ186">
        <f t="shared" ca="1" si="350"/>
        <v>-4.8673212151010845E-3</v>
      </c>
      <c r="ER186">
        <f t="shared" ca="1" si="351"/>
        <v>1</v>
      </c>
      <c r="ES186">
        <f t="shared" ca="1" si="340"/>
        <v>-0.13613886317982538</v>
      </c>
      <c r="ET186">
        <f t="shared" ca="1" si="341"/>
        <v>-0.34501402620017019</v>
      </c>
      <c r="EU186">
        <f t="shared" ca="1" si="342"/>
        <v>-0.22673182908765588</v>
      </c>
      <c r="EV186">
        <f t="shared" ca="1" si="343"/>
        <v>0.15388820873479836</v>
      </c>
      <c r="EW186">
        <f t="shared" ca="1" si="344"/>
        <v>9.5678511269670974E-2</v>
      </c>
      <c r="EX186">
        <f t="shared" ca="1" si="345"/>
        <v>0</v>
      </c>
    </row>
    <row r="187" spans="1:154" x14ac:dyDescent="0.25">
      <c r="A187" s="1">
        <v>180</v>
      </c>
      <c r="B187" s="8">
        <f t="shared" ca="1" si="322"/>
        <v>167265.7285735851</v>
      </c>
      <c r="C187" s="9">
        <f t="shared" ca="1" si="303"/>
        <v>-5.7795363198151267E-3</v>
      </c>
      <c r="D187" s="1">
        <v>180</v>
      </c>
      <c r="E187" s="8">
        <f t="shared" ca="1" si="323"/>
        <v>122784.23532088833</v>
      </c>
      <c r="F187" s="9">
        <f t="shared" ca="1" si="304"/>
        <v>-4.7058396419337303E-2</v>
      </c>
      <c r="G187" s="1">
        <v>180</v>
      </c>
      <c r="H187" s="8">
        <f t="shared" ca="1" si="324"/>
        <v>160675.63691445766</v>
      </c>
      <c r="I187" s="9">
        <f t="shared" ca="1" si="305"/>
        <v>0</v>
      </c>
      <c r="J187" s="1">
        <v>180</v>
      </c>
      <c r="K187" s="8">
        <f t="shared" ca="1" si="325"/>
        <v>197448.22490599903</v>
      </c>
      <c r="L187" s="9">
        <f t="shared" ca="1" si="306"/>
        <v>-8.697890484103311E-3</v>
      </c>
      <c r="M187" s="1">
        <v>180</v>
      </c>
      <c r="N187" s="8">
        <f t="shared" ca="1" si="326"/>
        <v>234794.21604478886</v>
      </c>
      <c r="O187" s="9">
        <f t="shared" ca="1" si="307"/>
        <v>0</v>
      </c>
      <c r="P187" s="1">
        <v>180</v>
      </c>
      <c r="Q187" s="8">
        <f t="shared" ca="1" si="327"/>
        <v>175364.03508057742</v>
      </c>
      <c r="R187" s="9">
        <f t="shared" ca="1" si="308"/>
        <v>-4.6011483791730146E-2</v>
      </c>
      <c r="S187" s="1">
        <v>180</v>
      </c>
      <c r="T187" s="8">
        <f t="shared" ca="1" si="352"/>
        <v>57766.233529180696</v>
      </c>
      <c r="U187" s="9">
        <f t="shared" ca="1" si="268"/>
        <v>1.2040286415954338E-2</v>
      </c>
      <c r="V187" s="1">
        <v>180</v>
      </c>
      <c r="W187" s="8">
        <f t="shared" ca="1" si="353"/>
        <v>60179.999999999993</v>
      </c>
      <c r="X187" s="9">
        <f t="shared" ca="1" si="269"/>
        <v>-3.875446395082055E-2</v>
      </c>
      <c r="Y187" s="1">
        <v>180</v>
      </c>
      <c r="Z187" s="8">
        <f t="shared" ca="1" si="354"/>
        <v>61536.681002717305</v>
      </c>
      <c r="AA187" s="9">
        <f t="shared" ca="1" si="270"/>
        <v>0</v>
      </c>
      <c r="AB187" s="1">
        <v>180</v>
      </c>
      <c r="AC187" s="8">
        <f t="shared" ca="1" si="355"/>
        <v>62064.215603392964</v>
      </c>
      <c r="AD187" s="9">
        <f t="shared" ca="1" si="271"/>
        <v>0</v>
      </c>
      <c r="AE187" s="1">
        <v>180</v>
      </c>
      <c r="AF187" s="8">
        <f t="shared" ca="1" si="356"/>
        <v>60848.34855667322</v>
      </c>
      <c r="AG187" s="9">
        <f t="shared" ca="1" si="272"/>
        <v>2.0173211109847052E-2</v>
      </c>
      <c r="AH187" s="1">
        <v>180</v>
      </c>
      <c r="AI187" s="8">
        <f t="shared" ca="1" si="357"/>
        <v>60179.999999999993</v>
      </c>
      <c r="AJ187" s="9">
        <f t="shared" ca="1" si="273"/>
        <v>0</v>
      </c>
      <c r="AK187" s="1">
        <v>180</v>
      </c>
      <c r="AL187" s="8">
        <f t="shared" ca="1" si="358"/>
        <v>20698.209737446257</v>
      </c>
      <c r="AM187" s="9">
        <f t="shared" ca="1" si="274"/>
        <v>-4.4446085154670141E-2</v>
      </c>
      <c r="AN187" s="1">
        <v>180</v>
      </c>
      <c r="AO187" s="8">
        <f t="shared" ca="1" si="359"/>
        <v>19925.247465293767</v>
      </c>
      <c r="AP187" s="9">
        <f t="shared" ca="1" si="275"/>
        <v>2.633308807697738E-2</v>
      </c>
      <c r="AQ187" s="1">
        <v>180</v>
      </c>
      <c r="AR187" s="8">
        <f t="shared" ca="1" si="360"/>
        <v>19810.818002174583</v>
      </c>
      <c r="AS187" s="9">
        <f t="shared" ca="1" si="276"/>
        <v>0</v>
      </c>
      <c r="AT187" s="1">
        <v>180</v>
      </c>
      <c r="AU187" s="8">
        <f t="shared" ca="1" si="361"/>
        <v>20418.867378200284</v>
      </c>
      <c r="AV187" s="9">
        <f t="shared" ca="1" si="277"/>
        <v>2.0206415665413747E-2</v>
      </c>
      <c r="AW187" s="1">
        <v>180</v>
      </c>
      <c r="AX187" s="8">
        <f t="shared" ca="1" si="362"/>
        <v>20059.999999999996</v>
      </c>
      <c r="AY187" s="9">
        <f t="shared" ca="1" si="278"/>
        <v>1.1358756476684835E-2</v>
      </c>
      <c r="AZ187" s="1">
        <v>180</v>
      </c>
      <c r="BA187" s="8">
        <f t="shared" ca="1" si="363"/>
        <v>20059.999999999996</v>
      </c>
      <c r="BB187" s="9">
        <f t="shared" ca="1" si="279"/>
        <v>0</v>
      </c>
      <c r="BC187" s="1">
        <v>180</v>
      </c>
      <c r="BD187" s="8">
        <f t="shared" ca="1" si="364"/>
        <v>20059.999999999996</v>
      </c>
      <c r="BE187" s="9">
        <f t="shared" ca="1" si="309"/>
        <v>-1.3624033198363888E-2</v>
      </c>
      <c r="BF187" s="1">
        <v>180</v>
      </c>
      <c r="BG187" s="8">
        <f t="shared" ca="1" si="365"/>
        <v>20403.126875124828</v>
      </c>
      <c r="BH187" s="9">
        <f t="shared" ca="1" si="280"/>
        <v>-3.2631498255342582E-2</v>
      </c>
      <c r="BI187" s="1">
        <v>180</v>
      </c>
      <c r="BJ187" s="8">
        <f t="shared" ca="1" si="366"/>
        <v>19301.3249798004</v>
      </c>
      <c r="BK187" s="9">
        <f t="shared" ca="1" si="281"/>
        <v>-9.4035972442658225E-3</v>
      </c>
      <c r="BL187" s="1">
        <v>180</v>
      </c>
      <c r="BM187" s="8">
        <f t="shared" ca="1" si="367"/>
        <v>20884.930957895482</v>
      </c>
      <c r="BN187" s="9">
        <f t="shared" ca="1" si="282"/>
        <v>-2.7396838526973662E-2</v>
      </c>
      <c r="BO187" s="1">
        <v>180</v>
      </c>
      <c r="BP187" s="8">
        <f t="shared" ca="1" si="368"/>
        <v>20059.999999999996</v>
      </c>
      <c r="BQ187" s="9">
        <f t="shared" ca="1" si="283"/>
        <v>-2.3263577517753622E-2</v>
      </c>
      <c r="BR187" s="1">
        <v>180</v>
      </c>
      <c r="BS187" s="8">
        <f t="shared" ca="1" si="369"/>
        <v>19983.013644936284</v>
      </c>
      <c r="BT187" s="9">
        <f t="shared" ca="1" si="284"/>
        <v>0</v>
      </c>
      <c r="BU187" s="1">
        <v>180</v>
      </c>
      <c r="BV187" s="8">
        <f t="shared" ca="1" si="370"/>
        <v>5014.9999999999991</v>
      </c>
      <c r="BW187" s="9">
        <f t="shared" ca="1" si="285"/>
        <v>-4.5222215473256326E-2</v>
      </c>
      <c r="BX187" s="1">
        <v>180</v>
      </c>
      <c r="BY187" s="8">
        <f t="shared" ca="1" si="371"/>
        <v>5014.9999999999991</v>
      </c>
      <c r="BZ187" s="9">
        <f t="shared" ca="1" si="286"/>
        <v>-4.3066084672663381E-2</v>
      </c>
      <c r="CA187" s="1">
        <v>180</v>
      </c>
      <c r="CB187" s="8">
        <f t="shared" ca="1" si="372"/>
        <v>5014.9999999999991</v>
      </c>
      <c r="CC187" s="9">
        <f t="shared" ca="1" si="287"/>
        <v>2.8360690347875146E-2</v>
      </c>
      <c r="CD187" s="1">
        <v>180</v>
      </c>
      <c r="CE187" s="8">
        <f t="shared" ca="1" si="373"/>
        <v>4986.8584494346323</v>
      </c>
      <c r="CF187" s="9">
        <f t="shared" ca="1" si="288"/>
        <v>0</v>
      </c>
      <c r="CG187" s="1">
        <v>180</v>
      </c>
      <c r="CH187" s="8">
        <f t="shared" ca="1" si="374"/>
        <v>4839.5885340662408</v>
      </c>
      <c r="CI187" s="9">
        <f t="shared" ca="1" si="289"/>
        <v>0</v>
      </c>
      <c r="CJ187" s="1">
        <v>180</v>
      </c>
      <c r="CK187" s="8">
        <f t="shared" ca="1" si="375"/>
        <v>5014.9999999999991</v>
      </c>
      <c r="CL187" s="9">
        <f t="shared" ca="1" si="290"/>
        <v>0</v>
      </c>
      <c r="CM187" s="1">
        <v>180</v>
      </c>
      <c r="CN187" s="8">
        <f t="shared" ca="1" si="310"/>
        <v>14286.3249798004</v>
      </c>
      <c r="CO187" s="1">
        <v>180</v>
      </c>
      <c r="CP187" s="8">
        <f t="shared" ca="1" si="311"/>
        <v>14286.3249798004</v>
      </c>
      <c r="CQ187" s="1">
        <v>180</v>
      </c>
      <c r="CR187" s="8">
        <f t="shared" ca="1" si="312"/>
        <v>14286.3249798004</v>
      </c>
      <c r="CS187" s="1">
        <v>180</v>
      </c>
      <c r="CT187" s="8">
        <f t="shared" ca="1" si="313"/>
        <v>15898.072508460849</v>
      </c>
      <c r="CU187" s="1">
        <v>180</v>
      </c>
      <c r="CV187" s="8">
        <f t="shared" ca="1" si="314"/>
        <v>15220.411465933756</v>
      </c>
      <c r="CW187" s="1">
        <v>180</v>
      </c>
      <c r="CX187" s="8">
        <f t="shared" ca="1" si="315"/>
        <v>14968.013644936284</v>
      </c>
      <c r="CY187" s="9"/>
      <c r="CZ187" s="9"/>
      <c r="DA187" s="9"/>
      <c r="DB187" s="9"/>
      <c r="DC187" s="9"/>
      <c r="DD187" s="9"/>
      <c r="DE187" s="9"/>
      <c r="DF187" s="9"/>
      <c r="DG187" s="9"/>
      <c r="DI187">
        <f t="shared" ca="1" si="316"/>
        <v>2.9873987906822164E-2</v>
      </c>
      <c r="DJ187">
        <f t="shared" ca="1" si="317"/>
        <v>2.5296432642989641E-2</v>
      </c>
      <c r="DK187">
        <f t="shared" ca="1" si="318"/>
        <v>2.9999999999998916E-3</v>
      </c>
      <c r="DL187">
        <f t="shared" ca="1" si="319"/>
        <v>-3.5076872590918518E-2</v>
      </c>
      <c r="DM187">
        <f t="shared" ca="1" si="320"/>
        <v>2.3197294268543889E-2</v>
      </c>
      <c r="DN187">
        <f t="shared" ca="1" si="321"/>
        <v>-4.5358050457121046E-2</v>
      </c>
      <c r="DO187">
        <f t="shared" ca="1" si="334"/>
        <v>0</v>
      </c>
      <c r="DP187">
        <f t="shared" ca="1" si="335"/>
        <v>0</v>
      </c>
      <c r="DQ187">
        <f t="shared" ca="1" si="336"/>
        <v>0</v>
      </c>
      <c r="DR187">
        <f t="shared" ca="1" si="337"/>
        <v>0</v>
      </c>
      <c r="DS187">
        <f t="shared" ca="1" si="338"/>
        <v>0</v>
      </c>
      <c r="DT187">
        <f t="shared" ca="1" si="339"/>
        <v>0</v>
      </c>
      <c r="DU187">
        <f t="shared" ca="1" si="328"/>
        <v>0</v>
      </c>
      <c r="DV187">
        <f t="shared" ca="1" si="329"/>
        <v>0</v>
      </c>
      <c r="DW187">
        <f t="shared" ca="1" si="330"/>
        <v>0</v>
      </c>
      <c r="DX187">
        <f t="shared" ca="1" si="331"/>
        <v>0</v>
      </c>
      <c r="DY187">
        <f t="shared" ca="1" si="332"/>
        <v>0</v>
      </c>
      <c r="DZ187">
        <f t="shared" ca="1" si="333"/>
        <v>0</v>
      </c>
      <c r="EA187">
        <f t="shared" ca="1" si="291"/>
        <v>2.8955623095816101</v>
      </c>
      <c r="EB187">
        <f t="shared" ca="1" si="292"/>
        <v>2.0402830727964165</v>
      </c>
      <c r="EC187">
        <f t="shared" ca="1" si="293"/>
        <v>2.6110546473470455</v>
      </c>
      <c r="ED187">
        <f t="shared" ca="1" si="294"/>
        <v>3.1813537476691289</v>
      </c>
      <c r="EE187">
        <f t="shared" ca="1" si="295"/>
        <v>3.8586785280804312</v>
      </c>
      <c r="EF187">
        <f t="shared" ca="1" si="296"/>
        <v>2.9139919421830749</v>
      </c>
      <c r="EG187">
        <f t="shared" ca="1" si="297"/>
        <v>8.0811688882916073</v>
      </c>
      <c r="EH187">
        <f t="shared" ca="1" si="298"/>
        <v>6.1622439337206023</v>
      </c>
      <c r="EI187">
        <f t="shared" ca="1" si="299"/>
        <v>8.110499874201091</v>
      </c>
      <c r="EJ187">
        <f t="shared" ca="1" si="300"/>
        <v>9.6698911476745231</v>
      </c>
      <c r="EK187">
        <f t="shared" ca="1" si="301"/>
        <v>11.704597011205827</v>
      </c>
      <c r="EL187">
        <f t="shared" ca="1" si="302"/>
        <v>8.7419758265492256</v>
      </c>
      <c r="EM187">
        <f t="shared" ca="1" si="346"/>
        <v>-0.17904033120269941</v>
      </c>
      <c r="EN187">
        <f t="shared" ca="1" si="347"/>
        <v>-0.32199981365460334</v>
      </c>
      <c r="EO187">
        <f t="shared" ca="1" si="348"/>
        <v>0.23688470244189413</v>
      </c>
      <c r="EP187">
        <f t="shared" ca="1" si="349"/>
        <v>7.3756436626706681E-2</v>
      </c>
      <c r="EQ187">
        <f t="shared" ca="1" si="350"/>
        <v>-4.9925610829019036E-2</v>
      </c>
      <c r="ER187">
        <f t="shared" ca="1" si="351"/>
        <v>1</v>
      </c>
      <c r="ES187">
        <f t="shared" ca="1" si="340"/>
        <v>-0.13663715894524853</v>
      </c>
      <c r="ET187">
        <f t="shared" ca="1" si="341"/>
        <v>-0.34661094464681319</v>
      </c>
      <c r="EU187">
        <f t="shared" ca="1" si="342"/>
        <v>-0.22049023919508492</v>
      </c>
      <c r="EV187">
        <f t="shared" ca="1" si="343"/>
        <v>0.14296013636452187</v>
      </c>
      <c r="EW187">
        <f t="shared" ca="1" si="344"/>
        <v>0.10750633769025897</v>
      </c>
      <c r="EX187">
        <f t="shared" ca="1" si="345"/>
        <v>0</v>
      </c>
    </row>
    <row r="188" spans="1:154" x14ac:dyDescent="0.25">
      <c r="A188" s="1">
        <v>181</v>
      </c>
      <c r="B188" s="8">
        <f t="shared" ca="1" si="322"/>
        <v>166800.80740595449</v>
      </c>
      <c r="C188" s="9">
        <f t="shared" ca="1" si="303"/>
        <v>0</v>
      </c>
      <c r="D188" s="1">
        <v>181</v>
      </c>
      <c r="E188" s="8">
        <f t="shared" ca="1" si="323"/>
        <v>117374.55880707543</v>
      </c>
      <c r="F188" s="9">
        <f t="shared" ca="1" si="304"/>
        <v>0</v>
      </c>
      <c r="G188" s="1">
        <v>181</v>
      </c>
      <c r="H188" s="8">
        <f t="shared" ca="1" si="324"/>
        <v>161157.66382520102</v>
      </c>
      <c r="I188" s="9">
        <f t="shared" ca="1" si="305"/>
        <v>0</v>
      </c>
      <c r="J188" s="1">
        <v>181</v>
      </c>
      <c r="K188" s="8">
        <f t="shared" ca="1" si="325"/>
        <v>196323.18654420404</v>
      </c>
      <c r="L188" s="9">
        <f t="shared" ca="1" si="306"/>
        <v>-3.4566108585772318E-2</v>
      </c>
      <c r="M188" s="1">
        <v>181</v>
      </c>
      <c r="N188" s="8">
        <f t="shared" ca="1" si="326"/>
        <v>235498.5986929232</v>
      </c>
      <c r="O188" s="9">
        <f t="shared" ca="1" si="307"/>
        <v>5.4720851034518743E-4</v>
      </c>
      <c r="P188" s="1">
        <v>181</v>
      </c>
      <c r="Q188" s="8">
        <f t="shared" ca="1" si="327"/>
        <v>167821.36772805676</v>
      </c>
      <c r="R188" s="9">
        <f t="shared" ca="1" si="308"/>
        <v>0</v>
      </c>
      <c r="S188" s="1">
        <v>181</v>
      </c>
      <c r="T188" s="8">
        <f ca="1">T97*(1+U97+$T$4)</f>
        <v>60708.9397474582</v>
      </c>
      <c r="U188" s="9">
        <f t="shared" ca="1" si="268"/>
        <v>2.0808452858639522E-2</v>
      </c>
      <c r="V188" s="1">
        <v>181</v>
      </c>
      <c r="W188" s="8">
        <f ca="1">W97*(1+X97+$T$4)</f>
        <v>60179.999999999993</v>
      </c>
      <c r="X188" s="9">
        <f t="shared" ca="1" si="269"/>
        <v>-6.4936124097426219E-3</v>
      </c>
      <c r="Y188" s="1">
        <v>181</v>
      </c>
      <c r="Z188" s="8">
        <f ca="1">Z97*(1+AA97+$T$4)</f>
        <v>61560.554898965456</v>
      </c>
      <c r="AA188" s="9">
        <f t="shared" ca="1" si="270"/>
        <v>-2.7405902004389145E-2</v>
      </c>
      <c r="AB188" s="1">
        <v>181</v>
      </c>
      <c r="AC188" s="8">
        <f ca="1">AC97*(1+AD97+$T$4)</f>
        <v>57676.236015774375</v>
      </c>
      <c r="AD188" s="9">
        <f t="shared" ca="1" si="271"/>
        <v>-3.9854793256273585E-2</v>
      </c>
      <c r="AE188" s="1">
        <v>181</v>
      </c>
      <c r="AF188" s="8">
        <f ca="1">AF97*(1+AG97+$T$4)</f>
        <v>60987.27093774033</v>
      </c>
      <c r="AG188" s="9">
        <f t="shared" ca="1" si="272"/>
        <v>1.8656980844146461E-2</v>
      </c>
      <c r="AH188" s="1">
        <v>181</v>
      </c>
      <c r="AI188" s="8">
        <f ca="1">AI97*(1+AJ97+$T$4)</f>
        <v>59442.093138478362</v>
      </c>
      <c r="AJ188" s="9">
        <f t="shared" ca="1" si="273"/>
        <v>0</v>
      </c>
      <c r="AK188" s="1">
        <v>181</v>
      </c>
      <c r="AL188" s="8">
        <f ca="1">AL97*(1+AM97+$AL$4)</f>
        <v>19313.643319148119</v>
      </c>
      <c r="AM188" s="9">
        <f t="shared" ca="1" si="274"/>
        <v>-3.0973864639049678E-2</v>
      </c>
      <c r="AN188" s="1">
        <v>181</v>
      </c>
      <c r="AO188" s="8">
        <f ca="1">AO97*(1+AP97+$AL$4)</f>
        <v>20059.999999999996</v>
      </c>
      <c r="AP188" s="9">
        <f t="shared" ca="1" si="275"/>
        <v>-3.1881886803951355E-2</v>
      </c>
      <c r="AQ188" s="1">
        <v>181</v>
      </c>
      <c r="AR188" s="8">
        <f ca="1">AR97*(1+AS97+$AL$4)</f>
        <v>20059.999999999996</v>
      </c>
      <c r="AS188" s="9">
        <f t="shared" ca="1" si="276"/>
        <v>-5.3804089748391406E-3</v>
      </c>
      <c r="AT188" s="1">
        <v>181</v>
      </c>
      <c r="AU188" s="8">
        <f ca="1">AU97*(1+AV97+$AL$4)</f>
        <v>20182.382613544891</v>
      </c>
      <c r="AV188" s="9">
        <f t="shared" ca="1" si="277"/>
        <v>0</v>
      </c>
      <c r="AW188" s="1">
        <v>181</v>
      </c>
      <c r="AX188" s="8">
        <f ca="1">AX97*(1+AY97+$AL$4)</f>
        <v>19803.50318789417</v>
      </c>
      <c r="AY188" s="9">
        <f t="shared" ca="1" si="278"/>
        <v>0</v>
      </c>
      <c r="AZ188" s="1">
        <v>181</v>
      </c>
      <c r="BA188" s="8">
        <f ca="1">BA97*(1+BB97+$AL$4)</f>
        <v>19585.194375184212</v>
      </c>
      <c r="BB188" s="9">
        <f t="shared" ca="1" si="279"/>
        <v>-4.3334915468168755E-2</v>
      </c>
      <c r="BC188" s="1">
        <v>181</v>
      </c>
      <c r="BD188" s="8">
        <f ca="1">BD97*(1+BE97+$BD$4)</f>
        <v>19078.915645383258</v>
      </c>
      <c r="BE188" s="9">
        <f t="shared" ca="1" si="309"/>
        <v>0</v>
      </c>
      <c r="BF188" s="1">
        <v>181</v>
      </c>
      <c r="BG188" s="8">
        <f ca="1">BG97*(1+BH97+$BD$4)</f>
        <v>20542.764221059679</v>
      </c>
      <c r="BH188" s="9">
        <f t="shared" ca="1" si="280"/>
        <v>2.7473012432301137E-2</v>
      </c>
      <c r="BI188" s="1">
        <v>181</v>
      </c>
      <c r="BJ188" s="8">
        <f ca="1">BJ97*(1+BK97+$BD$4)</f>
        <v>20059.999999999996</v>
      </c>
      <c r="BK188" s="9">
        <f t="shared" ca="1" si="281"/>
        <v>-1.5261433837453138E-2</v>
      </c>
      <c r="BL188" s="1">
        <v>181</v>
      </c>
      <c r="BM188" s="8">
        <f ca="1">BM97*(1+BN97+$BD$4)</f>
        <v>19775.579308082419</v>
      </c>
      <c r="BN188" s="9">
        <f t="shared" ca="1" si="282"/>
        <v>2.0704368409105028E-2</v>
      </c>
      <c r="BO188" s="1">
        <v>181</v>
      </c>
      <c r="BP188" s="8">
        <f ca="1">BP97*(1+BQ97+$BD$4)</f>
        <v>20187.538032179731</v>
      </c>
      <c r="BQ188" s="9">
        <f t="shared" ca="1" si="283"/>
        <v>4.6867941320765188E-2</v>
      </c>
      <c r="BR188" s="1">
        <v>181</v>
      </c>
      <c r="BS188" s="8">
        <f ca="1">BS97*(1+BT97+$BD$4)</f>
        <v>19840.909322778229</v>
      </c>
      <c r="BT188" s="9">
        <f t="shared" ca="1" si="284"/>
        <v>3.1471355066678856E-2</v>
      </c>
      <c r="BU188" s="1">
        <v>181</v>
      </c>
      <c r="BV188" s="8">
        <f ca="1">BV97*(1+BW97+$BV$4)</f>
        <v>4842.7775382769569</v>
      </c>
      <c r="BW188" s="9">
        <f t="shared" ca="1" si="285"/>
        <v>-2.841680588915806E-2</v>
      </c>
      <c r="BX188" s="1">
        <v>181</v>
      </c>
      <c r="BY188" s="8">
        <f ca="1">BY97*(1+BZ97+$BV$4)</f>
        <v>5014.9999999999991</v>
      </c>
      <c r="BZ188" s="9">
        <f t="shared" ca="1" si="286"/>
        <v>2.5672246984721505E-2</v>
      </c>
      <c r="CA188" s="1">
        <v>181</v>
      </c>
      <c r="CB188" s="8">
        <f ca="1">CB97*(1+CC97+$BV$4)</f>
        <v>5014.9999999999991</v>
      </c>
      <c r="CC188" s="9">
        <f t="shared" ca="1" si="287"/>
        <v>1.2255073612637181E-2</v>
      </c>
      <c r="CD188" s="1">
        <v>181</v>
      </c>
      <c r="CE188" s="8">
        <f ca="1">CE97*(1+CF97+$BV$4)</f>
        <v>5014.9999999999991</v>
      </c>
      <c r="CF188" s="9">
        <f t="shared" ca="1" si="288"/>
        <v>2.0350212881038606E-2</v>
      </c>
      <c r="CG188" s="1">
        <v>181</v>
      </c>
      <c r="CH188" s="8">
        <f ca="1">CH97*(1+CI97+$BV$4)</f>
        <v>4783.5314774560202</v>
      </c>
      <c r="CI188" s="9">
        <f t="shared" ca="1" si="289"/>
        <v>0</v>
      </c>
      <c r="CJ188" s="1">
        <v>181</v>
      </c>
      <c r="CK188" s="8">
        <f ca="1">CK97*(1+CL97+$BV$4)</f>
        <v>4836.0487234447637</v>
      </c>
      <c r="CL188" s="9">
        <f t="shared" ca="1" si="290"/>
        <v>0</v>
      </c>
      <c r="CM188" s="1">
        <v>181</v>
      </c>
      <c r="CN188" s="8">
        <f t="shared" ca="1" si="310"/>
        <v>15217.222461723039</v>
      </c>
      <c r="CO188" s="1">
        <v>181</v>
      </c>
      <c r="CP188" s="8">
        <f t="shared" ca="1" si="311"/>
        <v>15044.999999999996</v>
      </c>
      <c r="CQ188" s="1">
        <v>181</v>
      </c>
      <c r="CR188" s="8">
        <f t="shared" ca="1" si="312"/>
        <v>15044.999999999996</v>
      </c>
      <c r="CS188" s="1">
        <v>181</v>
      </c>
      <c r="CT188" s="8">
        <f t="shared" ca="1" si="313"/>
        <v>14760.579308082419</v>
      </c>
      <c r="CU188" s="1">
        <v>181</v>
      </c>
      <c r="CV188" s="8">
        <f t="shared" ca="1" si="314"/>
        <v>15404.00655472371</v>
      </c>
      <c r="CW188" s="1">
        <v>181</v>
      </c>
      <c r="CX188" s="8">
        <f t="shared" ca="1" si="315"/>
        <v>15004.860599333464</v>
      </c>
      <c r="CY188" s="9"/>
      <c r="CZ188" s="9"/>
      <c r="DA188" s="9"/>
      <c r="DB188" s="9"/>
      <c r="DC188" s="9"/>
      <c r="DD188" s="9"/>
      <c r="DE188" s="9"/>
      <c r="DF188" s="9"/>
      <c r="DG188" s="9"/>
      <c r="DI188">
        <f t="shared" ca="1" si="316"/>
        <v>-2.7795363198150902E-3</v>
      </c>
      <c r="DJ188">
        <f t="shared" ca="1" si="317"/>
        <v>-4.4058396419337287E-2</v>
      </c>
      <c r="DK188">
        <f t="shared" ca="1" si="318"/>
        <v>2.9999999999998916E-3</v>
      </c>
      <c r="DL188">
        <f t="shared" ca="1" si="319"/>
        <v>-5.6978904841032962E-3</v>
      </c>
      <c r="DM188">
        <f t="shared" ca="1" si="320"/>
        <v>2.9999999999998916E-3</v>
      </c>
      <c r="DN188">
        <f t="shared" ca="1" si="321"/>
        <v>-4.3011483791730143E-2</v>
      </c>
      <c r="DO188">
        <f t="shared" ca="1" si="334"/>
        <v>5.0941632135164117E-2</v>
      </c>
      <c r="DP188">
        <f t="shared" ca="1" si="335"/>
        <v>0</v>
      </c>
      <c r="DQ188">
        <f t="shared" ca="1" si="336"/>
        <v>3.8796203921198646E-4</v>
      </c>
      <c r="DR188">
        <f t="shared" ca="1" si="337"/>
        <v>-7.0700637153927159E-2</v>
      </c>
      <c r="DS188">
        <f t="shared" ca="1" si="338"/>
        <v>2.2830920536440757E-3</v>
      </c>
      <c r="DT188">
        <f t="shared" ca="1" si="339"/>
        <v>-1.2261662703915488E-2</v>
      </c>
      <c r="DU188">
        <f t="shared" ca="1" si="328"/>
        <v>-6.6893051904544421E-2</v>
      </c>
      <c r="DV188">
        <f t="shared" ca="1" si="329"/>
        <v>6.7629039459080609E-3</v>
      </c>
      <c r="DW188">
        <f t="shared" ca="1" si="330"/>
        <v>1.2578077179754121E-2</v>
      </c>
      <c r="DX188">
        <f t="shared" ca="1" si="331"/>
        <v>-1.1581678859811317E-2</v>
      </c>
      <c r="DY188">
        <f t="shared" ca="1" si="332"/>
        <v>-1.2786481161805918E-2</v>
      </c>
      <c r="DZ188">
        <f t="shared" ca="1" si="333"/>
        <v>-2.3669273420527603E-2</v>
      </c>
      <c r="EA188">
        <f t="shared" ca="1" si="291"/>
        <v>2.7475493411650005</v>
      </c>
      <c r="EB188">
        <f t="shared" ca="1" si="292"/>
        <v>1.9503914723674882</v>
      </c>
      <c r="EC188">
        <f t="shared" ca="1" si="293"/>
        <v>2.6178721762611876</v>
      </c>
      <c r="ED188">
        <f t="shared" ca="1" si="294"/>
        <v>3.4038834727444751</v>
      </c>
      <c r="EE188">
        <f t="shared" ca="1" si="295"/>
        <v>3.8614385440092094</v>
      </c>
      <c r="EF188">
        <f t="shared" ca="1" si="296"/>
        <v>2.8232748691587002</v>
      </c>
      <c r="EG188">
        <f t="shared" ca="1" si="297"/>
        <v>8.6364237264640398</v>
      </c>
      <c r="EH188">
        <f t="shared" ca="1" si="298"/>
        <v>5.8511744171024649</v>
      </c>
      <c r="EI188">
        <f t="shared" ca="1" si="299"/>
        <v>8.0337818457228831</v>
      </c>
      <c r="EJ188">
        <f t="shared" ca="1" si="300"/>
        <v>9.7274534084219937</v>
      </c>
      <c r="EK188">
        <f t="shared" ca="1" si="301"/>
        <v>11.891764626618329</v>
      </c>
      <c r="EL188">
        <f t="shared" ca="1" si="302"/>
        <v>8.5687874479662032</v>
      </c>
      <c r="EM188">
        <f t="shared" ca="1" si="346"/>
        <v>-0.13389416609186511</v>
      </c>
      <c r="EN188">
        <f t="shared" ca="1" si="347"/>
        <v>-0.16420262642658523</v>
      </c>
      <c r="EO188">
        <f t="shared" ca="1" si="348"/>
        <v>0.23191570904966974</v>
      </c>
      <c r="EP188">
        <f t="shared" ca="1" si="349"/>
        <v>6.0658449339123323E-2</v>
      </c>
      <c r="EQ188">
        <f t="shared" ca="1" si="350"/>
        <v>-1.8072172233580007E-2</v>
      </c>
      <c r="ER188">
        <f t="shared" ca="1" si="351"/>
        <v>1</v>
      </c>
      <c r="ES188">
        <f t="shared" ca="1" si="340"/>
        <v>-0.13371128178176739</v>
      </c>
      <c r="ET188">
        <f t="shared" ca="1" si="341"/>
        <v>-0.34959165739049303</v>
      </c>
      <c r="EU188">
        <f t="shared" ca="1" si="342"/>
        <v>-0.2118156984077566</v>
      </c>
      <c r="EV188">
        <f t="shared" ca="1" si="343"/>
        <v>0.13577588962024456</v>
      </c>
      <c r="EW188">
        <f t="shared" ca="1" si="344"/>
        <v>0.12114443779823003</v>
      </c>
      <c r="EX188">
        <f t="shared" ca="1" si="345"/>
        <v>0</v>
      </c>
    </row>
    <row r="189" spans="1:154" x14ac:dyDescent="0.25">
      <c r="A189" s="1">
        <v>182</v>
      </c>
      <c r="B189" s="8">
        <f t="shared" ca="1" si="322"/>
        <v>167301.20982817234</v>
      </c>
      <c r="C189" s="9">
        <f t="shared" ca="1" si="303"/>
        <v>-2.7018064213168144E-2</v>
      </c>
      <c r="D189" s="1">
        <v>182</v>
      </c>
      <c r="E189" s="8">
        <f t="shared" ca="1" si="323"/>
        <v>117726.68248349664</v>
      </c>
      <c r="F189" s="9">
        <f t="shared" ca="1" si="304"/>
        <v>0</v>
      </c>
      <c r="G189" s="1">
        <v>182</v>
      </c>
      <c r="H189" s="8">
        <f t="shared" ca="1" si="324"/>
        <v>161641.13681667659</v>
      </c>
      <c r="I189" s="9">
        <f t="shared" ca="1" si="305"/>
        <v>-6.0975447714967605E-3</v>
      </c>
      <c r="J189" s="1">
        <v>182</v>
      </c>
      <c r="K189" s="8">
        <f t="shared" ca="1" si="325"/>
        <v>190126.02751984485</v>
      </c>
      <c r="L189" s="9">
        <f t="shared" ca="1" si="306"/>
        <v>2.2590044602663395E-2</v>
      </c>
      <c r="M189" s="1">
        <v>182</v>
      </c>
      <c r="N189" s="8">
        <f t="shared" ca="1" si="326"/>
        <v>236333.9613263811</v>
      </c>
      <c r="O189" s="9">
        <f t="shared" ca="1" si="307"/>
        <v>-1.2465233633612793E-2</v>
      </c>
      <c r="P189" s="1">
        <v>182</v>
      </c>
      <c r="Q189" s="8">
        <f t="shared" ca="1" si="327"/>
        <v>168324.83183124091</v>
      </c>
      <c r="R189" s="9">
        <f t="shared" ca="1" si="308"/>
        <v>0</v>
      </c>
      <c r="S189" s="1">
        <v>182</v>
      </c>
      <c r="T189" s="8">
        <f ca="1">T188</f>
        <v>60708.9397474582</v>
      </c>
      <c r="U189" s="9">
        <f t="shared" ca="1" si="268"/>
        <v>3.4010283079833246E-2</v>
      </c>
      <c r="V189" s="1">
        <v>182</v>
      </c>
      <c r="W189" s="8">
        <f ca="1">W188</f>
        <v>60179.999999999993</v>
      </c>
      <c r="X189" s="9">
        <f t="shared" ca="1" si="269"/>
        <v>0</v>
      </c>
      <c r="Y189" s="1">
        <v>182</v>
      </c>
      <c r="Z189" s="8">
        <f ca="1">Z188</f>
        <v>61560.554898965456</v>
      </c>
      <c r="AA189" s="9">
        <f t="shared" ca="1" si="270"/>
        <v>-2.5790366500416797E-2</v>
      </c>
      <c r="AB189" s="1">
        <v>182</v>
      </c>
      <c r="AC189" s="8">
        <f ca="1">AC188</f>
        <v>57676.236015774375</v>
      </c>
      <c r="AD189" s="9">
        <f t="shared" ca="1" si="271"/>
        <v>-1.6140474926570392E-2</v>
      </c>
      <c r="AE189" s="1">
        <v>182</v>
      </c>
      <c r="AF189" s="8">
        <f ca="1">AF188</f>
        <v>60987.27093774033</v>
      </c>
      <c r="AG189" s="9">
        <f t="shared" ca="1" si="272"/>
        <v>0</v>
      </c>
      <c r="AH189" s="1">
        <v>182</v>
      </c>
      <c r="AI189" s="8">
        <f ca="1">AI188</f>
        <v>59442.093138478362</v>
      </c>
      <c r="AJ189" s="9">
        <f t="shared" ca="1" si="273"/>
        <v>0</v>
      </c>
      <c r="AK189" s="1">
        <v>182</v>
      </c>
      <c r="AL189" s="8">
        <f ca="1">AL188</f>
        <v>19313.643319148119</v>
      </c>
      <c r="AM189" s="9">
        <f t="shared" ca="1" si="274"/>
        <v>2.616894387151425E-2</v>
      </c>
      <c r="AN189" s="1">
        <v>182</v>
      </c>
      <c r="AO189" s="8">
        <f ca="1">AO188</f>
        <v>20059.999999999996</v>
      </c>
      <c r="AP189" s="9">
        <f t="shared" ca="1" si="275"/>
        <v>-6.795516341737307E-4</v>
      </c>
      <c r="AQ189" s="1">
        <v>182</v>
      </c>
      <c r="AR189" s="8">
        <f ca="1">AR188</f>
        <v>20059.999999999996</v>
      </c>
      <c r="AS189" s="9">
        <f t="shared" ca="1" si="276"/>
        <v>-2.9940282638937738E-2</v>
      </c>
      <c r="AT189" s="1">
        <v>182</v>
      </c>
      <c r="AU189" s="8">
        <f ca="1">AU188</f>
        <v>20182.382613544891</v>
      </c>
      <c r="AV189" s="9">
        <f t="shared" ca="1" si="277"/>
        <v>2.2528563709276684E-2</v>
      </c>
      <c r="AW189" s="1">
        <v>182</v>
      </c>
      <c r="AX189" s="8">
        <f ca="1">AX188</f>
        <v>19803.50318789417</v>
      </c>
      <c r="AY189" s="9">
        <f t="shared" ca="1" si="278"/>
        <v>0</v>
      </c>
      <c r="AZ189" s="1">
        <v>182</v>
      </c>
      <c r="BA189" s="8">
        <f ca="1">BA188</f>
        <v>19585.194375184212</v>
      </c>
      <c r="BB189" s="9">
        <f t="shared" ca="1" si="279"/>
        <v>-1.4220954468179248E-2</v>
      </c>
      <c r="BC189" s="1">
        <v>182</v>
      </c>
      <c r="BD189" s="8">
        <f ca="1">BD188</f>
        <v>19078.915645383258</v>
      </c>
      <c r="BE189" s="9">
        <f t="shared" ca="1" si="309"/>
        <v>0</v>
      </c>
      <c r="BF189" s="1">
        <v>182</v>
      </c>
      <c r="BG189" s="8">
        <f ca="1">BG188</f>
        <v>20542.764221059679</v>
      </c>
      <c r="BH189" s="9">
        <f t="shared" ca="1" si="280"/>
        <v>3.5891856768543728E-2</v>
      </c>
      <c r="BI189" s="1">
        <v>182</v>
      </c>
      <c r="BJ189" s="8">
        <f ca="1">BJ188</f>
        <v>20059.999999999996</v>
      </c>
      <c r="BK189" s="9">
        <f t="shared" ca="1" si="281"/>
        <v>0</v>
      </c>
      <c r="BL189" s="1">
        <v>182</v>
      </c>
      <c r="BM189" s="8">
        <f ca="1">BM188</f>
        <v>19775.579308082419</v>
      </c>
      <c r="BN189" s="9">
        <f t="shared" ca="1" si="282"/>
        <v>-4.4928281996287761E-2</v>
      </c>
      <c r="BO189" s="1">
        <v>182</v>
      </c>
      <c r="BP189" s="8">
        <f ca="1">BP188</f>
        <v>20187.538032179731</v>
      </c>
      <c r="BQ189" s="9">
        <f t="shared" ca="1" si="283"/>
        <v>-2.6159752210230647E-2</v>
      </c>
      <c r="BR189" s="1">
        <v>182</v>
      </c>
      <c r="BS189" s="8">
        <f ca="1">BS188</f>
        <v>19840.909322778229</v>
      </c>
      <c r="BT189" s="9">
        <f t="shared" ca="1" si="284"/>
        <v>-3.5406702748224682E-2</v>
      </c>
      <c r="BU189" s="1">
        <v>182</v>
      </c>
      <c r="BV189" s="8">
        <f ca="1">BV188</f>
        <v>4842.7775382769569</v>
      </c>
      <c r="BW189" s="9">
        <f t="shared" ca="1" si="285"/>
        <v>0</v>
      </c>
      <c r="BX189" s="1">
        <v>182</v>
      </c>
      <c r="BY189" s="8">
        <f ca="1">BY188</f>
        <v>5014.9999999999991</v>
      </c>
      <c r="BZ189" s="9">
        <f t="shared" ca="1" si="286"/>
        <v>3.6279377190901824E-2</v>
      </c>
      <c r="CA189" s="1">
        <v>182</v>
      </c>
      <c r="CB189" s="8">
        <f ca="1">CB188</f>
        <v>5014.9999999999991</v>
      </c>
      <c r="CC189" s="9">
        <f t="shared" ca="1" si="287"/>
        <v>3.1249642263431437E-2</v>
      </c>
      <c r="CD189" s="1">
        <v>182</v>
      </c>
      <c r="CE189" s="8">
        <f ca="1">CE188</f>
        <v>5014.9999999999991</v>
      </c>
      <c r="CF189" s="9">
        <f t="shared" ca="1" si="288"/>
        <v>0</v>
      </c>
      <c r="CG189" s="1">
        <v>182</v>
      </c>
      <c r="CH189" s="8">
        <f ca="1">CH188</f>
        <v>4783.5314774560202</v>
      </c>
      <c r="CI189" s="9">
        <f t="shared" ca="1" si="289"/>
        <v>0</v>
      </c>
      <c r="CJ189" s="1">
        <v>182</v>
      </c>
      <c r="CK189" s="8">
        <f ca="1">CK188</f>
        <v>4836.0487234447637</v>
      </c>
      <c r="CL189" s="9">
        <f t="shared" ca="1" si="290"/>
        <v>1.141387344997365E-2</v>
      </c>
      <c r="CM189" s="1">
        <v>182</v>
      </c>
      <c r="CN189" s="8">
        <f t="shared" ca="1" si="310"/>
        <v>15217.222461723039</v>
      </c>
      <c r="CO189" s="1">
        <v>182</v>
      </c>
      <c r="CP189" s="8">
        <f t="shared" ca="1" si="311"/>
        <v>15044.999999999996</v>
      </c>
      <c r="CQ189" s="1">
        <v>182</v>
      </c>
      <c r="CR189" s="8">
        <f t="shared" ca="1" si="312"/>
        <v>15044.999999999996</v>
      </c>
      <c r="CS189" s="1">
        <v>182</v>
      </c>
      <c r="CT189" s="8">
        <f t="shared" ca="1" si="313"/>
        <v>14760.579308082419</v>
      </c>
      <c r="CU189" s="1">
        <v>182</v>
      </c>
      <c r="CV189" s="8">
        <f t="shared" ca="1" si="314"/>
        <v>15404.00655472371</v>
      </c>
      <c r="CW189" s="1">
        <v>182</v>
      </c>
      <c r="CX189" s="8">
        <f t="shared" ca="1" si="315"/>
        <v>15004.860599333464</v>
      </c>
      <c r="CY189" s="9"/>
      <c r="CZ189" s="9"/>
      <c r="DA189" s="9"/>
      <c r="DB189" s="9"/>
      <c r="DC189" s="9"/>
      <c r="DD189" s="9"/>
      <c r="DE189" s="9"/>
      <c r="DF189" s="9"/>
      <c r="DG189" s="9"/>
      <c r="DI189">
        <f t="shared" ca="1" si="316"/>
        <v>2.9999999999998916E-3</v>
      </c>
      <c r="DJ189">
        <f t="shared" ca="1" si="317"/>
        <v>2.9999999999998916E-3</v>
      </c>
      <c r="DK189">
        <f t="shared" ca="1" si="318"/>
        <v>2.9999999999998916E-3</v>
      </c>
      <c r="DL189">
        <f t="shared" ca="1" si="319"/>
        <v>-3.1566108585772357E-2</v>
      </c>
      <c r="DM189">
        <f t="shared" ca="1" si="320"/>
        <v>3.5472085103451789E-3</v>
      </c>
      <c r="DN189">
        <f t="shared" ca="1" si="321"/>
        <v>2.9999999999998916E-3</v>
      </c>
      <c r="DO189">
        <f t="shared" ca="1" si="334"/>
        <v>0</v>
      </c>
      <c r="DP189">
        <f t="shared" ca="1" si="335"/>
        <v>0</v>
      </c>
      <c r="DQ189">
        <f t="shared" ca="1" si="336"/>
        <v>0</v>
      </c>
      <c r="DR189">
        <f t="shared" ca="1" si="337"/>
        <v>0</v>
      </c>
      <c r="DS189">
        <f t="shared" ca="1" si="338"/>
        <v>0</v>
      </c>
      <c r="DT189">
        <f t="shared" ca="1" si="339"/>
        <v>0</v>
      </c>
      <c r="DU189">
        <f t="shared" ca="1" si="328"/>
        <v>0</v>
      </c>
      <c r="DV189">
        <f t="shared" ca="1" si="329"/>
        <v>0</v>
      </c>
      <c r="DW189">
        <f t="shared" ca="1" si="330"/>
        <v>0</v>
      </c>
      <c r="DX189">
        <f t="shared" ca="1" si="331"/>
        <v>0</v>
      </c>
      <c r="DY189">
        <f t="shared" ca="1" si="332"/>
        <v>0</v>
      </c>
      <c r="DZ189">
        <f t="shared" ca="1" si="333"/>
        <v>0</v>
      </c>
      <c r="EA189">
        <f t="shared" ca="1" si="291"/>
        <v>2.7557919891884954</v>
      </c>
      <c r="EB189">
        <f t="shared" ca="1" si="292"/>
        <v>1.9562426467845904</v>
      </c>
      <c r="EC189">
        <f t="shared" ca="1" si="293"/>
        <v>2.6257257927899706</v>
      </c>
      <c r="ED189">
        <f t="shared" ca="1" si="294"/>
        <v>3.296436117430507</v>
      </c>
      <c r="EE189">
        <f t="shared" ca="1" si="295"/>
        <v>3.875135871674694</v>
      </c>
      <c r="EF189">
        <f t="shared" ca="1" si="296"/>
        <v>2.8317446937661757</v>
      </c>
      <c r="EG189">
        <f t="shared" ca="1" si="297"/>
        <v>8.6623329976434302</v>
      </c>
      <c r="EH189">
        <f t="shared" ca="1" si="298"/>
        <v>5.8687279403537715</v>
      </c>
      <c r="EI189">
        <f t="shared" ca="1" si="299"/>
        <v>8.0578831912600499</v>
      </c>
      <c r="EJ189">
        <f t="shared" ca="1" si="300"/>
        <v>9.4203955578687033</v>
      </c>
      <c r="EK189">
        <f t="shared" ca="1" si="301"/>
        <v>11.933947195304892</v>
      </c>
      <c r="EL189">
        <f t="shared" ca="1" si="302"/>
        <v>8.5944938103101016</v>
      </c>
      <c r="EM189">
        <f t="shared" ca="1" si="346"/>
        <v>-1.1321726170762556E-2</v>
      </c>
      <c r="EN189">
        <f t="shared" ca="1" si="347"/>
        <v>-0.22767000232599338</v>
      </c>
      <c r="EO189">
        <f t="shared" ca="1" si="348"/>
        <v>0.13277364917197768</v>
      </c>
      <c r="EP189">
        <f t="shared" ca="1" si="349"/>
        <v>-8.0923202930236679E-2</v>
      </c>
      <c r="EQ189">
        <f t="shared" ca="1" si="350"/>
        <v>-0.14478923961217779</v>
      </c>
      <c r="ER189">
        <f t="shared" ca="1" si="351"/>
        <v>1</v>
      </c>
      <c r="ES189">
        <f t="shared" ca="1" si="340"/>
        <v>-0.12753383573547294</v>
      </c>
      <c r="ET189">
        <f t="shared" ca="1" si="341"/>
        <v>-0.35131497128646794</v>
      </c>
      <c r="EU189">
        <f t="shared" ca="1" si="342"/>
        <v>-0.20294646492354973</v>
      </c>
      <c r="EV189">
        <f t="shared" ca="1" si="343"/>
        <v>0.12758243229822996</v>
      </c>
      <c r="EW189">
        <f t="shared" ca="1" si="344"/>
        <v>0.1352953399822534</v>
      </c>
      <c r="EX189">
        <f t="shared" ca="1" si="345"/>
        <v>0</v>
      </c>
    </row>
    <row r="190" spans="1:154" x14ac:dyDescent="0.25">
      <c r="A190" s="1">
        <v>183</v>
      </c>
      <c r="B190" s="8">
        <f t="shared" ca="1" si="322"/>
        <v>163282.9586275786</v>
      </c>
      <c r="C190" s="9">
        <f t="shared" ca="1" si="303"/>
        <v>-4.878273665054797E-2</v>
      </c>
      <c r="D190" s="1">
        <v>183</v>
      </c>
      <c r="E190" s="8">
        <f t="shared" ca="1" si="323"/>
        <v>118079.86253094711</v>
      </c>
      <c r="F190" s="9">
        <f t="shared" ca="1" si="304"/>
        <v>0</v>
      </c>
      <c r="G190" s="1">
        <v>183</v>
      </c>
      <c r="H190" s="8">
        <f t="shared" ca="1" si="324"/>
        <v>161140.44615847131</v>
      </c>
      <c r="I190" s="9">
        <f t="shared" ca="1" si="305"/>
        <v>0</v>
      </c>
      <c r="J190" s="1">
        <v>183</v>
      </c>
      <c r="K190" s="8">
        <f t="shared" ca="1" si="325"/>
        <v>194991.36104420488</v>
      </c>
      <c r="L190" s="9">
        <f t="shared" ca="1" si="306"/>
        <v>-4.687739109113568E-2</v>
      </c>
      <c r="M190" s="1">
        <v>183</v>
      </c>
      <c r="N190" s="8">
        <f t="shared" ca="1" si="326"/>
        <v>234097.0051668697</v>
      </c>
      <c r="O190" s="9">
        <f t="shared" ca="1" si="307"/>
        <v>-4.1983786787769643E-2</v>
      </c>
      <c r="P190" s="1">
        <v>183</v>
      </c>
      <c r="Q190" s="8">
        <f t="shared" ca="1" si="327"/>
        <v>168829.8063267346</v>
      </c>
      <c r="R190" s="9">
        <f t="shared" ca="1" si="308"/>
        <v>1.1174435538861006E-2</v>
      </c>
      <c r="S190" s="1">
        <v>183</v>
      </c>
      <c r="T190" s="8">
        <f t="shared" ref="T190:T253" ca="1" si="376">T189</f>
        <v>60708.9397474582</v>
      </c>
      <c r="U190" s="9">
        <f t="shared" ca="1" si="268"/>
        <v>3.297010043776178E-2</v>
      </c>
      <c r="V190" s="1">
        <v>183</v>
      </c>
      <c r="W190" s="8">
        <f t="shared" ref="W190:W253" ca="1" si="377">W189</f>
        <v>60179.999999999993</v>
      </c>
      <c r="X190" s="9">
        <f t="shared" ca="1" si="269"/>
        <v>0</v>
      </c>
      <c r="Y190" s="1">
        <v>183</v>
      </c>
      <c r="Z190" s="8">
        <f t="shared" ref="Z190:Z253" ca="1" si="378">Z189</f>
        <v>61560.554898965456</v>
      </c>
      <c r="AA190" s="9">
        <f t="shared" ca="1" si="270"/>
        <v>0</v>
      </c>
      <c r="AB190" s="1">
        <v>183</v>
      </c>
      <c r="AC190" s="8">
        <f t="shared" ref="AC190:AC253" ca="1" si="379">AC189</f>
        <v>57676.236015774375</v>
      </c>
      <c r="AD190" s="9">
        <f t="shared" ca="1" si="271"/>
        <v>-4.8393959071621119E-2</v>
      </c>
      <c r="AE190" s="1">
        <v>183</v>
      </c>
      <c r="AF190" s="8">
        <f t="shared" ref="AF190:AF253" ca="1" si="380">AF189</f>
        <v>60987.27093774033</v>
      </c>
      <c r="AG190" s="9">
        <f t="shared" ca="1" si="272"/>
        <v>0</v>
      </c>
      <c r="AH190" s="1">
        <v>183</v>
      </c>
      <c r="AI190" s="8">
        <f t="shared" ref="AI190:AI253" ca="1" si="381">AI189</f>
        <v>59442.093138478362</v>
      </c>
      <c r="AJ190" s="9">
        <f t="shared" ca="1" si="273"/>
        <v>4.4356926533272466E-2</v>
      </c>
      <c r="AK190" s="1">
        <v>183</v>
      </c>
      <c r="AL190" s="8">
        <f t="shared" ref="AL190:AL253" ca="1" si="382">AL189</f>
        <v>19313.643319148119</v>
      </c>
      <c r="AM190" s="9">
        <f t="shared" ca="1" si="274"/>
        <v>4.5816251438679817E-2</v>
      </c>
      <c r="AN190" s="1">
        <v>183</v>
      </c>
      <c r="AO190" s="8">
        <f t="shared" ref="AO190:AO253" ca="1" si="383">AO189</f>
        <v>20059.999999999996</v>
      </c>
      <c r="AP190" s="9">
        <f t="shared" ca="1" si="275"/>
        <v>0</v>
      </c>
      <c r="AQ190" s="1">
        <v>183</v>
      </c>
      <c r="AR190" s="8">
        <f t="shared" ref="AR190:AR253" ca="1" si="384">AR189</f>
        <v>20059.999999999996</v>
      </c>
      <c r="AS190" s="9">
        <f t="shared" ca="1" si="276"/>
        <v>4.474197928483245E-2</v>
      </c>
      <c r="AT190" s="1">
        <v>183</v>
      </c>
      <c r="AU190" s="8">
        <f t="shared" ref="AU190:AU253" ca="1" si="385">AU189</f>
        <v>20182.382613544891</v>
      </c>
      <c r="AV190" s="9">
        <f t="shared" ca="1" si="277"/>
        <v>3.622976913694799E-2</v>
      </c>
      <c r="AW190" s="1">
        <v>183</v>
      </c>
      <c r="AX190" s="8">
        <f t="shared" ref="AX190:AX253" ca="1" si="386">AX189</f>
        <v>19803.50318789417</v>
      </c>
      <c r="AY190" s="9">
        <f t="shared" ca="1" si="278"/>
        <v>4.7856050909979866E-2</v>
      </c>
      <c r="AZ190" s="1">
        <v>183</v>
      </c>
      <c r="BA190" s="8">
        <f t="shared" ref="BA190:BA253" ca="1" si="387">BA189</f>
        <v>19585.194375184212</v>
      </c>
      <c r="BB190" s="9">
        <f t="shared" ca="1" si="279"/>
        <v>0</v>
      </c>
      <c r="BC190" s="1">
        <v>183</v>
      </c>
      <c r="BD190" s="8">
        <f t="shared" ref="BD190:BD253" ca="1" si="388">BD189</f>
        <v>19078.915645383258</v>
      </c>
      <c r="BE190" s="9">
        <f t="shared" ca="1" si="309"/>
        <v>-2.7869561096521736E-2</v>
      </c>
      <c r="BF190" s="1">
        <v>183</v>
      </c>
      <c r="BG190" s="8">
        <f t="shared" ref="BG190:BG253" ca="1" si="389">BG189</f>
        <v>20542.764221059679</v>
      </c>
      <c r="BH190" s="9">
        <f t="shared" ca="1" si="280"/>
        <v>-1.9583820771543361E-3</v>
      </c>
      <c r="BI190" s="1">
        <v>183</v>
      </c>
      <c r="BJ190" s="8">
        <f t="shared" ref="BJ190:BJ253" ca="1" si="390">BJ189</f>
        <v>20059.999999999996</v>
      </c>
      <c r="BK190" s="9">
        <f t="shared" ca="1" si="281"/>
        <v>-8.6931588448240001E-3</v>
      </c>
      <c r="BL190" s="1">
        <v>183</v>
      </c>
      <c r="BM190" s="8">
        <f t="shared" ref="BM190:BM253" ca="1" si="391">BM189</f>
        <v>19775.579308082419</v>
      </c>
      <c r="BN190" s="9">
        <f t="shared" ca="1" si="282"/>
        <v>0</v>
      </c>
      <c r="BO190" s="1">
        <v>183</v>
      </c>
      <c r="BP190" s="8">
        <f t="shared" ref="BP190:BP253" ca="1" si="392">BP189</f>
        <v>20187.538032179731</v>
      </c>
      <c r="BQ190" s="9">
        <f t="shared" ca="1" si="283"/>
        <v>2.2513149590209943E-2</v>
      </c>
      <c r="BR190" s="1">
        <v>183</v>
      </c>
      <c r="BS190" s="8">
        <f t="shared" ref="BS190:BS253" ca="1" si="393">BS189</f>
        <v>19840.909322778229</v>
      </c>
      <c r="BT190" s="9">
        <f t="shared" ca="1" si="284"/>
        <v>3.568347997171805E-2</v>
      </c>
      <c r="BU190" s="1">
        <v>183</v>
      </c>
      <c r="BV190" s="8">
        <f t="shared" ref="BV190:BV253" ca="1" si="394">BV189</f>
        <v>4842.7775382769569</v>
      </c>
      <c r="BW190" s="9">
        <f t="shared" ca="1" si="285"/>
        <v>1.8467649003345559E-2</v>
      </c>
      <c r="BX190" s="1">
        <v>183</v>
      </c>
      <c r="BY190" s="8">
        <f t="shared" ref="BY190:BY253" ca="1" si="395">BY189</f>
        <v>5014.9999999999991</v>
      </c>
      <c r="BZ190" s="9">
        <f t="shared" ca="1" si="286"/>
        <v>-2.3958160663937633E-2</v>
      </c>
      <c r="CA190" s="1">
        <v>183</v>
      </c>
      <c r="CB190" s="8">
        <f t="shared" ref="CB190:CB253" ca="1" si="396">CB189</f>
        <v>5014.9999999999991</v>
      </c>
      <c r="CC190" s="9">
        <f t="shared" ca="1" si="287"/>
        <v>2.1614826478380977E-2</v>
      </c>
      <c r="CD190" s="1">
        <v>183</v>
      </c>
      <c r="CE190" s="8">
        <f t="shared" ref="CE190:CE253" ca="1" si="397">CE189</f>
        <v>5014.9999999999991</v>
      </c>
      <c r="CF190" s="9">
        <f t="shared" ca="1" si="288"/>
        <v>-2.1654963845002097E-3</v>
      </c>
      <c r="CG190" s="1">
        <v>183</v>
      </c>
      <c r="CH190" s="8">
        <f t="shared" ref="CH190:CH253" ca="1" si="398">CH189</f>
        <v>4783.5314774560202</v>
      </c>
      <c r="CI190" s="9">
        <f t="shared" ca="1" si="289"/>
        <v>0</v>
      </c>
      <c r="CJ190" s="1">
        <v>183</v>
      </c>
      <c r="CK190" s="8">
        <f t="shared" ref="CK190:CK253" ca="1" si="399">CK189</f>
        <v>4836.0487234447637</v>
      </c>
      <c r="CL190" s="9">
        <f t="shared" ca="1" si="290"/>
        <v>2.4465979071395267E-2</v>
      </c>
      <c r="CM190" s="1">
        <v>183</v>
      </c>
      <c r="CN190" s="8">
        <f t="shared" ca="1" si="310"/>
        <v>15217.222461723039</v>
      </c>
      <c r="CO190" s="1">
        <v>183</v>
      </c>
      <c r="CP190" s="8">
        <f t="shared" ca="1" si="311"/>
        <v>15044.999999999996</v>
      </c>
      <c r="CQ190" s="1">
        <v>183</v>
      </c>
      <c r="CR190" s="8">
        <f t="shared" ca="1" si="312"/>
        <v>15044.999999999996</v>
      </c>
      <c r="CS190" s="1">
        <v>183</v>
      </c>
      <c r="CT190" s="8">
        <f t="shared" ca="1" si="313"/>
        <v>14760.579308082419</v>
      </c>
      <c r="CU190" s="1">
        <v>183</v>
      </c>
      <c r="CV190" s="8">
        <f t="shared" ca="1" si="314"/>
        <v>15404.00655472371</v>
      </c>
      <c r="CW190" s="1">
        <v>183</v>
      </c>
      <c r="CX190" s="8">
        <f t="shared" ca="1" si="315"/>
        <v>15004.860599333464</v>
      </c>
      <c r="CY190" s="9"/>
      <c r="CZ190" s="9"/>
      <c r="DA190" s="9"/>
      <c r="DB190" s="9"/>
      <c r="DC190" s="9"/>
      <c r="DD190" s="9"/>
      <c r="DE190" s="9"/>
      <c r="DF190" s="9"/>
      <c r="DG190" s="9"/>
      <c r="DI190">
        <f t="shared" ca="1" si="316"/>
        <v>-2.40180642131681E-2</v>
      </c>
      <c r="DJ190">
        <f t="shared" ca="1" si="317"/>
        <v>2.9999999999998916E-3</v>
      </c>
      <c r="DK190">
        <f t="shared" ca="1" si="318"/>
        <v>-3.0975447714967075E-3</v>
      </c>
      <c r="DL190">
        <f t="shared" ca="1" si="319"/>
        <v>2.5590044602663342E-2</v>
      </c>
      <c r="DM190">
        <f t="shared" ca="1" si="320"/>
        <v>-9.4652336336127352E-3</v>
      </c>
      <c r="DN190">
        <f t="shared" ca="1" si="321"/>
        <v>2.9999999999998916E-3</v>
      </c>
      <c r="DO190">
        <f t="shared" ca="1" si="334"/>
        <v>0</v>
      </c>
      <c r="DP190">
        <f t="shared" ca="1" si="335"/>
        <v>0</v>
      </c>
      <c r="DQ190">
        <f t="shared" ca="1" si="336"/>
        <v>0</v>
      </c>
      <c r="DR190">
        <f t="shared" ca="1" si="337"/>
        <v>0</v>
      </c>
      <c r="DS190">
        <f t="shared" ca="1" si="338"/>
        <v>0</v>
      </c>
      <c r="DT190">
        <f t="shared" ca="1" si="339"/>
        <v>0</v>
      </c>
      <c r="DU190">
        <f t="shared" ca="1" si="328"/>
        <v>0</v>
      </c>
      <c r="DV190">
        <f t="shared" ca="1" si="329"/>
        <v>0</v>
      </c>
      <c r="DW190">
        <f t="shared" ca="1" si="330"/>
        <v>0</v>
      </c>
      <c r="DX190">
        <f t="shared" ca="1" si="331"/>
        <v>0</v>
      </c>
      <c r="DY190">
        <f t="shared" ca="1" si="332"/>
        <v>0</v>
      </c>
      <c r="DZ190">
        <f t="shared" ca="1" si="333"/>
        <v>0</v>
      </c>
      <c r="EA190">
        <f t="shared" ca="1" si="291"/>
        <v>2.689603200234032</v>
      </c>
      <c r="EB190">
        <f t="shared" ca="1" si="292"/>
        <v>1.9621113747249439</v>
      </c>
      <c r="EC190">
        <f t="shared" ca="1" si="293"/>
        <v>2.6175924895891303</v>
      </c>
      <c r="ED190">
        <f t="shared" ca="1" si="294"/>
        <v>3.3807920647053842</v>
      </c>
      <c r="EE190">
        <f t="shared" ca="1" si="295"/>
        <v>3.8384568052872994</v>
      </c>
      <c r="EF190">
        <f t="shared" ca="1" si="296"/>
        <v>2.8402399278474739</v>
      </c>
      <c r="EG190">
        <f t="shared" ca="1" si="297"/>
        <v>8.4542805274701855</v>
      </c>
      <c r="EH190">
        <f t="shared" ca="1" si="298"/>
        <v>5.8863341241748319</v>
      </c>
      <c r="EI190">
        <f t="shared" ca="1" si="299"/>
        <v>8.0329235373116319</v>
      </c>
      <c r="EJ190">
        <f t="shared" ca="1" si="300"/>
        <v>9.661463900369295</v>
      </c>
      <c r="EK190">
        <f t="shared" ca="1" si="301"/>
        <v>11.820989596930133</v>
      </c>
      <c r="EL190">
        <f t="shared" ca="1" si="302"/>
        <v>8.6202772917410293</v>
      </c>
      <c r="EM190">
        <f t="shared" ca="1" si="346"/>
        <v>-2.7786607024003193E-2</v>
      </c>
      <c r="EN190">
        <f t="shared" ca="1" si="347"/>
        <v>-0.25700804132999194</v>
      </c>
      <c r="EO190">
        <f t="shared" ca="1" si="348"/>
        <v>0.14610920969268551</v>
      </c>
      <c r="EP190">
        <f t="shared" ca="1" si="349"/>
        <v>-9.5297162296417479E-2</v>
      </c>
      <c r="EQ190">
        <f t="shared" ca="1" si="350"/>
        <v>-0.22366746302662954</v>
      </c>
      <c r="ER190">
        <f t="shared" ca="1" si="351"/>
        <v>1</v>
      </c>
      <c r="ES190">
        <f t="shared" ca="1" si="340"/>
        <v>-0.12165478128501805</v>
      </c>
      <c r="ET190">
        <f t="shared" ca="1" si="341"/>
        <v>-0.35243164015237782</v>
      </c>
      <c r="EU190">
        <f t="shared" ca="1" si="342"/>
        <v>-0.1934772727058941</v>
      </c>
      <c r="EV190">
        <f t="shared" ca="1" si="343"/>
        <v>0.12153062822499172</v>
      </c>
      <c r="EW190">
        <f t="shared" ca="1" si="344"/>
        <v>0.14834999936513404</v>
      </c>
      <c r="EX190">
        <f t="shared" ca="1" si="345"/>
        <v>0</v>
      </c>
    </row>
    <row r="191" spans="1:154" x14ac:dyDescent="0.25">
      <c r="A191" s="1">
        <v>184</v>
      </c>
      <c r="B191" s="8">
        <f t="shared" ca="1" si="322"/>
        <v>155807.41793320986</v>
      </c>
      <c r="C191" s="9">
        <f t="shared" ca="1" si="303"/>
        <v>1.5548189138107666E-2</v>
      </c>
      <c r="D191" s="1">
        <v>184</v>
      </c>
      <c r="E191" s="8">
        <f t="shared" ca="1" si="323"/>
        <v>118434.10211853994</v>
      </c>
      <c r="F191" s="9">
        <f t="shared" ca="1" si="304"/>
        <v>3.7407852192652941E-2</v>
      </c>
      <c r="G191" s="1">
        <v>184</v>
      </c>
      <c r="H191" s="8">
        <f t="shared" ca="1" si="324"/>
        <v>161623.86749694671</v>
      </c>
      <c r="I191" s="9">
        <f t="shared" ca="1" si="305"/>
        <v>3.7364096903594872E-2</v>
      </c>
      <c r="J191" s="1">
        <v>184</v>
      </c>
      <c r="K191" s="8">
        <f t="shared" ca="1" si="325"/>
        <v>186435.64883627548</v>
      </c>
      <c r="L191" s="9">
        <f t="shared" ca="1" si="306"/>
        <v>-4.5016094591987972E-2</v>
      </c>
      <c r="M191" s="1">
        <v>184</v>
      </c>
      <c r="N191" s="8">
        <f t="shared" ca="1" si="326"/>
        <v>224971.01742978906</v>
      </c>
      <c r="O191" s="9">
        <f t="shared" ca="1" si="307"/>
        <v>0</v>
      </c>
      <c r="P191" s="1">
        <v>184</v>
      </c>
      <c r="Q191" s="8">
        <f t="shared" ca="1" si="327"/>
        <v>171222.87353355126</v>
      </c>
      <c r="R191" s="9">
        <f t="shared" ca="1" si="308"/>
        <v>5.0708836873703039E-3</v>
      </c>
      <c r="S191" s="1">
        <v>184</v>
      </c>
      <c r="T191" s="8">
        <f t="shared" ca="1" si="376"/>
        <v>60708.9397474582</v>
      </c>
      <c r="U191" s="9">
        <f t="shared" ca="1" si="268"/>
        <v>-5.5118975406396988E-3</v>
      </c>
      <c r="V191" s="1">
        <v>184</v>
      </c>
      <c r="W191" s="8">
        <f t="shared" ca="1" si="377"/>
        <v>60179.999999999993</v>
      </c>
      <c r="X191" s="9">
        <f t="shared" ca="1" si="269"/>
        <v>0</v>
      </c>
      <c r="Y191" s="1">
        <v>184</v>
      </c>
      <c r="Z191" s="8">
        <f t="shared" ca="1" si="378"/>
        <v>61560.554898965456</v>
      </c>
      <c r="AA191" s="9">
        <f t="shared" ca="1" si="270"/>
        <v>0</v>
      </c>
      <c r="AB191" s="1">
        <v>184</v>
      </c>
      <c r="AC191" s="8">
        <f t="shared" ca="1" si="379"/>
        <v>57676.236015774375</v>
      </c>
      <c r="AD191" s="9">
        <f t="shared" ca="1" si="271"/>
        <v>-3.5286939297277588E-2</v>
      </c>
      <c r="AE191" s="1">
        <v>184</v>
      </c>
      <c r="AF191" s="8">
        <f t="shared" ca="1" si="380"/>
        <v>60987.27093774033</v>
      </c>
      <c r="AG191" s="9">
        <f t="shared" ca="1" si="272"/>
        <v>-2.5250725493397554E-2</v>
      </c>
      <c r="AH191" s="1">
        <v>184</v>
      </c>
      <c r="AI191" s="8">
        <f t="shared" ca="1" si="381"/>
        <v>59442.093138478362</v>
      </c>
      <c r="AJ191" s="9">
        <f t="shared" ca="1" si="273"/>
        <v>0</v>
      </c>
      <c r="AK191" s="1">
        <v>184</v>
      </c>
      <c r="AL191" s="8">
        <f t="shared" ca="1" si="382"/>
        <v>19313.643319148119</v>
      </c>
      <c r="AM191" s="9">
        <f t="shared" ca="1" si="274"/>
        <v>1.5384931083658182E-3</v>
      </c>
      <c r="AN191" s="1">
        <v>184</v>
      </c>
      <c r="AO191" s="8">
        <f t="shared" ca="1" si="383"/>
        <v>20059.999999999996</v>
      </c>
      <c r="AP191" s="9">
        <f t="shared" ca="1" si="275"/>
        <v>0</v>
      </c>
      <c r="AQ191" s="1">
        <v>184</v>
      </c>
      <c r="AR191" s="8">
        <f t="shared" ca="1" si="384"/>
        <v>20059.999999999996</v>
      </c>
      <c r="AS191" s="9">
        <f t="shared" ca="1" si="276"/>
        <v>4.5868726352344638E-2</v>
      </c>
      <c r="AT191" s="1">
        <v>184</v>
      </c>
      <c r="AU191" s="8">
        <f t="shared" ca="1" si="385"/>
        <v>20182.382613544891</v>
      </c>
      <c r="AV191" s="9">
        <f t="shared" ca="1" si="277"/>
        <v>-8.6090774220569828E-3</v>
      </c>
      <c r="AW191" s="1">
        <v>184</v>
      </c>
      <c r="AX191" s="8">
        <f t="shared" ca="1" si="386"/>
        <v>19803.50318789417</v>
      </c>
      <c r="AY191" s="9">
        <f t="shared" ca="1" si="278"/>
        <v>0</v>
      </c>
      <c r="AZ191" s="1">
        <v>184</v>
      </c>
      <c r="BA191" s="8">
        <f t="shared" ca="1" si="387"/>
        <v>19585.194375184212</v>
      </c>
      <c r="BB191" s="9">
        <f t="shared" ca="1" si="279"/>
        <v>-4.0847375134702074E-2</v>
      </c>
      <c r="BC191" s="1">
        <v>184</v>
      </c>
      <c r="BD191" s="8">
        <f t="shared" ca="1" si="388"/>
        <v>19078.915645383258</v>
      </c>
      <c r="BE191" s="9">
        <f t="shared" ca="1" si="309"/>
        <v>3.1202918581158701E-2</v>
      </c>
      <c r="BF191" s="1">
        <v>184</v>
      </c>
      <c r="BG191" s="8">
        <f t="shared" ca="1" si="389"/>
        <v>20542.764221059679</v>
      </c>
      <c r="BH191" s="9">
        <f t="shared" ca="1" si="280"/>
        <v>3.361878611271796E-4</v>
      </c>
      <c r="BI191" s="1">
        <v>184</v>
      </c>
      <c r="BJ191" s="8">
        <f t="shared" ca="1" si="390"/>
        <v>20059.999999999996</v>
      </c>
      <c r="BK191" s="9">
        <f t="shared" ca="1" si="281"/>
        <v>0</v>
      </c>
      <c r="BL191" s="1">
        <v>184</v>
      </c>
      <c r="BM191" s="8">
        <f t="shared" ca="1" si="391"/>
        <v>19775.579308082419</v>
      </c>
      <c r="BN191" s="9">
        <f t="shared" ca="1" si="282"/>
        <v>0</v>
      </c>
      <c r="BO191" s="1">
        <v>184</v>
      </c>
      <c r="BP191" s="8">
        <f t="shared" ca="1" si="392"/>
        <v>20187.538032179731</v>
      </c>
      <c r="BQ191" s="9">
        <f t="shared" ca="1" si="283"/>
        <v>-3.5612850323718498E-2</v>
      </c>
      <c r="BR191" s="1">
        <v>184</v>
      </c>
      <c r="BS191" s="8">
        <f t="shared" ca="1" si="393"/>
        <v>19840.909322778229</v>
      </c>
      <c r="BT191" s="9">
        <f t="shared" ca="1" si="284"/>
        <v>0</v>
      </c>
      <c r="BU191" s="1">
        <v>184</v>
      </c>
      <c r="BV191" s="8">
        <f t="shared" ca="1" si="394"/>
        <v>4842.7775382769569</v>
      </c>
      <c r="BW191" s="9">
        <f t="shared" ca="1" si="285"/>
        <v>4.4958772490192936E-2</v>
      </c>
      <c r="BX191" s="1">
        <v>184</v>
      </c>
      <c r="BY191" s="8">
        <f t="shared" ca="1" si="395"/>
        <v>5014.9999999999991</v>
      </c>
      <c r="BZ191" s="9">
        <f t="shared" ca="1" si="286"/>
        <v>2.1024482598283573E-2</v>
      </c>
      <c r="CA191" s="1">
        <v>184</v>
      </c>
      <c r="CB191" s="8">
        <f t="shared" ca="1" si="396"/>
        <v>5014.9999999999991</v>
      </c>
      <c r="CC191" s="9">
        <f t="shared" ca="1" si="287"/>
        <v>-2.5920979044431816E-2</v>
      </c>
      <c r="CD191" s="1">
        <v>184</v>
      </c>
      <c r="CE191" s="8">
        <f t="shared" ca="1" si="397"/>
        <v>5014.9999999999991</v>
      </c>
      <c r="CF191" s="9">
        <f t="shared" ca="1" si="288"/>
        <v>0</v>
      </c>
      <c r="CG191" s="1">
        <v>184</v>
      </c>
      <c r="CH191" s="8">
        <f t="shared" ca="1" si="398"/>
        <v>4783.5314774560202</v>
      </c>
      <c r="CI191" s="9">
        <f t="shared" ca="1" si="289"/>
        <v>-3.0697694054316438E-2</v>
      </c>
      <c r="CJ191" s="1">
        <v>184</v>
      </c>
      <c r="CK191" s="8">
        <f t="shared" ca="1" si="399"/>
        <v>4836.0487234447637</v>
      </c>
      <c r="CL191" s="9">
        <f t="shared" ca="1" si="290"/>
        <v>2.4905988410522946E-2</v>
      </c>
      <c r="CM191" s="1">
        <v>184</v>
      </c>
      <c r="CN191" s="8">
        <f t="shared" ca="1" si="310"/>
        <v>15217.222461723039</v>
      </c>
      <c r="CO191" s="1">
        <v>184</v>
      </c>
      <c r="CP191" s="8">
        <f t="shared" ca="1" si="311"/>
        <v>15044.999999999996</v>
      </c>
      <c r="CQ191" s="1">
        <v>184</v>
      </c>
      <c r="CR191" s="8">
        <f t="shared" ca="1" si="312"/>
        <v>15044.999999999996</v>
      </c>
      <c r="CS191" s="1">
        <v>184</v>
      </c>
      <c r="CT191" s="8">
        <f t="shared" ca="1" si="313"/>
        <v>14760.579308082419</v>
      </c>
      <c r="CU191" s="1">
        <v>184</v>
      </c>
      <c r="CV191" s="8">
        <f t="shared" ca="1" si="314"/>
        <v>15404.00655472371</v>
      </c>
      <c r="CW191" s="1">
        <v>184</v>
      </c>
      <c r="CX191" s="8">
        <f t="shared" ca="1" si="315"/>
        <v>15004.860599333464</v>
      </c>
      <c r="CY191" s="9"/>
      <c r="CZ191" s="9"/>
      <c r="DA191" s="9"/>
      <c r="DB191" s="9"/>
      <c r="DC191" s="9"/>
      <c r="DD191" s="9"/>
      <c r="DE191" s="9"/>
      <c r="DF191" s="9"/>
      <c r="DG191" s="9"/>
      <c r="DI191">
        <f t="shared" ca="1" si="316"/>
        <v>-4.5782736650547884E-2</v>
      </c>
      <c r="DJ191">
        <f t="shared" ca="1" si="317"/>
        <v>2.9999999999998916E-3</v>
      </c>
      <c r="DK191">
        <f t="shared" ca="1" si="318"/>
        <v>2.9999999999998916E-3</v>
      </c>
      <c r="DL191">
        <f t="shared" ca="1" si="319"/>
        <v>-4.3877391091135642E-2</v>
      </c>
      <c r="DM191">
        <f t="shared" ca="1" si="320"/>
        <v>-3.8983786787769592E-2</v>
      </c>
      <c r="DN191">
        <f t="shared" ca="1" si="321"/>
        <v>1.4174435538860886E-2</v>
      </c>
      <c r="DO191">
        <f t="shared" ca="1" si="334"/>
        <v>0</v>
      </c>
      <c r="DP191">
        <f t="shared" ca="1" si="335"/>
        <v>0</v>
      </c>
      <c r="DQ191">
        <f t="shared" ca="1" si="336"/>
        <v>0</v>
      </c>
      <c r="DR191">
        <f t="shared" ca="1" si="337"/>
        <v>0</v>
      </c>
      <c r="DS191">
        <f t="shared" ca="1" si="338"/>
        <v>0</v>
      </c>
      <c r="DT191">
        <f t="shared" ca="1" si="339"/>
        <v>0</v>
      </c>
      <c r="DU191">
        <f t="shared" ca="1" si="328"/>
        <v>0</v>
      </c>
      <c r="DV191">
        <f t="shared" ca="1" si="329"/>
        <v>0</v>
      </c>
      <c r="DW191">
        <f t="shared" ca="1" si="330"/>
        <v>0</v>
      </c>
      <c r="DX191">
        <f t="shared" ca="1" si="331"/>
        <v>0</v>
      </c>
      <c r="DY191">
        <f t="shared" ca="1" si="332"/>
        <v>0</v>
      </c>
      <c r="DZ191">
        <f t="shared" ca="1" si="333"/>
        <v>0</v>
      </c>
      <c r="EA191">
        <f t="shared" ca="1" si="291"/>
        <v>2.5664658052232463</v>
      </c>
      <c r="EB191">
        <f t="shared" ca="1" si="292"/>
        <v>1.9679977088491185</v>
      </c>
      <c r="EC191">
        <f t="shared" ca="1" si="293"/>
        <v>2.6254452670578972</v>
      </c>
      <c r="ED191">
        <f t="shared" ca="1" si="294"/>
        <v>3.2324517290844978</v>
      </c>
      <c r="EE191">
        <f t="shared" ca="1" si="295"/>
        <v>3.6888192235959161</v>
      </c>
      <c r="EF191">
        <f t="shared" ca="1" si="296"/>
        <v>2.8804987256196468</v>
      </c>
      <c r="EG191">
        <f t="shared" ca="1" si="297"/>
        <v>8.0672204285111633</v>
      </c>
      <c r="EH191">
        <f t="shared" ca="1" si="298"/>
        <v>5.9039931265473564</v>
      </c>
      <c r="EI191">
        <f t="shared" ca="1" si="299"/>
        <v>8.0570223079235657</v>
      </c>
      <c r="EJ191">
        <f t="shared" ca="1" si="300"/>
        <v>9.2375440702999043</v>
      </c>
      <c r="EK191">
        <f t="shared" ca="1" si="301"/>
        <v>11.360162658862967</v>
      </c>
      <c r="EL191">
        <f t="shared" ca="1" si="302"/>
        <v>8.7424648565399181</v>
      </c>
      <c r="EM191">
        <f t="shared" ca="1" si="346"/>
        <v>-0.32232633787734083</v>
      </c>
      <c r="EN191">
        <f t="shared" ca="1" si="347"/>
        <v>-0.25762684536551911</v>
      </c>
      <c r="EO191">
        <f t="shared" ca="1" si="348"/>
        <v>6.9399862978040947E-2</v>
      </c>
      <c r="EP191">
        <f t="shared" ca="1" si="349"/>
        <v>-0.26908327516846542</v>
      </c>
      <c r="EQ191">
        <f t="shared" ca="1" si="350"/>
        <v>-0.52824633450757486</v>
      </c>
      <c r="ER191">
        <f t="shared" ca="1" si="351"/>
        <v>1</v>
      </c>
      <c r="ES191">
        <f t="shared" ca="1" si="340"/>
        <v>-0.11767138913681818</v>
      </c>
      <c r="ET191">
        <f t="shared" ca="1" si="341"/>
        <v>-0.35194740384127288</v>
      </c>
      <c r="EU191">
        <f t="shared" ca="1" si="342"/>
        <v>-0.18341131120624077</v>
      </c>
      <c r="EV191">
        <f t="shared" ca="1" si="343"/>
        <v>0.114758723742308</v>
      </c>
      <c r="EW191">
        <f t="shared" ca="1" si="344"/>
        <v>0.15922274025500682</v>
      </c>
      <c r="EX191">
        <f t="shared" ca="1" si="345"/>
        <v>0</v>
      </c>
    </row>
    <row r="192" spans="1:154" x14ac:dyDescent="0.25">
      <c r="A192" s="1">
        <v>185</v>
      </c>
      <c r="B192" s="8">
        <f t="shared" ca="1" si="322"/>
        <v>158697.36339015522</v>
      </c>
      <c r="C192" s="9">
        <f t="shared" ca="1" si="303"/>
        <v>0</v>
      </c>
      <c r="D192" s="1">
        <v>185</v>
      </c>
      <c r="E192" s="8">
        <f t="shared" ca="1" si="323"/>
        <v>123219.76981151545</v>
      </c>
      <c r="F192" s="9">
        <f t="shared" ca="1" si="304"/>
        <v>-2.210052862253821E-2</v>
      </c>
      <c r="G192" s="1">
        <v>185</v>
      </c>
      <c r="H192" s="8">
        <f t="shared" ca="1" si="324"/>
        <v>168147.66894652724</v>
      </c>
      <c r="I192" s="9">
        <f t="shared" ca="1" si="305"/>
        <v>-2.6848861376970151E-2</v>
      </c>
      <c r="J192" s="1">
        <v>185</v>
      </c>
      <c r="K192" s="8">
        <f t="shared" ca="1" si="325"/>
        <v>178602.35097945188</v>
      </c>
      <c r="L192" s="9">
        <f t="shared" ca="1" si="306"/>
        <v>-4.3109645707158091E-2</v>
      </c>
      <c r="M192" s="1">
        <v>185</v>
      </c>
      <c r="N192" s="8">
        <f t="shared" ca="1" si="326"/>
        <v>225645.9304820784</v>
      </c>
      <c r="O192" s="9">
        <f t="shared" ca="1" si="307"/>
        <v>4.2734624380284761E-2</v>
      </c>
      <c r="P192" s="1">
        <v>185</v>
      </c>
      <c r="Q192" s="8">
        <f t="shared" ca="1" si="327"/>
        <v>172604.79343045785</v>
      </c>
      <c r="R192" s="9">
        <f t="shared" ca="1" si="308"/>
        <v>0</v>
      </c>
      <c r="S192" s="1">
        <v>185</v>
      </c>
      <c r="T192" s="8">
        <f t="shared" ca="1" si="376"/>
        <v>60708.9397474582</v>
      </c>
      <c r="U192" s="9">
        <f t="shared" ca="1" si="268"/>
        <v>0</v>
      </c>
      <c r="V192" s="1">
        <v>185</v>
      </c>
      <c r="W192" s="8">
        <f t="shared" ca="1" si="377"/>
        <v>60179.999999999993</v>
      </c>
      <c r="X192" s="9">
        <f t="shared" ca="1" si="269"/>
        <v>0</v>
      </c>
      <c r="Y192" s="1">
        <v>185</v>
      </c>
      <c r="Z192" s="8">
        <f t="shared" ca="1" si="378"/>
        <v>61560.554898965456</v>
      </c>
      <c r="AA192" s="9">
        <f t="shared" ca="1" si="270"/>
        <v>0</v>
      </c>
      <c r="AB192" s="1">
        <v>185</v>
      </c>
      <c r="AC192" s="8">
        <f t="shared" ca="1" si="379"/>
        <v>57676.236015774375</v>
      </c>
      <c r="AD192" s="9">
        <f t="shared" ca="1" si="271"/>
        <v>0</v>
      </c>
      <c r="AE192" s="1">
        <v>185</v>
      </c>
      <c r="AF192" s="8">
        <f t="shared" ca="1" si="380"/>
        <v>60987.27093774033</v>
      </c>
      <c r="AG192" s="9">
        <f t="shared" ca="1" si="272"/>
        <v>-7.1902011557785587E-3</v>
      </c>
      <c r="AH192" s="1">
        <v>185</v>
      </c>
      <c r="AI192" s="8">
        <f t="shared" ca="1" si="381"/>
        <v>59442.093138478362</v>
      </c>
      <c r="AJ192" s="9">
        <f t="shared" ca="1" si="273"/>
        <v>-3.4843412941048205E-3</v>
      </c>
      <c r="AK192" s="1">
        <v>185</v>
      </c>
      <c r="AL192" s="8">
        <f t="shared" ca="1" si="382"/>
        <v>19313.643319148119</v>
      </c>
      <c r="AM192" s="9">
        <f t="shared" ca="1" si="274"/>
        <v>2.5749298408346446E-3</v>
      </c>
      <c r="AN192" s="1">
        <v>185</v>
      </c>
      <c r="AO192" s="8">
        <f t="shared" ca="1" si="383"/>
        <v>20059.999999999996</v>
      </c>
      <c r="AP192" s="9">
        <f t="shared" ca="1" si="275"/>
        <v>4.1789780063672732E-2</v>
      </c>
      <c r="AQ192" s="1">
        <v>185</v>
      </c>
      <c r="AR192" s="8">
        <f t="shared" ca="1" si="384"/>
        <v>20059.999999999996</v>
      </c>
      <c r="AS192" s="9">
        <f t="shared" ca="1" si="276"/>
        <v>-3.2115173494451539E-2</v>
      </c>
      <c r="AT192" s="1">
        <v>185</v>
      </c>
      <c r="AU192" s="8">
        <f t="shared" ca="1" si="385"/>
        <v>20182.382613544891</v>
      </c>
      <c r="AV192" s="9">
        <f t="shared" ca="1" si="277"/>
        <v>4.4518209331872921E-2</v>
      </c>
      <c r="AW192" s="1">
        <v>185</v>
      </c>
      <c r="AX192" s="8">
        <f t="shared" ca="1" si="386"/>
        <v>19803.50318789417</v>
      </c>
      <c r="AY192" s="9">
        <f t="shared" ca="1" si="278"/>
        <v>-3.8292271086441676E-2</v>
      </c>
      <c r="AZ192" s="1">
        <v>185</v>
      </c>
      <c r="BA192" s="8">
        <f t="shared" ca="1" si="387"/>
        <v>19585.194375184212</v>
      </c>
      <c r="BB192" s="9">
        <f t="shared" ca="1" si="279"/>
        <v>-1.8844493470004893E-2</v>
      </c>
      <c r="BC192" s="1">
        <v>185</v>
      </c>
      <c r="BD192" s="8">
        <f t="shared" ca="1" si="388"/>
        <v>19078.915645383258</v>
      </c>
      <c r="BE192" s="9">
        <f t="shared" ca="1" si="309"/>
        <v>-1.9159576213989178E-2</v>
      </c>
      <c r="BF192" s="1">
        <v>185</v>
      </c>
      <c r="BG192" s="8">
        <f t="shared" ca="1" si="389"/>
        <v>20542.764221059679</v>
      </c>
      <c r="BH192" s="9">
        <f t="shared" ca="1" si="280"/>
        <v>1.6876780946811394E-2</v>
      </c>
      <c r="BI192" s="1">
        <v>185</v>
      </c>
      <c r="BJ192" s="8">
        <f t="shared" ca="1" si="390"/>
        <v>20059.999999999996</v>
      </c>
      <c r="BK192" s="9">
        <f t="shared" ca="1" si="281"/>
        <v>-1.8016881569304682E-2</v>
      </c>
      <c r="BL192" s="1">
        <v>185</v>
      </c>
      <c r="BM192" s="8">
        <f t="shared" ca="1" si="391"/>
        <v>19775.579308082419</v>
      </c>
      <c r="BN192" s="9">
        <f t="shared" ca="1" si="282"/>
        <v>0</v>
      </c>
      <c r="BO192" s="1">
        <v>185</v>
      </c>
      <c r="BP192" s="8">
        <f t="shared" ca="1" si="392"/>
        <v>20187.538032179731</v>
      </c>
      <c r="BQ192" s="9">
        <f t="shared" ca="1" si="283"/>
        <v>0</v>
      </c>
      <c r="BR192" s="1">
        <v>185</v>
      </c>
      <c r="BS192" s="8">
        <f t="shared" ca="1" si="393"/>
        <v>19840.909322778229</v>
      </c>
      <c r="BT192" s="9">
        <f t="shared" ca="1" si="284"/>
        <v>-1.4567774249280852E-2</v>
      </c>
      <c r="BU192" s="1">
        <v>185</v>
      </c>
      <c r="BV192" s="8">
        <f t="shared" ca="1" si="394"/>
        <v>4842.7775382769569</v>
      </c>
      <c r="BW192" s="9">
        <f t="shared" ca="1" si="285"/>
        <v>0</v>
      </c>
      <c r="BX192" s="1">
        <v>185</v>
      </c>
      <c r="BY192" s="8">
        <f t="shared" ca="1" si="395"/>
        <v>5014.9999999999991</v>
      </c>
      <c r="BZ192" s="9">
        <f t="shared" ca="1" si="286"/>
        <v>2.7733409479213683E-2</v>
      </c>
      <c r="CA192" s="1">
        <v>185</v>
      </c>
      <c r="CB192" s="8">
        <f t="shared" ca="1" si="396"/>
        <v>5014.9999999999991</v>
      </c>
      <c r="CC192" s="9">
        <f t="shared" ca="1" si="287"/>
        <v>-7.4848464660487949E-3</v>
      </c>
      <c r="CD192" s="1">
        <v>185</v>
      </c>
      <c r="CE192" s="8">
        <f t="shared" ca="1" si="397"/>
        <v>5014.9999999999991</v>
      </c>
      <c r="CF192" s="9">
        <f t="shared" ca="1" si="288"/>
        <v>-2.2927219486914285E-3</v>
      </c>
      <c r="CG192" s="1">
        <v>185</v>
      </c>
      <c r="CH192" s="8">
        <f t="shared" ca="1" si="398"/>
        <v>4783.5314774560202</v>
      </c>
      <c r="CI192" s="9">
        <f t="shared" ca="1" si="289"/>
        <v>0</v>
      </c>
      <c r="CJ192" s="1">
        <v>185</v>
      </c>
      <c r="CK192" s="8">
        <f t="shared" ca="1" si="399"/>
        <v>4836.0487234447637</v>
      </c>
      <c r="CL192" s="9">
        <f t="shared" ca="1" si="290"/>
        <v>0</v>
      </c>
      <c r="CM192" s="1">
        <v>185</v>
      </c>
      <c r="CN192" s="8">
        <f t="shared" ca="1" si="310"/>
        <v>15217.222461723039</v>
      </c>
      <c r="CO192" s="1">
        <v>185</v>
      </c>
      <c r="CP192" s="8">
        <f t="shared" ca="1" si="311"/>
        <v>15044.999999999996</v>
      </c>
      <c r="CQ192" s="1">
        <v>185</v>
      </c>
      <c r="CR192" s="8">
        <f t="shared" ca="1" si="312"/>
        <v>15044.999999999996</v>
      </c>
      <c r="CS192" s="1">
        <v>185</v>
      </c>
      <c r="CT192" s="8">
        <f t="shared" ca="1" si="313"/>
        <v>14760.579308082419</v>
      </c>
      <c r="CU192" s="1">
        <v>185</v>
      </c>
      <c r="CV192" s="8">
        <f t="shared" ca="1" si="314"/>
        <v>15404.00655472371</v>
      </c>
      <c r="CW192" s="1">
        <v>185</v>
      </c>
      <c r="CX192" s="8">
        <f t="shared" ca="1" si="315"/>
        <v>15004.860599333464</v>
      </c>
      <c r="CY192" s="9"/>
      <c r="CZ192" s="9"/>
      <c r="DA192" s="9"/>
      <c r="DB192" s="9"/>
      <c r="DC192" s="9"/>
      <c r="DD192" s="9"/>
      <c r="DE192" s="9"/>
      <c r="DF192" s="9"/>
      <c r="DG192" s="9"/>
      <c r="DI192">
        <f t="shared" ca="1" si="316"/>
        <v>1.8548189138107629E-2</v>
      </c>
      <c r="DJ192">
        <f t="shared" ca="1" si="317"/>
        <v>4.0407852192652749E-2</v>
      </c>
      <c r="DK192">
        <f t="shared" ca="1" si="318"/>
        <v>4.0364096903594771E-2</v>
      </c>
      <c r="DL192">
        <f t="shared" ca="1" si="319"/>
        <v>-4.2016094591987962E-2</v>
      </c>
      <c r="DM192">
        <f t="shared" ca="1" si="320"/>
        <v>2.9999999999998916E-3</v>
      </c>
      <c r="DN192">
        <f t="shared" ca="1" si="321"/>
        <v>8.0708836873701895E-3</v>
      </c>
      <c r="DO192">
        <f t="shared" ca="1" si="334"/>
        <v>0</v>
      </c>
      <c r="DP192">
        <f t="shared" ca="1" si="335"/>
        <v>0</v>
      </c>
      <c r="DQ192">
        <f t="shared" ca="1" si="336"/>
        <v>0</v>
      </c>
      <c r="DR192">
        <f t="shared" ca="1" si="337"/>
        <v>0</v>
      </c>
      <c r="DS192">
        <f t="shared" ca="1" si="338"/>
        <v>0</v>
      </c>
      <c r="DT192">
        <f t="shared" ca="1" si="339"/>
        <v>0</v>
      </c>
      <c r="DU192">
        <f t="shared" ca="1" si="328"/>
        <v>0</v>
      </c>
      <c r="DV192">
        <f t="shared" ca="1" si="329"/>
        <v>0</v>
      </c>
      <c r="DW192">
        <f t="shared" ca="1" si="330"/>
        <v>0</v>
      </c>
      <c r="DX192">
        <f t="shared" ca="1" si="331"/>
        <v>0</v>
      </c>
      <c r="DY192">
        <f t="shared" ca="1" si="332"/>
        <v>0</v>
      </c>
      <c r="DZ192">
        <f t="shared" ca="1" si="333"/>
        <v>0</v>
      </c>
      <c r="EA192">
        <f t="shared" ca="1" si="291"/>
        <v>2.6140690983950128</v>
      </c>
      <c r="EB192">
        <f t="shared" ca="1" si="292"/>
        <v>2.0475202693837731</v>
      </c>
      <c r="EC192">
        <f t="shared" ca="1" si="293"/>
        <v>2.7314189942325067</v>
      </c>
      <c r="ED192">
        <f t="shared" ca="1" si="294"/>
        <v>3.0966367314712486</v>
      </c>
      <c r="EE192">
        <f t="shared" ca="1" si="295"/>
        <v>3.6998856812667036</v>
      </c>
      <c r="EF192">
        <f t="shared" ca="1" si="296"/>
        <v>2.9037468957957411</v>
      </c>
      <c r="EG192">
        <f t="shared" ca="1" si="297"/>
        <v>8.2168527588379945</v>
      </c>
      <c r="EH192">
        <f t="shared" ca="1" si="298"/>
        <v>6.1425608081513197</v>
      </c>
      <c r="EI192">
        <f t="shared" ca="1" si="299"/>
        <v>8.3822367371150186</v>
      </c>
      <c r="EJ192">
        <f t="shared" ca="1" si="300"/>
        <v>8.8494185448445251</v>
      </c>
      <c r="EK192">
        <f t="shared" ca="1" si="301"/>
        <v>11.394243146839553</v>
      </c>
      <c r="EL192">
        <f t="shared" ca="1" si="302"/>
        <v>8.8130242735379731</v>
      </c>
      <c r="EM192">
        <f t="shared" ca="1" si="346"/>
        <v>-0.30610650677627743</v>
      </c>
      <c r="EN192">
        <f t="shared" ca="1" si="347"/>
        <v>-0.20650479166063096</v>
      </c>
      <c r="EO192">
        <f t="shared" ca="1" si="348"/>
        <v>0.13430558020385014</v>
      </c>
      <c r="EP192">
        <f t="shared" ca="1" si="349"/>
        <v>-0.33994548852422324</v>
      </c>
      <c r="EQ192">
        <f t="shared" ca="1" si="350"/>
        <v>-0.53754142943886629</v>
      </c>
      <c r="ER192">
        <f t="shared" ca="1" si="351"/>
        <v>1</v>
      </c>
      <c r="ES192">
        <f t="shared" ca="1" si="340"/>
        <v>-0.11270150653996769</v>
      </c>
      <c r="ET192">
        <f t="shared" ca="1" si="341"/>
        <v>-0.35006220801506271</v>
      </c>
      <c r="EU192">
        <f t="shared" ca="1" si="342"/>
        <v>-0.17131240344821319</v>
      </c>
      <c r="EV192">
        <f t="shared" ca="1" si="343"/>
        <v>0.10646233588184195</v>
      </c>
      <c r="EW192">
        <f t="shared" ca="1" si="344"/>
        <v>0.17065114281213933</v>
      </c>
      <c r="EX192">
        <f t="shared" ca="1" si="345"/>
        <v>0</v>
      </c>
    </row>
    <row r="193" spans="1:154" x14ac:dyDescent="0.25">
      <c r="A193" s="1">
        <v>186</v>
      </c>
      <c r="B193" s="8">
        <f t="shared" ca="1" si="322"/>
        <v>159173.45548032568</v>
      </c>
      <c r="C193" s="9">
        <f t="shared" ca="1" si="303"/>
        <v>0</v>
      </c>
      <c r="D193" s="1">
        <v>186</v>
      </c>
      <c r="E193" s="8">
        <f t="shared" ca="1" si="323"/>
        <v>120866.20707136803</v>
      </c>
      <c r="F193" s="9">
        <f t="shared" ca="1" si="304"/>
        <v>0</v>
      </c>
      <c r="G193" s="1">
        <v>186</v>
      </c>
      <c r="H193" s="8">
        <f t="shared" ca="1" si="324"/>
        <v>164137.53849896084</v>
      </c>
      <c r="I193" s="9">
        <f t="shared" ca="1" si="305"/>
        <v>-4.8751717951049961E-2</v>
      </c>
      <c r="J193" s="1">
        <v>186</v>
      </c>
      <c r="K193" s="8">
        <f t="shared" ca="1" si="325"/>
        <v>171438.67395920056</v>
      </c>
      <c r="L193" s="9">
        <f t="shared" ca="1" si="306"/>
        <v>1.0128364215757114E-2</v>
      </c>
      <c r="M193" s="1">
        <v>186</v>
      </c>
      <c r="N193" s="8">
        <f t="shared" ca="1" si="326"/>
        <v>235965.76235561611</v>
      </c>
      <c r="O193" s="9">
        <f t="shared" ca="1" si="307"/>
        <v>-4.2569304466433248E-2</v>
      </c>
      <c r="P193" s="1">
        <v>186</v>
      </c>
      <c r="Q193" s="8">
        <f t="shared" ca="1" si="327"/>
        <v>173122.60781074921</v>
      </c>
      <c r="R193" s="9">
        <f t="shared" ca="1" si="308"/>
        <v>1.1005653325380832E-2</v>
      </c>
      <c r="S193" s="1">
        <v>186</v>
      </c>
      <c r="T193" s="8">
        <f t="shared" ca="1" si="376"/>
        <v>60708.9397474582</v>
      </c>
      <c r="U193" s="9">
        <f t="shared" ca="1" si="268"/>
        <v>1.022374958526251E-4</v>
      </c>
      <c r="V193" s="1">
        <v>186</v>
      </c>
      <c r="W193" s="8">
        <f t="shared" ca="1" si="377"/>
        <v>60179.999999999993</v>
      </c>
      <c r="X193" s="9">
        <f t="shared" ca="1" si="269"/>
        <v>-3.8632605825074294E-2</v>
      </c>
      <c r="Y193" s="1">
        <v>186</v>
      </c>
      <c r="Z193" s="8">
        <f t="shared" ca="1" si="378"/>
        <v>61560.554898965456</v>
      </c>
      <c r="AA193" s="9">
        <f t="shared" ca="1" si="270"/>
        <v>0</v>
      </c>
      <c r="AB193" s="1">
        <v>186</v>
      </c>
      <c r="AC193" s="8">
        <f t="shared" ca="1" si="379"/>
        <v>57676.236015774375</v>
      </c>
      <c r="AD193" s="9">
        <f t="shared" ca="1" si="271"/>
        <v>-3.1399565980051003E-2</v>
      </c>
      <c r="AE193" s="1">
        <v>186</v>
      </c>
      <c r="AF193" s="8">
        <f t="shared" ca="1" si="380"/>
        <v>60987.27093774033</v>
      </c>
      <c r="AG193" s="9">
        <f t="shared" ca="1" si="272"/>
        <v>-3.0917785109743426E-2</v>
      </c>
      <c r="AH193" s="1">
        <v>186</v>
      </c>
      <c r="AI193" s="8">
        <f t="shared" ca="1" si="381"/>
        <v>59442.093138478362</v>
      </c>
      <c r="AJ193" s="9">
        <f t="shared" ca="1" si="273"/>
        <v>2.2974812012171143E-2</v>
      </c>
      <c r="AK193" s="1">
        <v>186</v>
      </c>
      <c r="AL193" s="8">
        <f t="shared" ca="1" si="382"/>
        <v>19313.643319148119</v>
      </c>
      <c r="AM193" s="9">
        <f t="shared" ca="1" si="274"/>
        <v>3.6666342262012069E-2</v>
      </c>
      <c r="AN193" s="1">
        <v>186</v>
      </c>
      <c r="AO193" s="8">
        <f t="shared" ca="1" si="383"/>
        <v>20059.999999999996</v>
      </c>
      <c r="AP193" s="9">
        <f t="shared" ca="1" si="275"/>
        <v>0</v>
      </c>
      <c r="AQ193" s="1">
        <v>186</v>
      </c>
      <c r="AR193" s="8">
        <f t="shared" ca="1" si="384"/>
        <v>20059.999999999996</v>
      </c>
      <c r="AS193" s="9">
        <f t="shared" ca="1" si="276"/>
        <v>0</v>
      </c>
      <c r="AT193" s="1">
        <v>186</v>
      </c>
      <c r="AU193" s="8">
        <f t="shared" ca="1" si="385"/>
        <v>20182.382613544891</v>
      </c>
      <c r="AV193" s="9">
        <f t="shared" ca="1" si="277"/>
        <v>-4.8460425051420238E-3</v>
      </c>
      <c r="AW193" s="1">
        <v>186</v>
      </c>
      <c r="AX193" s="8">
        <f t="shared" ca="1" si="386"/>
        <v>19803.50318789417</v>
      </c>
      <c r="AY193" s="9">
        <f t="shared" ca="1" si="278"/>
        <v>2.3554467106932233E-2</v>
      </c>
      <c r="AZ193" s="1">
        <v>186</v>
      </c>
      <c r="BA193" s="8">
        <f t="shared" ca="1" si="387"/>
        <v>19585.194375184212</v>
      </c>
      <c r="BB193" s="9">
        <f t="shared" ca="1" si="279"/>
        <v>-1.593154198363856E-2</v>
      </c>
      <c r="BC193" s="1">
        <v>186</v>
      </c>
      <c r="BD193" s="8">
        <f t="shared" ca="1" si="388"/>
        <v>19078.915645383258</v>
      </c>
      <c r="BE193" s="9">
        <f t="shared" ca="1" si="309"/>
        <v>8.7585504656409081E-3</v>
      </c>
      <c r="BF193" s="1">
        <v>186</v>
      </c>
      <c r="BG193" s="8">
        <f t="shared" ca="1" si="389"/>
        <v>20542.764221059679</v>
      </c>
      <c r="BH193" s="9">
        <f t="shared" ca="1" si="280"/>
        <v>0</v>
      </c>
      <c r="BI193" s="1">
        <v>186</v>
      </c>
      <c r="BJ193" s="8">
        <f t="shared" ca="1" si="390"/>
        <v>20059.999999999996</v>
      </c>
      <c r="BK193" s="9">
        <f t="shared" ca="1" si="281"/>
        <v>0</v>
      </c>
      <c r="BL193" s="1">
        <v>186</v>
      </c>
      <c r="BM193" s="8">
        <f t="shared" ca="1" si="391"/>
        <v>19775.579308082419</v>
      </c>
      <c r="BN193" s="9">
        <f t="shared" ca="1" si="282"/>
        <v>0</v>
      </c>
      <c r="BO193" s="1">
        <v>186</v>
      </c>
      <c r="BP193" s="8">
        <f t="shared" ca="1" si="392"/>
        <v>20187.538032179731</v>
      </c>
      <c r="BQ193" s="9">
        <f t="shared" ca="1" si="283"/>
        <v>0</v>
      </c>
      <c r="BR193" s="1">
        <v>186</v>
      </c>
      <c r="BS193" s="8">
        <f t="shared" ca="1" si="393"/>
        <v>19840.909322778229</v>
      </c>
      <c r="BT193" s="9">
        <f t="shared" ca="1" si="284"/>
        <v>0</v>
      </c>
      <c r="BU193" s="1">
        <v>186</v>
      </c>
      <c r="BV193" s="8">
        <f t="shared" ca="1" si="394"/>
        <v>4842.7775382769569</v>
      </c>
      <c r="BW193" s="9">
        <f t="shared" ca="1" si="285"/>
        <v>-4.3436412963220039E-2</v>
      </c>
      <c r="BX193" s="1">
        <v>186</v>
      </c>
      <c r="BY193" s="8">
        <f t="shared" ca="1" si="395"/>
        <v>5014.9999999999991</v>
      </c>
      <c r="BZ193" s="9">
        <f t="shared" ca="1" si="286"/>
        <v>-1.4583330698601571E-2</v>
      </c>
      <c r="CA193" s="1">
        <v>186</v>
      </c>
      <c r="CB193" s="8">
        <f t="shared" ca="1" si="396"/>
        <v>5014.9999999999991</v>
      </c>
      <c r="CC193" s="9">
        <f t="shared" ca="1" si="287"/>
        <v>-1.0892128078381203E-2</v>
      </c>
      <c r="CD193" s="1">
        <v>186</v>
      </c>
      <c r="CE193" s="8">
        <f t="shared" ca="1" si="397"/>
        <v>5014.9999999999991</v>
      </c>
      <c r="CF193" s="9">
        <f t="shared" ca="1" si="288"/>
        <v>3.5420237211105321E-2</v>
      </c>
      <c r="CG193" s="1">
        <v>186</v>
      </c>
      <c r="CH193" s="8">
        <f t="shared" ca="1" si="398"/>
        <v>4783.5314774560202</v>
      </c>
      <c r="CI193" s="9">
        <f t="shared" ca="1" si="289"/>
        <v>2.8162256916558978E-2</v>
      </c>
      <c r="CJ193" s="1">
        <v>186</v>
      </c>
      <c r="CK193" s="8">
        <f t="shared" ca="1" si="399"/>
        <v>4836.0487234447637</v>
      </c>
      <c r="CL193" s="9">
        <f t="shared" ca="1" si="290"/>
        <v>3.8527311396890841E-2</v>
      </c>
      <c r="CM193" s="1">
        <v>186</v>
      </c>
      <c r="CN193" s="8">
        <f t="shared" ca="1" si="310"/>
        <v>15217.222461723039</v>
      </c>
      <c r="CO193" s="1">
        <v>186</v>
      </c>
      <c r="CP193" s="8">
        <f t="shared" ca="1" si="311"/>
        <v>15044.999999999996</v>
      </c>
      <c r="CQ193" s="1">
        <v>186</v>
      </c>
      <c r="CR193" s="8">
        <f t="shared" ca="1" si="312"/>
        <v>15044.999999999996</v>
      </c>
      <c r="CS193" s="1">
        <v>186</v>
      </c>
      <c r="CT193" s="8">
        <f t="shared" ca="1" si="313"/>
        <v>14760.579308082419</v>
      </c>
      <c r="CU193" s="1">
        <v>186</v>
      </c>
      <c r="CV193" s="8">
        <f t="shared" ca="1" si="314"/>
        <v>15404.00655472371</v>
      </c>
      <c r="CW193" s="1">
        <v>186</v>
      </c>
      <c r="CX193" s="8">
        <f t="shared" ca="1" si="315"/>
        <v>15004.860599333464</v>
      </c>
      <c r="CY193" s="9"/>
      <c r="CZ193" s="9"/>
      <c r="DA193" s="9"/>
      <c r="DB193" s="9"/>
      <c r="DC193" s="9"/>
      <c r="DD193" s="9"/>
      <c r="DE193" s="9"/>
      <c r="DF193" s="9"/>
      <c r="DG193" s="9"/>
      <c r="DI193">
        <f t="shared" ca="1" si="316"/>
        <v>2.9999999999998916E-3</v>
      </c>
      <c r="DJ193">
        <f t="shared" ca="1" si="317"/>
        <v>-1.9100528622538193E-2</v>
      </c>
      <c r="DK193">
        <f t="shared" ca="1" si="318"/>
        <v>-2.3848861376970176E-2</v>
      </c>
      <c r="DL193">
        <f t="shared" ca="1" si="319"/>
        <v>-4.0109645707158137E-2</v>
      </c>
      <c r="DM193">
        <f t="shared" ca="1" si="320"/>
        <v>4.573462438028475E-2</v>
      </c>
      <c r="DN193">
        <f t="shared" ca="1" si="321"/>
        <v>2.9999999999998916E-3</v>
      </c>
      <c r="DO193">
        <f t="shared" ca="1" si="334"/>
        <v>0</v>
      </c>
      <c r="DP193">
        <f t="shared" ca="1" si="335"/>
        <v>0</v>
      </c>
      <c r="DQ193">
        <f t="shared" ca="1" si="336"/>
        <v>0</v>
      </c>
      <c r="DR193">
        <f t="shared" ca="1" si="337"/>
        <v>0</v>
      </c>
      <c r="DS193">
        <f t="shared" ca="1" si="338"/>
        <v>0</v>
      </c>
      <c r="DT193">
        <f t="shared" ca="1" si="339"/>
        <v>0</v>
      </c>
      <c r="DU193">
        <f t="shared" ca="1" si="328"/>
        <v>0</v>
      </c>
      <c r="DV193">
        <f t="shared" ca="1" si="329"/>
        <v>0</v>
      </c>
      <c r="DW193">
        <f t="shared" ca="1" si="330"/>
        <v>0</v>
      </c>
      <c r="DX193">
        <f t="shared" ca="1" si="331"/>
        <v>0</v>
      </c>
      <c r="DY193">
        <f t="shared" ca="1" si="332"/>
        <v>0</v>
      </c>
      <c r="DZ193">
        <f t="shared" ca="1" si="333"/>
        <v>0</v>
      </c>
      <c r="EA193">
        <f t="shared" ca="1" si="291"/>
        <v>2.6219113056901979</v>
      </c>
      <c r="EB193">
        <f t="shared" ca="1" si="292"/>
        <v>2.0084115498731814</v>
      </c>
      <c r="EC193">
        <f t="shared" ca="1" si="293"/>
        <v>2.6662777612766324</v>
      </c>
      <c r="ED193">
        <f t="shared" ca="1" si="294"/>
        <v>2.9724317292881648</v>
      </c>
      <c r="EE193">
        <f t="shared" ca="1" si="295"/>
        <v>3.8690985631494303</v>
      </c>
      <c r="EF193">
        <f t="shared" ca="1" si="296"/>
        <v>2.9124581364831279</v>
      </c>
      <c r="EG193">
        <f t="shared" ca="1" si="297"/>
        <v>8.2415033171145069</v>
      </c>
      <c r="EH193">
        <f t="shared" ca="1" si="298"/>
        <v>6.0252346496195441</v>
      </c>
      <c r="EI193">
        <f t="shared" ca="1" si="299"/>
        <v>8.1823299351426151</v>
      </c>
      <c r="EJ193">
        <f t="shared" ca="1" si="300"/>
        <v>8.4944715022964576</v>
      </c>
      <c r="EK193">
        <f t="shared" ca="1" si="301"/>
        <v>11.915354577257895</v>
      </c>
      <c r="EL193">
        <f t="shared" ca="1" si="302"/>
        <v>8.8394633463585865</v>
      </c>
      <c r="EM193">
        <f t="shared" ca="1" si="346"/>
        <v>-0.34896545128899858</v>
      </c>
      <c r="EN193">
        <f t="shared" ca="1" si="347"/>
        <v>-0.21329100388066335</v>
      </c>
      <c r="EO193">
        <f t="shared" ca="1" si="348"/>
        <v>0.15238761787162097</v>
      </c>
      <c r="EP193">
        <f t="shared" ca="1" si="349"/>
        <v>-0.34231921743018801</v>
      </c>
      <c r="EQ193">
        <f t="shared" ca="1" si="350"/>
        <v>-0.48602423472876277</v>
      </c>
      <c r="ER193">
        <f t="shared" ca="1" si="351"/>
        <v>1</v>
      </c>
      <c r="ES193">
        <f t="shared" ca="1" si="340"/>
        <v>-0.109423054723502</v>
      </c>
      <c r="ET193">
        <f t="shared" ca="1" si="341"/>
        <v>-0.34832779730680552</v>
      </c>
      <c r="EU193">
        <f t="shared" ca="1" si="342"/>
        <v>-0.15855191730774221</v>
      </c>
      <c r="EV193">
        <f t="shared" ca="1" si="343"/>
        <v>9.8554696623764038E-2</v>
      </c>
      <c r="EW193">
        <f t="shared" ca="1" si="344"/>
        <v>0.1852282660079998</v>
      </c>
      <c r="EX193">
        <f t="shared" ca="1" si="345"/>
        <v>0</v>
      </c>
    </row>
    <row r="194" spans="1:154" x14ac:dyDescent="0.25">
      <c r="A194" s="1">
        <v>187</v>
      </c>
      <c r="B194" s="8">
        <f t="shared" ca="1" si="322"/>
        <v>159650.97584676664</v>
      </c>
      <c r="C194" s="9">
        <f t="shared" ca="1" si="303"/>
        <v>0</v>
      </c>
      <c r="D194" s="1">
        <v>187</v>
      </c>
      <c r="E194" s="8">
        <f t="shared" ca="1" si="323"/>
        <v>121228.80569258211</v>
      </c>
      <c r="F194" s="9">
        <f t="shared" ca="1" si="304"/>
        <v>0</v>
      </c>
      <c r="G194" s="1">
        <v>187</v>
      </c>
      <c r="H194" s="8">
        <f t="shared" ca="1" si="324"/>
        <v>156627.9641323768</v>
      </c>
      <c r="I194" s="9">
        <f t="shared" ca="1" si="305"/>
        <v>-1.1469396731524008E-2</v>
      </c>
      <c r="J194" s="1">
        <v>187</v>
      </c>
      <c r="K194" s="8">
        <f t="shared" ca="1" si="325"/>
        <v>173689.38331160333</v>
      </c>
      <c r="L194" s="9">
        <f t="shared" ca="1" si="306"/>
        <v>1.5727473733817304E-2</v>
      </c>
      <c r="M194" s="1">
        <v>187</v>
      </c>
      <c r="N194" s="8">
        <f t="shared" ca="1" si="326"/>
        <v>226628.7612613127</v>
      </c>
      <c r="O194" s="9">
        <f t="shared" ca="1" si="307"/>
        <v>0</v>
      </c>
      <c r="P194" s="1">
        <v>187</v>
      </c>
      <c r="Q194" s="8">
        <f t="shared" ca="1" si="327"/>
        <v>175547.30303853241</v>
      </c>
      <c r="R194" s="9">
        <f t="shared" ca="1" si="308"/>
        <v>1.8500791274835789E-2</v>
      </c>
      <c r="S194" s="1">
        <v>187</v>
      </c>
      <c r="T194" s="8">
        <f t="shared" ca="1" si="376"/>
        <v>60708.9397474582</v>
      </c>
      <c r="U194" s="9">
        <f t="shared" ca="1" si="268"/>
        <v>0</v>
      </c>
      <c r="V194" s="1">
        <v>187</v>
      </c>
      <c r="W194" s="8">
        <f t="shared" ca="1" si="377"/>
        <v>60179.999999999993</v>
      </c>
      <c r="X194" s="9">
        <f t="shared" ca="1" si="269"/>
        <v>0</v>
      </c>
      <c r="Y194" s="1">
        <v>187</v>
      </c>
      <c r="Z194" s="8">
        <f t="shared" ca="1" si="378"/>
        <v>61560.554898965456</v>
      </c>
      <c r="AA194" s="9">
        <f t="shared" ca="1" si="270"/>
        <v>0</v>
      </c>
      <c r="AB194" s="1">
        <v>187</v>
      </c>
      <c r="AC194" s="8">
        <f t="shared" ca="1" si="379"/>
        <v>57676.236015774375</v>
      </c>
      <c r="AD194" s="9">
        <f t="shared" ca="1" si="271"/>
        <v>-3.4615569161496832E-3</v>
      </c>
      <c r="AE194" s="1">
        <v>187</v>
      </c>
      <c r="AF194" s="8">
        <f t="shared" ca="1" si="380"/>
        <v>60987.27093774033</v>
      </c>
      <c r="AG194" s="9">
        <f t="shared" ca="1" si="272"/>
        <v>4.562475881740561E-2</v>
      </c>
      <c r="AH194" s="1">
        <v>187</v>
      </c>
      <c r="AI194" s="8">
        <f t="shared" ca="1" si="381"/>
        <v>59442.093138478362</v>
      </c>
      <c r="AJ194" s="9">
        <f t="shared" ca="1" si="273"/>
        <v>0</v>
      </c>
      <c r="AK194" s="1">
        <v>187</v>
      </c>
      <c r="AL194" s="8">
        <f t="shared" ca="1" si="382"/>
        <v>19313.643319148119</v>
      </c>
      <c r="AM194" s="9">
        <f t="shared" ca="1" si="274"/>
        <v>3.5806479785399194E-3</v>
      </c>
      <c r="AN194" s="1">
        <v>187</v>
      </c>
      <c r="AO194" s="8">
        <f t="shared" ca="1" si="383"/>
        <v>20059.999999999996</v>
      </c>
      <c r="AP194" s="9">
        <f t="shared" ca="1" si="275"/>
        <v>-4.1270135281182431E-2</v>
      </c>
      <c r="AQ194" s="1">
        <v>187</v>
      </c>
      <c r="AR194" s="8">
        <f t="shared" ca="1" si="384"/>
        <v>20059.999999999996</v>
      </c>
      <c r="AS194" s="9">
        <f t="shared" ca="1" si="276"/>
        <v>-3.0192279409319844E-2</v>
      </c>
      <c r="AT194" s="1">
        <v>187</v>
      </c>
      <c r="AU194" s="8">
        <f t="shared" ca="1" si="385"/>
        <v>20182.382613544891</v>
      </c>
      <c r="AV194" s="9">
        <f t="shared" ca="1" si="277"/>
        <v>3.5657687756341823E-2</v>
      </c>
      <c r="AW194" s="1">
        <v>187</v>
      </c>
      <c r="AX194" s="8">
        <f t="shared" ca="1" si="386"/>
        <v>19803.50318789417</v>
      </c>
      <c r="AY194" s="9">
        <f t="shared" ca="1" si="278"/>
        <v>4.3703000158616612E-2</v>
      </c>
      <c r="AZ194" s="1">
        <v>187</v>
      </c>
      <c r="BA194" s="8">
        <f t="shared" ca="1" si="387"/>
        <v>19585.194375184212</v>
      </c>
      <c r="BB194" s="9">
        <f t="shared" ca="1" si="279"/>
        <v>2.8278575740620277E-2</v>
      </c>
      <c r="BC194" s="1">
        <v>187</v>
      </c>
      <c r="BD194" s="8">
        <f t="shared" ca="1" si="388"/>
        <v>19078.915645383258</v>
      </c>
      <c r="BE194" s="9">
        <f t="shared" ca="1" si="309"/>
        <v>-4.1675571309980272E-2</v>
      </c>
      <c r="BF194" s="1">
        <v>187</v>
      </c>
      <c r="BG194" s="8">
        <f t="shared" ca="1" si="389"/>
        <v>20542.764221059679</v>
      </c>
      <c r="BH194" s="9">
        <f t="shared" ca="1" si="280"/>
        <v>3.9036973123667093E-2</v>
      </c>
      <c r="BI194" s="1">
        <v>187</v>
      </c>
      <c r="BJ194" s="8">
        <f t="shared" ca="1" si="390"/>
        <v>20059.999999999996</v>
      </c>
      <c r="BK194" s="9">
        <f t="shared" ca="1" si="281"/>
        <v>0</v>
      </c>
      <c r="BL194" s="1">
        <v>187</v>
      </c>
      <c r="BM194" s="8">
        <f t="shared" ca="1" si="391"/>
        <v>19775.579308082419</v>
      </c>
      <c r="BN194" s="9">
        <f t="shared" ca="1" si="282"/>
        <v>0</v>
      </c>
      <c r="BO194" s="1">
        <v>187</v>
      </c>
      <c r="BP194" s="8">
        <f t="shared" ca="1" si="392"/>
        <v>20187.538032179731</v>
      </c>
      <c r="BQ194" s="9">
        <f t="shared" ca="1" si="283"/>
        <v>-2.7269222068685591E-2</v>
      </c>
      <c r="BR194" s="1">
        <v>187</v>
      </c>
      <c r="BS194" s="8">
        <f t="shared" ca="1" si="393"/>
        <v>19840.909322778229</v>
      </c>
      <c r="BT194" s="9">
        <f t="shared" ca="1" si="284"/>
        <v>-3.9215328369528589E-2</v>
      </c>
      <c r="BU194" s="1">
        <v>187</v>
      </c>
      <c r="BV194" s="8">
        <f t="shared" ca="1" si="394"/>
        <v>4842.7775382769569</v>
      </c>
      <c r="BW194" s="9">
        <f t="shared" ca="1" si="285"/>
        <v>0</v>
      </c>
      <c r="BX194" s="1">
        <v>187</v>
      </c>
      <c r="BY194" s="8">
        <f t="shared" ca="1" si="395"/>
        <v>5014.9999999999991</v>
      </c>
      <c r="BZ194" s="9">
        <f t="shared" ca="1" si="286"/>
        <v>0</v>
      </c>
      <c r="CA194" s="1">
        <v>187</v>
      </c>
      <c r="CB194" s="8">
        <f t="shared" ca="1" si="396"/>
        <v>5014.9999999999991</v>
      </c>
      <c r="CC194" s="9">
        <f t="shared" ca="1" si="287"/>
        <v>-3.537356450845483E-2</v>
      </c>
      <c r="CD194" s="1">
        <v>187</v>
      </c>
      <c r="CE194" s="8">
        <f t="shared" ca="1" si="397"/>
        <v>5014.9999999999991</v>
      </c>
      <c r="CF194" s="9">
        <f t="shared" ca="1" si="288"/>
        <v>0</v>
      </c>
      <c r="CG194" s="1">
        <v>187</v>
      </c>
      <c r="CH194" s="8">
        <f t="shared" ca="1" si="398"/>
        <v>4783.5314774560202</v>
      </c>
      <c r="CI194" s="9">
        <f t="shared" ca="1" si="289"/>
        <v>0</v>
      </c>
      <c r="CJ194" s="1">
        <v>187</v>
      </c>
      <c r="CK194" s="8">
        <f t="shared" ca="1" si="399"/>
        <v>4836.0487234447637</v>
      </c>
      <c r="CL194" s="9">
        <f t="shared" ca="1" si="290"/>
        <v>2.4597165741439393E-2</v>
      </c>
      <c r="CM194" s="1">
        <v>187</v>
      </c>
      <c r="CN194" s="8">
        <f t="shared" ca="1" si="310"/>
        <v>15217.222461723039</v>
      </c>
      <c r="CO194" s="1">
        <v>187</v>
      </c>
      <c r="CP194" s="8">
        <f t="shared" ca="1" si="311"/>
        <v>15044.999999999996</v>
      </c>
      <c r="CQ194" s="1">
        <v>187</v>
      </c>
      <c r="CR194" s="8">
        <f t="shared" ca="1" si="312"/>
        <v>15044.999999999996</v>
      </c>
      <c r="CS194" s="1">
        <v>187</v>
      </c>
      <c r="CT194" s="8">
        <f t="shared" ca="1" si="313"/>
        <v>14760.579308082419</v>
      </c>
      <c r="CU194" s="1">
        <v>187</v>
      </c>
      <c r="CV194" s="8">
        <f t="shared" ca="1" si="314"/>
        <v>15404.00655472371</v>
      </c>
      <c r="CW194" s="1">
        <v>187</v>
      </c>
      <c r="CX194" s="8">
        <f t="shared" ca="1" si="315"/>
        <v>15004.860599333464</v>
      </c>
      <c r="CY194" s="9"/>
      <c r="CZ194" s="9"/>
      <c r="DA194" s="9"/>
      <c r="DB194" s="9"/>
      <c r="DC194" s="9"/>
      <c r="DD194" s="9"/>
      <c r="DE194" s="9"/>
      <c r="DF194" s="9"/>
      <c r="DG194" s="9"/>
      <c r="DI194">
        <f t="shared" ca="1" si="316"/>
        <v>2.9999999999998916E-3</v>
      </c>
      <c r="DJ194">
        <f t="shared" ca="1" si="317"/>
        <v>2.9999999999998916E-3</v>
      </c>
      <c r="DK194">
        <f t="shared" ca="1" si="318"/>
        <v>-4.575171795104982E-2</v>
      </c>
      <c r="DL194">
        <f t="shared" ca="1" si="319"/>
        <v>1.3128364215756916E-2</v>
      </c>
      <c r="DM194">
        <f t="shared" ca="1" si="320"/>
        <v>-3.9569304466433253E-2</v>
      </c>
      <c r="DN194">
        <f t="shared" ca="1" si="321"/>
        <v>1.4005653325380729E-2</v>
      </c>
      <c r="DO194">
        <f t="shared" ca="1" si="334"/>
        <v>0</v>
      </c>
      <c r="DP194">
        <f t="shared" ca="1" si="335"/>
        <v>0</v>
      </c>
      <c r="DQ194">
        <f t="shared" ca="1" si="336"/>
        <v>0</v>
      </c>
      <c r="DR194">
        <f t="shared" ca="1" si="337"/>
        <v>0</v>
      </c>
      <c r="DS194">
        <f t="shared" ca="1" si="338"/>
        <v>0</v>
      </c>
      <c r="DT194">
        <f t="shared" ca="1" si="339"/>
        <v>0</v>
      </c>
      <c r="DU194">
        <f t="shared" ca="1" si="328"/>
        <v>0</v>
      </c>
      <c r="DV194">
        <f t="shared" ca="1" si="329"/>
        <v>0</v>
      </c>
      <c r="DW194">
        <f t="shared" ca="1" si="330"/>
        <v>0</v>
      </c>
      <c r="DX194">
        <f t="shared" ca="1" si="331"/>
        <v>0</v>
      </c>
      <c r="DY194">
        <f t="shared" ca="1" si="332"/>
        <v>0</v>
      </c>
      <c r="DZ194">
        <f t="shared" ca="1" si="333"/>
        <v>0</v>
      </c>
      <c r="EA194">
        <f t="shared" ca="1" si="291"/>
        <v>2.6297770396072684</v>
      </c>
      <c r="EB194">
        <f t="shared" ca="1" si="292"/>
        <v>2.0144367845228004</v>
      </c>
      <c r="EC194">
        <f t="shared" ca="1" si="293"/>
        <v>2.5442909731635472</v>
      </c>
      <c r="ED194">
        <f t="shared" ca="1" si="294"/>
        <v>3.011454895636732</v>
      </c>
      <c r="EE194">
        <f t="shared" ca="1" si="295"/>
        <v>3.7160010240935311</v>
      </c>
      <c r="EF194">
        <f t="shared" ca="1" si="296"/>
        <v>2.9532490154673949</v>
      </c>
      <c r="EG194">
        <f t="shared" ca="1" si="297"/>
        <v>8.2662278270658511</v>
      </c>
      <c r="EH194">
        <f t="shared" ca="1" si="298"/>
        <v>6.0433103535684021</v>
      </c>
      <c r="EI194">
        <f t="shared" ca="1" si="299"/>
        <v>7.807974283767539</v>
      </c>
      <c r="EJ194">
        <f t="shared" ca="1" si="300"/>
        <v>8.6059900179989715</v>
      </c>
      <c r="EK194">
        <f t="shared" ca="1" si="301"/>
        <v>11.443872284164868</v>
      </c>
      <c r="EL194">
        <f t="shared" ca="1" si="302"/>
        <v>8.9632658055700958</v>
      </c>
      <c r="EM194">
        <f t="shared" ca="1" si="346"/>
        <v>-0.31572713915598899</v>
      </c>
      <c r="EN194">
        <f t="shared" ca="1" si="347"/>
        <v>-0.16589159256554151</v>
      </c>
      <c r="EO194">
        <f t="shared" ca="1" si="348"/>
        <v>3.2908029304362624E-2</v>
      </c>
      <c r="EP194">
        <f t="shared" ca="1" si="349"/>
        <v>-0.24334777876356087</v>
      </c>
      <c r="EQ194">
        <f t="shared" ca="1" si="350"/>
        <v>-0.5415623069789427</v>
      </c>
      <c r="ER194">
        <f t="shared" ca="1" si="351"/>
        <v>1</v>
      </c>
      <c r="ES194">
        <f t="shared" ca="1" si="340"/>
        <v>-0.10586760661473194</v>
      </c>
      <c r="ET194">
        <f t="shared" ca="1" si="341"/>
        <v>-0.34570771383943921</v>
      </c>
      <c r="EU194">
        <f t="shared" ca="1" si="342"/>
        <v>-0.14821370946115864</v>
      </c>
      <c r="EV194">
        <f t="shared" ca="1" si="343"/>
        <v>9.3309767907732821E-2</v>
      </c>
      <c r="EW194">
        <f t="shared" ca="1" si="344"/>
        <v>0.19811785595477072</v>
      </c>
      <c r="EX194">
        <f t="shared" ca="1" si="345"/>
        <v>0</v>
      </c>
    </row>
    <row r="195" spans="1:154" x14ac:dyDescent="0.25">
      <c r="A195" s="1">
        <v>188</v>
      </c>
      <c r="B195" s="8">
        <f t="shared" ca="1" si="322"/>
        <v>160129.92877430693</v>
      </c>
      <c r="C195" s="9">
        <f t="shared" ca="1" si="303"/>
        <v>0</v>
      </c>
      <c r="D195" s="1">
        <v>188</v>
      </c>
      <c r="E195" s="8">
        <f t="shared" ca="1" si="323"/>
        <v>121592.49210965984</v>
      </c>
      <c r="F195" s="9">
        <f t="shared" ca="1" si="304"/>
        <v>-3.6353924088291696E-2</v>
      </c>
      <c r="G195" s="1">
        <v>188</v>
      </c>
      <c r="H195" s="8">
        <f t="shared" ca="1" si="324"/>
        <v>155301.41976488879</v>
      </c>
      <c r="I195" s="9">
        <f t="shared" ca="1" si="305"/>
        <v>-4.0407086834583994E-2</v>
      </c>
      <c r="J195" s="1">
        <v>188</v>
      </c>
      <c r="K195" s="8">
        <f t="shared" ca="1" si="325"/>
        <v>176942.14667541429</v>
      </c>
      <c r="L195" s="9">
        <f t="shared" ca="1" si="306"/>
        <v>4.0154220879556515E-2</v>
      </c>
      <c r="M195" s="1">
        <v>188</v>
      </c>
      <c r="N195" s="8">
        <f t="shared" ca="1" si="326"/>
        <v>227308.64754509661</v>
      </c>
      <c r="O195" s="9">
        <f t="shared" ca="1" si="307"/>
        <v>1.1018767903110672E-2</v>
      </c>
      <c r="P195" s="1">
        <v>188</v>
      </c>
      <c r="Q195" s="8">
        <f t="shared" ca="1" si="327"/>
        <v>179321.70896002423</v>
      </c>
      <c r="R195" s="9">
        <f t="shared" ca="1" si="308"/>
        <v>-2.7894462251938392E-2</v>
      </c>
      <c r="S195" s="1">
        <v>188</v>
      </c>
      <c r="T195" s="8">
        <f t="shared" ca="1" si="376"/>
        <v>60708.9397474582</v>
      </c>
      <c r="U195" s="9">
        <f t="shared" ca="1" si="268"/>
        <v>-1.6573127723931092E-2</v>
      </c>
      <c r="V195" s="1">
        <v>188</v>
      </c>
      <c r="W195" s="8">
        <f t="shared" ca="1" si="377"/>
        <v>60179.999999999993</v>
      </c>
      <c r="X195" s="9">
        <f t="shared" ca="1" si="269"/>
        <v>-4.5579555695173135E-2</v>
      </c>
      <c r="Y195" s="1">
        <v>188</v>
      </c>
      <c r="Z195" s="8">
        <f t="shared" ca="1" si="378"/>
        <v>61560.554898965456</v>
      </c>
      <c r="AA195" s="9">
        <f t="shared" ca="1" si="270"/>
        <v>0</v>
      </c>
      <c r="AB195" s="1">
        <v>188</v>
      </c>
      <c r="AC195" s="8">
        <f t="shared" ca="1" si="379"/>
        <v>57676.236015774375</v>
      </c>
      <c r="AD195" s="9">
        <f t="shared" ca="1" si="271"/>
        <v>4.8417647253230306E-2</v>
      </c>
      <c r="AE195" s="1">
        <v>188</v>
      </c>
      <c r="AF195" s="8">
        <f t="shared" ca="1" si="380"/>
        <v>60987.27093774033</v>
      </c>
      <c r="AG195" s="9">
        <f t="shared" ca="1" si="272"/>
        <v>2.1242751971768732E-2</v>
      </c>
      <c r="AH195" s="1">
        <v>188</v>
      </c>
      <c r="AI195" s="8">
        <f t="shared" ca="1" si="381"/>
        <v>59442.093138478362</v>
      </c>
      <c r="AJ195" s="9">
        <f t="shared" ca="1" si="273"/>
        <v>-1.4134940024980431E-2</v>
      </c>
      <c r="AK195" s="1">
        <v>188</v>
      </c>
      <c r="AL195" s="8">
        <f t="shared" ca="1" si="382"/>
        <v>19313.643319148119</v>
      </c>
      <c r="AM195" s="9">
        <f t="shared" ca="1" si="274"/>
        <v>-6.7839465839075741E-4</v>
      </c>
      <c r="AN195" s="1">
        <v>188</v>
      </c>
      <c r="AO195" s="8">
        <f t="shared" ca="1" si="383"/>
        <v>20059.999999999996</v>
      </c>
      <c r="AP195" s="9">
        <f t="shared" ca="1" si="275"/>
        <v>0</v>
      </c>
      <c r="AQ195" s="1">
        <v>188</v>
      </c>
      <c r="AR195" s="8">
        <f t="shared" ca="1" si="384"/>
        <v>20059.999999999996</v>
      </c>
      <c r="AS195" s="9">
        <f t="shared" ca="1" si="276"/>
        <v>3.2106760315414153E-3</v>
      </c>
      <c r="AT195" s="1">
        <v>188</v>
      </c>
      <c r="AU195" s="8">
        <f t="shared" ca="1" si="385"/>
        <v>20182.382613544891</v>
      </c>
      <c r="AV195" s="9">
        <f t="shared" ca="1" si="277"/>
        <v>-1.7247494729766534E-2</v>
      </c>
      <c r="AW195" s="1">
        <v>188</v>
      </c>
      <c r="AX195" s="8">
        <f t="shared" ca="1" si="386"/>
        <v>19803.50318789417</v>
      </c>
      <c r="AY195" s="9">
        <f t="shared" ca="1" si="278"/>
        <v>0</v>
      </c>
      <c r="AZ195" s="1">
        <v>188</v>
      </c>
      <c r="BA195" s="8">
        <f t="shared" ca="1" si="387"/>
        <v>19585.194375184212</v>
      </c>
      <c r="BB195" s="9">
        <f t="shared" ca="1" si="279"/>
        <v>4.9865853885911512E-2</v>
      </c>
      <c r="BC195" s="1">
        <v>188</v>
      </c>
      <c r="BD195" s="8">
        <f t="shared" ca="1" si="388"/>
        <v>19078.915645383258</v>
      </c>
      <c r="BE195" s="9">
        <f t="shared" ca="1" si="309"/>
        <v>-1.2977363753607946E-2</v>
      </c>
      <c r="BF195" s="1">
        <v>188</v>
      </c>
      <c r="BG195" s="8">
        <f t="shared" ca="1" si="389"/>
        <v>20542.764221059679</v>
      </c>
      <c r="BH195" s="9">
        <f t="shared" ca="1" si="280"/>
        <v>0</v>
      </c>
      <c r="BI195" s="1">
        <v>188</v>
      </c>
      <c r="BJ195" s="8">
        <f t="shared" ca="1" si="390"/>
        <v>20059.999999999996</v>
      </c>
      <c r="BK195" s="9">
        <f t="shared" ca="1" si="281"/>
        <v>-1.5263579791648435E-2</v>
      </c>
      <c r="BL195" s="1">
        <v>188</v>
      </c>
      <c r="BM195" s="8">
        <f t="shared" ca="1" si="391"/>
        <v>19775.579308082419</v>
      </c>
      <c r="BN195" s="9">
        <f t="shared" ca="1" si="282"/>
        <v>4.6210530677484526E-2</v>
      </c>
      <c r="BO195" s="1">
        <v>188</v>
      </c>
      <c r="BP195" s="8">
        <f t="shared" ca="1" si="392"/>
        <v>20187.538032179731</v>
      </c>
      <c r="BQ195" s="9">
        <f t="shared" ca="1" si="283"/>
        <v>3.8118873537997471E-2</v>
      </c>
      <c r="BR195" s="1">
        <v>188</v>
      </c>
      <c r="BS195" s="8">
        <f t="shared" ca="1" si="393"/>
        <v>19840.909322778229</v>
      </c>
      <c r="BT195" s="9">
        <f t="shared" ca="1" si="284"/>
        <v>2.8751039573418182E-3</v>
      </c>
      <c r="BU195" s="1">
        <v>188</v>
      </c>
      <c r="BV195" s="8">
        <f t="shared" ca="1" si="394"/>
        <v>4842.7775382769569</v>
      </c>
      <c r="BW195" s="9">
        <f t="shared" ca="1" si="285"/>
        <v>0</v>
      </c>
      <c r="BX195" s="1">
        <v>188</v>
      </c>
      <c r="BY195" s="8">
        <f t="shared" ca="1" si="395"/>
        <v>5014.9999999999991</v>
      </c>
      <c r="BZ195" s="9">
        <f t="shared" ca="1" si="286"/>
        <v>0</v>
      </c>
      <c r="CA195" s="1">
        <v>188</v>
      </c>
      <c r="CB195" s="8">
        <f t="shared" ca="1" si="396"/>
        <v>5014.9999999999991</v>
      </c>
      <c r="CC195" s="9">
        <f t="shared" ca="1" si="287"/>
        <v>-1.9842366908340903E-2</v>
      </c>
      <c r="CD195" s="1">
        <v>188</v>
      </c>
      <c r="CE195" s="8">
        <f t="shared" ca="1" si="397"/>
        <v>5014.9999999999991</v>
      </c>
      <c r="CF195" s="9">
        <f t="shared" ca="1" si="288"/>
        <v>-2.6805309793722934E-2</v>
      </c>
      <c r="CG195" s="1">
        <v>188</v>
      </c>
      <c r="CH195" s="8">
        <f t="shared" ca="1" si="398"/>
        <v>4783.5314774560202</v>
      </c>
      <c r="CI195" s="9">
        <f t="shared" ca="1" si="289"/>
        <v>0</v>
      </c>
      <c r="CJ195" s="1">
        <v>188</v>
      </c>
      <c r="CK195" s="8">
        <f t="shared" ca="1" si="399"/>
        <v>4836.0487234447637</v>
      </c>
      <c r="CL195" s="9">
        <f t="shared" ca="1" si="290"/>
        <v>0</v>
      </c>
      <c r="CM195" s="1">
        <v>188</v>
      </c>
      <c r="CN195" s="8">
        <f t="shared" ca="1" si="310"/>
        <v>15217.222461723039</v>
      </c>
      <c r="CO195" s="1">
        <v>188</v>
      </c>
      <c r="CP195" s="8">
        <f t="shared" ca="1" si="311"/>
        <v>15044.999999999996</v>
      </c>
      <c r="CQ195" s="1">
        <v>188</v>
      </c>
      <c r="CR195" s="8">
        <f t="shared" ca="1" si="312"/>
        <v>15044.999999999996</v>
      </c>
      <c r="CS195" s="1">
        <v>188</v>
      </c>
      <c r="CT195" s="8">
        <f t="shared" ca="1" si="313"/>
        <v>14760.579308082419</v>
      </c>
      <c r="CU195" s="1">
        <v>188</v>
      </c>
      <c r="CV195" s="8">
        <f t="shared" ca="1" si="314"/>
        <v>15404.00655472371</v>
      </c>
      <c r="CW195" s="1">
        <v>188</v>
      </c>
      <c r="CX195" s="8">
        <f t="shared" ca="1" si="315"/>
        <v>15004.860599333464</v>
      </c>
      <c r="CY195" s="9"/>
      <c r="CZ195" s="9"/>
      <c r="DA195" s="9"/>
      <c r="DB195" s="9"/>
      <c r="DC195" s="9"/>
      <c r="DD195" s="9"/>
      <c r="DE195" s="9"/>
      <c r="DF195" s="9"/>
      <c r="DG195" s="9"/>
      <c r="DI195">
        <f t="shared" ca="1" si="316"/>
        <v>2.9999999999998916E-3</v>
      </c>
      <c r="DJ195">
        <f t="shared" ca="1" si="317"/>
        <v>2.9999999999998916E-3</v>
      </c>
      <c r="DK195">
        <f t="shared" ca="1" si="318"/>
        <v>-8.4693967315240259E-3</v>
      </c>
      <c r="DL195">
        <f t="shared" ca="1" si="319"/>
        <v>1.8727473733817224E-2</v>
      </c>
      <c r="DM195">
        <f t="shared" ca="1" si="320"/>
        <v>2.9999999999998916E-3</v>
      </c>
      <c r="DN195">
        <f t="shared" ca="1" si="321"/>
        <v>2.1500791274835729E-2</v>
      </c>
      <c r="DO195">
        <f t="shared" ca="1" si="334"/>
        <v>0</v>
      </c>
      <c r="DP195">
        <f t="shared" ca="1" si="335"/>
        <v>0</v>
      </c>
      <c r="DQ195">
        <f t="shared" ca="1" si="336"/>
        <v>0</v>
      </c>
      <c r="DR195">
        <f t="shared" ca="1" si="337"/>
        <v>0</v>
      </c>
      <c r="DS195">
        <f t="shared" ca="1" si="338"/>
        <v>0</v>
      </c>
      <c r="DT195">
        <f t="shared" ca="1" si="339"/>
        <v>0</v>
      </c>
      <c r="DU195">
        <f t="shared" ca="1" si="328"/>
        <v>0</v>
      </c>
      <c r="DV195">
        <f t="shared" ca="1" si="329"/>
        <v>0</v>
      </c>
      <c r="DW195">
        <f t="shared" ca="1" si="330"/>
        <v>0</v>
      </c>
      <c r="DX195">
        <f t="shared" ca="1" si="331"/>
        <v>0</v>
      </c>
      <c r="DY195">
        <f t="shared" ca="1" si="332"/>
        <v>0</v>
      </c>
      <c r="DZ195">
        <f t="shared" ca="1" si="333"/>
        <v>0</v>
      </c>
      <c r="EA195">
        <f t="shared" ca="1" si="291"/>
        <v>2.6376663707260897</v>
      </c>
      <c r="EB195">
        <f t="shared" ca="1" si="292"/>
        <v>2.0204800948763686</v>
      </c>
      <c r="EC195">
        <f t="shared" ca="1" si="293"/>
        <v>2.5227423635113899</v>
      </c>
      <c r="ED195">
        <f t="shared" ca="1" si="294"/>
        <v>3.0678518380953439</v>
      </c>
      <c r="EE195">
        <f t="shared" ca="1" si="295"/>
        <v>3.7271490271658112</v>
      </c>
      <c r="EF195">
        <f t="shared" ca="1" si="296"/>
        <v>3.0167462061315735</v>
      </c>
      <c r="EG195">
        <f t="shared" ca="1" si="297"/>
        <v>8.2910265105470469</v>
      </c>
      <c r="EH195">
        <f t="shared" ca="1" si="298"/>
        <v>6.0614402846291062</v>
      </c>
      <c r="EI195">
        <f t="shared" ca="1" si="299"/>
        <v>7.7418454518887749</v>
      </c>
      <c r="EJ195">
        <f t="shared" ca="1" si="300"/>
        <v>8.7671584700145413</v>
      </c>
      <c r="EK195">
        <f t="shared" ca="1" si="301"/>
        <v>11.478203901017361</v>
      </c>
      <c r="EL195">
        <f t="shared" ca="1" si="302"/>
        <v>9.1559831127965303</v>
      </c>
      <c r="EM195">
        <f t="shared" ca="1" si="346"/>
        <v>-0.2969583160624904</v>
      </c>
      <c r="EN195">
        <f t="shared" ca="1" si="347"/>
        <v>-0.13578401023765446</v>
      </c>
      <c r="EO195">
        <f t="shared" ca="1" si="348"/>
        <v>-1.4873015307783266E-2</v>
      </c>
      <c r="EP195">
        <f t="shared" ca="1" si="349"/>
        <v>-0.15150714509882493</v>
      </c>
      <c r="EQ195">
        <f t="shared" ca="1" si="350"/>
        <v>-0.50850838134944154</v>
      </c>
      <c r="ER195">
        <f t="shared" ca="1" si="351"/>
        <v>1</v>
      </c>
      <c r="ES195">
        <f t="shared" ca="1" si="340"/>
        <v>-0.10525068464780951</v>
      </c>
      <c r="ET195">
        <f t="shared" ca="1" si="341"/>
        <v>-0.34298190257901129</v>
      </c>
      <c r="EU195">
        <f t="shared" ca="1" si="342"/>
        <v>-0.1397773984740357</v>
      </c>
      <c r="EV195">
        <f t="shared" ca="1" si="343"/>
        <v>8.7519482000093518E-2</v>
      </c>
      <c r="EW195">
        <f t="shared" ca="1" si="344"/>
        <v>0.2098468993110052</v>
      </c>
      <c r="EX195">
        <f t="shared" ca="1" si="345"/>
        <v>0</v>
      </c>
    </row>
    <row r="196" spans="1:154" x14ac:dyDescent="0.25">
      <c r="A196" s="1">
        <v>189</v>
      </c>
      <c r="B196" s="8">
        <f t="shared" ca="1" si="322"/>
        <v>160610.31856062982</v>
      </c>
      <c r="C196" s="9">
        <f t="shared" ca="1" si="303"/>
        <v>1.9820404593945636E-2</v>
      </c>
      <c r="D196" s="1">
        <v>189</v>
      </c>
      <c r="E196" s="8">
        <f t="shared" ca="1" si="323"/>
        <v>117536.90535812803</v>
      </c>
      <c r="F196" s="9">
        <f t="shared" ca="1" si="304"/>
        <v>-1.5290452501532865E-2</v>
      </c>
      <c r="G196" s="1">
        <v>189</v>
      </c>
      <c r="H196" s="8">
        <f t="shared" ca="1" si="324"/>
        <v>149492.04607020941</v>
      </c>
      <c r="I196" s="9">
        <f t="shared" ca="1" si="305"/>
        <v>2.2610221812254073E-2</v>
      </c>
      <c r="J196" s="1">
        <v>189</v>
      </c>
      <c r="K196" s="8">
        <f t="shared" ca="1" si="325"/>
        <v>184577.94715594797</v>
      </c>
      <c r="L196" s="9">
        <f t="shared" ca="1" si="306"/>
        <v>-4.8949254747625077E-2</v>
      </c>
      <c r="M196" s="1">
        <v>189</v>
      </c>
      <c r="N196" s="8">
        <f t="shared" ca="1" si="326"/>
        <v>230495.23471740127</v>
      </c>
      <c r="O196" s="9">
        <f t="shared" ca="1" si="307"/>
        <v>4.652030777941854E-2</v>
      </c>
      <c r="P196" s="1">
        <v>189</v>
      </c>
      <c r="Q196" s="8">
        <f t="shared" ca="1" si="327"/>
        <v>174857.59144536583</v>
      </c>
      <c r="R196" s="9">
        <f t="shared" ca="1" si="308"/>
        <v>0</v>
      </c>
      <c r="S196" s="1">
        <v>189</v>
      </c>
      <c r="T196" s="8">
        <f t="shared" ca="1" si="376"/>
        <v>60708.9397474582</v>
      </c>
      <c r="U196" s="9">
        <f t="shared" ca="1" si="268"/>
        <v>-3.2718007930143734E-3</v>
      </c>
      <c r="V196" s="1">
        <v>189</v>
      </c>
      <c r="W196" s="8">
        <f t="shared" ca="1" si="377"/>
        <v>60179.999999999993</v>
      </c>
      <c r="X196" s="9">
        <f t="shared" ca="1" si="269"/>
        <v>0</v>
      </c>
      <c r="Y196" s="1">
        <v>189</v>
      </c>
      <c r="Z196" s="8">
        <f t="shared" ca="1" si="378"/>
        <v>61560.554898965456</v>
      </c>
      <c r="AA196" s="9">
        <f t="shared" ca="1" si="270"/>
        <v>-2.210337063612984E-2</v>
      </c>
      <c r="AB196" s="1">
        <v>189</v>
      </c>
      <c r="AC196" s="8">
        <f t="shared" ca="1" si="379"/>
        <v>57676.236015774375</v>
      </c>
      <c r="AD196" s="9">
        <f t="shared" ca="1" si="271"/>
        <v>-3.9748065214512074E-2</v>
      </c>
      <c r="AE196" s="1">
        <v>189</v>
      </c>
      <c r="AF196" s="8">
        <f t="shared" ca="1" si="380"/>
        <v>60987.27093774033</v>
      </c>
      <c r="AG196" s="9">
        <f t="shared" ca="1" si="272"/>
        <v>-1.7330054372542199E-2</v>
      </c>
      <c r="AH196" s="1">
        <v>189</v>
      </c>
      <c r="AI196" s="8">
        <f t="shared" ca="1" si="381"/>
        <v>59442.093138478362</v>
      </c>
      <c r="AJ196" s="9">
        <f t="shared" ca="1" si="273"/>
        <v>-2.1093346071521354E-2</v>
      </c>
      <c r="AK196" s="1">
        <v>189</v>
      </c>
      <c r="AL196" s="8">
        <f t="shared" ca="1" si="382"/>
        <v>19313.643319148119</v>
      </c>
      <c r="AM196" s="9">
        <f t="shared" ca="1" si="274"/>
        <v>0</v>
      </c>
      <c r="AN196" s="1">
        <v>189</v>
      </c>
      <c r="AO196" s="8">
        <f t="shared" ca="1" si="383"/>
        <v>20059.999999999996</v>
      </c>
      <c r="AP196" s="9">
        <f t="shared" ca="1" si="275"/>
        <v>0</v>
      </c>
      <c r="AQ196" s="1">
        <v>189</v>
      </c>
      <c r="AR196" s="8">
        <f t="shared" ca="1" si="384"/>
        <v>20059.999999999996</v>
      </c>
      <c r="AS196" s="9">
        <f t="shared" ca="1" si="276"/>
        <v>3.3177380635839013E-2</v>
      </c>
      <c r="AT196" s="1">
        <v>189</v>
      </c>
      <c r="AU196" s="8">
        <f t="shared" ca="1" si="385"/>
        <v>20182.382613544891</v>
      </c>
      <c r="AV196" s="9">
        <f t="shared" ca="1" si="277"/>
        <v>2.5574690361140663E-2</v>
      </c>
      <c r="AW196" s="1">
        <v>189</v>
      </c>
      <c r="AX196" s="8">
        <f t="shared" ca="1" si="386"/>
        <v>19803.50318789417</v>
      </c>
      <c r="AY196" s="9">
        <f t="shared" ca="1" si="278"/>
        <v>-2.0717747218701177E-2</v>
      </c>
      <c r="AZ196" s="1">
        <v>189</v>
      </c>
      <c r="BA196" s="8">
        <f t="shared" ca="1" si="387"/>
        <v>19585.194375184212</v>
      </c>
      <c r="BB196" s="9">
        <f t="shared" ca="1" si="279"/>
        <v>-3.9704943267843816E-2</v>
      </c>
      <c r="BC196" s="1">
        <v>189</v>
      </c>
      <c r="BD196" s="8">
        <f t="shared" ca="1" si="388"/>
        <v>19078.915645383258</v>
      </c>
      <c r="BE196" s="9">
        <f t="shared" ca="1" si="309"/>
        <v>-4.147099286946565E-3</v>
      </c>
      <c r="BF196" s="1">
        <v>189</v>
      </c>
      <c r="BG196" s="8">
        <f t="shared" ca="1" si="389"/>
        <v>20542.764221059679</v>
      </c>
      <c r="BH196" s="9">
        <f t="shared" ca="1" si="280"/>
        <v>2.3038426433985484E-2</v>
      </c>
      <c r="BI196" s="1">
        <v>189</v>
      </c>
      <c r="BJ196" s="8">
        <f t="shared" ca="1" si="390"/>
        <v>20059.999999999996</v>
      </c>
      <c r="BK196" s="9">
        <f t="shared" ca="1" si="281"/>
        <v>3.2418058631304245E-2</v>
      </c>
      <c r="BL196" s="1">
        <v>189</v>
      </c>
      <c r="BM196" s="8">
        <f t="shared" ca="1" si="391"/>
        <v>19775.579308082419</v>
      </c>
      <c r="BN196" s="9">
        <f t="shared" ca="1" si="282"/>
        <v>-1.1724979583773389E-3</v>
      </c>
      <c r="BO196" s="1">
        <v>189</v>
      </c>
      <c r="BP196" s="8">
        <f t="shared" ca="1" si="392"/>
        <v>20187.538032179731</v>
      </c>
      <c r="BQ196" s="9">
        <f t="shared" ca="1" si="283"/>
        <v>0</v>
      </c>
      <c r="BR196" s="1">
        <v>189</v>
      </c>
      <c r="BS196" s="8">
        <f t="shared" ca="1" si="393"/>
        <v>19840.909322778229</v>
      </c>
      <c r="BT196" s="9">
        <f t="shared" ca="1" si="284"/>
        <v>0</v>
      </c>
      <c r="BU196" s="1">
        <v>189</v>
      </c>
      <c r="BV196" s="8">
        <f t="shared" ca="1" si="394"/>
        <v>4842.7775382769569</v>
      </c>
      <c r="BW196" s="9">
        <f t="shared" ca="1" si="285"/>
        <v>0</v>
      </c>
      <c r="BX196" s="1">
        <v>189</v>
      </c>
      <c r="BY196" s="8">
        <f t="shared" ca="1" si="395"/>
        <v>5014.9999999999991</v>
      </c>
      <c r="BZ196" s="9">
        <f t="shared" ca="1" si="286"/>
        <v>2.4693268858577096E-2</v>
      </c>
      <c r="CA196" s="1">
        <v>189</v>
      </c>
      <c r="CB196" s="8">
        <f t="shared" ca="1" si="396"/>
        <v>5014.9999999999991</v>
      </c>
      <c r="CC196" s="9">
        <f t="shared" ca="1" si="287"/>
        <v>0</v>
      </c>
      <c r="CD196" s="1">
        <v>189</v>
      </c>
      <c r="CE196" s="8">
        <f t="shared" ca="1" si="397"/>
        <v>5014.9999999999991</v>
      </c>
      <c r="CF196" s="9">
        <f t="shared" ca="1" si="288"/>
        <v>0</v>
      </c>
      <c r="CG196" s="1">
        <v>189</v>
      </c>
      <c r="CH196" s="8">
        <f t="shared" ca="1" si="398"/>
        <v>4783.5314774560202</v>
      </c>
      <c r="CI196" s="9">
        <f t="shared" ca="1" si="289"/>
        <v>3.7656879474222055E-2</v>
      </c>
      <c r="CJ196" s="1">
        <v>189</v>
      </c>
      <c r="CK196" s="8">
        <f t="shared" ca="1" si="399"/>
        <v>4836.0487234447637</v>
      </c>
      <c r="CL196" s="9">
        <f t="shared" ca="1" si="290"/>
        <v>0</v>
      </c>
      <c r="CM196" s="1">
        <v>189</v>
      </c>
      <c r="CN196" s="8">
        <f t="shared" ca="1" si="310"/>
        <v>15217.222461723039</v>
      </c>
      <c r="CO196" s="1">
        <v>189</v>
      </c>
      <c r="CP196" s="8">
        <f t="shared" ca="1" si="311"/>
        <v>15044.999999999996</v>
      </c>
      <c r="CQ196" s="1">
        <v>189</v>
      </c>
      <c r="CR196" s="8">
        <f t="shared" ca="1" si="312"/>
        <v>15044.999999999996</v>
      </c>
      <c r="CS196" s="1">
        <v>189</v>
      </c>
      <c r="CT196" s="8">
        <f t="shared" ca="1" si="313"/>
        <v>14760.579308082419</v>
      </c>
      <c r="CU196" s="1">
        <v>189</v>
      </c>
      <c r="CV196" s="8">
        <f t="shared" ca="1" si="314"/>
        <v>15404.00655472371</v>
      </c>
      <c r="CW196" s="1">
        <v>189</v>
      </c>
      <c r="CX196" s="8">
        <f t="shared" ca="1" si="315"/>
        <v>15004.860599333464</v>
      </c>
      <c r="CY196" s="9"/>
      <c r="CZ196" s="9"/>
      <c r="DA196" s="9"/>
      <c r="DB196" s="9"/>
      <c r="DC196" s="9"/>
      <c r="DD196" s="9"/>
      <c r="DE196" s="9"/>
      <c r="DF196" s="9"/>
      <c r="DG196" s="9"/>
      <c r="DI196">
        <f t="shared" ca="1" si="316"/>
        <v>2.9999999999998916E-3</v>
      </c>
      <c r="DJ196">
        <f t="shared" ca="1" si="317"/>
        <v>-3.3353924088291742E-2</v>
      </c>
      <c r="DK196">
        <f t="shared" ca="1" si="318"/>
        <v>-3.7407086834584047E-2</v>
      </c>
      <c r="DL196">
        <f t="shared" ca="1" si="319"/>
        <v>4.3154220879556338E-2</v>
      </c>
      <c r="DM196">
        <f t="shared" ca="1" si="320"/>
        <v>1.4018767903110518E-2</v>
      </c>
      <c r="DN196">
        <f t="shared" ca="1" si="321"/>
        <v>-2.4894462251938365E-2</v>
      </c>
      <c r="DO196">
        <f t="shared" ca="1" si="334"/>
        <v>0</v>
      </c>
      <c r="DP196">
        <f t="shared" ca="1" si="335"/>
        <v>0</v>
      </c>
      <c r="DQ196">
        <f t="shared" ca="1" si="336"/>
        <v>0</v>
      </c>
      <c r="DR196">
        <f t="shared" ca="1" si="337"/>
        <v>0</v>
      </c>
      <c r="DS196">
        <f t="shared" ca="1" si="338"/>
        <v>0</v>
      </c>
      <c r="DT196">
        <f t="shared" ca="1" si="339"/>
        <v>0</v>
      </c>
      <c r="DU196">
        <f t="shared" ca="1" si="328"/>
        <v>0</v>
      </c>
      <c r="DV196">
        <f t="shared" ca="1" si="329"/>
        <v>0</v>
      </c>
      <c r="DW196">
        <f t="shared" ca="1" si="330"/>
        <v>0</v>
      </c>
      <c r="DX196">
        <f t="shared" ca="1" si="331"/>
        <v>0</v>
      </c>
      <c r="DY196">
        <f t="shared" ca="1" si="332"/>
        <v>0</v>
      </c>
      <c r="DZ196">
        <f t="shared" ca="1" si="333"/>
        <v>0</v>
      </c>
      <c r="EA196">
        <f t="shared" ca="1" si="291"/>
        <v>2.6455793698382677</v>
      </c>
      <c r="EB196">
        <f t="shared" ca="1" si="292"/>
        <v>1.9530891551699576</v>
      </c>
      <c r="EC196">
        <f t="shared" ca="1" si="293"/>
        <v>2.4283739208582356</v>
      </c>
      <c r="ED196">
        <f t="shared" ca="1" si="294"/>
        <v>3.2002425939422632</v>
      </c>
      <c r="EE196">
        <f t="shared" ca="1" si="295"/>
        <v>3.7793990643179525</v>
      </c>
      <c r="EF196">
        <f t="shared" ca="1" si="296"/>
        <v>2.9416459315793526</v>
      </c>
      <c r="EG196">
        <f t="shared" ca="1" si="297"/>
        <v>8.3158995900786881</v>
      </c>
      <c r="EH196">
        <f t="shared" ca="1" si="298"/>
        <v>5.8592674655098733</v>
      </c>
      <c r="EI196">
        <f t="shared" ca="1" si="299"/>
        <v>7.452245566810042</v>
      </c>
      <c r="EJ196">
        <f t="shared" ca="1" si="300"/>
        <v>9.145498363115621</v>
      </c>
      <c r="EK196">
        <f t="shared" ca="1" si="301"/>
        <v>11.639114177450301</v>
      </c>
      <c r="EL196">
        <f t="shared" ca="1" si="302"/>
        <v>8.9280498368156316</v>
      </c>
      <c r="EM196">
        <f t="shared" ca="1" si="346"/>
        <v>-0.26331046164452176</v>
      </c>
      <c r="EN196">
        <f t="shared" ca="1" si="347"/>
        <v>-4.425603864214038E-2</v>
      </c>
      <c r="EO196">
        <f t="shared" ca="1" si="348"/>
        <v>3.1002043597422889E-2</v>
      </c>
      <c r="EP196">
        <f t="shared" ca="1" si="349"/>
        <v>-0.26422652027041343</v>
      </c>
      <c r="EQ196">
        <f t="shared" ca="1" si="350"/>
        <v>-0.47772199990138259</v>
      </c>
      <c r="ER196">
        <f t="shared" ca="1" si="351"/>
        <v>1</v>
      </c>
      <c r="ES196">
        <f t="shared" ca="1" si="340"/>
        <v>-0.10106009178613107</v>
      </c>
      <c r="ET196">
        <f t="shared" ca="1" si="341"/>
        <v>-0.33949059986946428</v>
      </c>
      <c r="EU196">
        <f t="shared" ca="1" si="342"/>
        <v>-0.13346157053303553</v>
      </c>
      <c r="EV196">
        <f t="shared" ca="1" si="343"/>
        <v>8.4779836150251642E-2</v>
      </c>
      <c r="EW196">
        <f t="shared" ca="1" si="344"/>
        <v>0.22594589926529607</v>
      </c>
      <c r="EX196">
        <f t="shared" ca="1" si="345"/>
        <v>0</v>
      </c>
    </row>
    <row r="197" spans="1:154" x14ac:dyDescent="0.25">
      <c r="A197" s="1">
        <v>190</v>
      </c>
      <c r="B197" s="8">
        <f t="shared" ca="1" si="322"/>
        <v>164275.51101214587</v>
      </c>
      <c r="C197" s="9">
        <f t="shared" ca="1" si="303"/>
        <v>-2.6769662636621491E-2</v>
      </c>
      <c r="D197" s="1">
        <v>190</v>
      </c>
      <c r="E197" s="8">
        <f t="shared" ca="1" si="323"/>
        <v>116092.3236056468</v>
      </c>
      <c r="F197" s="9">
        <f t="shared" ca="1" si="304"/>
        <v>-5.3837969217044035E-3</v>
      </c>
      <c r="G197" s="1">
        <v>190</v>
      </c>
      <c r="H197" s="8">
        <f t="shared" ca="1" si="324"/>
        <v>153320.57052923518</v>
      </c>
      <c r="I197" s="9">
        <f t="shared" ca="1" si="305"/>
        <v>0</v>
      </c>
      <c r="J197" s="1">
        <v>190</v>
      </c>
      <c r="K197" s="8">
        <f t="shared" ca="1" si="325"/>
        <v>176096.72804128562</v>
      </c>
      <c r="L197" s="9">
        <f t="shared" ca="1" si="306"/>
        <v>4.4099545621401816E-2</v>
      </c>
      <c r="M197" s="1">
        <v>190</v>
      </c>
      <c r="N197" s="8">
        <f t="shared" ca="1" si="326"/>
        <v>241909.42968229626</v>
      </c>
      <c r="O197" s="9">
        <f t="shared" ca="1" si="307"/>
        <v>4.8404195778767548E-2</v>
      </c>
      <c r="P197" s="1">
        <v>190</v>
      </c>
      <c r="Q197" s="8">
        <f t="shared" ca="1" si="327"/>
        <v>175382.16421970192</v>
      </c>
      <c r="R197" s="9">
        <f t="shared" ca="1" si="308"/>
        <v>2.2494778624099265E-2</v>
      </c>
      <c r="S197" s="1">
        <v>190</v>
      </c>
      <c r="T197" s="8">
        <f t="shared" ca="1" si="376"/>
        <v>60708.9397474582</v>
      </c>
      <c r="U197" s="9">
        <f t="shared" ca="1" si="268"/>
        <v>-1.9920739092042956E-2</v>
      </c>
      <c r="V197" s="1">
        <v>190</v>
      </c>
      <c r="W197" s="8">
        <f t="shared" ca="1" si="377"/>
        <v>60179.999999999993</v>
      </c>
      <c r="X197" s="9">
        <f t="shared" ca="1" si="269"/>
        <v>-4.6341998510863749E-2</v>
      </c>
      <c r="Y197" s="1">
        <v>190</v>
      </c>
      <c r="Z197" s="8">
        <f t="shared" ca="1" si="378"/>
        <v>61560.554898965456</v>
      </c>
      <c r="AA197" s="9">
        <f t="shared" ca="1" si="270"/>
        <v>-3.677668138056242E-2</v>
      </c>
      <c r="AB197" s="1">
        <v>190</v>
      </c>
      <c r="AC197" s="8">
        <f t="shared" ca="1" si="379"/>
        <v>57676.236015774375</v>
      </c>
      <c r="AD197" s="9">
        <f t="shared" ca="1" si="271"/>
        <v>7.7408359930416677E-3</v>
      </c>
      <c r="AE197" s="1">
        <v>190</v>
      </c>
      <c r="AF197" s="8">
        <f t="shared" ca="1" si="380"/>
        <v>60987.27093774033</v>
      </c>
      <c r="AG197" s="9">
        <f t="shared" ca="1" si="272"/>
        <v>-4.3787615921365E-2</v>
      </c>
      <c r="AH197" s="1">
        <v>190</v>
      </c>
      <c r="AI197" s="8">
        <f t="shared" ca="1" si="381"/>
        <v>59442.093138478362</v>
      </c>
      <c r="AJ197" s="9">
        <f t="shared" ca="1" si="273"/>
        <v>2.6928551473304592E-2</v>
      </c>
      <c r="AK197" s="1">
        <v>190</v>
      </c>
      <c r="AL197" s="8">
        <f t="shared" ca="1" si="382"/>
        <v>19313.643319148119</v>
      </c>
      <c r="AM197" s="9">
        <f t="shared" ca="1" si="274"/>
        <v>0</v>
      </c>
      <c r="AN197" s="1">
        <v>190</v>
      </c>
      <c r="AO197" s="8">
        <f t="shared" ca="1" si="383"/>
        <v>20059.999999999996</v>
      </c>
      <c r="AP197" s="9">
        <f t="shared" ca="1" si="275"/>
        <v>3.4117695309092054E-2</v>
      </c>
      <c r="AQ197" s="1">
        <v>190</v>
      </c>
      <c r="AR197" s="8">
        <f t="shared" ca="1" si="384"/>
        <v>20059.999999999996</v>
      </c>
      <c r="AS197" s="9">
        <f t="shared" ca="1" si="276"/>
        <v>3.6451796410583819E-2</v>
      </c>
      <c r="AT197" s="1">
        <v>190</v>
      </c>
      <c r="AU197" s="8">
        <f t="shared" ca="1" si="385"/>
        <v>20182.382613544891</v>
      </c>
      <c r="AV197" s="9">
        <f t="shared" ca="1" si="277"/>
        <v>0</v>
      </c>
      <c r="AW197" s="1">
        <v>190</v>
      </c>
      <c r="AX197" s="8">
        <f t="shared" ca="1" si="386"/>
        <v>19803.50318789417</v>
      </c>
      <c r="AY197" s="9">
        <f t="shared" ca="1" si="278"/>
        <v>1.1428858199197395E-2</v>
      </c>
      <c r="AZ197" s="1">
        <v>190</v>
      </c>
      <c r="BA197" s="8">
        <f t="shared" ca="1" si="387"/>
        <v>19585.194375184212</v>
      </c>
      <c r="BB197" s="9">
        <f t="shared" ca="1" si="279"/>
        <v>8.6001712911084049E-3</v>
      </c>
      <c r="BC197" s="1">
        <v>190</v>
      </c>
      <c r="BD197" s="8">
        <f t="shared" ca="1" si="388"/>
        <v>19078.915645383258</v>
      </c>
      <c r="BE197" s="9">
        <f t="shared" ca="1" si="309"/>
        <v>0</v>
      </c>
      <c r="BF197" s="1">
        <v>190</v>
      </c>
      <c r="BG197" s="8">
        <f t="shared" ca="1" si="389"/>
        <v>20542.764221059679</v>
      </c>
      <c r="BH197" s="9">
        <f t="shared" ca="1" si="280"/>
        <v>0</v>
      </c>
      <c r="BI197" s="1">
        <v>190</v>
      </c>
      <c r="BJ197" s="8">
        <f t="shared" ca="1" si="390"/>
        <v>20059.999999999996</v>
      </c>
      <c r="BK197" s="9">
        <f t="shared" ca="1" si="281"/>
        <v>-2.5569282781986953E-2</v>
      </c>
      <c r="BL197" s="1">
        <v>190</v>
      </c>
      <c r="BM197" s="8">
        <f t="shared" ca="1" si="391"/>
        <v>19775.579308082419</v>
      </c>
      <c r="BN197" s="9">
        <f t="shared" ca="1" si="282"/>
        <v>-4.8892156628056432E-2</v>
      </c>
      <c r="BO197" s="1">
        <v>190</v>
      </c>
      <c r="BP197" s="8">
        <f t="shared" ca="1" si="392"/>
        <v>20187.538032179731</v>
      </c>
      <c r="BQ197" s="9">
        <f t="shared" ca="1" si="283"/>
        <v>1.494368647162131E-3</v>
      </c>
      <c r="BR197" s="1">
        <v>190</v>
      </c>
      <c r="BS197" s="8">
        <f t="shared" ca="1" si="393"/>
        <v>19840.909322778229</v>
      </c>
      <c r="BT197" s="9">
        <f t="shared" ca="1" si="284"/>
        <v>3.3800090585997263E-2</v>
      </c>
      <c r="BU197" s="1">
        <v>190</v>
      </c>
      <c r="BV197" s="8">
        <f t="shared" ca="1" si="394"/>
        <v>4842.7775382769569</v>
      </c>
      <c r="BW197" s="9">
        <f t="shared" ca="1" si="285"/>
        <v>-1.4154264824108649E-2</v>
      </c>
      <c r="BX197" s="1">
        <v>190</v>
      </c>
      <c r="BY197" s="8">
        <f t="shared" ca="1" si="395"/>
        <v>5014.9999999999991</v>
      </c>
      <c r="BZ197" s="9">
        <f t="shared" ca="1" si="286"/>
        <v>-3.8779972154133285E-2</v>
      </c>
      <c r="CA197" s="1">
        <v>190</v>
      </c>
      <c r="CB197" s="8">
        <f t="shared" ca="1" si="396"/>
        <v>5014.9999999999991</v>
      </c>
      <c r="CC197" s="9">
        <f t="shared" ca="1" si="287"/>
        <v>0</v>
      </c>
      <c r="CD197" s="1">
        <v>190</v>
      </c>
      <c r="CE197" s="8">
        <f t="shared" ca="1" si="397"/>
        <v>5014.9999999999991</v>
      </c>
      <c r="CF197" s="9">
        <f t="shared" ca="1" si="288"/>
        <v>0</v>
      </c>
      <c r="CG197" s="1">
        <v>190</v>
      </c>
      <c r="CH197" s="8">
        <f t="shared" ca="1" si="398"/>
        <v>4783.5314774560202</v>
      </c>
      <c r="CI197" s="9">
        <f t="shared" ca="1" si="289"/>
        <v>3.6041176405798341E-2</v>
      </c>
      <c r="CJ197" s="1">
        <v>190</v>
      </c>
      <c r="CK197" s="8">
        <f t="shared" ca="1" si="399"/>
        <v>4836.0487234447637</v>
      </c>
      <c r="CL197" s="9">
        <f t="shared" ca="1" si="290"/>
        <v>0</v>
      </c>
      <c r="CM197" s="1">
        <v>190</v>
      </c>
      <c r="CN197" s="8">
        <f t="shared" ca="1" si="310"/>
        <v>15217.222461723039</v>
      </c>
      <c r="CO197" s="1">
        <v>190</v>
      </c>
      <c r="CP197" s="8">
        <f t="shared" ca="1" si="311"/>
        <v>15044.999999999996</v>
      </c>
      <c r="CQ197" s="1">
        <v>190</v>
      </c>
      <c r="CR197" s="8">
        <f t="shared" ca="1" si="312"/>
        <v>15044.999999999996</v>
      </c>
      <c r="CS197" s="1">
        <v>190</v>
      </c>
      <c r="CT197" s="8">
        <f t="shared" ca="1" si="313"/>
        <v>14760.579308082419</v>
      </c>
      <c r="CU197" s="1">
        <v>190</v>
      </c>
      <c r="CV197" s="8">
        <f t="shared" ca="1" si="314"/>
        <v>15404.00655472371</v>
      </c>
      <c r="CW197" s="1">
        <v>190</v>
      </c>
      <c r="CX197" s="8">
        <f t="shared" ca="1" si="315"/>
        <v>15004.860599333464</v>
      </c>
      <c r="CY197" s="9"/>
      <c r="CZ197" s="9"/>
      <c r="DA197" s="9"/>
      <c r="DB197" s="9"/>
      <c r="DC197" s="9"/>
      <c r="DD197" s="9"/>
      <c r="DE197" s="9"/>
      <c r="DF197" s="9"/>
      <c r="DG197" s="9"/>
      <c r="DI197">
        <f t="shared" ca="1" si="316"/>
        <v>2.282040459394552E-2</v>
      </c>
      <c r="DJ197">
        <f t="shared" ca="1" si="317"/>
        <v>-1.2290452501532823E-2</v>
      </c>
      <c r="DK197">
        <f t="shared" ca="1" si="318"/>
        <v>2.561022181225403E-2</v>
      </c>
      <c r="DL197">
        <f t="shared" ca="1" si="319"/>
        <v>-4.5949254747625234E-2</v>
      </c>
      <c r="DM197">
        <f t="shared" ca="1" si="320"/>
        <v>4.9520307779418404E-2</v>
      </c>
      <c r="DN197">
        <f t="shared" ca="1" si="321"/>
        <v>2.9999999999998916E-3</v>
      </c>
      <c r="DO197">
        <f t="shared" ca="1" si="334"/>
        <v>0</v>
      </c>
      <c r="DP197">
        <f t="shared" ca="1" si="335"/>
        <v>0</v>
      </c>
      <c r="DQ197">
        <f t="shared" ca="1" si="336"/>
        <v>0</v>
      </c>
      <c r="DR197">
        <f t="shared" ca="1" si="337"/>
        <v>0</v>
      </c>
      <c r="DS197">
        <f t="shared" ca="1" si="338"/>
        <v>0</v>
      </c>
      <c r="DT197">
        <f t="shared" ca="1" si="339"/>
        <v>0</v>
      </c>
      <c r="DU197">
        <f t="shared" ca="1" si="328"/>
        <v>0</v>
      </c>
      <c r="DV197">
        <f t="shared" ca="1" si="329"/>
        <v>0</v>
      </c>
      <c r="DW197">
        <f t="shared" ca="1" si="330"/>
        <v>0</v>
      </c>
      <c r="DX197">
        <f t="shared" ca="1" si="331"/>
        <v>0</v>
      </c>
      <c r="DY197">
        <f t="shared" ca="1" si="332"/>
        <v>0</v>
      </c>
      <c r="DZ197">
        <f t="shared" ca="1" si="333"/>
        <v>0</v>
      </c>
      <c r="EA197">
        <f t="shared" ca="1" si="291"/>
        <v>2.7059525614433722</v>
      </c>
      <c r="EB197">
        <f t="shared" ca="1" si="292"/>
        <v>1.9290848056770824</v>
      </c>
      <c r="EC197">
        <f t="shared" ca="1" si="293"/>
        <v>2.4905651156145083</v>
      </c>
      <c r="ED197">
        <f t="shared" ca="1" si="294"/>
        <v>3.0531938317390095</v>
      </c>
      <c r="EE197">
        <f t="shared" ca="1" si="295"/>
        <v>3.9665560692042234</v>
      </c>
      <c r="EF197">
        <f t="shared" ca="1" si="296"/>
        <v>2.9504708693740906</v>
      </c>
      <c r="EG197">
        <f t="shared" ca="1" si="297"/>
        <v>8.5056717832869086</v>
      </c>
      <c r="EH197">
        <f t="shared" ca="1" si="298"/>
        <v>5.7872544170312477</v>
      </c>
      <c r="EI197">
        <f t="shared" ca="1" si="299"/>
        <v>7.6430992287754336</v>
      </c>
      <c r="EJ197">
        <f t="shared" ca="1" si="300"/>
        <v>8.7252695290348328</v>
      </c>
      <c r="EK197">
        <f t="shared" ca="1" si="301"/>
        <v>12.215486693797432</v>
      </c>
      <c r="EL197">
        <f t="shared" ca="1" si="302"/>
        <v>8.9548339863260793</v>
      </c>
      <c r="EM197">
        <f t="shared" ca="1" si="346"/>
        <v>-0.29626619283310385</v>
      </c>
      <c r="EN197">
        <f t="shared" ca="1" si="347"/>
        <v>0.13205843585181751</v>
      </c>
      <c r="EO197">
        <f t="shared" ca="1" si="348"/>
        <v>6.3185420466473838E-2</v>
      </c>
      <c r="EP197">
        <f t="shared" ca="1" si="349"/>
        <v>-0.26466003035602204</v>
      </c>
      <c r="EQ197">
        <f t="shared" ca="1" si="350"/>
        <v>-0.40394567257980074</v>
      </c>
      <c r="ER197">
        <f t="shared" ca="1" si="351"/>
        <v>1</v>
      </c>
      <c r="ES197">
        <f t="shared" ca="1" si="340"/>
        <v>-9.805451450788305E-2</v>
      </c>
      <c r="ET197">
        <f t="shared" ca="1" si="341"/>
        <v>-0.33936286472714894</v>
      </c>
      <c r="EU197">
        <f t="shared" ca="1" si="342"/>
        <v>-0.1283919844688014</v>
      </c>
      <c r="EV197">
        <f t="shared" ca="1" si="343"/>
        <v>7.6401269836046115E-2</v>
      </c>
      <c r="EW197">
        <f t="shared" ca="1" si="344"/>
        <v>0.24030788189002683</v>
      </c>
      <c r="EX197">
        <f t="shared" ca="1" si="345"/>
        <v>0</v>
      </c>
    </row>
    <row r="198" spans="1:154" x14ac:dyDescent="0.25">
      <c r="A198" s="1">
        <v>191</v>
      </c>
      <c r="B198" s="8">
        <f t="shared" ca="1" si="322"/>
        <v>160370.73753592855</v>
      </c>
      <c r="C198" s="9">
        <f t="shared" ca="1" si="303"/>
        <v>-3.5146104645301483E-2</v>
      </c>
      <c r="D198" s="1">
        <v>191</v>
      </c>
      <c r="E198" s="8">
        <f t="shared" ca="1" si="323"/>
        <v>115815.58308200215</v>
      </c>
      <c r="F198" s="9">
        <f t="shared" ca="1" si="304"/>
        <v>5.118547085659831E-3</v>
      </c>
      <c r="G198" s="1">
        <v>191</v>
      </c>
      <c r="H198" s="8">
        <f t="shared" ca="1" si="324"/>
        <v>153780.53224082285</v>
      </c>
      <c r="I198" s="9">
        <f t="shared" ca="1" si="305"/>
        <v>4.0358675623509907E-2</v>
      </c>
      <c r="J198" s="1">
        <v>191</v>
      </c>
      <c r="K198" s="8">
        <f t="shared" ca="1" si="325"/>
        <v>184390.80391744571</v>
      </c>
      <c r="L198" s="9">
        <f t="shared" ca="1" si="306"/>
        <v>-3.1293662915847224E-2</v>
      </c>
      <c r="M198" s="1">
        <v>191</v>
      </c>
      <c r="N198" s="8">
        <f t="shared" ca="1" si="326"/>
        <v>254344.58936641499</v>
      </c>
      <c r="O198" s="9">
        <f t="shared" ca="1" si="307"/>
        <v>-4.1087654991473467E-2</v>
      </c>
      <c r="P198" s="1">
        <v>191</v>
      </c>
      <c r="Q198" s="8">
        <f t="shared" ca="1" si="327"/>
        <v>179853.49367109861</v>
      </c>
      <c r="R198" s="9">
        <f t="shared" ca="1" si="308"/>
        <v>3.6274648654487665E-2</v>
      </c>
      <c r="S198" s="1">
        <v>191</v>
      </c>
      <c r="T198" s="8">
        <f t="shared" ca="1" si="376"/>
        <v>60708.9397474582</v>
      </c>
      <c r="U198" s="9">
        <f t="shared" ca="1" si="268"/>
        <v>-2.0930305339551755E-2</v>
      </c>
      <c r="V198" s="1">
        <v>191</v>
      </c>
      <c r="W198" s="8">
        <f t="shared" ca="1" si="377"/>
        <v>60179.999999999993</v>
      </c>
      <c r="X198" s="9">
        <f t="shared" ca="1" si="269"/>
        <v>3.1093744113327489E-2</v>
      </c>
      <c r="Y198" s="1">
        <v>191</v>
      </c>
      <c r="Z198" s="8">
        <f t="shared" ca="1" si="378"/>
        <v>61560.554898965456</v>
      </c>
      <c r="AA198" s="9">
        <f t="shared" ca="1" si="270"/>
        <v>-2.8041535584521934E-2</v>
      </c>
      <c r="AB198" s="1">
        <v>191</v>
      </c>
      <c r="AC198" s="8">
        <f t="shared" ca="1" si="379"/>
        <v>57676.236015774375</v>
      </c>
      <c r="AD198" s="9">
        <f t="shared" ca="1" si="271"/>
        <v>-4.6385020147744233E-2</v>
      </c>
      <c r="AE198" s="1">
        <v>191</v>
      </c>
      <c r="AF198" s="8">
        <f t="shared" ca="1" si="380"/>
        <v>60987.27093774033</v>
      </c>
      <c r="AG198" s="9">
        <f t="shared" ca="1" si="272"/>
        <v>0</v>
      </c>
      <c r="AH198" s="1">
        <v>191</v>
      </c>
      <c r="AI198" s="8">
        <f t="shared" ca="1" si="381"/>
        <v>59442.093138478362</v>
      </c>
      <c r="AJ198" s="9">
        <f t="shared" ca="1" si="273"/>
        <v>0</v>
      </c>
      <c r="AK198" s="1">
        <v>191</v>
      </c>
      <c r="AL198" s="8">
        <f t="shared" ca="1" si="382"/>
        <v>19313.643319148119</v>
      </c>
      <c r="AM198" s="9">
        <f t="shared" ca="1" si="274"/>
        <v>-4.5100802129492329E-2</v>
      </c>
      <c r="AN198" s="1">
        <v>191</v>
      </c>
      <c r="AO198" s="8">
        <f t="shared" ca="1" si="383"/>
        <v>20059.999999999996</v>
      </c>
      <c r="AP198" s="9">
        <f t="shared" ca="1" si="275"/>
        <v>-4.7418775062106372E-2</v>
      </c>
      <c r="AQ198" s="1">
        <v>191</v>
      </c>
      <c r="AR198" s="8">
        <f t="shared" ca="1" si="384"/>
        <v>20059.999999999996</v>
      </c>
      <c r="AS198" s="9">
        <f t="shared" ca="1" si="276"/>
        <v>1.4503361315888487E-2</v>
      </c>
      <c r="AT198" s="1">
        <v>191</v>
      </c>
      <c r="AU198" s="8">
        <f t="shared" ca="1" si="385"/>
        <v>20182.382613544891</v>
      </c>
      <c r="AV198" s="9">
        <f t="shared" ca="1" si="277"/>
        <v>0</v>
      </c>
      <c r="AW198" s="1">
        <v>191</v>
      </c>
      <c r="AX198" s="8">
        <f t="shared" ca="1" si="386"/>
        <v>19803.50318789417</v>
      </c>
      <c r="AY198" s="9">
        <f t="shared" ca="1" si="278"/>
        <v>0</v>
      </c>
      <c r="AZ198" s="1">
        <v>191</v>
      </c>
      <c r="BA198" s="8">
        <f t="shared" ca="1" si="387"/>
        <v>19585.194375184212</v>
      </c>
      <c r="BB198" s="9">
        <f t="shared" ca="1" si="279"/>
        <v>0</v>
      </c>
      <c r="BC198" s="1">
        <v>191</v>
      </c>
      <c r="BD198" s="8">
        <f t="shared" ca="1" si="388"/>
        <v>19078.915645383258</v>
      </c>
      <c r="BE198" s="9">
        <f t="shared" ca="1" si="309"/>
        <v>0</v>
      </c>
      <c r="BF198" s="1">
        <v>191</v>
      </c>
      <c r="BG198" s="8">
        <f t="shared" ca="1" si="389"/>
        <v>20542.764221059679</v>
      </c>
      <c r="BH198" s="9">
        <f t="shared" ca="1" si="280"/>
        <v>0</v>
      </c>
      <c r="BI198" s="1">
        <v>191</v>
      </c>
      <c r="BJ198" s="8">
        <f t="shared" ca="1" si="390"/>
        <v>20059.999999999996</v>
      </c>
      <c r="BK198" s="9">
        <f t="shared" ca="1" si="281"/>
        <v>-2.9739541027367474E-2</v>
      </c>
      <c r="BL198" s="1">
        <v>191</v>
      </c>
      <c r="BM198" s="8">
        <f t="shared" ca="1" si="391"/>
        <v>19775.579308082419</v>
      </c>
      <c r="BN198" s="9">
        <f t="shared" ca="1" si="282"/>
        <v>-3.0479992623781156E-2</v>
      </c>
      <c r="BO198" s="1">
        <v>191</v>
      </c>
      <c r="BP198" s="8">
        <f t="shared" ca="1" si="392"/>
        <v>20187.538032179731</v>
      </c>
      <c r="BQ198" s="9">
        <f t="shared" ca="1" si="283"/>
        <v>2.4324414674184443E-2</v>
      </c>
      <c r="BR198" s="1">
        <v>191</v>
      </c>
      <c r="BS198" s="8">
        <f t="shared" ca="1" si="393"/>
        <v>19840.909322778229</v>
      </c>
      <c r="BT198" s="9">
        <f t="shared" ca="1" si="284"/>
        <v>0</v>
      </c>
      <c r="BU198" s="1">
        <v>191</v>
      </c>
      <c r="BV198" s="8">
        <f t="shared" ca="1" si="394"/>
        <v>4842.7775382769569</v>
      </c>
      <c r="BW198" s="9">
        <f t="shared" ca="1" si="285"/>
        <v>0</v>
      </c>
      <c r="BX198" s="1">
        <v>191</v>
      </c>
      <c r="BY198" s="8">
        <f t="shared" ca="1" si="395"/>
        <v>5014.9999999999991</v>
      </c>
      <c r="BZ198" s="9">
        <f t="shared" ca="1" si="286"/>
        <v>9.8814695764287697E-3</v>
      </c>
      <c r="CA198" s="1">
        <v>191</v>
      </c>
      <c r="CB198" s="8">
        <f t="shared" ca="1" si="396"/>
        <v>5014.9999999999991</v>
      </c>
      <c r="CC198" s="9">
        <f t="shared" ca="1" si="287"/>
        <v>0</v>
      </c>
      <c r="CD198" s="1">
        <v>191</v>
      </c>
      <c r="CE198" s="8">
        <f t="shared" ca="1" si="397"/>
        <v>5014.9999999999991</v>
      </c>
      <c r="CF198" s="9">
        <f t="shared" ca="1" si="288"/>
        <v>0</v>
      </c>
      <c r="CG198" s="1">
        <v>191</v>
      </c>
      <c r="CH198" s="8">
        <f t="shared" ca="1" si="398"/>
        <v>4783.5314774560202</v>
      </c>
      <c r="CI198" s="9">
        <f t="shared" ca="1" si="289"/>
        <v>1.247749397769557E-2</v>
      </c>
      <c r="CJ198" s="1">
        <v>191</v>
      </c>
      <c r="CK198" s="8">
        <f t="shared" ca="1" si="399"/>
        <v>4836.0487234447637</v>
      </c>
      <c r="CL198" s="9">
        <f t="shared" ca="1" si="290"/>
        <v>1.7647587787914015E-2</v>
      </c>
      <c r="CM198" s="1">
        <v>191</v>
      </c>
      <c r="CN198" s="8">
        <f t="shared" ca="1" si="310"/>
        <v>15217.222461723039</v>
      </c>
      <c r="CO198" s="1">
        <v>191</v>
      </c>
      <c r="CP198" s="8">
        <f t="shared" ca="1" si="311"/>
        <v>15044.999999999996</v>
      </c>
      <c r="CQ198" s="1">
        <v>191</v>
      </c>
      <c r="CR198" s="8">
        <f t="shared" ca="1" si="312"/>
        <v>15044.999999999996</v>
      </c>
      <c r="CS198" s="1">
        <v>191</v>
      </c>
      <c r="CT198" s="8">
        <f t="shared" ca="1" si="313"/>
        <v>14760.579308082419</v>
      </c>
      <c r="CU198" s="1">
        <v>191</v>
      </c>
      <c r="CV198" s="8">
        <f t="shared" ca="1" si="314"/>
        <v>15404.00655472371</v>
      </c>
      <c r="CW198" s="1">
        <v>191</v>
      </c>
      <c r="CX198" s="8">
        <f t="shared" ca="1" si="315"/>
        <v>15004.860599333464</v>
      </c>
      <c r="CY198" s="9"/>
      <c r="CZ198" s="9"/>
      <c r="DA198" s="9"/>
      <c r="DB198" s="9"/>
      <c r="DC198" s="9"/>
      <c r="DD198" s="9"/>
      <c r="DE198" s="9"/>
      <c r="DF198" s="9"/>
      <c r="DG198" s="9"/>
      <c r="DI198">
        <f t="shared" ca="1" si="316"/>
        <v>-2.3769662636621613E-2</v>
      </c>
      <c r="DJ198">
        <f t="shared" ca="1" si="317"/>
        <v>-2.3837969217044286E-3</v>
      </c>
      <c r="DK198">
        <f t="shared" ca="1" si="318"/>
        <v>2.9999999999998916E-3</v>
      </c>
      <c r="DL198">
        <f t="shared" ca="1" si="319"/>
        <v>4.7099545621401617E-2</v>
      </c>
      <c r="DM198">
        <f t="shared" ca="1" si="320"/>
        <v>5.1404195778767425E-2</v>
      </c>
      <c r="DN198">
        <f t="shared" ca="1" si="321"/>
        <v>2.5494778624099101E-2</v>
      </c>
      <c r="DO198">
        <f t="shared" ca="1" si="334"/>
        <v>0</v>
      </c>
      <c r="DP198">
        <f t="shared" ca="1" si="335"/>
        <v>0</v>
      </c>
      <c r="DQ198">
        <f t="shared" ca="1" si="336"/>
        <v>0</v>
      </c>
      <c r="DR198">
        <f t="shared" ca="1" si="337"/>
        <v>0</v>
      </c>
      <c r="DS198">
        <f t="shared" ca="1" si="338"/>
        <v>0</v>
      </c>
      <c r="DT198">
        <f t="shared" ca="1" si="339"/>
        <v>0</v>
      </c>
      <c r="DU198">
        <f t="shared" ca="1" si="328"/>
        <v>0</v>
      </c>
      <c r="DV198">
        <f t="shared" ca="1" si="329"/>
        <v>0</v>
      </c>
      <c r="DW198">
        <f t="shared" ca="1" si="330"/>
        <v>0</v>
      </c>
      <c r="DX198">
        <f t="shared" ca="1" si="331"/>
        <v>0</v>
      </c>
      <c r="DY198">
        <f t="shared" ca="1" si="332"/>
        <v>0</v>
      </c>
      <c r="DZ198">
        <f t="shared" ca="1" si="333"/>
        <v>0</v>
      </c>
      <c r="EA198">
        <f t="shared" ca="1" si="291"/>
        <v>2.6416329819471613</v>
      </c>
      <c r="EB198">
        <f t="shared" ca="1" si="292"/>
        <v>1.9244862592556027</v>
      </c>
      <c r="EC198">
        <f t="shared" ca="1" si="293"/>
        <v>2.4980368109613513</v>
      </c>
      <c r="ED198">
        <f t="shared" ca="1" si="294"/>
        <v>3.196997873907983</v>
      </c>
      <c r="EE198">
        <f t="shared" ca="1" si="295"/>
        <v>4.1704536939530552</v>
      </c>
      <c r="EF198">
        <f t="shared" ca="1" si="296"/>
        <v>3.0256924710256361</v>
      </c>
      <c r="EG198">
        <f t="shared" ca="1" si="297"/>
        <v>8.3034948345003468</v>
      </c>
      <c r="EH198">
        <f t="shared" ca="1" si="298"/>
        <v>5.773458777766808</v>
      </c>
      <c r="EI198">
        <f t="shared" ca="1" si="299"/>
        <v>7.6660285264617585</v>
      </c>
      <c r="EJ198">
        <f t="shared" ca="1" si="300"/>
        <v>9.1362257592766341</v>
      </c>
      <c r="EK198">
        <f t="shared" ca="1" si="301"/>
        <v>12.843413963338325</v>
      </c>
      <c r="EL198">
        <f t="shared" ca="1" si="302"/>
        <v>9.1831354964230201</v>
      </c>
      <c r="EM198">
        <f t="shared" ca="1" si="346"/>
        <v>-0.34468950040648305</v>
      </c>
      <c r="EN198">
        <f t="shared" ca="1" si="347"/>
        <v>0.1522940250543251</v>
      </c>
      <c r="EO198">
        <f t="shared" ca="1" si="348"/>
        <v>6.0208693220046759E-2</v>
      </c>
      <c r="EP198">
        <f t="shared" ca="1" si="349"/>
        <v>-7.5787801182544093E-2</v>
      </c>
      <c r="EQ198">
        <f t="shared" ca="1" si="350"/>
        <v>-0.2153495396603459</v>
      </c>
      <c r="ER198">
        <f t="shared" ca="1" si="351"/>
        <v>1</v>
      </c>
      <c r="ES198">
        <f t="shared" ca="1" si="340"/>
        <v>-9.6307630005804445E-2</v>
      </c>
      <c r="ET198">
        <f t="shared" ca="1" si="341"/>
        <v>-0.33907128429496802</v>
      </c>
      <c r="EU198">
        <f t="shared" ca="1" si="342"/>
        <v>-0.12369901640753556</v>
      </c>
      <c r="EV198">
        <f t="shared" ca="1" si="343"/>
        <v>7.0098003157123223E-2</v>
      </c>
      <c r="EW198">
        <f t="shared" ca="1" si="344"/>
        <v>0.25799850704995664</v>
      </c>
      <c r="EX198">
        <f t="shared" ca="1" si="345"/>
        <v>0</v>
      </c>
    </row>
    <row r="199" spans="1:154" x14ac:dyDescent="0.25">
      <c r="A199" s="1">
        <v>192</v>
      </c>
      <c r="B199" s="8">
        <f t="shared" ca="1" si="322"/>
        <v>155215.44302505441</v>
      </c>
      <c r="C199" s="9">
        <f t="shared" ca="1" si="303"/>
        <v>-1.2431803026362133E-2</v>
      </c>
      <c r="D199" s="1">
        <v>192</v>
      </c>
      <c r="E199" s="8">
        <f t="shared" ca="1" si="323"/>
        <v>116755.83734650652</v>
      </c>
      <c r="F199" s="9">
        <f t="shared" ca="1" si="304"/>
        <v>1.1163052043036215E-2</v>
      </c>
      <c r="G199" s="1">
        <v>192</v>
      </c>
      <c r="H199" s="8">
        <f t="shared" ca="1" si="324"/>
        <v>160448.25245546337</v>
      </c>
      <c r="I199" s="9">
        <f t="shared" ca="1" si="305"/>
        <v>0</v>
      </c>
      <c r="J199" s="1">
        <v>192</v>
      </c>
      <c r="K199" s="8">
        <f t="shared" ca="1" si="325"/>
        <v>179173.71266662341</v>
      </c>
      <c r="L199" s="9">
        <f t="shared" ca="1" si="306"/>
        <v>4.2245598246230337E-2</v>
      </c>
      <c r="M199" s="1">
        <v>192</v>
      </c>
      <c r="N199" s="8">
        <f t="shared" ca="1" si="326"/>
        <v>244657.20039767897</v>
      </c>
      <c r="O199" s="9">
        <f t="shared" ca="1" si="307"/>
        <v>0</v>
      </c>
      <c r="P199" s="1">
        <v>192</v>
      </c>
      <c r="Q199" s="8">
        <f t="shared" ca="1" si="327"/>
        <v>186917.17644431308</v>
      </c>
      <c r="R199" s="9">
        <f t="shared" ca="1" si="308"/>
        <v>-3.7229252168418797E-2</v>
      </c>
      <c r="S199" s="1">
        <v>192</v>
      </c>
      <c r="T199" s="8">
        <f t="shared" ca="1" si="376"/>
        <v>60708.9397474582</v>
      </c>
      <c r="U199" s="9">
        <f t="shared" ca="1" si="268"/>
        <v>-4.785150173103392E-3</v>
      </c>
      <c r="V199" s="1">
        <v>192</v>
      </c>
      <c r="W199" s="8">
        <f t="shared" ca="1" si="377"/>
        <v>60179.999999999993</v>
      </c>
      <c r="X199" s="9">
        <f t="shared" ca="1" si="269"/>
        <v>0</v>
      </c>
      <c r="Y199" s="1">
        <v>192</v>
      </c>
      <c r="Z199" s="8">
        <f t="shared" ca="1" si="378"/>
        <v>61560.554898965456</v>
      </c>
      <c r="AA199" s="9">
        <f t="shared" ca="1" si="270"/>
        <v>1.0463323167669087E-2</v>
      </c>
      <c r="AB199" s="1">
        <v>192</v>
      </c>
      <c r="AC199" s="8">
        <f t="shared" ca="1" si="379"/>
        <v>57676.236015774375</v>
      </c>
      <c r="AD199" s="9">
        <f t="shared" ca="1" si="271"/>
        <v>-4.6094983841687531E-2</v>
      </c>
      <c r="AE199" s="1">
        <v>192</v>
      </c>
      <c r="AF199" s="8">
        <f t="shared" ca="1" si="380"/>
        <v>60987.27093774033</v>
      </c>
      <c r="AG199" s="9">
        <f t="shared" ca="1" si="272"/>
        <v>-2.0602429835220094E-3</v>
      </c>
      <c r="AH199" s="1">
        <v>192</v>
      </c>
      <c r="AI199" s="8">
        <f t="shared" ca="1" si="381"/>
        <v>59442.093138478362</v>
      </c>
      <c r="AJ199" s="9">
        <f t="shared" ca="1" si="273"/>
        <v>-3.8656513623460231E-2</v>
      </c>
      <c r="AK199" s="1">
        <v>192</v>
      </c>
      <c r="AL199" s="8">
        <f t="shared" ca="1" si="382"/>
        <v>19313.643319148119</v>
      </c>
      <c r="AM199" s="9">
        <f t="shared" ca="1" si="274"/>
        <v>0</v>
      </c>
      <c r="AN199" s="1">
        <v>192</v>
      </c>
      <c r="AO199" s="8">
        <f t="shared" ca="1" si="383"/>
        <v>20059.999999999996</v>
      </c>
      <c r="AP199" s="9">
        <f t="shared" ca="1" si="275"/>
        <v>0</v>
      </c>
      <c r="AQ199" s="1">
        <v>192</v>
      </c>
      <c r="AR199" s="8">
        <f t="shared" ca="1" si="384"/>
        <v>20059.999999999996</v>
      </c>
      <c r="AS199" s="9">
        <f t="shared" ca="1" si="276"/>
        <v>0</v>
      </c>
      <c r="AT199" s="1">
        <v>192</v>
      </c>
      <c r="AU199" s="8">
        <f t="shared" ca="1" si="385"/>
        <v>20182.382613544891</v>
      </c>
      <c r="AV199" s="9">
        <f t="shared" ca="1" si="277"/>
        <v>0</v>
      </c>
      <c r="AW199" s="1">
        <v>192</v>
      </c>
      <c r="AX199" s="8">
        <f t="shared" ca="1" si="386"/>
        <v>19803.50318789417</v>
      </c>
      <c r="AY199" s="9">
        <f t="shared" ca="1" si="278"/>
        <v>3.6536940874089201E-2</v>
      </c>
      <c r="AZ199" s="1">
        <v>192</v>
      </c>
      <c r="BA199" s="8">
        <f t="shared" ca="1" si="387"/>
        <v>19585.194375184212</v>
      </c>
      <c r="BB199" s="9">
        <f t="shared" ca="1" si="279"/>
        <v>-3.1738906417466142E-2</v>
      </c>
      <c r="BC199" s="1">
        <v>192</v>
      </c>
      <c r="BD199" s="8">
        <f t="shared" ca="1" si="388"/>
        <v>19078.915645383258</v>
      </c>
      <c r="BE199" s="9">
        <f t="shared" ca="1" si="309"/>
        <v>6.9566497365410769E-3</v>
      </c>
      <c r="BF199" s="1">
        <v>192</v>
      </c>
      <c r="BG199" s="8">
        <f t="shared" ca="1" si="389"/>
        <v>20542.764221059679</v>
      </c>
      <c r="BH199" s="9">
        <f t="shared" ca="1" si="280"/>
        <v>0</v>
      </c>
      <c r="BI199" s="1">
        <v>192</v>
      </c>
      <c r="BJ199" s="8">
        <f t="shared" ca="1" si="390"/>
        <v>20059.999999999996</v>
      </c>
      <c r="BK199" s="9">
        <f t="shared" ca="1" si="281"/>
        <v>-1.5977868313699042E-2</v>
      </c>
      <c r="BL199" s="1">
        <v>192</v>
      </c>
      <c r="BM199" s="8">
        <f t="shared" ca="1" si="391"/>
        <v>19775.579308082419</v>
      </c>
      <c r="BN199" s="9">
        <f t="shared" ca="1" si="282"/>
        <v>3.0000535941729384E-2</v>
      </c>
      <c r="BO199" s="1">
        <v>192</v>
      </c>
      <c r="BP199" s="8">
        <f t="shared" ca="1" si="392"/>
        <v>20187.538032179731</v>
      </c>
      <c r="BQ199" s="9">
        <f t="shared" ca="1" si="283"/>
        <v>4.9568472611254549E-2</v>
      </c>
      <c r="BR199" s="1">
        <v>192</v>
      </c>
      <c r="BS199" s="8">
        <f t="shared" ca="1" si="393"/>
        <v>19840.909322778229</v>
      </c>
      <c r="BT199" s="9">
        <f t="shared" ca="1" si="284"/>
        <v>0</v>
      </c>
      <c r="BU199" s="1">
        <v>192</v>
      </c>
      <c r="BV199" s="8">
        <f t="shared" ca="1" si="394"/>
        <v>4842.7775382769569</v>
      </c>
      <c r="BW199" s="9">
        <f t="shared" ca="1" si="285"/>
        <v>-2.3494961130050479E-2</v>
      </c>
      <c r="BX199" s="1">
        <v>192</v>
      </c>
      <c r="BY199" s="8">
        <f t="shared" ca="1" si="395"/>
        <v>5014.9999999999991</v>
      </c>
      <c r="BZ199" s="9">
        <f t="shared" ca="1" si="286"/>
        <v>0</v>
      </c>
      <c r="CA199" s="1">
        <v>192</v>
      </c>
      <c r="CB199" s="8">
        <f t="shared" ca="1" si="396"/>
        <v>5014.9999999999991</v>
      </c>
      <c r="CC199" s="9">
        <f t="shared" ca="1" si="287"/>
        <v>1.9135762448031904E-2</v>
      </c>
      <c r="CD199" s="1">
        <v>192</v>
      </c>
      <c r="CE199" s="8">
        <f t="shared" ca="1" si="397"/>
        <v>5014.9999999999991</v>
      </c>
      <c r="CF199" s="9">
        <f t="shared" ca="1" si="288"/>
        <v>0</v>
      </c>
      <c r="CG199" s="1">
        <v>192</v>
      </c>
      <c r="CH199" s="8">
        <f t="shared" ca="1" si="398"/>
        <v>4783.5314774560202</v>
      </c>
      <c r="CI199" s="9">
        <f t="shared" ca="1" si="289"/>
        <v>4.3113076282547125E-3</v>
      </c>
      <c r="CJ199" s="1">
        <v>192</v>
      </c>
      <c r="CK199" s="8">
        <f t="shared" ca="1" si="399"/>
        <v>4836.0487234447637</v>
      </c>
      <c r="CL199" s="9">
        <f t="shared" ca="1" si="290"/>
        <v>1.8183364766716038E-2</v>
      </c>
      <c r="CM199" s="1">
        <v>192</v>
      </c>
      <c r="CN199" s="8">
        <f t="shared" ca="1" si="310"/>
        <v>15217.222461723039</v>
      </c>
      <c r="CO199" s="1">
        <v>192</v>
      </c>
      <c r="CP199" s="8">
        <f t="shared" ca="1" si="311"/>
        <v>15044.999999999996</v>
      </c>
      <c r="CQ199" s="1">
        <v>192</v>
      </c>
      <c r="CR199" s="8">
        <f t="shared" ca="1" si="312"/>
        <v>15044.999999999996</v>
      </c>
      <c r="CS199" s="1">
        <v>192</v>
      </c>
      <c r="CT199" s="8">
        <f t="shared" ca="1" si="313"/>
        <v>14760.579308082419</v>
      </c>
      <c r="CU199" s="1">
        <v>192</v>
      </c>
      <c r="CV199" s="8">
        <f t="shared" ca="1" si="314"/>
        <v>15404.00655472371</v>
      </c>
      <c r="CW199" s="1">
        <v>192</v>
      </c>
      <c r="CX199" s="8">
        <f t="shared" ca="1" si="315"/>
        <v>15004.860599333464</v>
      </c>
      <c r="CY199" s="9"/>
      <c r="CZ199" s="9"/>
      <c r="DA199" s="9"/>
      <c r="DB199" s="9"/>
      <c r="DC199" s="9"/>
      <c r="DD199" s="9"/>
      <c r="DE199" s="9"/>
      <c r="DF199" s="9"/>
      <c r="DG199" s="9"/>
      <c r="DI199">
        <f t="shared" ca="1" si="316"/>
        <v>-3.2146104645301543E-2</v>
      </c>
      <c r="DJ199">
        <f t="shared" ca="1" si="317"/>
        <v>8.118547085659733E-3</v>
      </c>
      <c r="DK199">
        <f t="shared" ca="1" si="318"/>
        <v>4.3358675623509813E-2</v>
      </c>
      <c r="DL199">
        <f t="shared" ca="1" si="319"/>
        <v>-2.8293662915847229E-2</v>
      </c>
      <c r="DM199">
        <f t="shared" ca="1" si="320"/>
        <v>-3.8087654991473485E-2</v>
      </c>
      <c r="DN199">
        <f t="shared" ca="1" si="321"/>
        <v>3.9274648654487487E-2</v>
      </c>
      <c r="DO199">
        <f t="shared" ca="1" si="334"/>
        <v>0</v>
      </c>
      <c r="DP199">
        <f t="shared" ca="1" si="335"/>
        <v>0</v>
      </c>
      <c r="DQ199">
        <f t="shared" ca="1" si="336"/>
        <v>0</v>
      </c>
      <c r="DR199">
        <f t="shared" ca="1" si="337"/>
        <v>0</v>
      </c>
      <c r="DS199">
        <f t="shared" ca="1" si="338"/>
        <v>0</v>
      </c>
      <c r="DT199">
        <f t="shared" ca="1" si="339"/>
        <v>0</v>
      </c>
      <c r="DU199">
        <f t="shared" ca="1" si="328"/>
        <v>0</v>
      </c>
      <c r="DV199">
        <f t="shared" ca="1" si="329"/>
        <v>0</v>
      </c>
      <c r="DW199">
        <f t="shared" ca="1" si="330"/>
        <v>0</v>
      </c>
      <c r="DX199">
        <f t="shared" ca="1" si="331"/>
        <v>0</v>
      </c>
      <c r="DY199">
        <f t="shared" ca="1" si="332"/>
        <v>0</v>
      </c>
      <c r="DZ199">
        <f t="shared" ca="1" si="333"/>
        <v>0</v>
      </c>
      <c r="EA199">
        <f t="shared" ca="1" si="291"/>
        <v>2.5567147716750078</v>
      </c>
      <c r="EB199">
        <f t="shared" ca="1" si="292"/>
        <v>1.9401102915670745</v>
      </c>
      <c r="EC199">
        <f t="shared" ca="1" si="293"/>
        <v>2.606348378743411</v>
      </c>
      <c r="ED199">
        <f t="shared" ca="1" si="294"/>
        <v>3.1065430937209499</v>
      </c>
      <c r="EE199">
        <f t="shared" ca="1" si="295"/>
        <v>4.0116108924998555</v>
      </c>
      <c r="EF199">
        <f t="shared" ca="1" si="296"/>
        <v>3.1445254797616959</v>
      </c>
      <c r="EG199">
        <f t="shared" ca="1" si="297"/>
        <v>8.0365698206287792</v>
      </c>
      <c r="EH199">
        <f t="shared" ca="1" si="298"/>
        <v>5.8203308747012237</v>
      </c>
      <c r="EI199">
        <f t="shared" ca="1" si="299"/>
        <v>7.9984173706611861</v>
      </c>
      <c r="EJ199">
        <f t="shared" ca="1" si="300"/>
        <v>8.8777284673205799</v>
      </c>
      <c r="EK199">
        <f t="shared" ca="1" si="301"/>
        <v>12.35423844339002</v>
      </c>
      <c r="EL199">
        <f t="shared" ca="1" si="302"/>
        <v>9.5437999165915866</v>
      </c>
      <c r="EM199">
        <f t="shared" ca="1" si="346"/>
        <v>-0.40985388017204483</v>
      </c>
      <c r="EN199">
        <f t="shared" ca="1" si="347"/>
        <v>0.16643661737035137</v>
      </c>
      <c r="EO199">
        <f t="shared" ca="1" si="348"/>
        <v>0.19800315869935861</v>
      </c>
      <c r="EP199">
        <f t="shared" ca="1" si="349"/>
        <v>-0.12669218521332262</v>
      </c>
      <c r="EQ199">
        <f t="shared" ca="1" si="350"/>
        <v>-0.35680320990661607</v>
      </c>
      <c r="ER199">
        <f t="shared" ca="1" si="351"/>
        <v>1</v>
      </c>
      <c r="ES199">
        <f t="shared" ca="1" si="340"/>
        <v>-9.7751918101833035E-2</v>
      </c>
      <c r="ET199">
        <f t="shared" ca="1" si="341"/>
        <v>-0.3398109453757675</v>
      </c>
      <c r="EU199">
        <f t="shared" ca="1" si="342"/>
        <v>-0.11965482705582275</v>
      </c>
      <c r="EV199">
        <f t="shared" ca="1" si="343"/>
        <v>6.29866988109411E-2</v>
      </c>
      <c r="EW199">
        <f t="shared" ca="1" si="344"/>
        <v>0.27191348250384895</v>
      </c>
      <c r="EX199">
        <f t="shared" ca="1" si="345"/>
        <v>0</v>
      </c>
    </row>
    <row r="200" spans="1:154" x14ac:dyDescent="0.25">
      <c r="A200" s="1">
        <v>193</v>
      </c>
      <c r="B200" s="8">
        <f t="shared" ca="1" si="322"/>
        <v>153751.48153979256</v>
      </c>
      <c r="C200" s="9">
        <f t="shared" ca="1" si="303"/>
        <v>4.8495339997153192E-2</v>
      </c>
      <c r="D200" s="1">
        <v>193</v>
      </c>
      <c r="E200" s="8">
        <f t="shared" ca="1" si="323"/>
        <v>118409.45634717334</v>
      </c>
      <c r="F200" s="9">
        <f t="shared" ca="1" si="304"/>
        <v>0</v>
      </c>
      <c r="G200" s="1">
        <v>193</v>
      </c>
      <c r="H200" s="8">
        <f t="shared" ca="1" si="324"/>
        <v>160929.59721282974</v>
      </c>
      <c r="I200" s="9">
        <f t="shared" ca="1" si="305"/>
        <v>3.0375987974404203E-2</v>
      </c>
      <c r="J200" s="1">
        <v>193</v>
      </c>
      <c r="K200" s="8">
        <f t="shared" ca="1" si="325"/>
        <v>187280.53448622295</v>
      </c>
      <c r="L200" s="9">
        <f t="shared" ca="1" si="306"/>
        <v>-1.8868259048648878E-2</v>
      </c>
      <c r="M200" s="1">
        <v>193</v>
      </c>
      <c r="N200" s="8">
        <f t="shared" ca="1" si="326"/>
        <v>245391.17199887199</v>
      </c>
      <c r="O200" s="9">
        <f t="shared" ca="1" si="307"/>
        <v>4.4426280769247942E-2</v>
      </c>
      <c r="P200" s="1">
        <v>193</v>
      </c>
      <c r="Q200" s="8">
        <f t="shared" ca="1" si="327"/>
        <v>180519.14127719187</v>
      </c>
      <c r="R200" s="9">
        <f t="shared" ca="1" si="308"/>
        <v>0</v>
      </c>
      <c r="S200" s="1">
        <v>193</v>
      </c>
      <c r="T200" s="8">
        <f t="shared" ca="1" si="376"/>
        <v>60708.9397474582</v>
      </c>
      <c r="U200" s="9">
        <f t="shared" ref="U200:U263" ca="1" si="400">RAND()*RANDBETWEEN(-1,1)*$T$3</f>
        <v>4.218356579182711E-2</v>
      </c>
      <c r="V200" s="1">
        <v>193</v>
      </c>
      <c r="W200" s="8">
        <f t="shared" ca="1" si="377"/>
        <v>60179.999999999993</v>
      </c>
      <c r="X200" s="9">
        <f t="shared" ref="X200:X263" ca="1" si="401">RAND()*RANDBETWEEN(-1,1)*$T$3</f>
        <v>-4.3693225650291337E-2</v>
      </c>
      <c r="Y200" s="1">
        <v>193</v>
      </c>
      <c r="Z200" s="8">
        <f t="shared" ca="1" si="378"/>
        <v>61560.554898965456</v>
      </c>
      <c r="AA200" s="9">
        <f t="shared" ref="AA200:AA263" ca="1" si="402">RAND()*RANDBETWEEN(-1,1)*$T$3</f>
        <v>5.7716631396592562E-3</v>
      </c>
      <c r="AB200" s="1">
        <v>193</v>
      </c>
      <c r="AC200" s="8">
        <f t="shared" ca="1" si="379"/>
        <v>57676.236015774375</v>
      </c>
      <c r="AD200" s="9">
        <f t="shared" ref="AD200:AD263" ca="1" si="403">RAND()*RANDBETWEEN(-1,1)*$T$3</f>
        <v>-4.2065795919500049E-2</v>
      </c>
      <c r="AE200" s="1">
        <v>193</v>
      </c>
      <c r="AF200" s="8">
        <f t="shared" ca="1" si="380"/>
        <v>60987.27093774033</v>
      </c>
      <c r="AG200" s="9">
        <f t="shared" ref="AG200:AG263" ca="1" si="404">RAND()*RANDBETWEEN(-1,1)*$T$3</f>
        <v>4.540165595611767E-2</v>
      </c>
      <c r="AH200" s="1">
        <v>193</v>
      </c>
      <c r="AI200" s="8">
        <f t="shared" ca="1" si="381"/>
        <v>59442.093138478362</v>
      </c>
      <c r="AJ200" s="9">
        <f t="shared" ref="AJ200:AJ263" ca="1" si="405">RAND()*RANDBETWEEN(-1,1)*$AL$3</f>
        <v>0</v>
      </c>
      <c r="AK200" s="1">
        <v>193</v>
      </c>
      <c r="AL200" s="8">
        <f t="shared" ca="1" si="382"/>
        <v>19313.643319148119</v>
      </c>
      <c r="AM200" s="9">
        <f t="shared" ref="AM200:AM263" ca="1" si="406">RAND()*RANDBETWEEN(-1,1)*$AL$3</f>
        <v>0</v>
      </c>
      <c r="AN200" s="1">
        <v>193</v>
      </c>
      <c r="AO200" s="8">
        <f t="shared" ca="1" si="383"/>
        <v>20059.999999999996</v>
      </c>
      <c r="AP200" s="9">
        <f t="shared" ref="AP200:AP263" ca="1" si="407">RAND()*RANDBETWEEN(-1,1)*$AL$3</f>
        <v>1.8484849193518071E-2</v>
      </c>
      <c r="AQ200" s="1">
        <v>193</v>
      </c>
      <c r="AR200" s="8">
        <f t="shared" ca="1" si="384"/>
        <v>20059.999999999996</v>
      </c>
      <c r="AS200" s="9">
        <f t="shared" ref="AS200:AS263" ca="1" si="408">RAND()*RANDBETWEEN(-1,1)*$AL$3</f>
        <v>2.3184294258941286E-2</v>
      </c>
      <c r="AT200" s="1">
        <v>193</v>
      </c>
      <c r="AU200" s="8">
        <f t="shared" ca="1" si="385"/>
        <v>20182.382613544891</v>
      </c>
      <c r="AV200" s="9">
        <f t="shared" ref="AV200:AV263" ca="1" si="409">RAND()*RANDBETWEEN(-1,1)*$AL$3</f>
        <v>0</v>
      </c>
      <c r="AW200" s="1">
        <v>193</v>
      </c>
      <c r="AX200" s="8">
        <f t="shared" ca="1" si="386"/>
        <v>19803.50318789417</v>
      </c>
      <c r="AY200" s="9">
        <f t="shared" ref="AY200:AY263" ca="1" si="410">RAND()*RANDBETWEEN(-1,1)*$AL$3</f>
        <v>1.6058296322407278E-2</v>
      </c>
      <c r="AZ200" s="1">
        <v>193</v>
      </c>
      <c r="BA200" s="8">
        <f t="shared" ca="1" si="387"/>
        <v>19585.194375184212</v>
      </c>
      <c r="BB200" s="9">
        <f t="shared" ref="BB200:BB263" ca="1" si="411">RAND()*RANDBETWEEN(-1,1)*$AL$3</f>
        <v>-3.8825667907019946E-2</v>
      </c>
      <c r="BC200" s="1">
        <v>193</v>
      </c>
      <c r="BD200" s="8">
        <f t="shared" ca="1" si="388"/>
        <v>19078.915645383258</v>
      </c>
      <c r="BE200" s="9">
        <f t="shared" ca="1" si="309"/>
        <v>4.0195292950758049E-2</v>
      </c>
      <c r="BF200" s="1">
        <v>193</v>
      </c>
      <c r="BG200" s="8">
        <f t="shared" ca="1" si="389"/>
        <v>20542.764221059679</v>
      </c>
      <c r="BH200" s="9">
        <f t="shared" ref="BH200:BH263" ca="1" si="412">RAND()*RANDBETWEEN(-1,1)*$BD$3</f>
        <v>4.9241584836266027E-2</v>
      </c>
      <c r="BI200" s="1">
        <v>193</v>
      </c>
      <c r="BJ200" s="8">
        <f t="shared" ca="1" si="390"/>
        <v>20059.999999999996</v>
      </c>
      <c r="BK200" s="9">
        <f t="shared" ref="BK200:BK263" ca="1" si="413">RAND()*RANDBETWEEN(-1,1)*$BD$3</f>
        <v>0</v>
      </c>
      <c r="BL200" s="1">
        <v>193</v>
      </c>
      <c r="BM200" s="8">
        <f t="shared" ca="1" si="391"/>
        <v>19775.579308082419</v>
      </c>
      <c r="BN200" s="9">
        <f t="shared" ref="BN200:BN263" ca="1" si="414">RAND()*RANDBETWEEN(-1,1)*$BD$3</f>
        <v>4.1619677948767253E-2</v>
      </c>
      <c r="BO200" s="1">
        <v>193</v>
      </c>
      <c r="BP200" s="8">
        <f t="shared" ca="1" si="392"/>
        <v>20187.538032179731</v>
      </c>
      <c r="BQ200" s="9">
        <f t="shared" ref="BQ200:BQ263" ca="1" si="415">RAND()*RANDBETWEEN(-1,1)*$BD$3</f>
        <v>4.1781767308127882E-2</v>
      </c>
      <c r="BR200" s="1">
        <v>193</v>
      </c>
      <c r="BS200" s="8">
        <f t="shared" ca="1" si="393"/>
        <v>19840.909322778229</v>
      </c>
      <c r="BT200" s="9">
        <f t="shared" ref="BT200:BT263" ca="1" si="416">RAND()*RANDBETWEEN(-1,1)*$BD$3</f>
        <v>0</v>
      </c>
      <c r="BU200" s="1">
        <v>193</v>
      </c>
      <c r="BV200" s="8">
        <f t="shared" ca="1" si="394"/>
        <v>4842.7775382769569</v>
      </c>
      <c r="BW200" s="9">
        <f t="shared" ref="BW200:BW263" ca="1" si="417">RAND()*RANDBETWEEN(-1,1)*$BV$3</f>
        <v>0</v>
      </c>
      <c r="BX200" s="1">
        <v>193</v>
      </c>
      <c r="BY200" s="8">
        <f t="shared" ca="1" si="395"/>
        <v>5014.9999999999991</v>
      </c>
      <c r="BZ200" s="9">
        <f t="shared" ref="BZ200:BZ263" ca="1" si="418">RAND()*RANDBETWEEN(-1,1)*$BV$3</f>
        <v>-3.4205892938988597E-2</v>
      </c>
      <c r="CA200" s="1">
        <v>193</v>
      </c>
      <c r="CB200" s="8">
        <f t="shared" ca="1" si="396"/>
        <v>5014.9999999999991</v>
      </c>
      <c r="CC200" s="9">
        <f t="shared" ref="CC200:CC263" ca="1" si="419">RAND()*RANDBETWEEN(-1,1)*$BV$3</f>
        <v>-2.7397749528323197E-2</v>
      </c>
      <c r="CD200" s="1">
        <v>193</v>
      </c>
      <c r="CE200" s="8">
        <f t="shared" ca="1" si="397"/>
        <v>5014.9999999999991</v>
      </c>
      <c r="CF200" s="9">
        <f t="shared" ref="CF200:CF263" ca="1" si="420">RAND()*RANDBETWEEN(-1,1)*$BV$3</f>
        <v>-4.8250600357273354E-2</v>
      </c>
      <c r="CG200" s="1">
        <v>193</v>
      </c>
      <c r="CH200" s="8">
        <f t="shared" ca="1" si="398"/>
        <v>4783.5314774560202</v>
      </c>
      <c r="CI200" s="9">
        <f t="shared" ref="CI200:CI263" ca="1" si="421">RAND()*RANDBETWEEN(-1,1)*$BV$3</f>
        <v>3.5596375686699877E-2</v>
      </c>
      <c r="CJ200" s="1">
        <v>193</v>
      </c>
      <c r="CK200" s="8">
        <f t="shared" ca="1" si="399"/>
        <v>4836.0487234447637</v>
      </c>
      <c r="CL200" s="9">
        <f t="shared" ref="CL200:CL263" ca="1" si="422">RAND()*RANDBETWEEN(-1,1)*$BV$3</f>
        <v>-4.7161531303044443E-2</v>
      </c>
      <c r="CM200" s="1">
        <v>193</v>
      </c>
      <c r="CN200" s="8">
        <f t="shared" ca="1" si="310"/>
        <v>15217.222461723039</v>
      </c>
      <c r="CO200" s="1">
        <v>193</v>
      </c>
      <c r="CP200" s="8">
        <f t="shared" ca="1" si="311"/>
        <v>15044.999999999996</v>
      </c>
      <c r="CQ200" s="1">
        <v>193</v>
      </c>
      <c r="CR200" s="8">
        <f t="shared" ca="1" si="312"/>
        <v>15044.999999999996</v>
      </c>
      <c r="CS200" s="1">
        <v>193</v>
      </c>
      <c r="CT200" s="8">
        <f t="shared" ca="1" si="313"/>
        <v>14760.579308082419</v>
      </c>
      <c r="CU200" s="1">
        <v>193</v>
      </c>
      <c r="CV200" s="8">
        <f t="shared" ca="1" si="314"/>
        <v>15404.00655472371</v>
      </c>
      <c r="CW200" s="1">
        <v>193</v>
      </c>
      <c r="CX200" s="8">
        <f t="shared" ca="1" si="315"/>
        <v>15004.860599333464</v>
      </c>
      <c r="CY200" s="9"/>
      <c r="CZ200" s="9"/>
      <c r="DA200" s="9"/>
      <c r="DB200" s="9"/>
      <c r="DC200" s="9"/>
      <c r="DD200" s="9"/>
      <c r="DE200" s="9"/>
      <c r="DF200" s="9"/>
      <c r="DG200" s="9"/>
      <c r="DI200">
        <f t="shared" ca="1" si="316"/>
        <v>-9.4318030263621511E-3</v>
      </c>
      <c r="DJ200">
        <f t="shared" ca="1" si="317"/>
        <v>1.4163052043036028E-2</v>
      </c>
      <c r="DK200">
        <f t="shared" ca="1" si="318"/>
        <v>2.9999999999998916E-3</v>
      </c>
      <c r="DL200">
        <f t="shared" ca="1" si="319"/>
        <v>4.5245598246230312E-2</v>
      </c>
      <c r="DM200">
        <f t="shared" ca="1" si="320"/>
        <v>2.9999999999998916E-3</v>
      </c>
      <c r="DN200">
        <f t="shared" ca="1" si="321"/>
        <v>-3.4229252168418767E-2</v>
      </c>
      <c r="DO200">
        <f t="shared" ca="1" si="334"/>
        <v>0</v>
      </c>
      <c r="DP200">
        <f t="shared" ca="1" si="335"/>
        <v>0</v>
      </c>
      <c r="DQ200">
        <f t="shared" ca="1" si="336"/>
        <v>0</v>
      </c>
      <c r="DR200">
        <f t="shared" ca="1" si="337"/>
        <v>0</v>
      </c>
      <c r="DS200">
        <f t="shared" ca="1" si="338"/>
        <v>0</v>
      </c>
      <c r="DT200">
        <f t="shared" ca="1" si="339"/>
        <v>0</v>
      </c>
      <c r="DU200">
        <f t="shared" ca="1" si="328"/>
        <v>0</v>
      </c>
      <c r="DV200">
        <f t="shared" ca="1" si="329"/>
        <v>0</v>
      </c>
      <c r="DW200">
        <f t="shared" ca="1" si="330"/>
        <v>0</v>
      </c>
      <c r="DX200">
        <f t="shared" ca="1" si="331"/>
        <v>0</v>
      </c>
      <c r="DY200">
        <f t="shared" ca="1" si="332"/>
        <v>0</v>
      </c>
      <c r="DZ200">
        <f t="shared" ca="1" si="333"/>
        <v>0</v>
      </c>
      <c r="EA200">
        <f t="shared" ref="EA200:EA263" ca="1" si="423">B200/T200</f>
        <v>2.5326003415539788</v>
      </c>
      <c r="EB200">
        <f t="shared" ref="EB200:EB263" ca="1" si="424">E200/W200</f>
        <v>1.9675881745957686</v>
      </c>
      <c r="EC200">
        <f t="shared" ref="EC200:EC263" ca="1" si="425">H200/Z200</f>
        <v>2.6141674238796409</v>
      </c>
      <c r="ED200">
        <f t="shared" ref="ED200:ED263" ca="1" si="426">K200/AC200</f>
        <v>3.2471004944740494</v>
      </c>
      <c r="EE200">
        <f t="shared" ref="EE200:EE263" ca="1" si="427">N200/AF200</f>
        <v>4.0236457251773547</v>
      </c>
      <c r="EF200">
        <f t="shared" ref="EF200:EF263" ca="1" si="428">Q200/AI200</f>
        <v>3.0368907241649148</v>
      </c>
      <c r="EG200">
        <f t="shared" ref="EG200:EG263" ca="1" si="429">B200/AL200</f>
        <v>7.9607704770730017</v>
      </c>
      <c r="EH200">
        <f t="shared" ref="EH200:EH263" ca="1" si="430">E200/AO200</f>
        <v>5.9027645237873063</v>
      </c>
      <c r="EI200">
        <f t="shared" ref="EI200:EI263" ca="1" si="431">H200/AR200</f>
        <v>8.0224126227731691</v>
      </c>
      <c r="EJ200">
        <f t="shared" ref="EJ200:EJ263" ca="1" si="432">K200/AU200</f>
        <v>9.2794066028920881</v>
      </c>
      <c r="EK200">
        <f t="shared" ref="EK200:EK263" ca="1" si="433">N200/AX200</f>
        <v>12.391301158720189</v>
      </c>
      <c r="EL200">
        <f t="shared" ref="EL200:EL263" ca="1" si="434">Q200/BA200</f>
        <v>9.2171227826016384</v>
      </c>
      <c r="EM200">
        <f t="shared" ca="1" si="346"/>
        <v>-0.35860797821037949</v>
      </c>
      <c r="EN200">
        <f t="shared" ca="1" si="347"/>
        <v>0.1034791864821929</v>
      </c>
      <c r="EO200">
        <f t="shared" ca="1" si="348"/>
        <v>0.17024393543286162</v>
      </c>
      <c r="EP200">
        <f t="shared" ca="1" si="349"/>
        <v>-0.25950512896696271</v>
      </c>
      <c r="EQ200">
        <f t="shared" ca="1" si="350"/>
        <v>-0.30282920654777384</v>
      </c>
      <c r="ER200">
        <f t="shared" ca="1" si="351"/>
        <v>1</v>
      </c>
      <c r="ES200">
        <f t="shared" ca="1" si="340"/>
        <v>-9.8037219942510911E-2</v>
      </c>
      <c r="ET200">
        <f t="shared" ca="1" si="341"/>
        <v>-0.33909869212932919</v>
      </c>
      <c r="EU200">
        <f t="shared" ca="1" si="342"/>
        <v>-0.11507798482493037</v>
      </c>
      <c r="EV200">
        <f t="shared" ca="1" si="343"/>
        <v>6.0310708664647716E-2</v>
      </c>
      <c r="EW200">
        <f t="shared" ca="1" si="344"/>
        <v>0.28834432430428913</v>
      </c>
      <c r="EX200">
        <f t="shared" ca="1" si="345"/>
        <v>0</v>
      </c>
    </row>
    <row r="201" spans="1:154" x14ac:dyDescent="0.25">
      <c r="A201" s="1">
        <v>194</v>
      </c>
      <c r="B201" s="8">
        <f t="shared" ca="1" si="322"/>
        <v>161668.9663567502</v>
      </c>
      <c r="C201" s="9">
        <f t="shared" ref="C201:C264" ca="1" si="435">RAND()*RANDBETWEEN(-1,1)*$B$3</f>
        <v>0</v>
      </c>
      <c r="D201" s="1">
        <v>194</v>
      </c>
      <c r="E201" s="8">
        <f t="shared" ca="1" si="323"/>
        <v>118764.68471621485</v>
      </c>
      <c r="F201" s="9">
        <f t="shared" ref="F201:F264" ca="1" si="436">RAND()*RANDBETWEEN(-1,1)*$B$3</f>
        <v>0</v>
      </c>
      <c r="G201" s="1">
        <v>194</v>
      </c>
      <c r="H201" s="8">
        <f t="shared" ca="1" si="324"/>
        <v>166300.78151413082</v>
      </c>
      <c r="I201" s="9">
        <f t="shared" ref="I201:I264" ca="1" si="437">RAND()*RANDBETWEEN(-1,1)*$B$3</f>
        <v>0</v>
      </c>
      <c r="J201" s="1">
        <v>194</v>
      </c>
      <c r="K201" s="8">
        <f t="shared" ca="1" si="325"/>
        <v>184308.71845022615</v>
      </c>
      <c r="L201" s="9">
        <f t="shared" ref="L201:L264" ca="1" si="438">RAND()*RANDBETWEEN(-1,1)*$B$3</f>
        <v>-3.0481768624976247E-2</v>
      </c>
      <c r="M201" s="1">
        <v>194</v>
      </c>
      <c r="N201" s="8">
        <f t="shared" ca="1" si="326"/>
        <v>257029.16262038526</v>
      </c>
      <c r="O201" s="9">
        <f t="shared" ref="O201:O264" ca="1" si="439">RAND()*RANDBETWEEN(-1,1)*$B$3</f>
        <v>0</v>
      </c>
      <c r="P201" s="1">
        <v>194</v>
      </c>
      <c r="Q201" s="8">
        <f t="shared" ca="1" si="327"/>
        <v>181060.69870102342</v>
      </c>
      <c r="R201" s="9">
        <f t="shared" ref="R201:R264" ca="1" si="440">RAND()*RANDBETWEEN(-1,1)*$B$3</f>
        <v>0</v>
      </c>
      <c r="S201" s="1">
        <v>194</v>
      </c>
      <c r="T201" s="8">
        <f t="shared" ca="1" si="376"/>
        <v>60708.9397474582</v>
      </c>
      <c r="U201" s="9">
        <f t="shared" ca="1" si="400"/>
        <v>0</v>
      </c>
      <c r="V201" s="1">
        <v>194</v>
      </c>
      <c r="W201" s="8">
        <f t="shared" ca="1" si="377"/>
        <v>60179.999999999993</v>
      </c>
      <c r="X201" s="9">
        <f t="shared" ca="1" si="401"/>
        <v>0</v>
      </c>
      <c r="Y201" s="1">
        <v>194</v>
      </c>
      <c r="Z201" s="8">
        <f t="shared" ca="1" si="378"/>
        <v>61560.554898965456</v>
      </c>
      <c r="AA201" s="9">
        <f t="shared" ca="1" si="402"/>
        <v>0</v>
      </c>
      <c r="AB201" s="1">
        <v>194</v>
      </c>
      <c r="AC201" s="8">
        <f t="shared" ca="1" si="379"/>
        <v>57676.236015774375</v>
      </c>
      <c r="AD201" s="9">
        <f t="shared" ca="1" si="403"/>
        <v>2.0132324245180494E-2</v>
      </c>
      <c r="AE201" s="1">
        <v>194</v>
      </c>
      <c r="AF201" s="8">
        <f t="shared" ca="1" si="380"/>
        <v>60987.27093774033</v>
      </c>
      <c r="AG201" s="9">
        <f t="shared" ca="1" si="404"/>
        <v>1.493621876804835E-3</v>
      </c>
      <c r="AH201" s="1">
        <v>194</v>
      </c>
      <c r="AI201" s="8">
        <f t="shared" ca="1" si="381"/>
        <v>59442.093138478362</v>
      </c>
      <c r="AJ201" s="9">
        <f t="shared" ca="1" si="405"/>
        <v>1.8333712193633007E-2</v>
      </c>
      <c r="AK201" s="1">
        <v>194</v>
      </c>
      <c r="AL201" s="8">
        <f t="shared" ca="1" si="382"/>
        <v>19313.643319148119</v>
      </c>
      <c r="AM201" s="9">
        <f t="shared" ca="1" si="406"/>
        <v>-4.3084823538130555E-2</v>
      </c>
      <c r="AN201" s="1">
        <v>194</v>
      </c>
      <c r="AO201" s="8">
        <f t="shared" ca="1" si="383"/>
        <v>20059.999999999996</v>
      </c>
      <c r="AP201" s="9">
        <f t="shared" ca="1" si="407"/>
        <v>0</v>
      </c>
      <c r="AQ201" s="1">
        <v>194</v>
      </c>
      <c r="AR201" s="8">
        <f t="shared" ca="1" si="384"/>
        <v>20059.999999999996</v>
      </c>
      <c r="AS201" s="9">
        <f t="shared" ca="1" si="408"/>
        <v>0</v>
      </c>
      <c r="AT201" s="1">
        <v>194</v>
      </c>
      <c r="AU201" s="8">
        <f t="shared" ca="1" si="385"/>
        <v>20182.382613544891</v>
      </c>
      <c r="AV201" s="9">
        <f t="shared" ca="1" si="409"/>
        <v>3.5900715973577274E-2</v>
      </c>
      <c r="AW201" s="1">
        <v>194</v>
      </c>
      <c r="AX201" s="8">
        <f t="shared" ca="1" si="386"/>
        <v>19803.50318789417</v>
      </c>
      <c r="AY201" s="9">
        <f t="shared" ca="1" si="410"/>
        <v>1.6345829101520788E-2</v>
      </c>
      <c r="AZ201" s="1">
        <v>194</v>
      </c>
      <c r="BA201" s="8">
        <f t="shared" ca="1" si="387"/>
        <v>19585.194375184212</v>
      </c>
      <c r="BB201" s="9">
        <f t="shared" ca="1" si="411"/>
        <v>-2.7870605647546426E-2</v>
      </c>
      <c r="BC201" s="1">
        <v>194</v>
      </c>
      <c r="BD201" s="8">
        <f t="shared" ca="1" si="388"/>
        <v>19078.915645383258</v>
      </c>
      <c r="BE201" s="9">
        <f t="shared" ref="BE201:BE264" ca="1" si="441">RAND()*RANDBETWEEN(-1,1)*$BD$3</f>
        <v>-4.2042541110177245E-2</v>
      </c>
      <c r="BF201" s="1">
        <v>194</v>
      </c>
      <c r="BG201" s="8">
        <f t="shared" ca="1" si="389"/>
        <v>20542.764221059679</v>
      </c>
      <c r="BH201" s="9">
        <f t="shared" ca="1" si="412"/>
        <v>2.7415521758210371E-2</v>
      </c>
      <c r="BI201" s="1">
        <v>194</v>
      </c>
      <c r="BJ201" s="8">
        <f t="shared" ca="1" si="390"/>
        <v>20059.999999999996</v>
      </c>
      <c r="BK201" s="9">
        <f t="shared" ca="1" si="413"/>
        <v>0</v>
      </c>
      <c r="BL201" s="1">
        <v>194</v>
      </c>
      <c r="BM201" s="8">
        <f t="shared" ca="1" si="391"/>
        <v>19775.579308082419</v>
      </c>
      <c r="BN201" s="9">
        <f t="shared" ca="1" si="414"/>
        <v>0</v>
      </c>
      <c r="BO201" s="1">
        <v>194</v>
      </c>
      <c r="BP201" s="8">
        <f t="shared" ca="1" si="392"/>
        <v>20187.538032179731</v>
      </c>
      <c r="BQ201" s="9">
        <f t="shared" ca="1" si="415"/>
        <v>-1.6990279491005619E-2</v>
      </c>
      <c r="BR201" s="1">
        <v>194</v>
      </c>
      <c r="BS201" s="8">
        <f t="shared" ca="1" si="393"/>
        <v>19840.909322778229</v>
      </c>
      <c r="BT201" s="9">
        <f t="shared" ca="1" si="416"/>
        <v>-3.7445953071942761E-2</v>
      </c>
      <c r="BU201" s="1">
        <v>194</v>
      </c>
      <c r="BV201" s="8">
        <f t="shared" ca="1" si="394"/>
        <v>4842.7775382769569</v>
      </c>
      <c r="BW201" s="9">
        <f t="shared" ca="1" si="417"/>
        <v>-7.2474360215839754E-3</v>
      </c>
      <c r="BX201" s="1">
        <v>194</v>
      </c>
      <c r="BY201" s="8">
        <f t="shared" ca="1" si="395"/>
        <v>5014.9999999999991</v>
      </c>
      <c r="BZ201" s="9">
        <f t="shared" ca="1" si="418"/>
        <v>0</v>
      </c>
      <c r="CA201" s="1">
        <v>194</v>
      </c>
      <c r="CB201" s="8">
        <f t="shared" ca="1" si="396"/>
        <v>5014.9999999999991</v>
      </c>
      <c r="CC201" s="9">
        <f t="shared" ca="1" si="419"/>
        <v>-4.9184720199606791E-2</v>
      </c>
      <c r="CD201" s="1">
        <v>194</v>
      </c>
      <c r="CE201" s="8">
        <f t="shared" ca="1" si="397"/>
        <v>5014.9999999999991</v>
      </c>
      <c r="CF201" s="9">
        <f t="shared" ca="1" si="420"/>
        <v>0</v>
      </c>
      <c r="CG201" s="1">
        <v>194</v>
      </c>
      <c r="CH201" s="8">
        <f t="shared" ca="1" si="398"/>
        <v>4783.5314774560202</v>
      </c>
      <c r="CI201" s="9">
        <f t="shared" ca="1" si="421"/>
        <v>-3.2261963862539267E-2</v>
      </c>
      <c r="CJ201" s="1">
        <v>194</v>
      </c>
      <c r="CK201" s="8">
        <f t="shared" ca="1" si="399"/>
        <v>4836.0487234447637</v>
      </c>
      <c r="CL201" s="9">
        <f t="shared" ca="1" si="422"/>
        <v>4.1636784261518782E-2</v>
      </c>
      <c r="CM201" s="1">
        <v>194</v>
      </c>
      <c r="CN201" s="8">
        <f t="shared" ref="CN201:CN264" ca="1" si="442">BJ201-BV201</f>
        <v>15217.222461723039</v>
      </c>
      <c r="CO201" s="1">
        <v>194</v>
      </c>
      <c r="CP201" s="8">
        <f t="shared" ref="CP201:CP264" ca="1" si="443">BJ201-BY201</f>
        <v>15044.999999999996</v>
      </c>
      <c r="CQ201" s="1">
        <v>194</v>
      </c>
      <c r="CR201" s="8">
        <f t="shared" ref="CR201:CR264" ca="1" si="444">BJ201-CB201</f>
        <v>15044.999999999996</v>
      </c>
      <c r="CS201" s="1">
        <v>194</v>
      </c>
      <c r="CT201" s="8">
        <f t="shared" ref="CT201:CT264" ca="1" si="445">BM201-CE201</f>
        <v>14760.579308082419</v>
      </c>
      <c r="CU201" s="1">
        <v>194</v>
      </c>
      <c r="CV201" s="8">
        <f t="shared" ref="CV201:CV264" ca="1" si="446">BP201-CH201</f>
        <v>15404.00655472371</v>
      </c>
      <c r="CW201" s="1">
        <v>194</v>
      </c>
      <c r="CX201" s="8">
        <f t="shared" ref="CX201:CX264" ca="1" si="447">BS201-CK201</f>
        <v>15004.860599333464</v>
      </c>
      <c r="CY201" s="9"/>
      <c r="CZ201" s="9"/>
      <c r="DA201" s="9"/>
      <c r="DB201" s="9"/>
      <c r="DC201" s="9"/>
      <c r="DD201" s="9"/>
      <c r="DE201" s="9"/>
      <c r="DF201" s="9"/>
      <c r="DG201" s="9"/>
      <c r="DI201">
        <f t="shared" ref="DI201:DI264" ca="1" si="448">B201/B200-1</f>
        <v>5.1495339997153167E-2</v>
      </c>
      <c r="DJ201">
        <f t="shared" ref="DJ201:DJ264" ca="1" si="449">E201/E200-1</f>
        <v>2.9999999999998916E-3</v>
      </c>
      <c r="DK201">
        <f t="shared" ref="DK201:DK264" ca="1" si="450">H201/H200-1</f>
        <v>3.3375987974403998E-2</v>
      </c>
      <c r="DL201">
        <f t="shared" ref="DL201:DL264" ca="1" si="451">K201/K200-1</f>
        <v>-1.5868259048648858E-2</v>
      </c>
      <c r="DM201">
        <f t="shared" ref="DM201:DM264" ca="1" si="452">N201/N200-1</f>
        <v>4.7426280769247819E-2</v>
      </c>
      <c r="DN201">
        <f t="shared" ref="DN201:DN264" ca="1" si="453">Q201/Q200-1</f>
        <v>2.9999999999998916E-3</v>
      </c>
      <c r="DO201">
        <f t="shared" ca="1" si="334"/>
        <v>0</v>
      </c>
      <c r="DP201">
        <f t="shared" ca="1" si="335"/>
        <v>0</v>
      </c>
      <c r="DQ201">
        <f t="shared" ca="1" si="336"/>
        <v>0</v>
      </c>
      <c r="DR201">
        <f t="shared" ca="1" si="337"/>
        <v>0</v>
      </c>
      <c r="DS201">
        <f t="shared" ca="1" si="338"/>
        <v>0</v>
      </c>
      <c r="DT201">
        <f t="shared" ca="1" si="339"/>
        <v>0</v>
      </c>
      <c r="DU201">
        <f t="shared" ca="1" si="328"/>
        <v>0</v>
      </c>
      <c r="DV201">
        <f t="shared" ca="1" si="329"/>
        <v>0</v>
      </c>
      <c r="DW201">
        <f t="shared" ca="1" si="330"/>
        <v>0</v>
      </c>
      <c r="DX201">
        <f t="shared" ca="1" si="331"/>
        <v>0</v>
      </c>
      <c r="DY201">
        <f t="shared" ca="1" si="332"/>
        <v>0</v>
      </c>
      <c r="DZ201">
        <f t="shared" ca="1" si="333"/>
        <v>0</v>
      </c>
      <c r="EA201">
        <f t="shared" ca="1" si="423"/>
        <v>2.6630174572192074</v>
      </c>
      <c r="EB201">
        <f t="shared" ca="1" si="424"/>
        <v>1.9734909391195556</v>
      </c>
      <c r="EC201">
        <f t="shared" ca="1" si="425"/>
        <v>2.7014178443821266</v>
      </c>
      <c r="ED201">
        <f t="shared" ca="1" si="426"/>
        <v>3.1955746626707393</v>
      </c>
      <c r="EE201">
        <f t="shared" ca="1" si="427"/>
        <v>4.2144722770555996</v>
      </c>
      <c r="EF201">
        <f t="shared" ca="1" si="428"/>
        <v>3.0460013963374091</v>
      </c>
      <c r="EG201">
        <f t="shared" ca="1" si="429"/>
        <v>8.3707130594291748</v>
      </c>
      <c r="EH201">
        <f t="shared" ca="1" si="430"/>
        <v>5.9204728173586672</v>
      </c>
      <c r="EI201">
        <f t="shared" ca="1" si="431"/>
        <v>8.2901685699965526</v>
      </c>
      <c r="EJ201">
        <f t="shared" ca="1" si="432"/>
        <v>9.1321585750996537</v>
      </c>
      <c r="EK201">
        <f t="shared" ca="1" si="433"/>
        <v>12.978974486569959</v>
      </c>
      <c r="EL201">
        <f t="shared" ca="1" si="434"/>
        <v>9.2447741509494428</v>
      </c>
      <c r="EM201">
        <f t="shared" ca="1" si="346"/>
        <v>-0.34439763222219749</v>
      </c>
      <c r="EN201">
        <f t="shared" ca="1" si="347"/>
        <v>2.7483946188133507E-2</v>
      </c>
      <c r="EO201">
        <f t="shared" ca="1" si="348"/>
        <v>0.19611639307062076</v>
      </c>
      <c r="EP201">
        <f t="shared" ca="1" si="349"/>
        <v>-0.25997351503954158</v>
      </c>
      <c r="EQ201">
        <f t="shared" ca="1" si="350"/>
        <v>-0.21002019115320403</v>
      </c>
      <c r="ER201">
        <f t="shared" ca="1" si="351"/>
        <v>1</v>
      </c>
      <c r="ES201">
        <f t="shared" ca="1" si="340"/>
        <v>-9.7821683382570024E-2</v>
      </c>
      <c r="ET201">
        <f t="shared" ca="1" si="341"/>
        <v>-0.33823885616704275</v>
      </c>
      <c r="EU201">
        <f t="shared" ca="1" si="342"/>
        <v>-0.11064901046017828</v>
      </c>
      <c r="EV201">
        <f t="shared" ca="1" si="343"/>
        <v>5.4770610963346344E-2</v>
      </c>
      <c r="EW201">
        <f t="shared" ca="1" si="344"/>
        <v>0.30314775588806797</v>
      </c>
      <c r="EX201">
        <f t="shared" ca="1" si="345"/>
        <v>0</v>
      </c>
    </row>
    <row r="202" spans="1:154" x14ac:dyDescent="0.25">
      <c r="A202" s="1">
        <v>195</v>
      </c>
      <c r="B202" s="8">
        <f t="shared" ref="B202:B265" ca="1" si="454">B201*(1+C201+$B$4)</f>
        <v>162153.97325582043</v>
      </c>
      <c r="C202" s="9">
        <f t="shared" ca="1" si="435"/>
        <v>0</v>
      </c>
      <c r="D202" s="1">
        <v>195</v>
      </c>
      <c r="E202" s="8">
        <f t="shared" ref="E202:E265" ca="1" si="455">E201*(1+F201+$B$4)</f>
        <v>119120.97877036348</v>
      </c>
      <c r="F202" s="9">
        <f t="shared" ca="1" si="436"/>
        <v>0</v>
      </c>
      <c r="G202" s="1">
        <v>195</v>
      </c>
      <c r="H202" s="8">
        <f t="shared" ref="H202:H265" ca="1" si="456">H201*(1+I201+$B$4)</f>
        <v>166799.6838586732</v>
      </c>
      <c r="I202" s="9">
        <f t="shared" ca="1" si="437"/>
        <v>-1.5116840874585169E-2</v>
      </c>
      <c r="J202" s="1">
        <v>195</v>
      </c>
      <c r="K202" s="8">
        <f t="shared" ref="K202:K265" ca="1" si="457">K201*(1+L201+$B$4)</f>
        <v>179243.58889421116</v>
      </c>
      <c r="L202" s="9">
        <f t="shared" ca="1" si="438"/>
        <v>0</v>
      </c>
      <c r="M202" s="1">
        <v>195</v>
      </c>
      <c r="N202" s="8">
        <f t="shared" ref="N202:N265" ca="1" si="458">N201*(1+O201+$B$4)</f>
        <v>257800.2501082464</v>
      </c>
      <c r="O202" s="9">
        <f t="shared" ca="1" si="439"/>
        <v>-2.481717131208894E-3</v>
      </c>
      <c r="P202" s="1">
        <v>195</v>
      </c>
      <c r="Q202" s="8">
        <f t="shared" ref="Q202:Q265" ca="1" si="459">Q201*(1+R201+$B$4)</f>
        <v>181603.88079712648</v>
      </c>
      <c r="R202" s="9">
        <f t="shared" ca="1" si="440"/>
        <v>1.3972422576207517E-2</v>
      </c>
      <c r="S202" s="1">
        <v>195</v>
      </c>
      <c r="T202" s="8">
        <f t="shared" ca="1" si="376"/>
        <v>60708.9397474582</v>
      </c>
      <c r="U202" s="9">
        <f t="shared" ca="1" si="400"/>
        <v>-1.7683520205719724E-2</v>
      </c>
      <c r="V202" s="1">
        <v>195</v>
      </c>
      <c r="W202" s="8">
        <f t="shared" ca="1" si="377"/>
        <v>60179.999999999993</v>
      </c>
      <c r="X202" s="9">
        <f t="shared" ca="1" si="401"/>
        <v>-4.4787304577165947E-2</v>
      </c>
      <c r="Y202" s="1">
        <v>195</v>
      </c>
      <c r="Z202" s="8">
        <f t="shared" ca="1" si="378"/>
        <v>61560.554898965456</v>
      </c>
      <c r="AA202" s="9">
        <f t="shared" ca="1" si="402"/>
        <v>0</v>
      </c>
      <c r="AB202" s="1">
        <v>195</v>
      </c>
      <c r="AC202" s="8">
        <f t="shared" ca="1" si="379"/>
        <v>57676.236015774375</v>
      </c>
      <c r="AD202" s="9">
        <f t="shared" ca="1" si="403"/>
        <v>-3.328388018323343E-2</v>
      </c>
      <c r="AE202" s="1">
        <v>195</v>
      </c>
      <c r="AF202" s="8">
        <f t="shared" ca="1" si="380"/>
        <v>60987.27093774033</v>
      </c>
      <c r="AG202" s="9">
        <f t="shared" ca="1" si="404"/>
        <v>9.0683680362422647E-3</v>
      </c>
      <c r="AH202" s="1">
        <v>195</v>
      </c>
      <c r="AI202" s="8">
        <f t="shared" ca="1" si="381"/>
        <v>59442.093138478362</v>
      </c>
      <c r="AJ202" s="9">
        <f t="shared" ca="1" si="405"/>
        <v>-4.6583749525367368E-2</v>
      </c>
      <c r="AK202" s="1">
        <v>195</v>
      </c>
      <c r="AL202" s="8">
        <f t="shared" ca="1" si="382"/>
        <v>19313.643319148119</v>
      </c>
      <c r="AM202" s="9">
        <f t="shared" ca="1" si="406"/>
        <v>-1.5817233393345693E-2</v>
      </c>
      <c r="AN202" s="1">
        <v>195</v>
      </c>
      <c r="AO202" s="8">
        <f t="shared" ca="1" si="383"/>
        <v>20059.999999999996</v>
      </c>
      <c r="AP202" s="9">
        <f t="shared" ca="1" si="407"/>
        <v>1.5298931336687289E-2</v>
      </c>
      <c r="AQ202" s="1">
        <v>195</v>
      </c>
      <c r="AR202" s="8">
        <f t="shared" ca="1" si="384"/>
        <v>20059.999999999996</v>
      </c>
      <c r="AS202" s="9">
        <f t="shared" ca="1" si="408"/>
        <v>2.8435077809799182E-2</v>
      </c>
      <c r="AT202" s="1">
        <v>195</v>
      </c>
      <c r="AU202" s="8">
        <f t="shared" ca="1" si="385"/>
        <v>20182.382613544891</v>
      </c>
      <c r="AV202" s="9">
        <f t="shared" ca="1" si="409"/>
        <v>5.0296385199071706E-3</v>
      </c>
      <c r="AW202" s="1">
        <v>195</v>
      </c>
      <c r="AX202" s="8">
        <f t="shared" ca="1" si="386"/>
        <v>19803.50318789417</v>
      </c>
      <c r="AY202" s="9">
        <f t="shared" ca="1" si="410"/>
        <v>3.5589299527505044E-2</v>
      </c>
      <c r="AZ202" s="1">
        <v>195</v>
      </c>
      <c r="BA202" s="8">
        <f t="shared" ca="1" si="387"/>
        <v>19585.194375184212</v>
      </c>
      <c r="BB202" s="9">
        <f t="shared" ca="1" si="411"/>
        <v>0</v>
      </c>
      <c r="BC202" s="1">
        <v>195</v>
      </c>
      <c r="BD202" s="8">
        <f t="shared" ca="1" si="388"/>
        <v>19078.915645383258</v>
      </c>
      <c r="BE202" s="9">
        <f t="shared" ca="1" si="441"/>
        <v>-3.0710685732682437E-2</v>
      </c>
      <c r="BF202" s="1">
        <v>195</v>
      </c>
      <c r="BG202" s="8">
        <f t="shared" ca="1" si="389"/>
        <v>20542.764221059679</v>
      </c>
      <c r="BH202" s="9">
        <f t="shared" ca="1" si="412"/>
        <v>3.7479407832208517E-2</v>
      </c>
      <c r="BI202" s="1">
        <v>195</v>
      </c>
      <c r="BJ202" s="8">
        <f t="shared" ca="1" si="390"/>
        <v>20059.999999999996</v>
      </c>
      <c r="BK202" s="9">
        <f t="shared" ca="1" si="413"/>
        <v>0</v>
      </c>
      <c r="BL202" s="1">
        <v>195</v>
      </c>
      <c r="BM202" s="8">
        <f t="shared" ca="1" si="391"/>
        <v>19775.579308082419</v>
      </c>
      <c r="BN202" s="9">
        <f t="shared" ca="1" si="414"/>
        <v>1.3224399476887784E-2</v>
      </c>
      <c r="BO202" s="1">
        <v>195</v>
      </c>
      <c r="BP202" s="8">
        <f t="shared" ca="1" si="392"/>
        <v>20187.538032179731</v>
      </c>
      <c r="BQ202" s="9">
        <f t="shared" ca="1" si="415"/>
        <v>8.4593764647452503E-3</v>
      </c>
      <c r="BR202" s="1">
        <v>195</v>
      </c>
      <c r="BS202" s="8">
        <f t="shared" ca="1" si="393"/>
        <v>19840.909322778229</v>
      </c>
      <c r="BT202" s="9">
        <f t="shared" ca="1" si="416"/>
        <v>3.402706997123317E-2</v>
      </c>
      <c r="BU202" s="1">
        <v>195</v>
      </c>
      <c r="BV202" s="8">
        <f t="shared" ca="1" si="394"/>
        <v>4842.7775382769569</v>
      </c>
      <c r="BW202" s="9">
        <f t="shared" ca="1" si="417"/>
        <v>3.738916739362879E-2</v>
      </c>
      <c r="BX202" s="1">
        <v>195</v>
      </c>
      <c r="BY202" s="8">
        <f t="shared" ca="1" si="395"/>
        <v>5014.9999999999991</v>
      </c>
      <c r="BZ202" s="9">
        <f t="shared" ca="1" si="418"/>
        <v>0</v>
      </c>
      <c r="CA202" s="1">
        <v>195</v>
      </c>
      <c r="CB202" s="8">
        <f t="shared" ca="1" si="396"/>
        <v>5014.9999999999991</v>
      </c>
      <c r="CC202" s="9">
        <f t="shared" ca="1" si="419"/>
        <v>-1.4483868836560616E-2</v>
      </c>
      <c r="CD202" s="1">
        <v>195</v>
      </c>
      <c r="CE202" s="8">
        <f t="shared" ca="1" si="397"/>
        <v>5014.9999999999991</v>
      </c>
      <c r="CF202" s="9">
        <f t="shared" ca="1" si="420"/>
        <v>0</v>
      </c>
      <c r="CG202" s="1">
        <v>195</v>
      </c>
      <c r="CH202" s="8">
        <f t="shared" ca="1" si="398"/>
        <v>4783.5314774560202</v>
      </c>
      <c r="CI202" s="9">
        <f t="shared" ca="1" si="421"/>
        <v>-2.3553486918201107E-2</v>
      </c>
      <c r="CJ202" s="1">
        <v>195</v>
      </c>
      <c r="CK202" s="8">
        <f t="shared" ca="1" si="399"/>
        <v>4836.0487234447637</v>
      </c>
      <c r="CL202" s="9">
        <f t="shared" ca="1" si="422"/>
        <v>0</v>
      </c>
      <c r="CM202" s="1">
        <v>195</v>
      </c>
      <c r="CN202" s="8">
        <f t="shared" ca="1" si="442"/>
        <v>15217.222461723039</v>
      </c>
      <c r="CO202" s="1">
        <v>195</v>
      </c>
      <c r="CP202" s="8">
        <f t="shared" ca="1" si="443"/>
        <v>15044.999999999996</v>
      </c>
      <c r="CQ202" s="1">
        <v>195</v>
      </c>
      <c r="CR202" s="8">
        <f t="shared" ca="1" si="444"/>
        <v>15044.999999999996</v>
      </c>
      <c r="CS202" s="1">
        <v>195</v>
      </c>
      <c r="CT202" s="8">
        <f t="shared" ca="1" si="445"/>
        <v>14760.579308082419</v>
      </c>
      <c r="CU202" s="1">
        <v>195</v>
      </c>
      <c r="CV202" s="8">
        <f t="shared" ca="1" si="446"/>
        <v>15404.00655472371</v>
      </c>
      <c r="CW202" s="1">
        <v>195</v>
      </c>
      <c r="CX202" s="8">
        <f t="shared" ca="1" si="447"/>
        <v>15004.860599333464</v>
      </c>
      <c r="CY202" s="9"/>
      <c r="CZ202" s="9"/>
      <c r="DA202" s="9"/>
      <c r="DB202" s="9"/>
      <c r="DC202" s="9"/>
      <c r="DD202" s="9"/>
      <c r="DE202" s="9"/>
      <c r="DF202" s="9"/>
      <c r="DG202" s="9"/>
      <c r="DI202">
        <f t="shared" ca="1" si="448"/>
        <v>2.9999999999998916E-3</v>
      </c>
      <c r="DJ202">
        <f t="shared" ca="1" si="449"/>
        <v>2.9999999999998916E-3</v>
      </c>
      <c r="DK202">
        <f t="shared" ca="1" si="450"/>
        <v>2.9999999999998916E-3</v>
      </c>
      <c r="DL202">
        <f t="shared" ca="1" si="451"/>
        <v>-2.7481768624976199E-2</v>
      </c>
      <c r="DM202">
        <f t="shared" ca="1" si="452"/>
        <v>2.9999999999998916E-3</v>
      </c>
      <c r="DN202">
        <f t="shared" ca="1" si="453"/>
        <v>2.9999999999998916E-3</v>
      </c>
      <c r="DO202">
        <f t="shared" ca="1" si="334"/>
        <v>0</v>
      </c>
      <c r="DP202">
        <f t="shared" ca="1" si="335"/>
        <v>0</v>
      </c>
      <c r="DQ202">
        <f t="shared" ca="1" si="336"/>
        <v>0</v>
      </c>
      <c r="DR202">
        <f t="shared" ca="1" si="337"/>
        <v>0</v>
      </c>
      <c r="DS202">
        <f t="shared" ca="1" si="338"/>
        <v>0</v>
      </c>
      <c r="DT202">
        <f t="shared" ca="1" si="339"/>
        <v>0</v>
      </c>
      <c r="DU202">
        <f t="shared" ca="1" si="328"/>
        <v>0</v>
      </c>
      <c r="DV202">
        <f t="shared" ca="1" si="329"/>
        <v>0</v>
      </c>
      <c r="DW202">
        <f t="shared" ca="1" si="330"/>
        <v>0</v>
      </c>
      <c r="DX202">
        <f t="shared" ca="1" si="331"/>
        <v>0</v>
      </c>
      <c r="DY202">
        <f t="shared" ca="1" si="332"/>
        <v>0</v>
      </c>
      <c r="DZ202">
        <f t="shared" ca="1" si="333"/>
        <v>0</v>
      </c>
      <c r="EA202">
        <f t="shared" ca="1" si="423"/>
        <v>2.6710065095908644</v>
      </c>
      <c r="EB202">
        <f t="shared" ca="1" si="424"/>
        <v>1.9794114119369142</v>
      </c>
      <c r="EC202">
        <f t="shared" ca="1" si="425"/>
        <v>2.7095220979152725</v>
      </c>
      <c r="ED202">
        <f t="shared" ca="1" si="426"/>
        <v>3.1077546191673862</v>
      </c>
      <c r="EE202">
        <f t="shared" ca="1" si="427"/>
        <v>4.2271156938867662</v>
      </c>
      <c r="EF202">
        <f t="shared" ca="1" si="428"/>
        <v>3.055139400526421</v>
      </c>
      <c r="EG202">
        <f t="shared" ca="1" si="429"/>
        <v>8.3958251986074615</v>
      </c>
      <c r="EH202">
        <f t="shared" ca="1" si="430"/>
        <v>5.9382342358107429</v>
      </c>
      <c r="EI202">
        <f t="shared" ca="1" si="431"/>
        <v>8.315039075706542</v>
      </c>
      <c r="EJ202">
        <f t="shared" ca="1" si="432"/>
        <v>8.8811907060921733</v>
      </c>
      <c r="EK202">
        <f t="shared" ca="1" si="433"/>
        <v>13.017911410029667</v>
      </c>
      <c r="EL202">
        <f t="shared" ca="1" si="434"/>
        <v>9.27250847340229</v>
      </c>
      <c r="EM202">
        <f t="shared" ca="1" si="346"/>
        <v>-0.29398097695729891</v>
      </c>
      <c r="EN202">
        <f t="shared" ca="1" si="347"/>
        <v>0.17536280418104264</v>
      </c>
      <c r="EO202">
        <f t="shared" ca="1" si="348"/>
        <v>0.21699335958773824</v>
      </c>
      <c r="EP202">
        <f t="shared" ca="1" si="349"/>
        <v>-0.20292247117172441</v>
      </c>
      <c r="EQ202">
        <f t="shared" ca="1" si="350"/>
        <v>-0.27273998982518488</v>
      </c>
      <c r="ER202">
        <f t="shared" ca="1" si="351"/>
        <v>1</v>
      </c>
      <c r="ES202">
        <f t="shared" ca="1" si="340"/>
        <v>-9.4987701011677306E-2</v>
      </c>
      <c r="ET202">
        <f t="shared" ca="1" si="341"/>
        <v>-0.33486868097032019</v>
      </c>
      <c r="EU202">
        <f t="shared" ca="1" si="342"/>
        <v>-0.10494848244251032</v>
      </c>
      <c r="EV202">
        <f t="shared" ca="1" si="343"/>
        <v>5.1333973702926805E-2</v>
      </c>
      <c r="EW202">
        <f t="shared" ca="1" si="344"/>
        <v>0.31875371615800963</v>
      </c>
      <c r="EX202">
        <f t="shared" ca="1" si="345"/>
        <v>0</v>
      </c>
    </row>
    <row r="203" spans="1:154" x14ac:dyDescent="0.25">
      <c r="A203" s="1">
        <v>196</v>
      </c>
      <c r="B203" s="8">
        <f t="shared" ca="1" si="454"/>
        <v>162640.43517558786</v>
      </c>
      <c r="C203" s="9">
        <f t="shared" ca="1" si="435"/>
        <v>7.1764266041732085E-3</v>
      </c>
      <c r="D203" s="1">
        <v>196</v>
      </c>
      <c r="E203" s="8">
        <f t="shared" ca="1" si="455"/>
        <v>119478.34170667456</v>
      </c>
      <c r="F203" s="9">
        <f t="shared" ca="1" si="436"/>
        <v>-3.3826154243551287E-2</v>
      </c>
      <c r="G203" s="1">
        <v>196</v>
      </c>
      <c r="H203" s="8">
        <f t="shared" ca="1" si="456"/>
        <v>164778.59863142655</v>
      </c>
      <c r="I203" s="9">
        <f t="shared" ca="1" si="437"/>
        <v>2.5675143059964937E-3</v>
      </c>
      <c r="J203" s="1">
        <v>196</v>
      </c>
      <c r="K203" s="8">
        <f t="shared" ca="1" si="457"/>
        <v>179781.31966089379</v>
      </c>
      <c r="L203" s="9">
        <f t="shared" ca="1" si="438"/>
        <v>-2.1912673117786163E-2</v>
      </c>
      <c r="M203" s="1">
        <v>196</v>
      </c>
      <c r="N203" s="8">
        <f t="shared" ca="1" si="458"/>
        <v>257933.86356144756</v>
      </c>
      <c r="O203" s="9">
        <f t="shared" ca="1" si="439"/>
        <v>0</v>
      </c>
      <c r="P203" s="1">
        <v>196</v>
      </c>
      <c r="Q203" s="8">
        <f t="shared" ca="1" si="459"/>
        <v>184686.1386034945</v>
      </c>
      <c r="R203" s="9">
        <f t="shared" ca="1" si="440"/>
        <v>0</v>
      </c>
      <c r="S203" s="1">
        <v>196</v>
      </c>
      <c r="T203" s="8">
        <f t="shared" ca="1" si="376"/>
        <v>60708.9397474582</v>
      </c>
      <c r="U203" s="9">
        <f t="shared" ca="1" si="400"/>
        <v>2.8784299393481916E-2</v>
      </c>
      <c r="V203" s="1">
        <v>196</v>
      </c>
      <c r="W203" s="8">
        <f t="shared" ca="1" si="377"/>
        <v>60179.999999999993</v>
      </c>
      <c r="X203" s="9">
        <f t="shared" ca="1" si="401"/>
        <v>1.6760140675220615E-2</v>
      </c>
      <c r="Y203" s="1">
        <v>196</v>
      </c>
      <c r="Z203" s="8">
        <f t="shared" ca="1" si="378"/>
        <v>61560.554898965456</v>
      </c>
      <c r="AA203" s="9">
        <f t="shared" ca="1" si="402"/>
        <v>-8.5174168794372677E-3</v>
      </c>
      <c r="AB203" s="1">
        <v>196</v>
      </c>
      <c r="AC203" s="8">
        <f t="shared" ca="1" si="379"/>
        <v>57676.236015774375</v>
      </c>
      <c r="AD203" s="9">
        <f t="shared" ca="1" si="403"/>
        <v>4.2349590642154704E-2</v>
      </c>
      <c r="AE203" s="1">
        <v>196</v>
      </c>
      <c r="AF203" s="8">
        <f t="shared" ca="1" si="380"/>
        <v>60987.27093774033</v>
      </c>
      <c r="AG203" s="9">
        <f t="shared" ca="1" si="404"/>
        <v>-1.2266773525407582E-2</v>
      </c>
      <c r="AH203" s="1">
        <v>196</v>
      </c>
      <c r="AI203" s="8">
        <f t="shared" ca="1" si="381"/>
        <v>59442.093138478362</v>
      </c>
      <c r="AJ203" s="9">
        <f t="shared" ca="1" si="405"/>
        <v>1.5416430950084648E-2</v>
      </c>
      <c r="AK203" s="1">
        <v>196</v>
      </c>
      <c r="AL203" s="8">
        <f t="shared" ca="1" si="382"/>
        <v>19313.643319148119</v>
      </c>
      <c r="AM203" s="9">
        <f t="shared" ca="1" si="406"/>
        <v>-4.4984788951360058E-2</v>
      </c>
      <c r="AN203" s="1">
        <v>196</v>
      </c>
      <c r="AO203" s="8">
        <f t="shared" ca="1" si="383"/>
        <v>20059.999999999996</v>
      </c>
      <c r="AP203" s="9">
        <f t="shared" ca="1" si="407"/>
        <v>1.5780387342039012E-2</v>
      </c>
      <c r="AQ203" s="1">
        <v>196</v>
      </c>
      <c r="AR203" s="8">
        <f t="shared" ca="1" si="384"/>
        <v>20059.999999999996</v>
      </c>
      <c r="AS203" s="9">
        <f t="shared" ca="1" si="408"/>
        <v>3.041478543051971E-2</v>
      </c>
      <c r="AT203" s="1">
        <v>196</v>
      </c>
      <c r="AU203" s="8">
        <f t="shared" ca="1" si="385"/>
        <v>20182.382613544891</v>
      </c>
      <c r="AV203" s="9">
        <f t="shared" ca="1" si="409"/>
        <v>-3.6666786343541147E-2</v>
      </c>
      <c r="AW203" s="1">
        <v>196</v>
      </c>
      <c r="AX203" s="8">
        <f t="shared" ca="1" si="386"/>
        <v>19803.50318789417</v>
      </c>
      <c r="AY203" s="9">
        <f t="shared" ca="1" si="410"/>
        <v>2.0141915560090842E-2</v>
      </c>
      <c r="AZ203" s="1">
        <v>196</v>
      </c>
      <c r="BA203" s="8">
        <f t="shared" ca="1" si="387"/>
        <v>19585.194375184212</v>
      </c>
      <c r="BB203" s="9">
        <f t="shared" ca="1" si="411"/>
        <v>-9.8845509868938919E-4</v>
      </c>
      <c r="BC203" s="1">
        <v>196</v>
      </c>
      <c r="BD203" s="8">
        <f t="shared" ca="1" si="388"/>
        <v>19078.915645383258</v>
      </c>
      <c r="BE203" s="9">
        <f t="shared" ca="1" si="441"/>
        <v>3.6025667663043763E-2</v>
      </c>
      <c r="BF203" s="1">
        <v>196</v>
      </c>
      <c r="BG203" s="8">
        <f t="shared" ca="1" si="389"/>
        <v>20542.764221059679</v>
      </c>
      <c r="BH203" s="9">
        <f t="shared" ca="1" si="412"/>
        <v>-3.7718477192573735E-2</v>
      </c>
      <c r="BI203" s="1">
        <v>196</v>
      </c>
      <c r="BJ203" s="8">
        <f t="shared" ca="1" si="390"/>
        <v>20059.999999999996</v>
      </c>
      <c r="BK203" s="9">
        <f t="shared" ca="1" si="413"/>
        <v>4.563768449877928E-2</v>
      </c>
      <c r="BL203" s="1">
        <v>196</v>
      </c>
      <c r="BM203" s="8">
        <f t="shared" ca="1" si="391"/>
        <v>19775.579308082419</v>
      </c>
      <c r="BN203" s="9">
        <f t="shared" ca="1" si="414"/>
        <v>3.3095385332074935E-2</v>
      </c>
      <c r="BO203" s="1">
        <v>196</v>
      </c>
      <c r="BP203" s="8">
        <f t="shared" ca="1" si="392"/>
        <v>20187.538032179731</v>
      </c>
      <c r="BQ203" s="9">
        <f t="shared" ca="1" si="415"/>
        <v>2.9359558307279487E-3</v>
      </c>
      <c r="BR203" s="1">
        <v>196</v>
      </c>
      <c r="BS203" s="8">
        <f t="shared" ca="1" si="393"/>
        <v>19840.909322778229</v>
      </c>
      <c r="BT203" s="9">
        <f t="shared" ca="1" si="416"/>
        <v>3.2845898888747685E-2</v>
      </c>
      <c r="BU203" s="1">
        <v>196</v>
      </c>
      <c r="BV203" s="8">
        <f t="shared" ca="1" si="394"/>
        <v>4842.7775382769569</v>
      </c>
      <c r="BW203" s="9">
        <f t="shared" ca="1" si="417"/>
        <v>2.9714118748848731E-2</v>
      </c>
      <c r="BX203" s="1">
        <v>196</v>
      </c>
      <c r="BY203" s="8">
        <f t="shared" ca="1" si="395"/>
        <v>5014.9999999999991</v>
      </c>
      <c r="BZ203" s="9">
        <f t="shared" ca="1" si="418"/>
        <v>0</v>
      </c>
      <c r="CA203" s="1">
        <v>196</v>
      </c>
      <c r="CB203" s="8">
        <f t="shared" ca="1" si="396"/>
        <v>5014.9999999999991</v>
      </c>
      <c r="CC203" s="9">
        <f t="shared" ca="1" si="419"/>
        <v>-1.2616662285567999E-2</v>
      </c>
      <c r="CD203" s="1">
        <v>196</v>
      </c>
      <c r="CE203" s="8">
        <f t="shared" ca="1" si="397"/>
        <v>5014.9999999999991</v>
      </c>
      <c r="CF203" s="9">
        <f t="shared" ca="1" si="420"/>
        <v>2.7104985767234359E-3</v>
      </c>
      <c r="CG203" s="1">
        <v>196</v>
      </c>
      <c r="CH203" s="8">
        <f t="shared" ca="1" si="398"/>
        <v>4783.5314774560202</v>
      </c>
      <c r="CI203" s="9">
        <f t="shared" ca="1" si="421"/>
        <v>0</v>
      </c>
      <c r="CJ203" s="1">
        <v>196</v>
      </c>
      <c r="CK203" s="8">
        <f t="shared" ca="1" si="399"/>
        <v>4836.0487234447637</v>
      </c>
      <c r="CL203" s="9">
        <f t="shared" ca="1" si="422"/>
        <v>1.1739781618469232E-2</v>
      </c>
      <c r="CM203" s="1">
        <v>196</v>
      </c>
      <c r="CN203" s="8">
        <f t="shared" ca="1" si="442"/>
        <v>15217.222461723039</v>
      </c>
      <c r="CO203" s="1">
        <v>196</v>
      </c>
      <c r="CP203" s="8">
        <f t="shared" ca="1" si="443"/>
        <v>15044.999999999996</v>
      </c>
      <c r="CQ203" s="1">
        <v>196</v>
      </c>
      <c r="CR203" s="8">
        <f t="shared" ca="1" si="444"/>
        <v>15044.999999999996</v>
      </c>
      <c r="CS203" s="1">
        <v>196</v>
      </c>
      <c r="CT203" s="8">
        <f t="shared" ca="1" si="445"/>
        <v>14760.579308082419</v>
      </c>
      <c r="CU203" s="1">
        <v>196</v>
      </c>
      <c r="CV203" s="8">
        <f t="shared" ca="1" si="446"/>
        <v>15404.00655472371</v>
      </c>
      <c r="CW203" s="1">
        <v>196</v>
      </c>
      <c r="CX203" s="8">
        <f t="shared" ca="1" si="447"/>
        <v>15004.860599333464</v>
      </c>
      <c r="CY203" s="9"/>
      <c r="CZ203" s="9"/>
      <c r="DA203" s="9"/>
      <c r="DB203" s="9"/>
      <c r="DC203" s="9"/>
      <c r="DD203" s="9"/>
      <c r="DE203" s="9"/>
      <c r="DF203" s="9"/>
      <c r="DG203" s="9"/>
      <c r="DI203">
        <f t="shared" ca="1" si="448"/>
        <v>2.9999999999998916E-3</v>
      </c>
      <c r="DJ203">
        <f t="shared" ca="1" si="449"/>
        <v>2.9999999999998916E-3</v>
      </c>
      <c r="DK203">
        <f t="shared" ca="1" si="450"/>
        <v>-1.21168408745852E-2</v>
      </c>
      <c r="DL203">
        <f t="shared" ca="1" si="451"/>
        <v>2.9999999999998916E-3</v>
      </c>
      <c r="DM203">
        <f t="shared" ca="1" si="452"/>
        <v>5.1828286879107566E-4</v>
      </c>
      <c r="DN203">
        <f t="shared" ca="1" si="453"/>
        <v>1.6972422576207347E-2</v>
      </c>
      <c r="DO203">
        <f t="shared" ca="1" si="334"/>
        <v>0</v>
      </c>
      <c r="DP203">
        <f t="shared" ca="1" si="335"/>
        <v>0</v>
      </c>
      <c r="DQ203">
        <f t="shared" ca="1" si="336"/>
        <v>0</v>
      </c>
      <c r="DR203">
        <f t="shared" ca="1" si="337"/>
        <v>0</v>
      </c>
      <c r="DS203">
        <f t="shared" ca="1" si="338"/>
        <v>0</v>
      </c>
      <c r="DT203">
        <f t="shared" ca="1" si="339"/>
        <v>0</v>
      </c>
      <c r="DU203">
        <f t="shared" ca="1" si="328"/>
        <v>0</v>
      </c>
      <c r="DV203">
        <f t="shared" ca="1" si="329"/>
        <v>0</v>
      </c>
      <c r="DW203">
        <f t="shared" ca="1" si="330"/>
        <v>0</v>
      </c>
      <c r="DX203">
        <f t="shared" ca="1" si="331"/>
        <v>0</v>
      </c>
      <c r="DY203">
        <f t="shared" ca="1" si="332"/>
        <v>0</v>
      </c>
      <c r="DZ203">
        <f t="shared" ca="1" si="333"/>
        <v>0</v>
      </c>
      <c r="EA203">
        <f t="shared" ca="1" si="423"/>
        <v>2.6790195291196368</v>
      </c>
      <c r="EB203">
        <f t="shared" ca="1" si="424"/>
        <v>1.9853496461727247</v>
      </c>
      <c r="EC203">
        <f t="shared" ca="1" si="425"/>
        <v>2.6766912498086612</v>
      </c>
      <c r="ED203">
        <f t="shared" ca="1" si="426"/>
        <v>3.117077883024888</v>
      </c>
      <c r="EE203">
        <f t="shared" ca="1" si="427"/>
        <v>4.2293065355353052</v>
      </c>
      <c r="EF203">
        <f t="shared" ca="1" si="428"/>
        <v>3.1069925174613764</v>
      </c>
      <c r="EG203">
        <f t="shared" ca="1" si="429"/>
        <v>8.4210126742032827</v>
      </c>
      <c r="EH203">
        <f t="shared" ca="1" si="430"/>
        <v>5.9560489385181743</v>
      </c>
      <c r="EI203">
        <f t="shared" ca="1" si="431"/>
        <v>8.214287070360248</v>
      </c>
      <c r="EJ203">
        <f t="shared" ca="1" si="432"/>
        <v>8.9078342782104496</v>
      </c>
      <c r="EK203">
        <f t="shared" ca="1" si="433"/>
        <v>13.024658370500925</v>
      </c>
      <c r="EL203">
        <f t="shared" ca="1" si="434"/>
        <v>9.4298854055543373</v>
      </c>
      <c r="EM203">
        <f t="shared" ca="1" si="346"/>
        <v>-0.28072439487524609</v>
      </c>
      <c r="EN203">
        <f t="shared" ca="1" si="347"/>
        <v>0.1716433185743951</v>
      </c>
      <c r="EO203">
        <f t="shared" ca="1" si="348"/>
        <v>0.18740593572762468</v>
      </c>
      <c r="EP203">
        <f t="shared" ca="1" si="349"/>
        <v>-0.18140543451684937</v>
      </c>
      <c r="EQ203">
        <f t="shared" ca="1" si="350"/>
        <v>-0.28735473736133327</v>
      </c>
      <c r="ER203">
        <f t="shared" ca="1" si="351"/>
        <v>1</v>
      </c>
      <c r="ES203">
        <f t="shared" ca="1" si="340"/>
        <v>-9.2774852209084657E-2</v>
      </c>
      <c r="ET203">
        <f t="shared" ca="1" si="341"/>
        <v>-0.33186247049402218</v>
      </c>
      <c r="EU203">
        <f t="shared" ca="1" si="342"/>
        <v>-9.9972869668799369E-2</v>
      </c>
      <c r="EV203">
        <f t="shared" ca="1" si="343"/>
        <v>4.7475162564259543E-2</v>
      </c>
      <c r="EW203">
        <f t="shared" ca="1" si="344"/>
        <v>0.33201756247294045</v>
      </c>
      <c r="EX203">
        <f t="shared" ca="1" si="345"/>
        <v>0</v>
      </c>
    </row>
    <row r="204" spans="1:154" x14ac:dyDescent="0.25">
      <c r="A204" s="1">
        <v>197</v>
      </c>
      <c r="B204" s="8">
        <f t="shared" ca="1" si="454"/>
        <v>164295.53362702299</v>
      </c>
      <c r="C204" s="9">
        <f t="shared" ca="1" si="435"/>
        <v>4.0543075327381332E-3</v>
      </c>
      <c r="D204" s="1">
        <v>197</v>
      </c>
      <c r="E204" s="8">
        <f t="shared" ca="1" si="455"/>
        <v>115795.28391646089</v>
      </c>
      <c r="F204" s="9">
        <f t="shared" ca="1" si="436"/>
        <v>0</v>
      </c>
      <c r="G204" s="1">
        <v>197</v>
      </c>
      <c r="H204" s="8">
        <f t="shared" ca="1" si="456"/>
        <v>165696.00583662905</v>
      </c>
      <c r="I204" s="9">
        <f t="shared" ca="1" si="437"/>
        <v>0</v>
      </c>
      <c r="J204" s="1">
        <v>197</v>
      </c>
      <c r="K204" s="8">
        <f t="shared" ca="1" si="457"/>
        <v>176381.1743294631</v>
      </c>
      <c r="L204" s="9">
        <f t="shared" ca="1" si="438"/>
        <v>-2.3610712091720578E-2</v>
      </c>
      <c r="M204" s="1">
        <v>197</v>
      </c>
      <c r="N204" s="8">
        <f t="shared" ca="1" si="458"/>
        <v>258707.66515213187</v>
      </c>
      <c r="O204" s="9">
        <f t="shared" ca="1" si="439"/>
        <v>1.937118778869772E-2</v>
      </c>
      <c r="P204" s="1">
        <v>197</v>
      </c>
      <c r="Q204" s="8">
        <f t="shared" ca="1" si="459"/>
        <v>185240.19701930496</v>
      </c>
      <c r="R204" s="9">
        <f t="shared" ca="1" si="440"/>
        <v>0</v>
      </c>
      <c r="S204" s="1">
        <v>197</v>
      </c>
      <c r="T204" s="8">
        <f t="shared" ca="1" si="376"/>
        <v>60708.9397474582</v>
      </c>
      <c r="U204" s="9">
        <f t="shared" ca="1" si="400"/>
        <v>-3.9866427400641308E-2</v>
      </c>
      <c r="V204" s="1">
        <v>197</v>
      </c>
      <c r="W204" s="8">
        <f t="shared" ca="1" si="377"/>
        <v>60179.999999999993</v>
      </c>
      <c r="X204" s="9">
        <f t="shared" ca="1" si="401"/>
        <v>-8.8203728953504378E-3</v>
      </c>
      <c r="Y204" s="1">
        <v>197</v>
      </c>
      <c r="Z204" s="8">
        <f t="shared" ca="1" si="378"/>
        <v>61560.554898965456</v>
      </c>
      <c r="AA204" s="9">
        <f t="shared" ca="1" si="402"/>
        <v>0</v>
      </c>
      <c r="AB204" s="1">
        <v>197</v>
      </c>
      <c r="AC204" s="8">
        <f t="shared" ca="1" si="379"/>
        <v>57676.236015774375</v>
      </c>
      <c r="AD204" s="9">
        <f t="shared" ca="1" si="403"/>
        <v>0</v>
      </c>
      <c r="AE204" s="1">
        <v>197</v>
      </c>
      <c r="AF204" s="8">
        <f t="shared" ca="1" si="380"/>
        <v>60987.27093774033</v>
      </c>
      <c r="AG204" s="9">
        <f t="shared" ca="1" si="404"/>
        <v>1.143170131058286E-2</v>
      </c>
      <c r="AH204" s="1">
        <v>197</v>
      </c>
      <c r="AI204" s="8">
        <f t="shared" ca="1" si="381"/>
        <v>59442.093138478362</v>
      </c>
      <c r="AJ204" s="9">
        <f t="shared" ca="1" si="405"/>
        <v>0</v>
      </c>
      <c r="AK204" s="1">
        <v>197</v>
      </c>
      <c r="AL204" s="8">
        <f t="shared" ca="1" si="382"/>
        <v>19313.643319148119</v>
      </c>
      <c r="AM204" s="9">
        <f t="shared" ca="1" si="406"/>
        <v>0</v>
      </c>
      <c r="AN204" s="1">
        <v>197</v>
      </c>
      <c r="AO204" s="8">
        <f t="shared" ca="1" si="383"/>
        <v>20059.999999999996</v>
      </c>
      <c r="AP204" s="9">
        <f t="shared" ca="1" si="407"/>
        <v>3.1750181532402798E-2</v>
      </c>
      <c r="AQ204" s="1">
        <v>197</v>
      </c>
      <c r="AR204" s="8">
        <f t="shared" ca="1" si="384"/>
        <v>20059.999999999996</v>
      </c>
      <c r="AS204" s="9">
        <f t="shared" ca="1" si="408"/>
        <v>-3.2261299135480523E-2</v>
      </c>
      <c r="AT204" s="1">
        <v>197</v>
      </c>
      <c r="AU204" s="8">
        <f t="shared" ca="1" si="385"/>
        <v>20182.382613544891</v>
      </c>
      <c r="AV204" s="9">
        <f t="shared" ca="1" si="409"/>
        <v>2.6517301095377834E-2</v>
      </c>
      <c r="AW204" s="1">
        <v>197</v>
      </c>
      <c r="AX204" s="8">
        <f t="shared" ca="1" si="386"/>
        <v>19803.50318789417</v>
      </c>
      <c r="AY204" s="9">
        <f t="shared" ca="1" si="410"/>
        <v>-2.8038947624545375E-2</v>
      </c>
      <c r="AZ204" s="1">
        <v>197</v>
      </c>
      <c r="BA204" s="8">
        <f t="shared" ca="1" si="387"/>
        <v>19585.194375184212</v>
      </c>
      <c r="BB204" s="9">
        <f t="shared" ca="1" si="411"/>
        <v>-3.3074919170375937E-2</v>
      </c>
      <c r="BC204" s="1">
        <v>197</v>
      </c>
      <c r="BD204" s="8">
        <f t="shared" ca="1" si="388"/>
        <v>19078.915645383258</v>
      </c>
      <c r="BE204" s="9">
        <f t="shared" ca="1" si="441"/>
        <v>3.9983281773990097E-2</v>
      </c>
      <c r="BF204" s="1">
        <v>197</v>
      </c>
      <c r="BG204" s="8">
        <f t="shared" ca="1" si="389"/>
        <v>20542.764221059679</v>
      </c>
      <c r="BH204" s="9">
        <f t="shared" ca="1" si="412"/>
        <v>0</v>
      </c>
      <c r="BI204" s="1">
        <v>197</v>
      </c>
      <c r="BJ204" s="8">
        <f t="shared" ca="1" si="390"/>
        <v>20059.999999999996</v>
      </c>
      <c r="BK204" s="9">
        <f t="shared" ca="1" si="413"/>
        <v>-2.1885494103887321E-2</v>
      </c>
      <c r="BL204" s="1">
        <v>197</v>
      </c>
      <c r="BM204" s="8">
        <f t="shared" ca="1" si="391"/>
        <v>19775.579308082419</v>
      </c>
      <c r="BN204" s="9">
        <f t="shared" ca="1" si="414"/>
        <v>0</v>
      </c>
      <c r="BO204" s="1">
        <v>197</v>
      </c>
      <c r="BP204" s="8">
        <f t="shared" ca="1" si="392"/>
        <v>20187.538032179731</v>
      </c>
      <c r="BQ204" s="9">
        <f t="shared" ca="1" si="415"/>
        <v>0</v>
      </c>
      <c r="BR204" s="1">
        <v>197</v>
      </c>
      <c r="BS204" s="8">
        <f t="shared" ca="1" si="393"/>
        <v>19840.909322778229</v>
      </c>
      <c r="BT204" s="9">
        <f t="shared" ca="1" si="416"/>
        <v>0</v>
      </c>
      <c r="BU204" s="1">
        <v>197</v>
      </c>
      <c r="BV204" s="8">
        <f t="shared" ca="1" si="394"/>
        <v>4842.7775382769569</v>
      </c>
      <c r="BW204" s="9">
        <f t="shared" ca="1" si="417"/>
        <v>-1.2528660483604882E-2</v>
      </c>
      <c r="BX204" s="1">
        <v>197</v>
      </c>
      <c r="BY204" s="8">
        <f t="shared" ca="1" si="395"/>
        <v>5014.9999999999991</v>
      </c>
      <c r="BZ204" s="9">
        <f t="shared" ca="1" si="418"/>
        <v>0</v>
      </c>
      <c r="CA204" s="1">
        <v>197</v>
      </c>
      <c r="CB204" s="8">
        <f t="shared" ca="1" si="396"/>
        <v>5014.9999999999991</v>
      </c>
      <c r="CC204" s="9">
        <f t="shared" ca="1" si="419"/>
        <v>0</v>
      </c>
      <c r="CD204" s="1">
        <v>197</v>
      </c>
      <c r="CE204" s="8">
        <f t="shared" ca="1" si="397"/>
        <v>5014.9999999999991</v>
      </c>
      <c r="CF204" s="9">
        <f t="shared" ca="1" si="420"/>
        <v>4.7089356926776377E-2</v>
      </c>
      <c r="CG204" s="1">
        <v>197</v>
      </c>
      <c r="CH204" s="8">
        <f t="shared" ca="1" si="398"/>
        <v>4783.5314774560202</v>
      </c>
      <c r="CI204" s="9">
        <f t="shared" ca="1" si="421"/>
        <v>0</v>
      </c>
      <c r="CJ204" s="1">
        <v>197</v>
      </c>
      <c r="CK204" s="8">
        <f t="shared" ca="1" si="399"/>
        <v>4836.0487234447637</v>
      </c>
      <c r="CL204" s="9">
        <f t="shared" ca="1" si="422"/>
        <v>-3.9100912813734096E-2</v>
      </c>
      <c r="CM204" s="1">
        <v>197</v>
      </c>
      <c r="CN204" s="8">
        <f t="shared" ca="1" si="442"/>
        <v>15217.222461723039</v>
      </c>
      <c r="CO204" s="1">
        <v>197</v>
      </c>
      <c r="CP204" s="8">
        <f t="shared" ca="1" si="443"/>
        <v>15044.999999999996</v>
      </c>
      <c r="CQ204" s="1">
        <v>197</v>
      </c>
      <c r="CR204" s="8">
        <f t="shared" ca="1" si="444"/>
        <v>15044.999999999996</v>
      </c>
      <c r="CS204" s="1">
        <v>197</v>
      </c>
      <c r="CT204" s="8">
        <f t="shared" ca="1" si="445"/>
        <v>14760.579308082419</v>
      </c>
      <c r="CU204" s="1">
        <v>197</v>
      </c>
      <c r="CV204" s="8">
        <f t="shared" ca="1" si="446"/>
        <v>15404.00655472371</v>
      </c>
      <c r="CW204" s="1">
        <v>197</v>
      </c>
      <c r="CX204" s="8">
        <f t="shared" ca="1" si="447"/>
        <v>15004.860599333464</v>
      </c>
      <c r="CY204" s="9"/>
      <c r="CZ204" s="9"/>
      <c r="DA204" s="9"/>
      <c r="DB204" s="9"/>
      <c r="DC204" s="9"/>
      <c r="DD204" s="9"/>
      <c r="DE204" s="9"/>
      <c r="DF204" s="9"/>
      <c r="DG204" s="9"/>
      <c r="DI204">
        <f t="shared" ca="1" si="448"/>
        <v>1.0176426604173061E-2</v>
      </c>
      <c r="DJ204">
        <f t="shared" ca="1" si="449"/>
        <v>-3.0826154243551285E-2</v>
      </c>
      <c r="DK204">
        <f t="shared" ca="1" si="450"/>
        <v>5.567514305996335E-3</v>
      </c>
      <c r="DL204">
        <f t="shared" ca="1" si="451"/>
        <v>-1.8912673117785994E-2</v>
      </c>
      <c r="DM204">
        <f t="shared" ca="1" si="452"/>
        <v>2.9999999999998916E-3</v>
      </c>
      <c r="DN204">
        <f t="shared" ca="1" si="453"/>
        <v>2.9999999999998916E-3</v>
      </c>
      <c r="DO204">
        <f t="shared" ca="1" si="334"/>
        <v>0</v>
      </c>
      <c r="DP204">
        <f t="shared" ca="1" si="335"/>
        <v>0</v>
      </c>
      <c r="DQ204">
        <f t="shared" ca="1" si="336"/>
        <v>0</v>
      </c>
      <c r="DR204">
        <f t="shared" ca="1" si="337"/>
        <v>0</v>
      </c>
      <c r="DS204">
        <f t="shared" ca="1" si="338"/>
        <v>0</v>
      </c>
      <c r="DT204">
        <f t="shared" ca="1" si="339"/>
        <v>0</v>
      </c>
      <c r="DU204">
        <f t="shared" ref="DU204:DU267" ca="1" si="460">AL204/AL203-1</f>
        <v>0</v>
      </c>
      <c r="DV204">
        <f t="shared" ref="DV204:DV267" ca="1" si="461">AO204/AO203-1</f>
        <v>0</v>
      </c>
      <c r="DW204">
        <f t="shared" ref="DW204:DW267" ca="1" si="462">AR204/AR203-1</f>
        <v>0</v>
      </c>
      <c r="DX204">
        <f t="shared" ref="DX204:DX267" ca="1" si="463">AU204/AU203-1</f>
        <v>0</v>
      </c>
      <c r="DY204">
        <f t="shared" ref="DY204:DY267" ca="1" si="464">AX204/AX203-1</f>
        <v>0</v>
      </c>
      <c r="DZ204">
        <f t="shared" ref="DZ204:DZ267" ca="1" si="465">BA204/BA203-1</f>
        <v>0</v>
      </c>
      <c r="EA204">
        <f t="shared" ca="1" si="423"/>
        <v>2.7062823747288687</v>
      </c>
      <c r="EB204">
        <f t="shared" ca="1" si="424"/>
        <v>1.9241489517524244</v>
      </c>
      <c r="EC204">
        <f t="shared" ca="1" si="425"/>
        <v>2.6915937666347061</v>
      </c>
      <c r="ED204">
        <f t="shared" ca="1" si="426"/>
        <v>3.0581256079405579</v>
      </c>
      <c r="EE204">
        <f t="shared" ca="1" si="427"/>
        <v>4.2419944551419109</v>
      </c>
      <c r="EF204">
        <f t="shared" ca="1" si="428"/>
        <v>3.1163134950137601</v>
      </c>
      <c r="EG204">
        <f t="shared" ca="1" si="429"/>
        <v>8.5067084916151234</v>
      </c>
      <c r="EH204">
        <f t="shared" ca="1" si="430"/>
        <v>5.7724468552572734</v>
      </c>
      <c r="EI204">
        <f t="shared" ca="1" si="431"/>
        <v>8.2600202311380393</v>
      </c>
      <c r="EJ204">
        <f t="shared" ca="1" si="432"/>
        <v>8.7393633203192458</v>
      </c>
      <c r="EK204">
        <f t="shared" ca="1" si="433"/>
        <v>13.063732345612426</v>
      </c>
      <c r="EL204">
        <f t="shared" ca="1" si="434"/>
        <v>9.4581750617709996</v>
      </c>
      <c r="EM204">
        <f t="shared" ca="1" si="346"/>
        <v>-0.27643382007781486</v>
      </c>
      <c r="EN204">
        <f t="shared" ca="1" si="347"/>
        <v>0.14537274447000734</v>
      </c>
      <c r="EO204">
        <f t="shared" ca="1" si="348"/>
        <v>0.17935806426786111</v>
      </c>
      <c r="EP204">
        <f t="shared" ca="1" si="349"/>
        <v>-0.18962403074823106</v>
      </c>
      <c r="EQ204">
        <f t="shared" ca="1" si="350"/>
        <v>-0.28792905463177221</v>
      </c>
      <c r="ER204">
        <f t="shared" ca="1" si="351"/>
        <v>1</v>
      </c>
      <c r="ES204">
        <f t="shared" ca="1" si="340"/>
        <v>-9.0319748561109581E-2</v>
      </c>
      <c r="ET204">
        <f t="shared" ca="1" si="341"/>
        <v>-0.33131535417131242</v>
      </c>
      <c r="EU204">
        <f t="shared" ca="1" si="342"/>
        <v>-9.6404673867870883E-2</v>
      </c>
      <c r="EV204">
        <f t="shared" ca="1" si="343"/>
        <v>4.2360612012508847E-2</v>
      </c>
      <c r="EW204">
        <f t="shared" ca="1" si="344"/>
        <v>0.34523000741056054</v>
      </c>
      <c r="EX204">
        <f t="shared" ca="1" si="345"/>
        <v>0</v>
      </c>
    </row>
    <row r="205" spans="1:154" x14ac:dyDescent="0.25">
      <c r="A205" s="1">
        <v>198</v>
      </c>
      <c r="B205" s="8">
        <f t="shared" ca="1" si="454"/>
        <v>165454.52484748332</v>
      </c>
      <c r="C205" s="9">
        <f t="shared" ca="1" si="435"/>
        <v>-2.5505841252266473E-2</v>
      </c>
      <c r="D205" s="1">
        <v>198</v>
      </c>
      <c r="E205" s="8">
        <f t="shared" ca="1" si="455"/>
        <v>116142.66976821025</v>
      </c>
      <c r="F205" s="9">
        <f t="shared" ca="1" si="436"/>
        <v>0</v>
      </c>
      <c r="G205" s="1">
        <v>198</v>
      </c>
      <c r="H205" s="8">
        <f t="shared" ca="1" si="456"/>
        <v>166193.09385413892</v>
      </c>
      <c r="I205" s="9">
        <f t="shared" ca="1" si="437"/>
        <v>9.1518801226432307E-4</v>
      </c>
      <c r="J205" s="1">
        <v>198</v>
      </c>
      <c r="K205" s="8">
        <f t="shared" ca="1" si="457"/>
        <v>172745.83272695896</v>
      </c>
      <c r="L205" s="9">
        <f t="shared" ca="1" si="438"/>
        <v>-4.4821284131753403E-2</v>
      </c>
      <c r="M205" s="1">
        <v>198</v>
      </c>
      <c r="N205" s="8">
        <f t="shared" ca="1" si="458"/>
        <v>264495.26291162573</v>
      </c>
      <c r="O205" s="9">
        <f t="shared" ca="1" si="439"/>
        <v>0</v>
      </c>
      <c r="P205" s="1">
        <v>198</v>
      </c>
      <c r="Q205" s="8">
        <f t="shared" ca="1" si="459"/>
        <v>185795.91761036287</v>
      </c>
      <c r="R205" s="9">
        <f t="shared" ca="1" si="440"/>
        <v>3.4159144086676446E-2</v>
      </c>
      <c r="S205" s="1">
        <v>198</v>
      </c>
      <c r="T205" s="8">
        <f t="shared" ca="1" si="376"/>
        <v>60708.9397474582</v>
      </c>
      <c r="U205" s="9">
        <f t="shared" ca="1" si="400"/>
        <v>0</v>
      </c>
      <c r="V205" s="1">
        <v>198</v>
      </c>
      <c r="W205" s="8">
        <f t="shared" ca="1" si="377"/>
        <v>60179.999999999993</v>
      </c>
      <c r="X205" s="9">
        <f t="shared" ca="1" si="401"/>
        <v>0</v>
      </c>
      <c r="Y205" s="1">
        <v>198</v>
      </c>
      <c r="Z205" s="8">
        <f t="shared" ca="1" si="378"/>
        <v>61560.554898965456</v>
      </c>
      <c r="AA205" s="9">
        <f t="shared" ca="1" si="402"/>
        <v>-2.1075108378910648E-2</v>
      </c>
      <c r="AB205" s="1">
        <v>198</v>
      </c>
      <c r="AC205" s="8">
        <f t="shared" ca="1" si="379"/>
        <v>57676.236015774375</v>
      </c>
      <c r="AD205" s="9">
        <f t="shared" ca="1" si="403"/>
        <v>0</v>
      </c>
      <c r="AE205" s="1">
        <v>198</v>
      </c>
      <c r="AF205" s="8">
        <f t="shared" ca="1" si="380"/>
        <v>60987.27093774033</v>
      </c>
      <c r="AG205" s="9">
        <f t="shared" ca="1" si="404"/>
        <v>-4.7904741436061386E-3</v>
      </c>
      <c r="AH205" s="1">
        <v>198</v>
      </c>
      <c r="AI205" s="8">
        <f t="shared" ca="1" si="381"/>
        <v>59442.093138478362</v>
      </c>
      <c r="AJ205" s="9">
        <f t="shared" ca="1" si="405"/>
        <v>0</v>
      </c>
      <c r="AK205" s="1">
        <v>198</v>
      </c>
      <c r="AL205" s="8">
        <f t="shared" ca="1" si="382"/>
        <v>19313.643319148119</v>
      </c>
      <c r="AM205" s="9">
        <f t="shared" ca="1" si="406"/>
        <v>6.0104610660085822E-3</v>
      </c>
      <c r="AN205" s="1">
        <v>198</v>
      </c>
      <c r="AO205" s="8">
        <f t="shared" ca="1" si="383"/>
        <v>20059.999999999996</v>
      </c>
      <c r="AP205" s="9">
        <f t="shared" ca="1" si="407"/>
        <v>2.1007831290811865E-2</v>
      </c>
      <c r="AQ205" s="1">
        <v>198</v>
      </c>
      <c r="AR205" s="8">
        <f t="shared" ca="1" si="384"/>
        <v>20059.999999999996</v>
      </c>
      <c r="AS205" s="9">
        <f t="shared" ca="1" si="408"/>
        <v>0</v>
      </c>
      <c r="AT205" s="1">
        <v>198</v>
      </c>
      <c r="AU205" s="8">
        <f t="shared" ca="1" si="385"/>
        <v>20182.382613544891</v>
      </c>
      <c r="AV205" s="9">
        <f t="shared" ca="1" si="409"/>
        <v>0</v>
      </c>
      <c r="AW205" s="1">
        <v>198</v>
      </c>
      <c r="AX205" s="8">
        <f t="shared" ca="1" si="386"/>
        <v>19803.50318789417</v>
      </c>
      <c r="AY205" s="9">
        <f t="shared" ca="1" si="410"/>
        <v>1.6149640862248849E-3</v>
      </c>
      <c r="AZ205" s="1">
        <v>198</v>
      </c>
      <c r="BA205" s="8">
        <f t="shared" ca="1" si="387"/>
        <v>19585.194375184212</v>
      </c>
      <c r="BB205" s="9">
        <f t="shared" ca="1" si="411"/>
        <v>0</v>
      </c>
      <c r="BC205" s="1">
        <v>198</v>
      </c>
      <c r="BD205" s="8">
        <f t="shared" ca="1" si="388"/>
        <v>19078.915645383258</v>
      </c>
      <c r="BE205" s="9">
        <f t="shared" ca="1" si="441"/>
        <v>1.3031838433049954E-2</v>
      </c>
      <c r="BF205" s="1">
        <v>198</v>
      </c>
      <c r="BG205" s="8">
        <f t="shared" ca="1" si="389"/>
        <v>20542.764221059679</v>
      </c>
      <c r="BH205" s="9">
        <f t="shared" ca="1" si="412"/>
        <v>0</v>
      </c>
      <c r="BI205" s="1">
        <v>198</v>
      </c>
      <c r="BJ205" s="8">
        <f t="shared" ca="1" si="390"/>
        <v>20059.999999999996</v>
      </c>
      <c r="BK205" s="9">
        <f t="shared" ca="1" si="413"/>
        <v>-2.3504937882151994E-2</v>
      </c>
      <c r="BL205" s="1">
        <v>198</v>
      </c>
      <c r="BM205" s="8">
        <f t="shared" ca="1" si="391"/>
        <v>19775.579308082419</v>
      </c>
      <c r="BN205" s="9">
        <f t="shared" ca="1" si="414"/>
        <v>0</v>
      </c>
      <c r="BO205" s="1">
        <v>198</v>
      </c>
      <c r="BP205" s="8">
        <f t="shared" ca="1" si="392"/>
        <v>20187.538032179731</v>
      </c>
      <c r="BQ205" s="9">
        <f t="shared" ca="1" si="415"/>
        <v>4.6137983093603258E-2</v>
      </c>
      <c r="BR205" s="1">
        <v>198</v>
      </c>
      <c r="BS205" s="8">
        <f t="shared" ca="1" si="393"/>
        <v>19840.909322778229</v>
      </c>
      <c r="BT205" s="9">
        <f t="shared" ca="1" si="416"/>
        <v>1.1540405263528831E-2</v>
      </c>
      <c r="BU205" s="1">
        <v>198</v>
      </c>
      <c r="BV205" s="8">
        <f t="shared" ca="1" si="394"/>
        <v>4842.7775382769569</v>
      </c>
      <c r="BW205" s="9">
        <f t="shared" ca="1" si="417"/>
        <v>-4.8904109939132655E-2</v>
      </c>
      <c r="BX205" s="1">
        <v>198</v>
      </c>
      <c r="BY205" s="8">
        <f t="shared" ca="1" si="395"/>
        <v>5014.9999999999991</v>
      </c>
      <c r="BZ205" s="9">
        <f t="shared" ca="1" si="418"/>
        <v>-4.1518059717910255E-2</v>
      </c>
      <c r="CA205" s="1">
        <v>198</v>
      </c>
      <c r="CB205" s="8">
        <f t="shared" ca="1" si="396"/>
        <v>5014.9999999999991</v>
      </c>
      <c r="CC205" s="9">
        <f t="shared" ca="1" si="419"/>
        <v>2.0766999568823968E-2</v>
      </c>
      <c r="CD205" s="1">
        <v>198</v>
      </c>
      <c r="CE205" s="8">
        <f t="shared" ca="1" si="397"/>
        <v>5014.9999999999991</v>
      </c>
      <c r="CF205" s="9">
        <f t="shared" ca="1" si="420"/>
        <v>-2.1389925463528144E-2</v>
      </c>
      <c r="CG205" s="1">
        <v>198</v>
      </c>
      <c r="CH205" s="8">
        <f t="shared" ca="1" si="398"/>
        <v>4783.5314774560202</v>
      </c>
      <c r="CI205" s="9">
        <f t="shared" ca="1" si="421"/>
        <v>0</v>
      </c>
      <c r="CJ205" s="1">
        <v>198</v>
      </c>
      <c r="CK205" s="8">
        <f t="shared" ca="1" si="399"/>
        <v>4836.0487234447637</v>
      </c>
      <c r="CL205" s="9">
        <f t="shared" ca="1" si="422"/>
        <v>-1.2515360059269438E-2</v>
      </c>
      <c r="CM205" s="1">
        <v>198</v>
      </c>
      <c r="CN205" s="8">
        <f t="shared" ca="1" si="442"/>
        <v>15217.222461723039</v>
      </c>
      <c r="CO205" s="1">
        <v>198</v>
      </c>
      <c r="CP205" s="8">
        <f t="shared" ca="1" si="443"/>
        <v>15044.999999999996</v>
      </c>
      <c r="CQ205" s="1">
        <v>198</v>
      </c>
      <c r="CR205" s="8">
        <f t="shared" ca="1" si="444"/>
        <v>15044.999999999996</v>
      </c>
      <c r="CS205" s="1">
        <v>198</v>
      </c>
      <c r="CT205" s="8">
        <f t="shared" ca="1" si="445"/>
        <v>14760.579308082419</v>
      </c>
      <c r="CU205" s="1">
        <v>198</v>
      </c>
      <c r="CV205" s="8">
        <f t="shared" ca="1" si="446"/>
        <v>15404.00655472371</v>
      </c>
      <c r="CW205" s="1">
        <v>198</v>
      </c>
      <c r="CX205" s="8">
        <f t="shared" ca="1" si="447"/>
        <v>15004.860599333464</v>
      </c>
      <c r="CY205" s="9"/>
      <c r="CZ205" s="9"/>
      <c r="DA205" s="9"/>
      <c r="DB205" s="9"/>
      <c r="DC205" s="9"/>
      <c r="DD205" s="9"/>
      <c r="DE205" s="9"/>
      <c r="DF205" s="9"/>
      <c r="DG205" s="9"/>
      <c r="DI205">
        <f t="shared" ca="1" si="448"/>
        <v>7.0543075327380578E-3</v>
      </c>
      <c r="DJ205">
        <f t="shared" ca="1" si="449"/>
        <v>2.9999999999998916E-3</v>
      </c>
      <c r="DK205">
        <f t="shared" ca="1" si="450"/>
        <v>2.9999999999998916E-3</v>
      </c>
      <c r="DL205">
        <f t="shared" ca="1" si="451"/>
        <v>-2.0610712091720607E-2</v>
      </c>
      <c r="DM205">
        <f t="shared" ca="1" si="452"/>
        <v>2.2371187788697622E-2</v>
      </c>
      <c r="DN205">
        <f t="shared" ca="1" si="453"/>
        <v>2.9999999999998916E-3</v>
      </c>
      <c r="DO205">
        <f t="shared" ca="1" si="334"/>
        <v>0</v>
      </c>
      <c r="DP205">
        <f t="shared" ca="1" si="335"/>
        <v>0</v>
      </c>
      <c r="DQ205">
        <f t="shared" ca="1" si="336"/>
        <v>0</v>
      </c>
      <c r="DR205">
        <f t="shared" ca="1" si="337"/>
        <v>0</v>
      </c>
      <c r="DS205">
        <f t="shared" ca="1" si="338"/>
        <v>0</v>
      </c>
      <c r="DT205">
        <f t="shared" ca="1" si="339"/>
        <v>0</v>
      </c>
      <c r="DU205">
        <f t="shared" ca="1" si="460"/>
        <v>0</v>
      </c>
      <c r="DV205">
        <f t="shared" ca="1" si="461"/>
        <v>0</v>
      </c>
      <c r="DW205">
        <f t="shared" ca="1" si="462"/>
        <v>0</v>
      </c>
      <c r="DX205">
        <f t="shared" ca="1" si="463"/>
        <v>0</v>
      </c>
      <c r="DY205">
        <f t="shared" ca="1" si="464"/>
        <v>0</v>
      </c>
      <c r="DZ205">
        <f t="shared" ca="1" si="465"/>
        <v>0</v>
      </c>
      <c r="EA205">
        <f t="shared" ca="1" si="423"/>
        <v>2.7253733228706349</v>
      </c>
      <c r="EB205">
        <f t="shared" ca="1" si="424"/>
        <v>1.9299213986076813</v>
      </c>
      <c r="EC205">
        <f t="shared" ca="1" si="425"/>
        <v>2.6996685479346101</v>
      </c>
      <c r="ED205">
        <f t="shared" ca="1" si="426"/>
        <v>2.995095461494977</v>
      </c>
      <c r="EE205">
        <f t="shared" ca="1" si="427"/>
        <v>4.3368929096965045</v>
      </c>
      <c r="EF205">
        <f t="shared" ca="1" si="428"/>
        <v>3.1256624354988016</v>
      </c>
      <c r="EG205">
        <f t="shared" ca="1" si="429"/>
        <v>8.5667174294063297</v>
      </c>
      <c r="EH205">
        <f t="shared" ca="1" si="430"/>
        <v>5.7897641958230448</v>
      </c>
      <c r="EI205">
        <f t="shared" ca="1" si="431"/>
        <v>8.2848002918314538</v>
      </c>
      <c r="EJ205">
        <f t="shared" ca="1" si="432"/>
        <v>8.5592388190592033</v>
      </c>
      <c r="EK205">
        <f t="shared" ca="1" si="433"/>
        <v>13.355983555137406</v>
      </c>
      <c r="EL205">
        <f t="shared" ca="1" si="434"/>
        <v>9.4865495869563112</v>
      </c>
      <c r="EM205">
        <f t="shared" ca="1" si="346"/>
        <v>-0.2133269163369686</v>
      </c>
      <c r="EN205">
        <f t="shared" ca="1" si="347"/>
        <v>0.13774688348155997</v>
      </c>
      <c r="EO205">
        <f t="shared" ca="1" si="348"/>
        <v>0.17934709629071025</v>
      </c>
      <c r="EP205">
        <f t="shared" ca="1" si="349"/>
        <v>-0.18191340569875133</v>
      </c>
      <c r="EQ205">
        <f t="shared" ca="1" si="350"/>
        <v>-0.3073384405963886</v>
      </c>
      <c r="ER205">
        <f t="shared" ca="1" si="351"/>
        <v>1</v>
      </c>
      <c r="ES205">
        <f t="shared" ca="1" si="340"/>
        <v>-9.0324300551195558E-2</v>
      </c>
      <c r="ET205">
        <f t="shared" ca="1" si="341"/>
        <v>-0.3313270846503612</v>
      </c>
      <c r="EU205">
        <f t="shared" ca="1" si="342"/>
        <v>-9.3864222597912383E-2</v>
      </c>
      <c r="EV205">
        <f t="shared" ca="1" si="343"/>
        <v>3.4583122997337234E-2</v>
      </c>
      <c r="EW205">
        <f t="shared" ca="1" si="344"/>
        <v>0.35804860973379737</v>
      </c>
      <c r="EX205">
        <f t="shared" ca="1" si="345"/>
        <v>0</v>
      </c>
    </row>
    <row r="206" spans="1:154" x14ac:dyDescent="0.25">
      <c r="A206" s="1">
        <v>199</v>
      </c>
      <c r="B206" s="8">
        <f t="shared" ca="1" si="454"/>
        <v>161730.83157679669</v>
      </c>
      <c r="C206" s="9">
        <f t="shared" ca="1" si="435"/>
        <v>-3.6635837722236234E-2</v>
      </c>
      <c r="D206" s="1">
        <v>199</v>
      </c>
      <c r="E206" s="8">
        <f t="shared" ca="1" si="455"/>
        <v>116491.09777751486</v>
      </c>
      <c r="F206" s="9">
        <f t="shared" ca="1" si="436"/>
        <v>0</v>
      </c>
      <c r="G206" s="1">
        <v>199</v>
      </c>
      <c r="H206" s="8">
        <f t="shared" ca="1" si="456"/>
        <v>166843.77106291777</v>
      </c>
      <c r="I206" s="9">
        <f t="shared" ca="1" si="437"/>
        <v>3.6062204278610614E-2</v>
      </c>
      <c r="J206" s="1">
        <v>199</v>
      </c>
      <c r="K206" s="8">
        <f t="shared" ca="1" si="457"/>
        <v>165521.38017390846</v>
      </c>
      <c r="L206" s="9">
        <f t="shared" ca="1" si="438"/>
        <v>-3.925780752466135E-4</v>
      </c>
      <c r="M206" s="1">
        <v>199</v>
      </c>
      <c r="N206" s="8">
        <f t="shared" ca="1" si="458"/>
        <v>265288.74870036059</v>
      </c>
      <c r="O206" s="9">
        <f t="shared" ca="1" si="439"/>
        <v>5.1804222603189405E-3</v>
      </c>
      <c r="P206" s="1">
        <v>199</v>
      </c>
      <c r="Q206" s="8">
        <f t="shared" ca="1" si="459"/>
        <v>192699.93488356259</v>
      </c>
      <c r="R206" s="9">
        <f t="shared" ca="1" si="440"/>
        <v>4.3269857486976079E-2</v>
      </c>
      <c r="S206" s="1">
        <v>199</v>
      </c>
      <c r="T206" s="8">
        <f t="shared" ca="1" si="376"/>
        <v>60708.9397474582</v>
      </c>
      <c r="U206" s="9">
        <f t="shared" ca="1" si="400"/>
        <v>0</v>
      </c>
      <c r="V206" s="1">
        <v>199</v>
      </c>
      <c r="W206" s="8">
        <f t="shared" ca="1" si="377"/>
        <v>60179.999999999993</v>
      </c>
      <c r="X206" s="9">
        <f t="shared" ca="1" si="401"/>
        <v>3.4951910368624564E-2</v>
      </c>
      <c r="Y206" s="1">
        <v>199</v>
      </c>
      <c r="Z206" s="8">
        <f t="shared" ca="1" si="378"/>
        <v>61560.554898965456</v>
      </c>
      <c r="AA206" s="9">
        <f t="shared" ca="1" si="402"/>
        <v>0</v>
      </c>
      <c r="AB206" s="1">
        <v>199</v>
      </c>
      <c r="AC206" s="8">
        <f t="shared" ca="1" si="379"/>
        <v>57676.236015774375</v>
      </c>
      <c r="AD206" s="9">
        <f t="shared" ca="1" si="403"/>
        <v>2.4814671479785878E-2</v>
      </c>
      <c r="AE206" s="1">
        <v>199</v>
      </c>
      <c r="AF206" s="8">
        <f t="shared" ca="1" si="380"/>
        <v>60987.27093774033</v>
      </c>
      <c r="AG206" s="9">
        <f t="shared" ca="1" si="404"/>
        <v>0</v>
      </c>
      <c r="AH206" s="1">
        <v>199</v>
      </c>
      <c r="AI206" s="8">
        <f t="shared" ca="1" si="381"/>
        <v>59442.093138478362</v>
      </c>
      <c r="AJ206" s="9">
        <f t="shared" ca="1" si="405"/>
        <v>-3.4331567600997905E-2</v>
      </c>
      <c r="AK206" s="1">
        <v>199</v>
      </c>
      <c r="AL206" s="8">
        <f t="shared" ca="1" si="382"/>
        <v>19313.643319148119</v>
      </c>
      <c r="AM206" s="9">
        <f t="shared" ca="1" si="406"/>
        <v>0</v>
      </c>
      <c r="AN206" s="1">
        <v>199</v>
      </c>
      <c r="AO206" s="8">
        <f t="shared" ca="1" si="383"/>
        <v>20059.999999999996</v>
      </c>
      <c r="AP206" s="9">
        <f t="shared" ca="1" si="407"/>
        <v>4.9487188778341573E-2</v>
      </c>
      <c r="AQ206" s="1">
        <v>199</v>
      </c>
      <c r="AR206" s="8">
        <f t="shared" ca="1" si="384"/>
        <v>20059.999999999996</v>
      </c>
      <c r="AS206" s="9">
        <f t="shared" ca="1" si="408"/>
        <v>-4.8436442021472931E-2</v>
      </c>
      <c r="AT206" s="1">
        <v>199</v>
      </c>
      <c r="AU206" s="8">
        <f t="shared" ca="1" si="385"/>
        <v>20182.382613544891</v>
      </c>
      <c r="AV206" s="9">
        <f t="shared" ca="1" si="409"/>
        <v>0</v>
      </c>
      <c r="AW206" s="1">
        <v>199</v>
      </c>
      <c r="AX206" s="8">
        <f t="shared" ca="1" si="386"/>
        <v>19803.50318789417</v>
      </c>
      <c r="AY206" s="9">
        <f t="shared" ca="1" si="410"/>
        <v>2.4373150901658504E-2</v>
      </c>
      <c r="AZ206" s="1">
        <v>199</v>
      </c>
      <c r="BA206" s="8">
        <f t="shared" ca="1" si="387"/>
        <v>19585.194375184212</v>
      </c>
      <c r="BB206" s="9">
        <f t="shared" ca="1" si="411"/>
        <v>6.772612109068871E-3</v>
      </c>
      <c r="BC206" s="1">
        <v>199</v>
      </c>
      <c r="BD206" s="8">
        <f t="shared" ca="1" si="388"/>
        <v>19078.915645383258</v>
      </c>
      <c r="BE206" s="9">
        <f t="shared" ca="1" si="441"/>
        <v>0</v>
      </c>
      <c r="BF206" s="1">
        <v>199</v>
      </c>
      <c r="BG206" s="8">
        <f t="shared" ca="1" si="389"/>
        <v>20542.764221059679</v>
      </c>
      <c r="BH206" s="9">
        <f t="shared" ca="1" si="412"/>
        <v>-2.8789348979719354E-2</v>
      </c>
      <c r="BI206" s="1">
        <v>199</v>
      </c>
      <c r="BJ206" s="8">
        <f t="shared" ca="1" si="390"/>
        <v>20059.999999999996</v>
      </c>
      <c r="BK206" s="9">
        <f t="shared" ca="1" si="413"/>
        <v>0</v>
      </c>
      <c r="BL206" s="1">
        <v>199</v>
      </c>
      <c r="BM206" s="8">
        <f t="shared" ca="1" si="391"/>
        <v>19775.579308082419</v>
      </c>
      <c r="BN206" s="9">
        <f t="shared" ca="1" si="414"/>
        <v>-2.8445960457586995E-2</v>
      </c>
      <c r="BO206" s="1">
        <v>199</v>
      </c>
      <c r="BP206" s="8">
        <f t="shared" ca="1" si="392"/>
        <v>20187.538032179731</v>
      </c>
      <c r="BQ206" s="9">
        <f t="shared" ca="1" si="415"/>
        <v>0</v>
      </c>
      <c r="BR206" s="1">
        <v>199</v>
      </c>
      <c r="BS206" s="8">
        <f t="shared" ca="1" si="393"/>
        <v>19840.909322778229</v>
      </c>
      <c r="BT206" s="9">
        <f t="shared" ca="1" si="416"/>
        <v>3.2999653355988944E-2</v>
      </c>
      <c r="BU206" s="1">
        <v>199</v>
      </c>
      <c r="BV206" s="8">
        <f t="shared" ca="1" si="394"/>
        <v>4842.7775382769569</v>
      </c>
      <c r="BW206" s="9">
        <f t="shared" ca="1" si="417"/>
        <v>-4.0549816004869343E-2</v>
      </c>
      <c r="BX206" s="1">
        <v>199</v>
      </c>
      <c r="BY206" s="8">
        <f t="shared" ca="1" si="395"/>
        <v>5014.9999999999991</v>
      </c>
      <c r="BZ206" s="9">
        <f t="shared" ca="1" si="418"/>
        <v>-1.4262357313803549E-2</v>
      </c>
      <c r="CA206" s="1">
        <v>199</v>
      </c>
      <c r="CB206" s="8">
        <f t="shared" ca="1" si="396"/>
        <v>5014.9999999999991</v>
      </c>
      <c r="CC206" s="9">
        <f t="shared" ca="1" si="419"/>
        <v>-2.9461789289944057E-2</v>
      </c>
      <c r="CD206" s="1">
        <v>199</v>
      </c>
      <c r="CE206" s="8">
        <f t="shared" ca="1" si="397"/>
        <v>5014.9999999999991</v>
      </c>
      <c r="CF206" s="9">
        <f t="shared" ca="1" si="420"/>
        <v>0</v>
      </c>
      <c r="CG206" s="1">
        <v>199</v>
      </c>
      <c r="CH206" s="8">
        <f t="shared" ca="1" si="398"/>
        <v>4783.5314774560202</v>
      </c>
      <c r="CI206" s="9">
        <f t="shared" ca="1" si="421"/>
        <v>3.4603451178675695E-3</v>
      </c>
      <c r="CJ206" s="1">
        <v>199</v>
      </c>
      <c r="CK206" s="8">
        <f t="shared" ca="1" si="399"/>
        <v>4836.0487234447637</v>
      </c>
      <c r="CL206" s="9">
        <f t="shared" ca="1" si="422"/>
        <v>-1.1273073845398092E-2</v>
      </c>
      <c r="CM206" s="1">
        <v>199</v>
      </c>
      <c r="CN206" s="8">
        <f t="shared" ca="1" si="442"/>
        <v>15217.222461723039</v>
      </c>
      <c r="CO206" s="1">
        <v>199</v>
      </c>
      <c r="CP206" s="8">
        <f t="shared" ca="1" si="443"/>
        <v>15044.999999999996</v>
      </c>
      <c r="CQ206" s="1">
        <v>199</v>
      </c>
      <c r="CR206" s="8">
        <f t="shared" ca="1" si="444"/>
        <v>15044.999999999996</v>
      </c>
      <c r="CS206" s="1">
        <v>199</v>
      </c>
      <c r="CT206" s="8">
        <f t="shared" ca="1" si="445"/>
        <v>14760.579308082419</v>
      </c>
      <c r="CU206" s="1">
        <v>199</v>
      </c>
      <c r="CV206" s="8">
        <f t="shared" ca="1" si="446"/>
        <v>15404.00655472371</v>
      </c>
      <c r="CW206" s="1">
        <v>199</v>
      </c>
      <c r="CX206" s="8">
        <f t="shared" ca="1" si="447"/>
        <v>15004.860599333464</v>
      </c>
      <c r="CY206" s="9"/>
      <c r="CZ206" s="9"/>
      <c r="DA206" s="9"/>
      <c r="DB206" s="9"/>
      <c r="DC206" s="9"/>
      <c r="DD206" s="9"/>
      <c r="DE206" s="9"/>
      <c r="DF206" s="9"/>
      <c r="DG206" s="9"/>
      <c r="DI206">
        <f t="shared" ca="1" si="448"/>
        <v>-2.2505841252266401E-2</v>
      </c>
      <c r="DJ206">
        <f t="shared" ca="1" si="449"/>
        <v>2.9999999999998916E-3</v>
      </c>
      <c r="DK206">
        <f t="shared" ca="1" si="450"/>
        <v>3.9151880122643146E-3</v>
      </c>
      <c r="DL206">
        <f t="shared" ca="1" si="451"/>
        <v>-4.1821284131753456E-2</v>
      </c>
      <c r="DM206">
        <f t="shared" ca="1" si="452"/>
        <v>2.9999999999998916E-3</v>
      </c>
      <c r="DN206">
        <f t="shared" ca="1" si="453"/>
        <v>3.715914408667631E-2</v>
      </c>
      <c r="DO206">
        <f t="shared" ca="1" si="334"/>
        <v>0</v>
      </c>
      <c r="DP206">
        <f t="shared" ca="1" si="335"/>
        <v>0</v>
      </c>
      <c r="DQ206">
        <f t="shared" ca="1" si="336"/>
        <v>0</v>
      </c>
      <c r="DR206">
        <f t="shared" ca="1" si="337"/>
        <v>0</v>
      </c>
      <c r="DS206">
        <f t="shared" ca="1" si="338"/>
        <v>0</v>
      </c>
      <c r="DT206">
        <f t="shared" ca="1" si="339"/>
        <v>0</v>
      </c>
      <c r="DU206">
        <f t="shared" ca="1" si="460"/>
        <v>0</v>
      </c>
      <c r="DV206">
        <f t="shared" ca="1" si="461"/>
        <v>0</v>
      </c>
      <c r="DW206">
        <f t="shared" ca="1" si="462"/>
        <v>0</v>
      </c>
      <c r="DX206">
        <f t="shared" ca="1" si="463"/>
        <v>0</v>
      </c>
      <c r="DY206">
        <f t="shared" ca="1" si="464"/>
        <v>0</v>
      </c>
      <c r="DZ206">
        <f t="shared" ca="1" si="465"/>
        <v>0</v>
      </c>
      <c r="EA206">
        <f t="shared" ca="1" si="423"/>
        <v>2.6640365035129463</v>
      </c>
      <c r="EB206">
        <f t="shared" ca="1" si="424"/>
        <v>1.9357111628035042</v>
      </c>
      <c r="EC206">
        <f t="shared" ca="1" si="425"/>
        <v>2.710238257870571</v>
      </c>
      <c r="ED206">
        <f t="shared" ca="1" si="426"/>
        <v>2.8698367231980701</v>
      </c>
      <c r="EE206">
        <f t="shared" ca="1" si="427"/>
        <v>4.3499035884255939</v>
      </c>
      <c r="EF206">
        <f t="shared" ca="1" si="428"/>
        <v>3.2418093763058131</v>
      </c>
      <c r="EG206">
        <f t="shared" ca="1" si="429"/>
        <v>8.373916246887088</v>
      </c>
      <c r="EH206">
        <f t="shared" ca="1" si="430"/>
        <v>5.8071334884105124</v>
      </c>
      <c r="EI206">
        <f t="shared" ca="1" si="431"/>
        <v>8.317236842618037</v>
      </c>
      <c r="EJ206">
        <f t="shared" ca="1" si="432"/>
        <v>8.201280460455795</v>
      </c>
      <c r="EK206">
        <f t="shared" ca="1" si="433"/>
        <v>13.396051505802818</v>
      </c>
      <c r="EL206">
        <f t="shared" ca="1" si="434"/>
        <v>9.8390616499434209</v>
      </c>
      <c r="EM206">
        <f t="shared" ca="1" si="346"/>
        <v>-0.36540459122600594</v>
      </c>
      <c r="EN206">
        <f t="shared" ca="1" si="347"/>
        <v>0.1834820085852073</v>
      </c>
      <c r="EO206">
        <f t="shared" ca="1" si="348"/>
        <v>0.17733073264856783</v>
      </c>
      <c r="EP206">
        <f t="shared" ca="1" si="349"/>
        <v>-0.24623318366061608</v>
      </c>
      <c r="EQ206">
        <f t="shared" ca="1" si="350"/>
        <v>-0.25215918858733799</v>
      </c>
      <c r="ER206">
        <f t="shared" ca="1" si="351"/>
        <v>1</v>
      </c>
      <c r="ES206">
        <f t="shared" ca="1" si="340"/>
        <v>-9.2816310650552514E-2</v>
      </c>
      <c r="ET206">
        <f t="shared" ca="1" si="341"/>
        <v>-0.333934484169636</v>
      </c>
      <c r="EU206">
        <f t="shared" ca="1" si="342"/>
        <v>-9.42882726748413E-2</v>
      </c>
      <c r="EV206">
        <f t="shared" ca="1" si="343"/>
        <v>2.0985057456916367E-2</v>
      </c>
      <c r="EW206">
        <f t="shared" ca="1" si="344"/>
        <v>0.36467358244902237</v>
      </c>
      <c r="EX206">
        <f t="shared" ca="1" si="345"/>
        <v>0</v>
      </c>
    </row>
    <row r="207" spans="1:154" x14ac:dyDescent="0.25">
      <c r="A207" s="1">
        <v>200</v>
      </c>
      <c r="B207" s="8">
        <f t="shared" ca="1" si="454"/>
        <v>156290.87957119723</v>
      </c>
      <c r="C207" s="9">
        <f t="shared" ca="1" si="435"/>
        <v>2.9492629313470353E-3</v>
      </c>
      <c r="D207" s="1">
        <v>200</v>
      </c>
      <c r="E207" s="8">
        <f t="shared" ca="1" si="455"/>
        <v>116840.57107084739</v>
      </c>
      <c r="F207" s="9">
        <f t="shared" ca="1" si="436"/>
        <v>3.8263794132902491E-2</v>
      </c>
      <c r="G207" s="1">
        <v>200</v>
      </c>
      <c r="H207" s="8">
        <f t="shared" ca="1" si="456"/>
        <v>173361.05653079119</v>
      </c>
      <c r="I207" s="9">
        <f t="shared" ca="1" si="437"/>
        <v>0</v>
      </c>
      <c r="J207" s="1">
        <v>200</v>
      </c>
      <c r="K207" s="8">
        <f t="shared" ca="1" si="457"/>
        <v>165952.96424958933</v>
      </c>
      <c r="L207" s="9">
        <f t="shared" ca="1" si="438"/>
        <v>0</v>
      </c>
      <c r="M207" s="1">
        <v>200</v>
      </c>
      <c r="N207" s="8">
        <f t="shared" ca="1" si="458"/>
        <v>267458.92268564116</v>
      </c>
      <c r="O207" s="9">
        <f t="shared" ca="1" si="439"/>
        <v>1.0905153897265076E-2</v>
      </c>
      <c r="P207" s="1">
        <v>200</v>
      </c>
      <c r="Q207" s="8">
        <f t="shared" ca="1" si="459"/>
        <v>201616.13340837459</v>
      </c>
      <c r="R207" s="9">
        <f t="shared" ca="1" si="440"/>
        <v>-4.9352569379384481E-2</v>
      </c>
      <c r="S207" s="1">
        <v>200</v>
      </c>
      <c r="T207" s="8">
        <f t="shared" ca="1" si="376"/>
        <v>60708.9397474582</v>
      </c>
      <c r="U207" s="9">
        <f t="shared" ca="1" si="400"/>
        <v>3.6572033032873895E-2</v>
      </c>
      <c r="V207" s="1">
        <v>200</v>
      </c>
      <c r="W207" s="8">
        <f t="shared" ca="1" si="377"/>
        <v>60179.999999999993</v>
      </c>
      <c r="X207" s="9">
        <f t="shared" ca="1" si="401"/>
        <v>1.5837590534388903E-2</v>
      </c>
      <c r="Y207" s="1">
        <v>200</v>
      </c>
      <c r="Z207" s="8">
        <f t="shared" ca="1" si="378"/>
        <v>61560.554898965456</v>
      </c>
      <c r="AA207" s="9">
        <f t="shared" ca="1" si="402"/>
        <v>-1.3993449025340405E-2</v>
      </c>
      <c r="AB207" s="1">
        <v>200</v>
      </c>
      <c r="AC207" s="8">
        <f t="shared" ca="1" si="379"/>
        <v>57676.236015774375</v>
      </c>
      <c r="AD207" s="9">
        <f t="shared" ca="1" si="403"/>
        <v>4.1866551481738734E-3</v>
      </c>
      <c r="AE207" s="1">
        <v>200</v>
      </c>
      <c r="AF207" s="8">
        <f t="shared" ca="1" si="380"/>
        <v>60987.27093774033</v>
      </c>
      <c r="AG207" s="9">
        <f t="shared" ca="1" si="404"/>
        <v>4.0383517354341501E-2</v>
      </c>
      <c r="AH207" s="1">
        <v>200</v>
      </c>
      <c r="AI207" s="8">
        <f t="shared" ca="1" si="381"/>
        <v>59442.093138478362</v>
      </c>
      <c r="AJ207" s="9">
        <f t="shared" ca="1" si="405"/>
        <v>-1.5884453254995073E-2</v>
      </c>
      <c r="AK207" s="1">
        <v>200</v>
      </c>
      <c r="AL207" s="8">
        <f t="shared" ca="1" si="382"/>
        <v>19313.643319148119</v>
      </c>
      <c r="AM207" s="9">
        <f t="shared" ca="1" si="406"/>
        <v>0</v>
      </c>
      <c r="AN207" s="1">
        <v>200</v>
      </c>
      <c r="AO207" s="8">
        <f t="shared" ca="1" si="383"/>
        <v>20059.999999999996</v>
      </c>
      <c r="AP207" s="9">
        <f t="shared" ca="1" si="407"/>
        <v>0</v>
      </c>
      <c r="AQ207" s="1">
        <v>200</v>
      </c>
      <c r="AR207" s="8">
        <f t="shared" ca="1" si="384"/>
        <v>20059.999999999996</v>
      </c>
      <c r="AS207" s="9">
        <f t="shared" ca="1" si="408"/>
        <v>0</v>
      </c>
      <c r="AT207" s="1">
        <v>200</v>
      </c>
      <c r="AU207" s="8">
        <f t="shared" ca="1" si="385"/>
        <v>20182.382613544891</v>
      </c>
      <c r="AV207" s="9">
        <f t="shared" ca="1" si="409"/>
        <v>0</v>
      </c>
      <c r="AW207" s="1">
        <v>200</v>
      </c>
      <c r="AX207" s="8">
        <f t="shared" ca="1" si="386"/>
        <v>19803.50318789417</v>
      </c>
      <c r="AY207" s="9">
        <f t="shared" ca="1" si="410"/>
        <v>-3.6841909727750047E-2</v>
      </c>
      <c r="AZ207" s="1">
        <v>200</v>
      </c>
      <c r="BA207" s="8">
        <f t="shared" ca="1" si="387"/>
        <v>19585.194375184212</v>
      </c>
      <c r="BB207" s="9">
        <f t="shared" ca="1" si="411"/>
        <v>0</v>
      </c>
      <c r="BC207" s="1">
        <v>200</v>
      </c>
      <c r="BD207" s="8">
        <f t="shared" ca="1" si="388"/>
        <v>19078.915645383258</v>
      </c>
      <c r="BE207" s="9">
        <f t="shared" ca="1" si="441"/>
        <v>-4.9637134650416083E-3</v>
      </c>
      <c r="BF207" s="1">
        <v>200</v>
      </c>
      <c r="BG207" s="8">
        <f t="shared" ca="1" si="389"/>
        <v>20542.764221059679</v>
      </c>
      <c r="BH207" s="9">
        <f t="shared" ca="1" si="412"/>
        <v>-1.2511208924407104E-3</v>
      </c>
      <c r="BI207" s="1">
        <v>200</v>
      </c>
      <c r="BJ207" s="8">
        <f t="shared" ca="1" si="390"/>
        <v>20059.999999999996</v>
      </c>
      <c r="BK207" s="9">
        <f t="shared" ca="1" si="413"/>
        <v>-7.7470159282952986E-4</v>
      </c>
      <c r="BL207" s="1">
        <v>200</v>
      </c>
      <c r="BM207" s="8">
        <f t="shared" ca="1" si="391"/>
        <v>19775.579308082419</v>
      </c>
      <c r="BN207" s="9">
        <f t="shared" ca="1" si="414"/>
        <v>1.9202794756436437E-2</v>
      </c>
      <c r="BO207" s="1">
        <v>200</v>
      </c>
      <c r="BP207" s="8">
        <f t="shared" ca="1" si="392"/>
        <v>20187.538032179731</v>
      </c>
      <c r="BQ207" s="9">
        <f t="shared" ca="1" si="415"/>
        <v>1.0841170952075908E-2</v>
      </c>
      <c r="BR207" s="1">
        <v>200</v>
      </c>
      <c r="BS207" s="8">
        <f t="shared" ca="1" si="393"/>
        <v>19840.909322778229</v>
      </c>
      <c r="BT207" s="9">
        <f t="shared" ca="1" si="416"/>
        <v>0</v>
      </c>
      <c r="BU207" s="1">
        <v>200</v>
      </c>
      <c r="BV207" s="8">
        <f t="shared" ca="1" si="394"/>
        <v>4842.7775382769569</v>
      </c>
      <c r="BW207" s="9">
        <f t="shared" ca="1" si="417"/>
        <v>-1.1340561230367136E-2</v>
      </c>
      <c r="BX207" s="1">
        <v>200</v>
      </c>
      <c r="BY207" s="8">
        <f t="shared" ca="1" si="395"/>
        <v>5014.9999999999991</v>
      </c>
      <c r="BZ207" s="9">
        <f t="shared" ca="1" si="418"/>
        <v>3.5273530753627588E-2</v>
      </c>
      <c r="CA207" s="1">
        <v>200</v>
      </c>
      <c r="CB207" s="8">
        <f t="shared" ca="1" si="396"/>
        <v>5014.9999999999991</v>
      </c>
      <c r="CC207" s="9">
        <f t="shared" ca="1" si="419"/>
        <v>0</v>
      </c>
      <c r="CD207" s="1">
        <v>200</v>
      </c>
      <c r="CE207" s="8">
        <f t="shared" ca="1" si="397"/>
        <v>5014.9999999999991</v>
      </c>
      <c r="CF207" s="9">
        <f t="shared" ca="1" si="420"/>
        <v>0</v>
      </c>
      <c r="CG207" s="1">
        <v>200</v>
      </c>
      <c r="CH207" s="8">
        <f t="shared" ca="1" si="398"/>
        <v>4783.5314774560202</v>
      </c>
      <c r="CI207" s="9">
        <f t="shared" ca="1" si="421"/>
        <v>0</v>
      </c>
      <c r="CJ207" s="1">
        <v>200</v>
      </c>
      <c r="CK207" s="8">
        <f t="shared" ca="1" si="399"/>
        <v>4836.0487234447637</v>
      </c>
      <c r="CL207" s="9">
        <f t="shared" ca="1" si="422"/>
        <v>0</v>
      </c>
      <c r="CM207" s="1">
        <v>200</v>
      </c>
      <c r="CN207" s="8">
        <f t="shared" ca="1" si="442"/>
        <v>15217.222461723039</v>
      </c>
      <c r="CO207" s="1">
        <v>200</v>
      </c>
      <c r="CP207" s="8">
        <f t="shared" ca="1" si="443"/>
        <v>15044.999999999996</v>
      </c>
      <c r="CQ207" s="1">
        <v>200</v>
      </c>
      <c r="CR207" s="8">
        <f t="shared" ca="1" si="444"/>
        <v>15044.999999999996</v>
      </c>
      <c r="CS207" s="1">
        <v>200</v>
      </c>
      <c r="CT207" s="8">
        <f t="shared" ca="1" si="445"/>
        <v>14760.579308082419</v>
      </c>
      <c r="CU207" s="1">
        <v>200</v>
      </c>
      <c r="CV207" s="8">
        <f t="shared" ca="1" si="446"/>
        <v>15404.00655472371</v>
      </c>
      <c r="CW207" s="1">
        <v>200</v>
      </c>
      <c r="CX207" s="8">
        <f t="shared" ca="1" si="447"/>
        <v>15004.860599333464</v>
      </c>
      <c r="CY207" s="9"/>
      <c r="CZ207" s="9"/>
      <c r="DA207" s="9"/>
      <c r="DB207" s="9"/>
      <c r="DC207" s="9"/>
      <c r="DD207" s="9"/>
      <c r="DE207" s="9"/>
      <c r="DF207" s="9"/>
      <c r="DG207" s="9"/>
      <c r="DI207">
        <f t="shared" ca="1" si="448"/>
        <v>-3.3635837722236217E-2</v>
      </c>
      <c r="DJ207">
        <f t="shared" ca="1" si="449"/>
        <v>2.9999999999998916E-3</v>
      </c>
      <c r="DK207">
        <f t="shared" ca="1" si="450"/>
        <v>3.9062204278610402E-2</v>
      </c>
      <c r="DL207">
        <f t="shared" ca="1" si="451"/>
        <v>2.6074219247533836E-3</v>
      </c>
      <c r="DM207">
        <f t="shared" ca="1" si="452"/>
        <v>8.1804222603187871E-3</v>
      </c>
      <c r="DN207">
        <f t="shared" ca="1" si="453"/>
        <v>4.6269857486975985E-2</v>
      </c>
      <c r="DO207">
        <f t="shared" ca="1" si="334"/>
        <v>0</v>
      </c>
      <c r="DP207">
        <f t="shared" ca="1" si="335"/>
        <v>0</v>
      </c>
      <c r="DQ207">
        <f t="shared" ca="1" si="336"/>
        <v>0</v>
      </c>
      <c r="DR207">
        <f t="shared" ca="1" si="337"/>
        <v>0</v>
      </c>
      <c r="DS207">
        <f t="shared" ca="1" si="338"/>
        <v>0</v>
      </c>
      <c r="DT207">
        <f t="shared" ca="1" si="339"/>
        <v>0</v>
      </c>
      <c r="DU207">
        <f t="shared" ca="1" si="460"/>
        <v>0</v>
      </c>
      <c r="DV207">
        <f t="shared" ca="1" si="461"/>
        <v>0</v>
      </c>
      <c r="DW207">
        <f t="shared" ca="1" si="462"/>
        <v>0</v>
      </c>
      <c r="DX207">
        <f t="shared" ca="1" si="463"/>
        <v>0</v>
      </c>
      <c r="DY207">
        <f t="shared" ca="1" si="464"/>
        <v>0</v>
      </c>
      <c r="DZ207">
        <f t="shared" ca="1" si="465"/>
        <v>0</v>
      </c>
      <c r="EA207">
        <f t="shared" ca="1" si="423"/>
        <v>2.5744294039946714</v>
      </c>
      <c r="EB207">
        <f t="shared" ca="1" si="424"/>
        <v>1.9415182962919144</v>
      </c>
      <c r="EC207">
        <f t="shared" ca="1" si="425"/>
        <v>2.8161061383432164</v>
      </c>
      <c r="ED207">
        <f t="shared" ca="1" si="426"/>
        <v>2.8773195983905993</v>
      </c>
      <c r="EE207">
        <f t="shared" ca="1" si="427"/>
        <v>4.3854876365705913</v>
      </c>
      <c r="EF207">
        <f t="shared" ca="1" si="428"/>
        <v>3.3918074341474256</v>
      </c>
      <c r="EG207">
        <f t="shared" ca="1" si="429"/>
        <v>8.0922525589071963</v>
      </c>
      <c r="EH207">
        <f t="shared" ca="1" si="430"/>
        <v>5.8245548888757437</v>
      </c>
      <c r="EI207">
        <f t="shared" ca="1" si="431"/>
        <v>8.6421264471979669</v>
      </c>
      <c r="EJ207">
        <f t="shared" ca="1" si="432"/>
        <v>8.2226646589394381</v>
      </c>
      <c r="EK207">
        <f t="shared" ca="1" si="433"/>
        <v>13.505636863741264</v>
      </c>
      <c r="EL207">
        <f t="shared" ca="1" si="434"/>
        <v>10.294313630291875</v>
      </c>
      <c r="EM207">
        <f t="shared" ca="1" si="346"/>
        <v>-0.3700779090314662</v>
      </c>
      <c r="EN207">
        <f t="shared" ca="1" si="347"/>
        <v>0.36162778552327196</v>
      </c>
      <c r="EO207">
        <f t="shared" ca="1" si="348"/>
        <v>0.34621795852838383</v>
      </c>
      <c r="EP207">
        <f t="shared" ca="1" si="349"/>
        <v>-0.35293872628906281</v>
      </c>
      <c r="EQ207">
        <f t="shared" ca="1" si="350"/>
        <v>-0.18621566048432664</v>
      </c>
      <c r="ER207">
        <f t="shared" ca="1" si="351"/>
        <v>1</v>
      </c>
      <c r="ES207">
        <f t="shared" ca="1" si="340"/>
        <v>-0.10251523877074742</v>
      </c>
      <c r="ET207">
        <f t="shared" ca="1" si="341"/>
        <v>-0.3404661541836812</v>
      </c>
      <c r="EU207">
        <f t="shared" ca="1" si="342"/>
        <v>-9.7380362964033185E-2</v>
      </c>
      <c r="EV207">
        <f t="shared" ca="1" si="343"/>
        <v>4.73253178258215E-3</v>
      </c>
      <c r="EW207">
        <f t="shared" ca="1" si="344"/>
        <v>0.36379239650852258</v>
      </c>
      <c r="EX207">
        <f t="shared" ca="1" si="345"/>
        <v>0</v>
      </c>
    </row>
    <row r="208" spans="1:154" x14ac:dyDescent="0.25">
      <c r="A208" s="1">
        <v>201</v>
      </c>
      <c r="B208" s="8">
        <f t="shared" ca="1" si="454"/>
        <v>157220.69510753776</v>
      </c>
      <c r="C208" s="9">
        <f t="shared" ca="1" si="435"/>
        <v>0</v>
      </c>
      <c r="D208" s="1">
        <v>201</v>
      </c>
      <c r="E208" s="8">
        <f t="shared" ca="1" si="455"/>
        <v>121661.85634188559</v>
      </c>
      <c r="F208" s="9">
        <f t="shared" ca="1" si="436"/>
        <v>-1.9293823240763754E-2</v>
      </c>
      <c r="G208" s="1">
        <v>201</v>
      </c>
      <c r="H208" s="8">
        <f t="shared" ca="1" si="456"/>
        <v>173881.13970038353</v>
      </c>
      <c r="I208" s="9">
        <f t="shared" ca="1" si="437"/>
        <v>-1.4466518656508737E-2</v>
      </c>
      <c r="J208" s="1">
        <v>201</v>
      </c>
      <c r="K208" s="8">
        <f t="shared" ca="1" si="457"/>
        <v>166450.82314233808</v>
      </c>
      <c r="L208" s="9">
        <f t="shared" ca="1" si="438"/>
        <v>-2.007550070183339E-2</v>
      </c>
      <c r="M208" s="1">
        <v>201</v>
      </c>
      <c r="N208" s="8">
        <f t="shared" ca="1" si="458"/>
        <v>271177.98016678169</v>
      </c>
      <c r="O208" s="9">
        <f t="shared" ca="1" si="439"/>
        <v>4.4076427561677657E-2</v>
      </c>
      <c r="P208" s="1">
        <v>201</v>
      </c>
      <c r="Q208" s="8">
        <f t="shared" ca="1" si="459"/>
        <v>192270.70759655966</v>
      </c>
      <c r="R208" s="9">
        <f t="shared" ca="1" si="440"/>
        <v>0</v>
      </c>
      <c r="S208" s="1">
        <v>201</v>
      </c>
      <c r="T208" s="8">
        <f t="shared" ca="1" si="376"/>
        <v>60708.9397474582</v>
      </c>
      <c r="U208" s="9">
        <f t="shared" ca="1" si="400"/>
        <v>1.4459635494278984E-2</v>
      </c>
      <c r="V208" s="1">
        <v>201</v>
      </c>
      <c r="W208" s="8">
        <f t="shared" ca="1" si="377"/>
        <v>60179.999999999993</v>
      </c>
      <c r="X208" s="9">
        <f t="shared" ca="1" si="401"/>
        <v>0</v>
      </c>
      <c r="Y208" s="1">
        <v>201</v>
      </c>
      <c r="Z208" s="8">
        <f t="shared" ca="1" si="378"/>
        <v>61560.554898965456</v>
      </c>
      <c r="AA208" s="9">
        <f t="shared" ca="1" si="402"/>
        <v>3.1819697449082342E-2</v>
      </c>
      <c r="AB208" s="1">
        <v>201</v>
      </c>
      <c r="AC208" s="8">
        <f t="shared" ca="1" si="379"/>
        <v>57676.236015774375</v>
      </c>
      <c r="AD208" s="9">
        <f t="shared" ca="1" si="403"/>
        <v>-4.0279798520543281E-2</v>
      </c>
      <c r="AE208" s="1">
        <v>201</v>
      </c>
      <c r="AF208" s="8">
        <f t="shared" ca="1" si="380"/>
        <v>60987.27093774033</v>
      </c>
      <c r="AG208" s="9">
        <f t="shared" ca="1" si="404"/>
        <v>0</v>
      </c>
      <c r="AH208" s="1">
        <v>201</v>
      </c>
      <c r="AI208" s="8">
        <f t="shared" ca="1" si="381"/>
        <v>59442.093138478362</v>
      </c>
      <c r="AJ208" s="9">
        <f t="shared" ca="1" si="405"/>
        <v>-1.6926188353294385E-2</v>
      </c>
      <c r="AK208" s="1">
        <v>201</v>
      </c>
      <c r="AL208" s="8">
        <f t="shared" ca="1" si="382"/>
        <v>19313.643319148119</v>
      </c>
      <c r="AM208" s="9">
        <f t="shared" ca="1" si="406"/>
        <v>0</v>
      </c>
      <c r="AN208" s="1">
        <v>201</v>
      </c>
      <c r="AO208" s="8">
        <f t="shared" ca="1" si="383"/>
        <v>20059.999999999996</v>
      </c>
      <c r="AP208" s="9">
        <f t="shared" ca="1" si="407"/>
        <v>-2.6215762064279582E-2</v>
      </c>
      <c r="AQ208" s="1">
        <v>201</v>
      </c>
      <c r="AR208" s="8">
        <f t="shared" ca="1" si="384"/>
        <v>20059.999999999996</v>
      </c>
      <c r="AS208" s="9">
        <f t="shared" ca="1" si="408"/>
        <v>-2.7970476898973043E-2</v>
      </c>
      <c r="AT208" s="1">
        <v>201</v>
      </c>
      <c r="AU208" s="8">
        <f t="shared" ca="1" si="385"/>
        <v>20182.382613544891</v>
      </c>
      <c r="AV208" s="9">
        <f t="shared" ca="1" si="409"/>
        <v>4.987556719800966E-2</v>
      </c>
      <c r="AW208" s="1">
        <v>201</v>
      </c>
      <c r="AX208" s="8">
        <f t="shared" ca="1" si="386"/>
        <v>19803.50318789417</v>
      </c>
      <c r="AY208" s="9">
        <f t="shared" ca="1" si="410"/>
        <v>3.7098417364823624E-2</v>
      </c>
      <c r="AZ208" s="1">
        <v>201</v>
      </c>
      <c r="BA208" s="8">
        <f t="shared" ca="1" si="387"/>
        <v>19585.194375184212</v>
      </c>
      <c r="BB208" s="9">
        <f t="shared" ca="1" si="411"/>
        <v>3.3296906954433013E-2</v>
      </c>
      <c r="BC208" s="1">
        <v>201</v>
      </c>
      <c r="BD208" s="8">
        <f t="shared" ca="1" si="388"/>
        <v>19078.915645383258</v>
      </c>
      <c r="BE208" s="9">
        <f t="shared" ca="1" si="441"/>
        <v>4.7602792580153187E-2</v>
      </c>
      <c r="BF208" s="1">
        <v>201</v>
      </c>
      <c r="BG208" s="8">
        <f t="shared" ca="1" si="389"/>
        <v>20542.764221059679</v>
      </c>
      <c r="BH208" s="9">
        <f t="shared" ca="1" si="412"/>
        <v>-1.775065913342019E-2</v>
      </c>
      <c r="BI208" s="1">
        <v>201</v>
      </c>
      <c r="BJ208" s="8">
        <f t="shared" ca="1" si="390"/>
        <v>20059.999999999996</v>
      </c>
      <c r="BK208" s="9">
        <f t="shared" ca="1" si="413"/>
        <v>1.0239656263368391E-2</v>
      </c>
      <c r="BL208" s="1">
        <v>201</v>
      </c>
      <c r="BM208" s="8">
        <f t="shared" ca="1" si="391"/>
        <v>19775.579308082419</v>
      </c>
      <c r="BN208" s="9">
        <f t="shared" ca="1" si="414"/>
        <v>1.9104157369044673E-2</v>
      </c>
      <c r="BO208" s="1">
        <v>201</v>
      </c>
      <c r="BP208" s="8">
        <f t="shared" ca="1" si="392"/>
        <v>20187.538032179731</v>
      </c>
      <c r="BQ208" s="9">
        <f t="shared" ca="1" si="415"/>
        <v>-4.1737530401822986E-2</v>
      </c>
      <c r="BR208" s="1">
        <v>201</v>
      </c>
      <c r="BS208" s="8">
        <f t="shared" ca="1" si="393"/>
        <v>19840.909322778229</v>
      </c>
      <c r="BT208" s="9">
        <f t="shared" ca="1" si="416"/>
        <v>0</v>
      </c>
      <c r="BU208" s="1">
        <v>201</v>
      </c>
      <c r="BV208" s="8">
        <f t="shared" ca="1" si="394"/>
        <v>4842.7775382769569</v>
      </c>
      <c r="BW208" s="9">
        <f t="shared" ca="1" si="417"/>
        <v>2.3767739289661052E-2</v>
      </c>
      <c r="BX208" s="1">
        <v>201</v>
      </c>
      <c r="BY208" s="8">
        <f t="shared" ca="1" si="395"/>
        <v>5014.9999999999991</v>
      </c>
      <c r="BZ208" s="9">
        <f t="shared" ca="1" si="418"/>
        <v>0</v>
      </c>
      <c r="CA208" s="1">
        <v>201</v>
      </c>
      <c r="CB208" s="8">
        <f t="shared" ca="1" si="396"/>
        <v>5014.9999999999991</v>
      </c>
      <c r="CC208" s="9">
        <f t="shared" ca="1" si="419"/>
        <v>3.7419455863785353E-2</v>
      </c>
      <c r="CD208" s="1">
        <v>201</v>
      </c>
      <c r="CE208" s="8">
        <f t="shared" ca="1" si="397"/>
        <v>5014.9999999999991</v>
      </c>
      <c r="CF208" s="9">
        <f t="shared" ca="1" si="420"/>
        <v>8.9193876993897692E-3</v>
      </c>
      <c r="CG208" s="1">
        <v>201</v>
      </c>
      <c r="CH208" s="8">
        <f t="shared" ca="1" si="398"/>
        <v>4783.5314774560202</v>
      </c>
      <c r="CI208" s="9">
        <f t="shared" ca="1" si="421"/>
        <v>-4.9797916925081703E-2</v>
      </c>
      <c r="CJ208" s="1">
        <v>201</v>
      </c>
      <c r="CK208" s="8">
        <f t="shared" ca="1" si="399"/>
        <v>4836.0487234447637</v>
      </c>
      <c r="CL208" s="9">
        <f t="shared" ca="1" si="422"/>
        <v>0</v>
      </c>
      <c r="CM208" s="1">
        <v>201</v>
      </c>
      <c r="CN208" s="8">
        <f t="shared" ca="1" si="442"/>
        <v>15217.222461723039</v>
      </c>
      <c r="CO208" s="1">
        <v>201</v>
      </c>
      <c r="CP208" s="8">
        <f t="shared" ca="1" si="443"/>
        <v>15044.999999999996</v>
      </c>
      <c r="CQ208" s="1">
        <v>201</v>
      </c>
      <c r="CR208" s="8">
        <f t="shared" ca="1" si="444"/>
        <v>15044.999999999996</v>
      </c>
      <c r="CS208" s="1">
        <v>201</v>
      </c>
      <c r="CT208" s="8">
        <f t="shared" ca="1" si="445"/>
        <v>14760.579308082419</v>
      </c>
      <c r="CU208" s="1">
        <v>201</v>
      </c>
      <c r="CV208" s="8">
        <f t="shared" ca="1" si="446"/>
        <v>15404.00655472371</v>
      </c>
      <c r="CW208" s="1">
        <v>201</v>
      </c>
      <c r="CX208" s="8">
        <f t="shared" ca="1" si="447"/>
        <v>15004.860599333464</v>
      </c>
      <c r="CY208" s="9"/>
      <c r="CZ208" s="9"/>
      <c r="DA208" s="9"/>
      <c r="DB208" s="9"/>
      <c r="DC208" s="9"/>
      <c r="DD208" s="9"/>
      <c r="DE208" s="9"/>
      <c r="DF208" s="9"/>
      <c r="DG208" s="9"/>
      <c r="DI208">
        <f t="shared" ca="1" si="448"/>
        <v>5.9492629313468992E-3</v>
      </c>
      <c r="DJ208">
        <f t="shared" ca="1" si="449"/>
        <v>4.1263794132902376E-2</v>
      </c>
      <c r="DK208">
        <f t="shared" ca="1" si="450"/>
        <v>2.9999999999998916E-3</v>
      </c>
      <c r="DL208">
        <f t="shared" ca="1" si="451"/>
        <v>2.9999999999998916E-3</v>
      </c>
      <c r="DM208">
        <f t="shared" ca="1" si="452"/>
        <v>1.3905153897264988E-2</v>
      </c>
      <c r="DN208">
        <f t="shared" ca="1" si="453"/>
        <v>-4.6352569379384478E-2</v>
      </c>
      <c r="DO208">
        <f t="shared" ca="1" si="334"/>
        <v>0</v>
      </c>
      <c r="DP208">
        <f t="shared" ca="1" si="335"/>
        <v>0</v>
      </c>
      <c r="DQ208">
        <f t="shared" ca="1" si="336"/>
        <v>0</v>
      </c>
      <c r="DR208">
        <f t="shared" ca="1" si="337"/>
        <v>0</v>
      </c>
      <c r="DS208">
        <f t="shared" ca="1" si="338"/>
        <v>0</v>
      </c>
      <c r="DT208">
        <f t="shared" ca="1" si="339"/>
        <v>0</v>
      </c>
      <c r="DU208">
        <f t="shared" ca="1" si="460"/>
        <v>0</v>
      </c>
      <c r="DV208">
        <f t="shared" ca="1" si="461"/>
        <v>0</v>
      </c>
      <c r="DW208">
        <f t="shared" ca="1" si="462"/>
        <v>0</v>
      </c>
      <c r="DX208">
        <f t="shared" ca="1" si="463"/>
        <v>0</v>
      </c>
      <c r="DY208">
        <f t="shared" ca="1" si="464"/>
        <v>0</v>
      </c>
      <c r="DZ208">
        <f t="shared" ca="1" si="465"/>
        <v>0</v>
      </c>
      <c r="EA208">
        <f t="shared" ca="1" si="423"/>
        <v>2.5897453614172266</v>
      </c>
      <c r="EB208">
        <f t="shared" ca="1" si="424"/>
        <v>2.0216327075753675</v>
      </c>
      <c r="EC208">
        <f t="shared" ca="1" si="425"/>
        <v>2.8245544567582455</v>
      </c>
      <c r="ED208">
        <f t="shared" ca="1" si="426"/>
        <v>2.8859515571857703</v>
      </c>
      <c r="EE208">
        <f t="shared" ca="1" si="427"/>
        <v>4.4464685170716587</v>
      </c>
      <c r="EF208">
        <f t="shared" ca="1" si="428"/>
        <v>3.2345884447345949</v>
      </c>
      <c r="EG208">
        <f t="shared" ca="1" si="429"/>
        <v>8.1403954970869989</v>
      </c>
      <c r="EH208">
        <f t="shared" ca="1" si="430"/>
        <v>6.0648981227261025</v>
      </c>
      <c r="EI208">
        <f t="shared" ca="1" si="431"/>
        <v>8.6680528265395598</v>
      </c>
      <c r="EJ208">
        <f t="shared" ca="1" si="432"/>
        <v>8.2473326529162545</v>
      </c>
      <c r="EK208">
        <f t="shared" ca="1" si="433"/>
        <v>13.693434822812161</v>
      </c>
      <c r="EL208">
        <f t="shared" ca="1" si="434"/>
        <v>9.8171457435306273</v>
      </c>
      <c r="EM208">
        <f t="shared" ca="1" si="346"/>
        <v>-0.40422627067584233</v>
      </c>
      <c r="EN208">
        <f t="shared" ca="1" si="347"/>
        <v>-9.5604954471047235E-2</v>
      </c>
      <c r="EO208">
        <f t="shared" ca="1" si="348"/>
        <v>0.334513354167499</v>
      </c>
      <c r="EP208">
        <f t="shared" ca="1" si="349"/>
        <v>-0.38822949508965887</v>
      </c>
      <c r="EQ208">
        <f t="shared" ca="1" si="350"/>
        <v>-0.23704287975001065</v>
      </c>
      <c r="ER208">
        <f t="shared" ca="1" si="351"/>
        <v>1</v>
      </c>
      <c r="ES208">
        <f t="shared" ca="1" si="340"/>
        <v>-0.111243806438309</v>
      </c>
      <c r="ET208">
        <f t="shared" ca="1" si="341"/>
        <v>-0.34374400124917637</v>
      </c>
      <c r="EU208">
        <f t="shared" ca="1" si="342"/>
        <v>-9.996794088363814E-2</v>
      </c>
      <c r="EV208">
        <f t="shared" ca="1" si="343"/>
        <v>-1.0340915738151657E-2</v>
      </c>
      <c r="EW208">
        <f t="shared" ca="1" si="344"/>
        <v>0.3644391007784038</v>
      </c>
      <c r="EX208">
        <f t="shared" ca="1" si="345"/>
        <v>0</v>
      </c>
    </row>
    <row r="209" spans="1:154" x14ac:dyDescent="0.25">
      <c r="A209" s="1">
        <v>202</v>
      </c>
      <c r="B209" s="8">
        <f t="shared" ca="1" si="454"/>
        <v>157692.35719286036</v>
      </c>
      <c r="C209" s="9">
        <f t="shared" ca="1" si="435"/>
        <v>-6.2128694664166269E-3</v>
      </c>
      <c r="D209" s="1">
        <v>202</v>
      </c>
      <c r="E209" s="8">
        <f t="shared" ca="1" si="455"/>
        <v>119679.51955950771</v>
      </c>
      <c r="F209" s="9">
        <f t="shared" ca="1" si="436"/>
        <v>-2.3780364716480224E-2</v>
      </c>
      <c r="G209" s="1">
        <v>202</v>
      </c>
      <c r="H209" s="8">
        <f t="shared" ca="1" si="456"/>
        <v>171887.32836799408</v>
      </c>
      <c r="I209" s="9">
        <f t="shared" ca="1" si="437"/>
        <v>4.874738720335825E-2</v>
      </c>
      <c r="J209" s="1">
        <v>202</v>
      </c>
      <c r="K209" s="8">
        <f t="shared" ca="1" si="457"/>
        <v>163608.59199495034</v>
      </c>
      <c r="L209" s="9">
        <f t="shared" ca="1" si="438"/>
        <v>0</v>
      </c>
      <c r="M209" s="1">
        <v>202</v>
      </c>
      <c r="N209" s="8">
        <f t="shared" ca="1" si="458"/>
        <v>283944.07070642523</v>
      </c>
      <c r="O209" s="9">
        <f t="shared" ca="1" si="439"/>
        <v>0</v>
      </c>
      <c r="P209" s="1">
        <v>202</v>
      </c>
      <c r="Q209" s="8">
        <f t="shared" ca="1" si="459"/>
        <v>192847.51971934931</v>
      </c>
      <c r="R209" s="9">
        <f t="shared" ca="1" si="440"/>
        <v>1.2617079529090381E-2</v>
      </c>
      <c r="S209" s="1">
        <v>202</v>
      </c>
      <c r="T209" s="8">
        <f t="shared" ca="1" si="376"/>
        <v>60708.9397474582</v>
      </c>
      <c r="U209" s="9">
        <f t="shared" ca="1" si="400"/>
        <v>4.914835739825775E-2</v>
      </c>
      <c r="V209" s="1">
        <v>202</v>
      </c>
      <c r="W209" s="8">
        <f t="shared" ca="1" si="377"/>
        <v>60179.999999999993</v>
      </c>
      <c r="X209" s="9">
        <f t="shared" ca="1" si="401"/>
        <v>-1.7709359517222596E-2</v>
      </c>
      <c r="Y209" s="1">
        <v>202</v>
      </c>
      <c r="Z209" s="8">
        <f t="shared" ca="1" si="378"/>
        <v>61560.554898965456</v>
      </c>
      <c r="AA209" s="9">
        <f t="shared" ca="1" si="402"/>
        <v>2.7365994598697416E-2</v>
      </c>
      <c r="AB209" s="1">
        <v>202</v>
      </c>
      <c r="AC209" s="8">
        <f t="shared" ca="1" si="379"/>
        <v>57676.236015774375</v>
      </c>
      <c r="AD209" s="9">
        <f t="shared" ca="1" si="403"/>
        <v>0</v>
      </c>
      <c r="AE209" s="1">
        <v>202</v>
      </c>
      <c r="AF209" s="8">
        <f t="shared" ca="1" si="380"/>
        <v>60987.27093774033</v>
      </c>
      <c r="AG209" s="9">
        <f t="shared" ca="1" si="404"/>
        <v>2.4187623415064547E-2</v>
      </c>
      <c r="AH209" s="1">
        <v>202</v>
      </c>
      <c r="AI209" s="8">
        <f t="shared" ca="1" si="381"/>
        <v>59442.093138478362</v>
      </c>
      <c r="AJ209" s="9">
        <f t="shared" ca="1" si="405"/>
        <v>0</v>
      </c>
      <c r="AK209" s="1">
        <v>202</v>
      </c>
      <c r="AL209" s="8">
        <f t="shared" ca="1" si="382"/>
        <v>19313.643319148119</v>
      </c>
      <c r="AM209" s="9">
        <f t="shared" ca="1" si="406"/>
        <v>3.6905119144597306E-2</v>
      </c>
      <c r="AN209" s="1">
        <v>202</v>
      </c>
      <c r="AO209" s="8">
        <f t="shared" ca="1" si="383"/>
        <v>20059.999999999996</v>
      </c>
      <c r="AP209" s="9">
        <f t="shared" ca="1" si="407"/>
        <v>0</v>
      </c>
      <c r="AQ209" s="1">
        <v>202</v>
      </c>
      <c r="AR209" s="8">
        <f t="shared" ca="1" si="384"/>
        <v>20059.999999999996</v>
      </c>
      <c r="AS209" s="9">
        <f t="shared" ca="1" si="408"/>
        <v>0</v>
      </c>
      <c r="AT209" s="1">
        <v>202</v>
      </c>
      <c r="AU209" s="8">
        <f t="shared" ca="1" si="385"/>
        <v>20182.382613544891</v>
      </c>
      <c r="AV209" s="9">
        <f t="shared" ca="1" si="409"/>
        <v>3.988631185478006E-2</v>
      </c>
      <c r="AW209" s="1">
        <v>202</v>
      </c>
      <c r="AX209" s="8">
        <f t="shared" ca="1" si="386"/>
        <v>19803.50318789417</v>
      </c>
      <c r="AY209" s="9">
        <f t="shared" ca="1" si="410"/>
        <v>0</v>
      </c>
      <c r="AZ209" s="1">
        <v>202</v>
      </c>
      <c r="BA209" s="8">
        <f t="shared" ca="1" si="387"/>
        <v>19585.194375184212</v>
      </c>
      <c r="BB209" s="9">
        <f t="shared" ca="1" si="411"/>
        <v>-4.0061008253627087E-2</v>
      </c>
      <c r="BC209" s="1">
        <v>202</v>
      </c>
      <c r="BD209" s="8">
        <f t="shared" ca="1" si="388"/>
        <v>19078.915645383258</v>
      </c>
      <c r="BE209" s="9">
        <f t="shared" ca="1" si="441"/>
        <v>0</v>
      </c>
      <c r="BF209" s="1">
        <v>202</v>
      </c>
      <c r="BG209" s="8">
        <f t="shared" ca="1" si="389"/>
        <v>20542.764221059679</v>
      </c>
      <c r="BH209" s="9">
        <f t="shared" ca="1" si="412"/>
        <v>6.309373135979957E-4</v>
      </c>
      <c r="BI209" s="1">
        <v>202</v>
      </c>
      <c r="BJ209" s="8">
        <f t="shared" ca="1" si="390"/>
        <v>20059.999999999996</v>
      </c>
      <c r="BK209" s="9">
        <f t="shared" ca="1" si="413"/>
        <v>-4.835379185275307E-2</v>
      </c>
      <c r="BL209" s="1">
        <v>202</v>
      </c>
      <c r="BM209" s="8">
        <f t="shared" ca="1" si="391"/>
        <v>19775.579308082419</v>
      </c>
      <c r="BN209" s="9">
        <f t="shared" ca="1" si="414"/>
        <v>0</v>
      </c>
      <c r="BO209" s="1">
        <v>202</v>
      </c>
      <c r="BP209" s="8">
        <f t="shared" ca="1" si="392"/>
        <v>20187.538032179731</v>
      </c>
      <c r="BQ209" s="9">
        <f t="shared" ca="1" si="415"/>
        <v>4.4157512678795084E-3</v>
      </c>
      <c r="BR209" s="1">
        <v>202</v>
      </c>
      <c r="BS209" s="8">
        <f t="shared" ca="1" si="393"/>
        <v>19840.909322778229</v>
      </c>
      <c r="BT209" s="9">
        <f t="shared" ca="1" si="416"/>
        <v>-3.159783153966015E-2</v>
      </c>
      <c r="BU209" s="1">
        <v>202</v>
      </c>
      <c r="BV209" s="8">
        <f t="shared" ca="1" si="394"/>
        <v>4842.7775382769569</v>
      </c>
      <c r="BW209" s="9">
        <f t="shared" ca="1" si="417"/>
        <v>3.677140571574556E-2</v>
      </c>
      <c r="BX209" s="1">
        <v>202</v>
      </c>
      <c r="BY209" s="8">
        <f t="shared" ca="1" si="395"/>
        <v>5014.9999999999991</v>
      </c>
      <c r="BZ209" s="9">
        <f t="shared" ca="1" si="418"/>
        <v>-4.9495391143118149E-2</v>
      </c>
      <c r="CA209" s="1">
        <v>202</v>
      </c>
      <c r="CB209" s="8">
        <f t="shared" ca="1" si="396"/>
        <v>5014.9999999999991</v>
      </c>
      <c r="CC209" s="9">
        <f t="shared" ca="1" si="419"/>
        <v>4.6166633543021744E-2</v>
      </c>
      <c r="CD209" s="1">
        <v>202</v>
      </c>
      <c r="CE209" s="8">
        <f t="shared" ca="1" si="397"/>
        <v>5014.9999999999991</v>
      </c>
      <c r="CF209" s="9">
        <f t="shared" ca="1" si="420"/>
        <v>3.835389000078579E-2</v>
      </c>
      <c r="CG209" s="1">
        <v>202</v>
      </c>
      <c r="CH209" s="8">
        <f t="shared" ca="1" si="398"/>
        <v>4783.5314774560202</v>
      </c>
      <c r="CI209" s="9">
        <f t="shared" ca="1" si="421"/>
        <v>1.3486899874222642E-2</v>
      </c>
      <c r="CJ209" s="1">
        <v>202</v>
      </c>
      <c r="CK209" s="8">
        <f t="shared" ca="1" si="399"/>
        <v>4836.0487234447637</v>
      </c>
      <c r="CL209" s="9">
        <f t="shared" ca="1" si="422"/>
        <v>4.2357513540850787E-2</v>
      </c>
      <c r="CM209" s="1">
        <v>202</v>
      </c>
      <c r="CN209" s="8">
        <f t="shared" ca="1" si="442"/>
        <v>15217.222461723039</v>
      </c>
      <c r="CO209" s="1">
        <v>202</v>
      </c>
      <c r="CP209" s="8">
        <f t="shared" ca="1" si="443"/>
        <v>15044.999999999996</v>
      </c>
      <c r="CQ209" s="1">
        <v>202</v>
      </c>
      <c r="CR209" s="8">
        <f t="shared" ca="1" si="444"/>
        <v>15044.999999999996</v>
      </c>
      <c r="CS209" s="1">
        <v>202</v>
      </c>
      <c r="CT209" s="8">
        <f t="shared" ca="1" si="445"/>
        <v>14760.579308082419</v>
      </c>
      <c r="CU209" s="1">
        <v>202</v>
      </c>
      <c r="CV209" s="8">
        <f t="shared" ca="1" si="446"/>
        <v>15404.00655472371</v>
      </c>
      <c r="CW209" s="1">
        <v>202</v>
      </c>
      <c r="CX209" s="8">
        <f t="shared" ca="1" si="447"/>
        <v>15004.860599333464</v>
      </c>
      <c r="CY209" s="9"/>
      <c r="CZ209" s="9"/>
      <c r="DA209" s="9"/>
      <c r="DB209" s="9"/>
      <c r="DC209" s="9"/>
      <c r="DD209" s="9"/>
      <c r="DE209" s="9"/>
      <c r="DF209" s="9"/>
      <c r="DG209" s="9"/>
      <c r="DI209">
        <f t="shared" ca="1" si="448"/>
        <v>2.9999999999998916E-3</v>
      </c>
      <c r="DJ209">
        <f t="shared" ca="1" si="449"/>
        <v>-1.6293823240763783E-2</v>
      </c>
      <c r="DK209">
        <f t="shared" ca="1" si="450"/>
        <v>-1.1466518656508717E-2</v>
      </c>
      <c r="DL209">
        <f t="shared" ca="1" si="451"/>
        <v>-1.707550070183339E-2</v>
      </c>
      <c r="DM209">
        <f t="shared" ca="1" si="452"/>
        <v>4.7076427561677514E-2</v>
      </c>
      <c r="DN209">
        <f t="shared" ca="1" si="453"/>
        <v>2.9999999999998916E-3</v>
      </c>
      <c r="DO209">
        <f t="shared" ca="1" si="334"/>
        <v>0</v>
      </c>
      <c r="DP209">
        <f t="shared" ca="1" si="335"/>
        <v>0</v>
      </c>
      <c r="DQ209">
        <f t="shared" ca="1" si="336"/>
        <v>0</v>
      </c>
      <c r="DR209">
        <f t="shared" ca="1" si="337"/>
        <v>0</v>
      </c>
      <c r="DS209">
        <f t="shared" ca="1" si="338"/>
        <v>0</v>
      </c>
      <c r="DT209">
        <f t="shared" ca="1" si="339"/>
        <v>0</v>
      </c>
      <c r="DU209">
        <f t="shared" ca="1" si="460"/>
        <v>0</v>
      </c>
      <c r="DV209">
        <f t="shared" ca="1" si="461"/>
        <v>0</v>
      </c>
      <c r="DW209">
        <f t="shared" ca="1" si="462"/>
        <v>0</v>
      </c>
      <c r="DX209">
        <f t="shared" ca="1" si="463"/>
        <v>0</v>
      </c>
      <c r="DY209">
        <f t="shared" ca="1" si="464"/>
        <v>0</v>
      </c>
      <c r="DZ209">
        <f t="shared" ca="1" si="465"/>
        <v>0</v>
      </c>
      <c r="EA209">
        <f t="shared" ca="1" si="423"/>
        <v>2.597514597501478</v>
      </c>
      <c r="EB209">
        <f t="shared" ca="1" si="424"/>
        <v>1.9886925815803875</v>
      </c>
      <c r="EC209">
        <f t="shared" ca="1" si="425"/>
        <v>2.7921666503835021</v>
      </c>
      <c r="ED209">
        <f t="shared" ca="1" si="426"/>
        <v>2.8366724893455877</v>
      </c>
      <c r="EE209">
        <f t="shared" ca="1" si="427"/>
        <v>4.6557923701208619</v>
      </c>
      <c r="EF209">
        <f t="shared" ca="1" si="428"/>
        <v>3.2442922100687981</v>
      </c>
      <c r="EG209">
        <f t="shared" ca="1" si="429"/>
        <v>8.1648166835782607</v>
      </c>
      <c r="EH209">
        <f t="shared" ca="1" si="430"/>
        <v>5.9660777447411633</v>
      </c>
      <c r="EI209">
        <f t="shared" ca="1" si="431"/>
        <v>8.5686604370884396</v>
      </c>
      <c r="EJ209">
        <f t="shared" ca="1" si="432"/>
        <v>8.1065053184131308</v>
      </c>
      <c r="EK209">
        <f t="shared" ca="1" si="433"/>
        <v>14.338072815318833</v>
      </c>
      <c r="EL209">
        <f t="shared" ca="1" si="434"/>
        <v>9.8465971807612167</v>
      </c>
      <c r="EM209">
        <f t="shared" ca="1" si="346"/>
        <v>-0.40422627067584227</v>
      </c>
      <c r="EN209">
        <f t="shared" ca="1" si="347"/>
        <v>-8.7699140651178231E-2</v>
      </c>
      <c r="EO209">
        <f t="shared" ca="1" si="348"/>
        <v>0.34044113746336629</v>
      </c>
      <c r="EP209">
        <f t="shared" ca="1" si="349"/>
        <v>-0.39416714915840273</v>
      </c>
      <c r="EQ209">
        <f t="shared" ca="1" si="350"/>
        <v>-0.25487936022615826</v>
      </c>
      <c r="ER209">
        <f t="shared" ca="1" si="351"/>
        <v>1</v>
      </c>
      <c r="ES209">
        <f t="shared" ca="1" si="340"/>
        <v>-0.11988064505364648</v>
      </c>
      <c r="ET209">
        <f t="shared" ca="1" si="341"/>
        <v>-0.34763297946110827</v>
      </c>
      <c r="EU209">
        <f t="shared" ca="1" si="342"/>
        <v>-0.10322014506722876</v>
      </c>
      <c r="EV209">
        <f t="shared" ca="1" si="343"/>
        <v>-2.430861082013458E-2</v>
      </c>
      <c r="EW209">
        <f t="shared" ca="1" si="344"/>
        <v>0.36833084885113254</v>
      </c>
      <c r="EX209">
        <f t="shared" ca="1" si="345"/>
        <v>0</v>
      </c>
    </row>
    <row r="210" spans="1:154" x14ac:dyDescent="0.25">
      <c r="A210" s="1">
        <v>203</v>
      </c>
      <c r="B210" s="8">
        <f t="shared" ca="1" si="454"/>
        <v>157185.71223334817</v>
      </c>
      <c r="C210" s="9">
        <f t="shared" ca="1" si="435"/>
        <v>-1.671751111505056E-2</v>
      </c>
      <c r="D210" s="1">
        <v>203</v>
      </c>
      <c r="E210" s="8">
        <f t="shared" ca="1" si="455"/>
        <v>117192.53549396801</v>
      </c>
      <c r="F210" s="9">
        <f t="shared" ca="1" si="436"/>
        <v>4.336596064096207E-2</v>
      </c>
      <c r="G210" s="1">
        <v>203</v>
      </c>
      <c r="H210" s="8">
        <f t="shared" ca="1" si="456"/>
        <v>180782.04850440344</v>
      </c>
      <c r="I210" s="9">
        <f t="shared" ca="1" si="437"/>
        <v>3.311605442072843E-2</v>
      </c>
      <c r="J210" s="1">
        <v>203</v>
      </c>
      <c r="K210" s="8">
        <f t="shared" ca="1" si="457"/>
        <v>164099.41777093516</v>
      </c>
      <c r="L210" s="9">
        <f t="shared" ca="1" si="438"/>
        <v>0</v>
      </c>
      <c r="M210" s="1">
        <v>203</v>
      </c>
      <c r="N210" s="8">
        <f t="shared" ca="1" si="458"/>
        <v>284795.90291854448</v>
      </c>
      <c r="O210" s="9">
        <f t="shared" ca="1" si="439"/>
        <v>0</v>
      </c>
      <c r="P210" s="1">
        <v>203</v>
      </c>
      <c r="Q210" s="8">
        <f t="shared" ca="1" si="459"/>
        <v>195859.23477179417</v>
      </c>
      <c r="R210" s="9">
        <f t="shared" ca="1" si="440"/>
        <v>0</v>
      </c>
      <c r="S210" s="1">
        <v>203</v>
      </c>
      <c r="T210" s="8">
        <f t="shared" ca="1" si="376"/>
        <v>60708.9397474582</v>
      </c>
      <c r="U210" s="9">
        <f t="shared" ca="1" si="400"/>
        <v>0</v>
      </c>
      <c r="V210" s="1">
        <v>203</v>
      </c>
      <c r="W210" s="8">
        <f t="shared" ca="1" si="377"/>
        <v>60179.999999999993</v>
      </c>
      <c r="X210" s="9">
        <f t="shared" ca="1" si="401"/>
        <v>0</v>
      </c>
      <c r="Y210" s="1">
        <v>203</v>
      </c>
      <c r="Z210" s="8">
        <f t="shared" ca="1" si="378"/>
        <v>61560.554898965456</v>
      </c>
      <c r="AA210" s="9">
        <f t="shared" ca="1" si="402"/>
        <v>1.8042156287876743E-2</v>
      </c>
      <c r="AB210" s="1">
        <v>203</v>
      </c>
      <c r="AC210" s="8">
        <f t="shared" ca="1" si="379"/>
        <v>57676.236015774375</v>
      </c>
      <c r="AD210" s="9">
        <f t="shared" ca="1" si="403"/>
        <v>-7.9009812574838412E-3</v>
      </c>
      <c r="AE210" s="1">
        <v>203</v>
      </c>
      <c r="AF210" s="8">
        <f t="shared" ca="1" si="380"/>
        <v>60987.27093774033</v>
      </c>
      <c r="AG210" s="9">
        <f t="shared" ca="1" si="404"/>
        <v>3.6561794448035485E-2</v>
      </c>
      <c r="AH210" s="1">
        <v>203</v>
      </c>
      <c r="AI210" s="8">
        <f t="shared" ca="1" si="381"/>
        <v>59442.093138478362</v>
      </c>
      <c r="AJ210" s="9">
        <f t="shared" ca="1" si="405"/>
        <v>0</v>
      </c>
      <c r="AK210" s="1">
        <v>203</v>
      </c>
      <c r="AL210" s="8">
        <f t="shared" ca="1" si="382"/>
        <v>19313.643319148119</v>
      </c>
      <c r="AM210" s="9">
        <f t="shared" ca="1" si="406"/>
        <v>-1.2433383753233924E-2</v>
      </c>
      <c r="AN210" s="1">
        <v>203</v>
      </c>
      <c r="AO210" s="8">
        <f t="shared" ca="1" si="383"/>
        <v>20059.999999999996</v>
      </c>
      <c r="AP210" s="9">
        <f t="shared" ca="1" si="407"/>
        <v>-1.8600738527407967E-2</v>
      </c>
      <c r="AQ210" s="1">
        <v>203</v>
      </c>
      <c r="AR210" s="8">
        <f t="shared" ca="1" si="384"/>
        <v>20059.999999999996</v>
      </c>
      <c r="AS210" s="9">
        <f t="shared" ca="1" si="408"/>
        <v>-2.6336528526484573E-2</v>
      </c>
      <c r="AT210" s="1">
        <v>203</v>
      </c>
      <c r="AU210" s="8">
        <f t="shared" ca="1" si="385"/>
        <v>20182.382613544891</v>
      </c>
      <c r="AV210" s="9">
        <f t="shared" ca="1" si="409"/>
        <v>-5.2393215156707976E-3</v>
      </c>
      <c r="AW210" s="1">
        <v>203</v>
      </c>
      <c r="AX210" s="8">
        <f t="shared" ca="1" si="386"/>
        <v>19803.50318789417</v>
      </c>
      <c r="AY210" s="9">
        <f t="shared" ca="1" si="410"/>
        <v>0</v>
      </c>
      <c r="AZ210" s="1">
        <v>203</v>
      </c>
      <c r="BA210" s="8">
        <f t="shared" ca="1" si="387"/>
        <v>19585.194375184212</v>
      </c>
      <c r="BB210" s="9">
        <f t="shared" ca="1" si="411"/>
        <v>0</v>
      </c>
      <c r="BC210" s="1">
        <v>203</v>
      </c>
      <c r="BD210" s="8">
        <f t="shared" ca="1" si="388"/>
        <v>19078.915645383258</v>
      </c>
      <c r="BE210" s="9">
        <f t="shared" ca="1" si="441"/>
        <v>0</v>
      </c>
      <c r="BF210" s="1">
        <v>203</v>
      </c>
      <c r="BG210" s="8">
        <f t="shared" ca="1" si="389"/>
        <v>20542.764221059679</v>
      </c>
      <c r="BH210" s="9">
        <f t="shared" ca="1" si="412"/>
        <v>2.4215258252917496E-2</v>
      </c>
      <c r="BI210" s="1">
        <v>203</v>
      </c>
      <c r="BJ210" s="8">
        <f t="shared" ca="1" si="390"/>
        <v>20059.999999999996</v>
      </c>
      <c r="BK210" s="9">
        <f t="shared" ca="1" si="413"/>
        <v>-4.2040933071121498E-3</v>
      </c>
      <c r="BL210" s="1">
        <v>203</v>
      </c>
      <c r="BM210" s="8">
        <f t="shared" ca="1" si="391"/>
        <v>19775.579308082419</v>
      </c>
      <c r="BN210" s="9">
        <f t="shared" ca="1" si="414"/>
        <v>3.8951472737376681E-2</v>
      </c>
      <c r="BO210" s="1">
        <v>203</v>
      </c>
      <c r="BP210" s="8">
        <f t="shared" ca="1" si="392"/>
        <v>20187.538032179731</v>
      </c>
      <c r="BQ210" s="9">
        <f t="shared" ca="1" si="415"/>
        <v>-1.2177193725409614E-2</v>
      </c>
      <c r="BR210" s="1">
        <v>203</v>
      </c>
      <c r="BS210" s="8">
        <f t="shared" ca="1" si="393"/>
        <v>19840.909322778229</v>
      </c>
      <c r="BT210" s="9">
        <f t="shared" ca="1" si="416"/>
        <v>0</v>
      </c>
      <c r="BU210" s="1">
        <v>203</v>
      </c>
      <c r="BV210" s="8">
        <f t="shared" ca="1" si="394"/>
        <v>4842.7775382769569</v>
      </c>
      <c r="BW210" s="9">
        <f t="shared" ca="1" si="417"/>
        <v>2.7104483411895309E-3</v>
      </c>
      <c r="BX210" s="1">
        <v>203</v>
      </c>
      <c r="BY210" s="8">
        <f t="shared" ca="1" si="395"/>
        <v>5014.9999999999991</v>
      </c>
      <c r="BZ210" s="9">
        <f t="shared" ca="1" si="418"/>
        <v>3.2998583505513934E-2</v>
      </c>
      <c r="CA210" s="1">
        <v>203</v>
      </c>
      <c r="CB210" s="8">
        <f t="shared" ca="1" si="396"/>
        <v>5014.9999999999991</v>
      </c>
      <c r="CC210" s="9">
        <f t="shared" ca="1" si="419"/>
        <v>2.994015478304263E-3</v>
      </c>
      <c r="CD210" s="1">
        <v>203</v>
      </c>
      <c r="CE210" s="8">
        <f t="shared" ca="1" si="397"/>
        <v>5014.9999999999991</v>
      </c>
      <c r="CF210" s="9">
        <f t="shared" ca="1" si="420"/>
        <v>1.9872731705864129E-2</v>
      </c>
      <c r="CG210" s="1">
        <v>203</v>
      </c>
      <c r="CH210" s="8">
        <f t="shared" ca="1" si="398"/>
        <v>4783.5314774560202</v>
      </c>
      <c r="CI210" s="9">
        <f t="shared" ca="1" si="421"/>
        <v>-6.6328881724784794E-3</v>
      </c>
      <c r="CJ210" s="1">
        <v>203</v>
      </c>
      <c r="CK210" s="8">
        <f t="shared" ca="1" si="399"/>
        <v>4836.0487234447637</v>
      </c>
      <c r="CL210" s="9">
        <f t="shared" ca="1" si="422"/>
        <v>-7.8236776254279102E-3</v>
      </c>
      <c r="CM210" s="1">
        <v>203</v>
      </c>
      <c r="CN210" s="8">
        <f t="shared" ca="1" si="442"/>
        <v>15217.222461723039</v>
      </c>
      <c r="CO210" s="1">
        <v>203</v>
      </c>
      <c r="CP210" s="8">
        <f t="shared" ca="1" si="443"/>
        <v>15044.999999999996</v>
      </c>
      <c r="CQ210" s="1">
        <v>203</v>
      </c>
      <c r="CR210" s="8">
        <f t="shared" ca="1" si="444"/>
        <v>15044.999999999996</v>
      </c>
      <c r="CS210" s="1">
        <v>203</v>
      </c>
      <c r="CT210" s="8">
        <f t="shared" ca="1" si="445"/>
        <v>14760.579308082419</v>
      </c>
      <c r="CU210" s="1">
        <v>203</v>
      </c>
      <c r="CV210" s="8">
        <f t="shared" ca="1" si="446"/>
        <v>15404.00655472371</v>
      </c>
      <c r="CW210" s="1">
        <v>203</v>
      </c>
      <c r="CX210" s="8">
        <f t="shared" ca="1" si="447"/>
        <v>15004.860599333464</v>
      </c>
      <c r="CY210" s="9"/>
      <c r="CZ210" s="9"/>
      <c r="DA210" s="9"/>
      <c r="DB210" s="9"/>
      <c r="DC210" s="9"/>
      <c r="DD210" s="9"/>
      <c r="DE210" s="9"/>
      <c r="DF210" s="9"/>
      <c r="DG210" s="9"/>
      <c r="DI210">
        <f t="shared" ca="1" si="448"/>
        <v>-3.2128694664165236E-3</v>
      </c>
      <c r="DJ210">
        <f t="shared" ca="1" si="449"/>
        <v>-2.078036471648026E-2</v>
      </c>
      <c r="DK210">
        <f t="shared" ca="1" si="450"/>
        <v>5.1747387203358253E-2</v>
      </c>
      <c r="DL210">
        <f t="shared" ca="1" si="451"/>
        <v>2.9999999999998916E-3</v>
      </c>
      <c r="DM210">
        <f t="shared" ca="1" si="452"/>
        <v>2.9999999999998916E-3</v>
      </c>
      <c r="DN210">
        <f t="shared" ca="1" si="453"/>
        <v>1.5617079529090194E-2</v>
      </c>
      <c r="DO210">
        <f t="shared" ca="1" si="334"/>
        <v>0</v>
      </c>
      <c r="DP210">
        <f t="shared" ca="1" si="335"/>
        <v>0</v>
      </c>
      <c r="DQ210">
        <f t="shared" ca="1" si="336"/>
        <v>0</v>
      </c>
      <c r="DR210">
        <f t="shared" ca="1" si="337"/>
        <v>0</v>
      </c>
      <c r="DS210">
        <f t="shared" ca="1" si="338"/>
        <v>0</v>
      </c>
      <c r="DT210">
        <f t="shared" ca="1" si="339"/>
        <v>0</v>
      </c>
      <c r="DU210">
        <f t="shared" ca="1" si="460"/>
        <v>0</v>
      </c>
      <c r="DV210">
        <f t="shared" ca="1" si="461"/>
        <v>0</v>
      </c>
      <c r="DW210">
        <f t="shared" ca="1" si="462"/>
        <v>0</v>
      </c>
      <c r="DX210">
        <f t="shared" ca="1" si="463"/>
        <v>0</v>
      </c>
      <c r="DY210">
        <f t="shared" ca="1" si="464"/>
        <v>0</v>
      </c>
      <c r="DZ210">
        <f t="shared" ca="1" si="465"/>
        <v>0</v>
      </c>
      <c r="EA210">
        <f t="shared" ca="1" si="423"/>
        <v>2.5891691221625943</v>
      </c>
      <c r="EB210">
        <f t="shared" ca="1" si="424"/>
        <v>1.9473668244261886</v>
      </c>
      <c r="EC210">
        <f t="shared" ca="1" si="425"/>
        <v>2.9366539791772008</v>
      </c>
      <c r="ED210">
        <f t="shared" ca="1" si="426"/>
        <v>2.8451825068136238</v>
      </c>
      <c r="EE210">
        <f t="shared" ca="1" si="427"/>
        <v>4.6697597472312244</v>
      </c>
      <c r="EF210">
        <f t="shared" ca="1" si="428"/>
        <v>3.2949585795290504</v>
      </c>
      <c r="EG210">
        <f t="shared" ca="1" si="429"/>
        <v>8.1385841933567029</v>
      </c>
      <c r="EH210">
        <f t="shared" ca="1" si="430"/>
        <v>5.842100473278566</v>
      </c>
      <c r="EI210">
        <f t="shared" ca="1" si="431"/>
        <v>9.0120662265405524</v>
      </c>
      <c r="EJ210">
        <f t="shared" ca="1" si="432"/>
        <v>8.1308248343683687</v>
      </c>
      <c r="EK210">
        <f t="shared" ca="1" si="433"/>
        <v>14.381087033764787</v>
      </c>
      <c r="EL210">
        <f t="shared" ca="1" si="434"/>
        <v>10.00037227202408</v>
      </c>
      <c r="EM210">
        <f t="shared" ca="1" si="346"/>
        <v>-0.4126947838503699</v>
      </c>
      <c r="EN210">
        <f t="shared" ca="1" si="347"/>
        <v>-0.10357253597330077</v>
      </c>
      <c r="EO210">
        <f t="shared" ca="1" si="348"/>
        <v>0.37409828197388789</v>
      </c>
      <c r="EP210">
        <f t="shared" ca="1" si="349"/>
        <v>-0.36895253212546752</v>
      </c>
      <c r="EQ210">
        <f t="shared" ca="1" si="350"/>
        <v>-0.26785411829362626</v>
      </c>
      <c r="ER210">
        <f t="shared" ca="1" si="351"/>
        <v>1</v>
      </c>
      <c r="ES210">
        <f t="shared" ca="1" si="340"/>
        <v>-0.12803956701463892</v>
      </c>
      <c r="ET210">
        <f t="shared" ca="1" si="341"/>
        <v>-0.35268902287263582</v>
      </c>
      <c r="EU210">
        <f t="shared" ca="1" si="342"/>
        <v>-0.10447534787933821</v>
      </c>
      <c r="EV210">
        <f t="shared" ca="1" si="343"/>
        <v>-3.9941662174656778E-2</v>
      </c>
      <c r="EW210">
        <f t="shared" ca="1" si="344"/>
        <v>0.37207466200994044</v>
      </c>
      <c r="EX210">
        <f t="shared" ca="1" si="345"/>
        <v>0</v>
      </c>
    </row>
    <row r="211" spans="1:154" x14ac:dyDescent="0.25">
      <c r="A211" s="1">
        <v>204</v>
      </c>
      <c r="B211" s="8">
        <f t="shared" ca="1" si="454"/>
        <v>155029.51547866006</v>
      </c>
      <c r="C211" s="9">
        <f t="shared" ca="1" si="435"/>
        <v>1.3260449432097289E-2</v>
      </c>
      <c r="D211" s="1">
        <v>204</v>
      </c>
      <c r="E211" s="8">
        <f t="shared" ca="1" si="455"/>
        <v>122626.27998209586</v>
      </c>
      <c r="F211" s="9">
        <f t="shared" ca="1" si="436"/>
        <v>3.9758502691102197E-2</v>
      </c>
      <c r="G211" s="1">
        <v>204</v>
      </c>
      <c r="H211" s="8">
        <f t="shared" ca="1" si="456"/>
        <v>187311.18280647925</v>
      </c>
      <c r="I211" s="9">
        <f t="shared" ca="1" si="437"/>
        <v>-2.532181909513169E-2</v>
      </c>
      <c r="J211" s="1">
        <v>204</v>
      </c>
      <c r="K211" s="8">
        <f t="shared" ca="1" si="457"/>
        <v>164591.71602424796</v>
      </c>
      <c r="L211" s="9">
        <f t="shared" ca="1" si="438"/>
        <v>0</v>
      </c>
      <c r="M211" s="1">
        <v>204</v>
      </c>
      <c r="N211" s="8">
        <f t="shared" ca="1" si="458"/>
        <v>285650.2906273001</v>
      </c>
      <c r="O211" s="9">
        <f t="shared" ca="1" si="439"/>
        <v>0</v>
      </c>
      <c r="P211" s="1">
        <v>204</v>
      </c>
      <c r="Q211" s="8">
        <f t="shared" ca="1" si="459"/>
        <v>196446.81247610954</v>
      </c>
      <c r="R211" s="9">
        <f t="shared" ca="1" si="440"/>
        <v>3.2649883081661392E-3</v>
      </c>
      <c r="S211" s="1">
        <v>204</v>
      </c>
      <c r="T211" s="8">
        <f t="shared" ca="1" si="376"/>
        <v>60708.9397474582</v>
      </c>
      <c r="U211" s="9">
        <f t="shared" ca="1" si="400"/>
        <v>0</v>
      </c>
      <c r="V211" s="1">
        <v>204</v>
      </c>
      <c r="W211" s="8">
        <f t="shared" ca="1" si="377"/>
        <v>60179.999999999993</v>
      </c>
      <c r="X211" s="9">
        <f t="shared" ca="1" si="401"/>
        <v>3.0287920746230108E-2</v>
      </c>
      <c r="Y211" s="1">
        <v>204</v>
      </c>
      <c r="Z211" s="8">
        <f t="shared" ca="1" si="378"/>
        <v>61560.554898965456</v>
      </c>
      <c r="AA211" s="9">
        <f t="shared" ca="1" si="402"/>
        <v>1.1795101413271575E-2</v>
      </c>
      <c r="AB211" s="1">
        <v>204</v>
      </c>
      <c r="AC211" s="8">
        <f t="shared" ca="1" si="379"/>
        <v>57676.236015774375</v>
      </c>
      <c r="AD211" s="9">
        <f t="shared" ca="1" si="403"/>
        <v>0</v>
      </c>
      <c r="AE211" s="1">
        <v>204</v>
      </c>
      <c r="AF211" s="8">
        <f t="shared" ca="1" si="380"/>
        <v>60987.27093774033</v>
      </c>
      <c r="AG211" s="9">
        <f t="shared" ca="1" si="404"/>
        <v>0</v>
      </c>
      <c r="AH211" s="1">
        <v>204</v>
      </c>
      <c r="AI211" s="8">
        <f t="shared" ca="1" si="381"/>
        <v>59442.093138478362</v>
      </c>
      <c r="AJ211" s="9">
        <f t="shared" ca="1" si="405"/>
        <v>0</v>
      </c>
      <c r="AK211" s="1">
        <v>204</v>
      </c>
      <c r="AL211" s="8">
        <f t="shared" ca="1" si="382"/>
        <v>19313.643319148119</v>
      </c>
      <c r="AM211" s="9">
        <f t="shared" ca="1" si="406"/>
        <v>-2.9187713906331084E-2</v>
      </c>
      <c r="AN211" s="1">
        <v>204</v>
      </c>
      <c r="AO211" s="8">
        <f t="shared" ca="1" si="383"/>
        <v>20059.999999999996</v>
      </c>
      <c r="AP211" s="9">
        <f t="shared" ca="1" si="407"/>
        <v>-4.513321396079617E-2</v>
      </c>
      <c r="AQ211" s="1">
        <v>204</v>
      </c>
      <c r="AR211" s="8">
        <f t="shared" ca="1" si="384"/>
        <v>20059.999999999996</v>
      </c>
      <c r="AS211" s="9">
        <f t="shared" ca="1" si="408"/>
        <v>4.1942735120284153E-2</v>
      </c>
      <c r="AT211" s="1">
        <v>204</v>
      </c>
      <c r="AU211" s="8">
        <f t="shared" ca="1" si="385"/>
        <v>20182.382613544891</v>
      </c>
      <c r="AV211" s="9">
        <f t="shared" ca="1" si="409"/>
        <v>2.6206663192027326E-2</v>
      </c>
      <c r="AW211" s="1">
        <v>204</v>
      </c>
      <c r="AX211" s="8">
        <f t="shared" ca="1" si="386"/>
        <v>19803.50318789417</v>
      </c>
      <c r="AY211" s="9">
        <f t="shared" ca="1" si="410"/>
        <v>0</v>
      </c>
      <c r="AZ211" s="1">
        <v>204</v>
      </c>
      <c r="BA211" s="8">
        <f t="shared" ca="1" si="387"/>
        <v>19585.194375184212</v>
      </c>
      <c r="BB211" s="9">
        <f t="shared" ca="1" si="411"/>
        <v>0</v>
      </c>
      <c r="BC211" s="1">
        <v>204</v>
      </c>
      <c r="BD211" s="8">
        <f t="shared" ca="1" si="388"/>
        <v>19078.915645383258</v>
      </c>
      <c r="BE211" s="9">
        <f t="shared" ca="1" si="441"/>
        <v>0</v>
      </c>
      <c r="BF211" s="1">
        <v>204</v>
      </c>
      <c r="BG211" s="8">
        <f t="shared" ca="1" si="389"/>
        <v>20542.764221059679</v>
      </c>
      <c r="BH211" s="9">
        <f t="shared" ca="1" si="412"/>
        <v>4.876369695767746E-2</v>
      </c>
      <c r="BI211" s="1">
        <v>204</v>
      </c>
      <c r="BJ211" s="8">
        <f t="shared" ca="1" si="390"/>
        <v>20059.999999999996</v>
      </c>
      <c r="BK211" s="9">
        <f t="shared" ca="1" si="413"/>
        <v>-7.043366341615287E-3</v>
      </c>
      <c r="BL211" s="1">
        <v>204</v>
      </c>
      <c r="BM211" s="8">
        <f t="shared" ca="1" si="391"/>
        <v>19775.579308082419</v>
      </c>
      <c r="BN211" s="9">
        <f t="shared" ca="1" si="414"/>
        <v>-4.8293472836727358E-4</v>
      </c>
      <c r="BO211" s="1">
        <v>204</v>
      </c>
      <c r="BP211" s="8">
        <f t="shared" ca="1" si="392"/>
        <v>20187.538032179731</v>
      </c>
      <c r="BQ211" s="9">
        <f t="shared" ca="1" si="415"/>
        <v>4.2799204008521025E-2</v>
      </c>
      <c r="BR211" s="1">
        <v>204</v>
      </c>
      <c r="BS211" s="8">
        <f t="shared" ca="1" si="393"/>
        <v>19840.909322778229</v>
      </c>
      <c r="BT211" s="9">
        <f t="shared" ca="1" si="416"/>
        <v>3.8512695675431668E-2</v>
      </c>
      <c r="BU211" s="1">
        <v>204</v>
      </c>
      <c r="BV211" s="8">
        <f t="shared" ca="1" si="394"/>
        <v>4842.7775382769569</v>
      </c>
      <c r="BW211" s="9">
        <f t="shared" ca="1" si="417"/>
        <v>0</v>
      </c>
      <c r="BX211" s="1">
        <v>204</v>
      </c>
      <c r="BY211" s="8">
        <f t="shared" ca="1" si="395"/>
        <v>5014.9999999999991</v>
      </c>
      <c r="BZ211" s="9">
        <f t="shared" ca="1" si="418"/>
        <v>4.7040516269308968E-2</v>
      </c>
      <c r="CA211" s="1">
        <v>204</v>
      </c>
      <c r="CB211" s="8">
        <f t="shared" ca="1" si="396"/>
        <v>5014.9999999999991</v>
      </c>
      <c r="CC211" s="9">
        <f t="shared" ca="1" si="419"/>
        <v>-3.2584945503862699E-2</v>
      </c>
      <c r="CD211" s="1">
        <v>204</v>
      </c>
      <c r="CE211" s="8">
        <f t="shared" ca="1" si="397"/>
        <v>5014.9999999999991</v>
      </c>
      <c r="CF211" s="9">
        <f t="shared" ca="1" si="420"/>
        <v>-2.182220020706381E-2</v>
      </c>
      <c r="CG211" s="1">
        <v>204</v>
      </c>
      <c r="CH211" s="8">
        <f t="shared" ca="1" si="398"/>
        <v>4783.5314774560202</v>
      </c>
      <c r="CI211" s="9">
        <f t="shared" ca="1" si="421"/>
        <v>1.8483549752300207E-2</v>
      </c>
      <c r="CJ211" s="1">
        <v>204</v>
      </c>
      <c r="CK211" s="8">
        <f t="shared" ca="1" si="399"/>
        <v>4836.0487234447637</v>
      </c>
      <c r="CL211" s="9">
        <f t="shared" ca="1" si="422"/>
        <v>-2.5608107997007745E-3</v>
      </c>
      <c r="CM211" s="1">
        <v>204</v>
      </c>
      <c r="CN211" s="8">
        <f t="shared" ca="1" si="442"/>
        <v>15217.222461723039</v>
      </c>
      <c r="CO211" s="1">
        <v>204</v>
      </c>
      <c r="CP211" s="8">
        <f t="shared" ca="1" si="443"/>
        <v>15044.999999999996</v>
      </c>
      <c r="CQ211" s="1">
        <v>204</v>
      </c>
      <c r="CR211" s="8">
        <f t="shared" ca="1" si="444"/>
        <v>15044.999999999996</v>
      </c>
      <c r="CS211" s="1">
        <v>204</v>
      </c>
      <c r="CT211" s="8">
        <f t="shared" ca="1" si="445"/>
        <v>14760.579308082419</v>
      </c>
      <c r="CU211" s="1">
        <v>204</v>
      </c>
      <c r="CV211" s="8">
        <f t="shared" ca="1" si="446"/>
        <v>15404.00655472371</v>
      </c>
      <c r="CW211" s="1">
        <v>204</v>
      </c>
      <c r="CX211" s="8">
        <f t="shared" ca="1" si="447"/>
        <v>15004.860599333464</v>
      </c>
      <c r="CY211" s="9"/>
      <c r="CZ211" s="9"/>
      <c r="DA211" s="9"/>
      <c r="DB211" s="9"/>
      <c r="DC211" s="9"/>
      <c r="DD211" s="9"/>
      <c r="DE211" s="9"/>
      <c r="DF211" s="9"/>
      <c r="DG211" s="9"/>
      <c r="DI211">
        <f t="shared" ca="1" si="448"/>
        <v>-1.3717511115050596E-2</v>
      </c>
      <c r="DJ211">
        <f t="shared" ca="1" si="449"/>
        <v>4.6365960640961879E-2</v>
      </c>
      <c r="DK211">
        <f t="shared" ca="1" si="450"/>
        <v>3.6116054420728405E-2</v>
      </c>
      <c r="DL211">
        <f t="shared" ca="1" si="451"/>
        <v>2.9999999999998916E-3</v>
      </c>
      <c r="DM211">
        <f t="shared" ca="1" si="452"/>
        <v>2.9999999999998916E-3</v>
      </c>
      <c r="DN211">
        <f t="shared" ca="1" si="453"/>
        <v>2.9999999999998916E-3</v>
      </c>
      <c r="DO211">
        <f t="shared" ca="1" si="334"/>
        <v>0</v>
      </c>
      <c r="DP211">
        <f t="shared" ca="1" si="335"/>
        <v>0</v>
      </c>
      <c r="DQ211">
        <f t="shared" ca="1" si="336"/>
        <v>0</v>
      </c>
      <c r="DR211">
        <f t="shared" ca="1" si="337"/>
        <v>0</v>
      </c>
      <c r="DS211">
        <f t="shared" ca="1" si="338"/>
        <v>0</v>
      </c>
      <c r="DT211">
        <f t="shared" ca="1" si="339"/>
        <v>0</v>
      </c>
      <c r="DU211">
        <f t="shared" ca="1" si="460"/>
        <v>0</v>
      </c>
      <c r="DV211">
        <f t="shared" ca="1" si="461"/>
        <v>0</v>
      </c>
      <c r="DW211">
        <f t="shared" ca="1" si="462"/>
        <v>0</v>
      </c>
      <c r="DX211">
        <f t="shared" ca="1" si="463"/>
        <v>0</v>
      </c>
      <c r="DY211">
        <f t="shared" ca="1" si="464"/>
        <v>0</v>
      </c>
      <c r="DZ211">
        <f t="shared" ca="1" si="465"/>
        <v>0</v>
      </c>
      <c r="EA211">
        <f t="shared" ca="1" si="423"/>
        <v>2.5536521659505826</v>
      </c>
      <c r="EB211">
        <f t="shared" ca="1" si="424"/>
        <v>2.0376583579610483</v>
      </c>
      <c r="EC211">
        <f t="shared" ca="1" si="425"/>
        <v>3.0427143341040135</v>
      </c>
      <c r="ED211">
        <f t="shared" ca="1" si="426"/>
        <v>2.8537180543340646</v>
      </c>
      <c r="EE211">
        <f t="shared" ca="1" si="427"/>
        <v>4.6837690264729179</v>
      </c>
      <c r="EF211">
        <f t="shared" ca="1" si="428"/>
        <v>3.3048434552676373</v>
      </c>
      <c r="EG211">
        <f t="shared" ca="1" si="429"/>
        <v>8.0269430742235564</v>
      </c>
      <c r="EH211">
        <f t="shared" ca="1" si="430"/>
        <v>6.1129750738831445</v>
      </c>
      <c r="EI211">
        <f t="shared" ca="1" si="431"/>
        <v>9.3375465008214995</v>
      </c>
      <c r="EJ211">
        <f t="shared" ca="1" si="432"/>
        <v>8.1552173088714728</v>
      </c>
      <c r="EK211">
        <f t="shared" ca="1" si="433"/>
        <v>14.424230294866081</v>
      </c>
      <c r="EL211">
        <f t="shared" ca="1" si="434"/>
        <v>10.030373388840152</v>
      </c>
      <c r="EM211">
        <f t="shared" ca="1" si="346"/>
        <v>-0.3776284096156507</v>
      </c>
      <c r="EN211">
        <f t="shared" ca="1" si="347"/>
        <v>-0.12548057867973603</v>
      </c>
      <c r="EO211">
        <f t="shared" ca="1" si="348"/>
        <v>0.36477039083716295</v>
      </c>
      <c r="EP211">
        <f t="shared" ca="1" si="349"/>
        <v>-0.34934270766949843</v>
      </c>
      <c r="EQ211">
        <f t="shared" ca="1" si="350"/>
        <v>-0.23081644664106285</v>
      </c>
      <c r="ER211">
        <f t="shared" ca="1" si="351"/>
        <v>1</v>
      </c>
      <c r="ES211">
        <f t="shared" ca="1" si="340"/>
        <v>-0.13421381216919592</v>
      </c>
      <c r="ET211">
        <f t="shared" ca="1" si="341"/>
        <v>-0.35597934872269055</v>
      </c>
      <c r="EU211">
        <f t="shared" ca="1" si="342"/>
        <v>-0.10363520593898878</v>
      </c>
      <c r="EV211">
        <f t="shared" ca="1" si="343"/>
        <v>-5.2430063528869586E-2</v>
      </c>
      <c r="EW211">
        <f t="shared" ca="1" si="344"/>
        <v>0.37914308833440402</v>
      </c>
      <c r="EX211">
        <f t="shared" ca="1" si="345"/>
        <v>0</v>
      </c>
    </row>
    <row r="212" spans="1:154" x14ac:dyDescent="0.25">
      <c r="A212" s="1">
        <v>205</v>
      </c>
      <c r="B212" s="8">
        <f t="shared" ca="1" si="454"/>
        <v>157550.36507558337</v>
      </c>
      <c r="C212" s="9">
        <f t="shared" ca="1" si="435"/>
        <v>2.7686282186877721E-2</v>
      </c>
      <c r="D212" s="1">
        <v>205</v>
      </c>
      <c r="E212" s="8">
        <f t="shared" ca="1" si="455"/>
        <v>127869.59610471016</v>
      </c>
      <c r="F212" s="9">
        <f t="shared" ca="1" si="436"/>
        <v>0</v>
      </c>
      <c r="G212" s="1">
        <v>205</v>
      </c>
      <c r="H212" s="8">
        <f t="shared" ca="1" si="456"/>
        <v>183130.05646937789</v>
      </c>
      <c r="I212" s="9">
        <f t="shared" ca="1" si="437"/>
        <v>3.3720983935053905E-2</v>
      </c>
      <c r="J212" s="1">
        <v>205</v>
      </c>
      <c r="K212" s="8">
        <f t="shared" ca="1" si="457"/>
        <v>165085.49117232068</v>
      </c>
      <c r="L212" s="9">
        <f t="shared" ca="1" si="438"/>
        <v>-3.9233800744763962E-3</v>
      </c>
      <c r="M212" s="1">
        <v>205</v>
      </c>
      <c r="N212" s="8">
        <f t="shared" ca="1" si="458"/>
        <v>286507.24149918195</v>
      </c>
      <c r="O212" s="9">
        <f t="shared" ca="1" si="439"/>
        <v>0</v>
      </c>
      <c r="P212" s="1">
        <v>205</v>
      </c>
      <c r="Q212" s="8">
        <f t="shared" ca="1" si="459"/>
        <v>197677.54945944884</v>
      </c>
      <c r="R212" s="9">
        <f t="shared" ca="1" si="440"/>
        <v>-1.9300591958920799E-2</v>
      </c>
      <c r="S212" s="1">
        <v>205</v>
      </c>
      <c r="T212" s="8">
        <f t="shared" ca="1" si="376"/>
        <v>60708.9397474582</v>
      </c>
      <c r="U212" s="9">
        <f t="shared" ca="1" si="400"/>
        <v>0</v>
      </c>
      <c r="V212" s="1">
        <v>205</v>
      </c>
      <c r="W212" s="8">
        <f t="shared" ca="1" si="377"/>
        <v>60179.999999999993</v>
      </c>
      <c r="X212" s="9">
        <f t="shared" ca="1" si="401"/>
        <v>3.2775496445316736E-2</v>
      </c>
      <c r="Y212" s="1">
        <v>205</v>
      </c>
      <c r="Z212" s="8">
        <f t="shared" ca="1" si="378"/>
        <v>61560.554898965456</v>
      </c>
      <c r="AA212" s="9">
        <f t="shared" ca="1" si="402"/>
        <v>2.586460270643294E-2</v>
      </c>
      <c r="AB212" s="1">
        <v>205</v>
      </c>
      <c r="AC212" s="8">
        <f t="shared" ca="1" si="379"/>
        <v>57676.236015774375</v>
      </c>
      <c r="AD212" s="9">
        <f t="shared" ca="1" si="403"/>
        <v>1.90463343904698E-2</v>
      </c>
      <c r="AE212" s="1">
        <v>205</v>
      </c>
      <c r="AF212" s="8">
        <f t="shared" ca="1" si="380"/>
        <v>60987.27093774033</v>
      </c>
      <c r="AG212" s="9">
        <f t="shared" ca="1" si="404"/>
        <v>-1.5556849471590944E-2</v>
      </c>
      <c r="AH212" s="1">
        <v>205</v>
      </c>
      <c r="AI212" s="8">
        <f t="shared" ca="1" si="381"/>
        <v>59442.093138478362</v>
      </c>
      <c r="AJ212" s="9">
        <f t="shared" ca="1" si="405"/>
        <v>4.7765210308626856E-2</v>
      </c>
      <c r="AK212" s="1">
        <v>205</v>
      </c>
      <c r="AL212" s="8">
        <f t="shared" ca="1" si="382"/>
        <v>19313.643319148119</v>
      </c>
      <c r="AM212" s="9">
        <f t="shared" ca="1" si="406"/>
        <v>0</v>
      </c>
      <c r="AN212" s="1">
        <v>205</v>
      </c>
      <c r="AO212" s="8">
        <f t="shared" ca="1" si="383"/>
        <v>20059.999999999996</v>
      </c>
      <c r="AP212" s="9">
        <f t="shared" ca="1" si="407"/>
        <v>-2.4364631552781915E-2</v>
      </c>
      <c r="AQ212" s="1">
        <v>205</v>
      </c>
      <c r="AR212" s="8">
        <f t="shared" ca="1" si="384"/>
        <v>20059.999999999996</v>
      </c>
      <c r="AS212" s="9">
        <f t="shared" ca="1" si="408"/>
        <v>0</v>
      </c>
      <c r="AT212" s="1">
        <v>205</v>
      </c>
      <c r="AU212" s="8">
        <f t="shared" ca="1" si="385"/>
        <v>20182.382613544891</v>
      </c>
      <c r="AV212" s="9">
        <f t="shared" ca="1" si="409"/>
        <v>1.382448785006995E-2</v>
      </c>
      <c r="AW212" s="1">
        <v>205</v>
      </c>
      <c r="AX212" s="8">
        <f t="shared" ca="1" si="386"/>
        <v>19803.50318789417</v>
      </c>
      <c r="AY212" s="9">
        <f t="shared" ca="1" si="410"/>
        <v>0</v>
      </c>
      <c r="AZ212" s="1">
        <v>205</v>
      </c>
      <c r="BA212" s="8">
        <f t="shared" ca="1" si="387"/>
        <v>19585.194375184212</v>
      </c>
      <c r="BB212" s="9">
        <f t="shared" ca="1" si="411"/>
        <v>2.7312924309142974E-2</v>
      </c>
      <c r="BC212" s="1">
        <v>205</v>
      </c>
      <c r="BD212" s="8">
        <f t="shared" ca="1" si="388"/>
        <v>19078.915645383258</v>
      </c>
      <c r="BE212" s="9">
        <f t="shared" ca="1" si="441"/>
        <v>-4.8710832314834064E-2</v>
      </c>
      <c r="BF212" s="1">
        <v>205</v>
      </c>
      <c r="BG212" s="8">
        <f t="shared" ca="1" si="389"/>
        <v>20542.764221059679</v>
      </c>
      <c r="BH212" s="9">
        <f t="shared" ca="1" si="412"/>
        <v>3.0798338156646024E-2</v>
      </c>
      <c r="BI212" s="1">
        <v>205</v>
      </c>
      <c r="BJ212" s="8">
        <f t="shared" ca="1" si="390"/>
        <v>20059.999999999996</v>
      </c>
      <c r="BK212" s="9">
        <f t="shared" ca="1" si="413"/>
        <v>-2.7558424877832874E-2</v>
      </c>
      <c r="BL212" s="1">
        <v>205</v>
      </c>
      <c r="BM212" s="8">
        <f t="shared" ca="1" si="391"/>
        <v>19775.579308082419</v>
      </c>
      <c r="BN212" s="9">
        <f t="shared" ca="1" si="414"/>
        <v>-4.9733999064440707E-3</v>
      </c>
      <c r="BO212" s="1">
        <v>205</v>
      </c>
      <c r="BP212" s="8">
        <f t="shared" ca="1" si="392"/>
        <v>20187.538032179731</v>
      </c>
      <c r="BQ212" s="9">
        <f t="shared" ca="1" si="415"/>
        <v>-7.5751388474645026E-3</v>
      </c>
      <c r="BR212" s="1">
        <v>205</v>
      </c>
      <c r="BS212" s="8">
        <f t="shared" ca="1" si="393"/>
        <v>19840.909322778229</v>
      </c>
      <c r="BT212" s="9">
        <f t="shared" ca="1" si="416"/>
        <v>4.8637996965360815E-2</v>
      </c>
      <c r="BU212" s="1">
        <v>205</v>
      </c>
      <c r="BV212" s="8">
        <f t="shared" ca="1" si="394"/>
        <v>4842.7775382769569</v>
      </c>
      <c r="BW212" s="9">
        <f t="shared" ca="1" si="417"/>
        <v>0</v>
      </c>
      <c r="BX212" s="1">
        <v>205</v>
      </c>
      <c r="BY212" s="8">
        <f t="shared" ca="1" si="395"/>
        <v>5014.9999999999991</v>
      </c>
      <c r="BZ212" s="9">
        <f t="shared" ca="1" si="418"/>
        <v>0</v>
      </c>
      <c r="CA212" s="1">
        <v>205</v>
      </c>
      <c r="CB212" s="8">
        <f t="shared" ca="1" si="396"/>
        <v>5014.9999999999991</v>
      </c>
      <c r="CC212" s="9">
        <f t="shared" ca="1" si="419"/>
        <v>-1.7759810976116092E-2</v>
      </c>
      <c r="CD212" s="1">
        <v>205</v>
      </c>
      <c r="CE212" s="8">
        <f t="shared" ca="1" si="397"/>
        <v>5014.9999999999991</v>
      </c>
      <c r="CF212" s="9">
        <f t="shared" ca="1" si="420"/>
        <v>3.7290731984332602E-2</v>
      </c>
      <c r="CG212" s="1">
        <v>205</v>
      </c>
      <c r="CH212" s="8">
        <f t="shared" ca="1" si="398"/>
        <v>4783.5314774560202</v>
      </c>
      <c r="CI212" s="9">
        <f t="shared" ca="1" si="421"/>
        <v>-2.4562540321467654E-3</v>
      </c>
      <c r="CJ212" s="1">
        <v>205</v>
      </c>
      <c r="CK212" s="8">
        <f t="shared" ca="1" si="399"/>
        <v>4836.0487234447637</v>
      </c>
      <c r="CL212" s="9">
        <f t="shared" ca="1" si="422"/>
        <v>0</v>
      </c>
      <c r="CM212" s="1">
        <v>205</v>
      </c>
      <c r="CN212" s="8">
        <f t="shared" ca="1" si="442"/>
        <v>15217.222461723039</v>
      </c>
      <c r="CO212" s="1">
        <v>205</v>
      </c>
      <c r="CP212" s="8">
        <f t="shared" ca="1" si="443"/>
        <v>15044.999999999996</v>
      </c>
      <c r="CQ212" s="1">
        <v>205</v>
      </c>
      <c r="CR212" s="8">
        <f t="shared" ca="1" si="444"/>
        <v>15044.999999999996</v>
      </c>
      <c r="CS212" s="1">
        <v>205</v>
      </c>
      <c r="CT212" s="8">
        <f t="shared" ca="1" si="445"/>
        <v>14760.579308082419</v>
      </c>
      <c r="CU212" s="1">
        <v>205</v>
      </c>
      <c r="CV212" s="8">
        <f t="shared" ca="1" si="446"/>
        <v>15404.00655472371</v>
      </c>
      <c r="CW212" s="1">
        <v>205</v>
      </c>
      <c r="CX212" s="8">
        <f t="shared" ca="1" si="447"/>
        <v>15004.860599333464</v>
      </c>
      <c r="CY212" s="9"/>
      <c r="CZ212" s="9"/>
      <c r="DA212" s="9"/>
      <c r="DB212" s="9"/>
      <c r="DC212" s="9"/>
      <c r="DD212" s="9"/>
      <c r="DE212" s="9"/>
      <c r="DF212" s="9"/>
      <c r="DG212" s="9"/>
      <c r="DI212">
        <f t="shared" ca="1" si="448"/>
        <v>1.6260449432097257E-2</v>
      </c>
      <c r="DJ212">
        <f t="shared" ca="1" si="449"/>
        <v>4.2758502691102152E-2</v>
      </c>
      <c r="DK212">
        <f t="shared" ca="1" si="450"/>
        <v>-2.2321819095131645E-2</v>
      </c>
      <c r="DL212">
        <f t="shared" ca="1" si="451"/>
        <v>2.9999999999998916E-3</v>
      </c>
      <c r="DM212">
        <f t="shared" ca="1" si="452"/>
        <v>2.9999999999998916E-3</v>
      </c>
      <c r="DN212">
        <f t="shared" ca="1" si="453"/>
        <v>6.2649883081660196E-3</v>
      </c>
      <c r="DO212">
        <f t="shared" ref="DO212:DO275" ca="1" si="466">T212/T211-1</f>
        <v>0</v>
      </c>
      <c r="DP212">
        <f t="shared" ref="DP212:DP275" ca="1" si="467">W212/W211-1</f>
        <v>0</v>
      </c>
      <c r="DQ212">
        <f t="shared" ref="DQ212:DQ275" ca="1" si="468">Z212/Z211-1</f>
        <v>0</v>
      </c>
      <c r="DR212">
        <f t="shared" ref="DR212:DR275" ca="1" si="469">AC212/AC211-1</f>
        <v>0</v>
      </c>
      <c r="DS212">
        <f t="shared" ref="DS212:DS275" ca="1" si="470">AF212/AF211-1</f>
        <v>0</v>
      </c>
      <c r="DT212">
        <f t="shared" ref="DT212:DT275" ca="1" si="471">AI212/AI211-1</f>
        <v>0</v>
      </c>
      <c r="DU212">
        <f t="shared" ca="1" si="460"/>
        <v>0</v>
      </c>
      <c r="DV212">
        <f t="shared" ca="1" si="461"/>
        <v>0</v>
      </c>
      <c r="DW212">
        <f t="shared" ca="1" si="462"/>
        <v>0</v>
      </c>
      <c r="DX212">
        <f t="shared" ca="1" si="463"/>
        <v>0</v>
      </c>
      <c r="DY212">
        <f t="shared" ca="1" si="464"/>
        <v>0</v>
      </c>
      <c r="DZ212">
        <f t="shared" ca="1" si="465"/>
        <v>0</v>
      </c>
      <c r="EA212">
        <f t="shared" ca="1" si="423"/>
        <v>2.5951756978621883</v>
      </c>
      <c r="EB212">
        <f t="shared" ca="1" si="424"/>
        <v>2.1247855783434724</v>
      </c>
      <c r="EC212">
        <f t="shared" ca="1" si="425"/>
        <v>2.97479541517998</v>
      </c>
      <c r="ED212">
        <f t="shared" ca="1" si="426"/>
        <v>2.8622792084970663</v>
      </c>
      <c r="EE212">
        <f t="shared" ca="1" si="427"/>
        <v>4.6978203335523361</v>
      </c>
      <c r="EF212">
        <f t="shared" ca="1" si="428"/>
        <v>3.3255482608752081</v>
      </c>
      <c r="EG212">
        <f t="shared" ca="1" si="429"/>
        <v>8.1574647761762922</v>
      </c>
      <c r="EH212">
        <f t="shared" ca="1" si="430"/>
        <v>6.3743567350304176</v>
      </c>
      <c r="EI212">
        <f t="shared" ca="1" si="431"/>
        <v>9.1291154770377823</v>
      </c>
      <c r="EJ212">
        <f t="shared" ca="1" si="432"/>
        <v>8.1796829607980861</v>
      </c>
      <c r="EK212">
        <f t="shared" ca="1" si="433"/>
        <v>14.467502985750677</v>
      </c>
      <c r="EL212">
        <f t="shared" ca="1" si="434"/>
        <v>10.093213560847774</v>
      </c>
      <c r="EM212">
        <f t="shared" ca="1" si="346"/>
        <v>-0.38083189967960129</v>
      </c>
      <c r="EN212">
        <f t="shared" ca="1" si="347"/>
        <v>-0.13263990593545741</v>
      </c>
      <c r="EO212">
        <f t="shared" ca="1" si="348"/>
        <v>0.36383344334631995</v>
      </c>
      <c r="EP212">
        <f t="shared" ca="1" si="349"/>
        <v>-0.34635343334028151</v>
      </c>
      <c r="EQ212">
        <f t="shared" ca="1" si="350"/>
        <v>-0.2291315353427785</v>
      </c>
      <c r="ER212">
        <f t="shared" ca="1" si="351"/>
        <v>1</v>
      </c>
      <c r="ES212">
        <f t="shared" ca="1" si="340"/>
        <v>-0.14036857604327424</v>
      </c>
      <c r="ET212">
        <f t="shared" ca="1" si="341"/>
        <v>-0.35907564208520559</v>
      </c>
      <c r="EU212">
        <f t="shared" ca="1" si="342"/>
        <v>-0.10565279029579977</v>
      </c>
      <c r="EV212">
        <f t="shared" ca="1" si="343"/>
        <v>-6.246824776825699E-2</v>
      </c>
      <c r="EW212">
        <f t="shared" ca="1" si="344"/>
        <v>0.38622094615181357</v>
      </c>
      <c r="EX212">
        <f t="shared" ca="1" si="345"/>
        <v>0</v>
      </c>
    </row>
    <row r="213" spans="1:154" x14ac:dyDescent="0.25">
      <c r="A213" s="1">
        <v>206</v>
      </c>
      <c r="B213" s="8">
        <f t="shared" ca="1" si="454"/>
        <v>162385.00003693832</v>
      </c>
      <c r="C213" s="9">
        <f t="shared" ca="1" si="435"/>
        <v>-2.7573565457804081E-2</v>
      </c>
      <c r="D213" s="1">
        <v>206</v>
      </c>
      <c r="E213" s="8">
        <f t="shared" ca="1" si="455"/>
        <v>128253.20489302427</v>
      </c>
      <c r="F213" s="9">
        <f t="shared" ca="1" si="436"/>
        <v>2.8981382296603799E-3</v>
      </c>
      <c r="G213" s="1">
        <v>206</v>
      </c>
      <c r="H213" s="8">
        <f t="shared" ca="1" si="456"/>
        <v>189854.77233101541</v>
      </c>
      <c r="I213" s="9">
        <f t="shared" ca="1" si="437"/>
        <v>0</v>
      </c>
      <c r="J213" s="1">
        <v>206</v>
      </c>
      <c r="K213" s="8">
        <f t="shared" ca="1" si="457"/>
        <v>164933.05451918702</v>
      </c>
      <c r="L213" s="9">
        <f t="shared" ca="1" si="438"/>
        <v>0</v>
      </c>
      <c r="M213" s="1">
        <v>206</v>
      </c>
      <c r="N213" s="8">
        <f t="shared" ca="1" si="458"/>
        <v>287366.76322367945</v>
      </c>
      <c r="O213" s="9">
        <f t="shared" ca="1" si="439"/>
        <v>3.4003492466742287E-2</v>
      </c>
      <c r="P213" s="1">
        <v>206</v>
      </c>
      <c r="Q213" s="8">
        <f t="shared" ca="1" si="459"/>
        <v>194455.28838627099</v>
      </c>
      <c r="R213" s="9">
        <f t="shared" ca="1" si="440"/>
        <v>3.7621543144735023E-2</v>
      </c>
      <c r="S213" s="1">
        <v>206</v>
      </c>
      <c r="T213" s="8">
        <f t="shared" ca="1" si="376"/>
        <v>60708.9397474582</v>
      </c>
      <c r="U213" s="9">
        <f t="shared" ca="1" si="400"/>
        <v>0</v>
      </c>
      <c r="V213" s="1">
        <v>206</v>
      </c>
      <c r="W213" s="8">
        <f t="shared" ca="1" si="377"/>
        <v>60179.999999999993</v>
      </c>
      <c r="X213" s="9">
        <f t="shared" ca="1" si="401"/>
        <v>0</v>
      </c>
      <c r="Y213" s="1">
        <v>206</v>
      </c>
      <c r="Z213" s="8">
        <f t="shared" ca="1" si="378"/>
        <v>61560.554898965456</v>
      </c>
      <c r="AA213" s="9">
        <f t="shared" ca="1" si="402"/>
        <v>-2.6026888195243472E-2</v>
      </c>
      <c r="AB213" s="1">
        <v>206</v>
      </c>
      <c r="AC213" s="8">
        <f t="shared" ca="1" si="379"/>
        <v>57676.236015774375</v>
      </c>
      <c r="AD213" s="9">
        <f t="shared" ca="1" si="403"/>
        <v>-4.4256955039706728E-3</v>
      </c>
      <c r="AE213" s="1">
        <v>206</v>
      </c>
      <c r="AF213" s="8">
        <f t="shared" ca="1" si="380"/>
        <v>60987.27093774033</v>
      </c>
      <c r="AG213" s="9">
        <f t="shared" ca="1" si="404"/>
        <v>3.5091682279575168E-2</v>
      </c>
      <c r="AH213" s="1">
        <v>206</v>
      </c>
      <c r="AI213" s="8">
        <f t="shared" ca="1" si="381"/>
        <v>59442.093138478362</v>
      </c>
      <c r="AJ213" s="9">
        <f t="shared" ca="1" si="405"/>
        <v>0</v>
      </c>
      <c r="AK213" s="1">
        <v>206</v>
      </c>
      <c r="AL213" s="8">
        <f t="shared" ca="1" si="382"/>
        <v>19313.643319148119</v>
      </c>
      <c r="AM213" s="9">
        <f t="shared" ca="1" si="406"/>
        <v>-1.5464528991245202E-2</v>
      </c>
      <c r="AN213" s="1">
        <v>206</v>
      </c>
      <c r="AO213" s="8">
        <f t="shared" ca="1" si="383"/>
        <v>20059.999999999996</v>
      </c>
      <c r="AP213" s="9">
        <f t="shared" ca="1" si="407"/>
        <v>0</v>
      </c>
      <c r="AQ213" s="1">
        <v>206</v>
      </c>
      <c r="AR213" s="8">
        <f t="shared" ca="1" si="384"/>
        <v>20059.999999999996</v>
      </c>
      <c r="AS213" s="9">
        <f t="shared" ca="1" si="408"/>
        <v>0</v>
      </c>
      <c r="AT213" s="1">
        <v>206</v>
      </c>
      <c r="AU213" s="8">
        <f t="shared" ca="1" si="385"/>
        <v>20182.382613544891</v>
      </c>
      <c r="AV213" s="9">
        <f t="shared" ca="1" si="409"/>
        <v>6.7051180264381619E-3</v>
      </c>
      <c r="AW213" s="1">
        <v>206</v>
      </c>
      <c r="AX213" s="8">
        <f t="shared" ca="1" si="386"/>
        <v>19803.50318789417</v>
      </c>
      <c r="AY213" s="9">
        <f t="shared" ca="1" si="410"/>
        <v>-1.9781418601746554E-2</v>
      </c>
      <c r="AZ213" s="1">
        <v>206</v>
      </c>
      <c r="BA213" s="8">
        <f t="shared" ca="1" si="387"/>
        <v>19585.194375184212</v>
      </c>
      <c r="BB213" s="9">
        <f t="shared" ca="1" si="411"/>
        <v>-5.6956474293115792E-3</v>
      </c>
      <c r="BC213" s="1">
        <v>206</v>
      </c>
      <c r="BD213" s="8">
        <f t="shared" ca="1" si="388"/>
        <v>19078.915645383258</v>
      </c>
      <c r="BE213" s="9">
        <f t="shared" ca="1" si="441"/>
        <v>0</v>
      </c>
      <c r="BF213" s="1">
        <v>206</v>
      </c>
      <c r="BG213" s="8">
        <f t="shared" ca="1" si="389"/>
        <v>20542.764221059679</v>
      </c>
      <c r="BH213" s="9">
        <f t="shared" ca="1" si="412"/>
        <v>0</v>
      </c>
      <c r="BI213" s="1">
        <v>206</v>
      </c>
      <c r="BJ213" s="8">
        <f t="shared" ca="1" si="390"/>
        <v>20059.999999999996</v>
      </c>
      <c r="BK213" s="9">
        <f t="shared" ca="1" si="413"/>
        <v>-1.3059420956334923E-2</v>
      </c>
      <c r="BL213" s="1">
        <v>206</v>
      </c>
      <c r="BM213" s="8">
        <f t="shared" ca="1" si="391"/>
        <v>19775.579308082419</v>
      </c>
      <c r="BN213" s="9">
        <f t="shared" ca="1" si="414"/>
        <v>2.6624204536449876E-2</v>
      </c>
      <c r="BO213" s="1">
        <v>206</v>
      </c>
      <c r="BP213" s="8">
        <f t="shared" ca="1" si="392"/>
        <v>20187.538032179731</v>
      </c>
      <c r="BQ213" s="9">
        <f t="shared" ca="1" si="415"/>
        <v>0</v>
      </c>
      <c r="BR213" s="1">
        <v>206</v>
      </c>
      <c r="BS213" s="8">
        <f t="shared" ca="1" si="393"/>
        <v>19840.909322778229</v>
      </c>
      <c r="BT213" s="9">
        <f t="shared" ca="1" si="416"/>
        <v>1.8918163058418203E-3</v>
      </c>
      <c r="BU213" s="1">
        <v>206</v>
      </c>
      <c r="BV213" s="8">
        <f t="shared" ca="1" si="394"/>
        <v>4842.7775382769569</v>
      </c>
      <c r="BW213" s="9">
        <f t="shared" ca="1" si="417"/>
        <v>3.6468031871651214E-2</v>
      </c>
      <c r="BX213" s="1">
        <v>206</v>
      </c>
      <c r="BY213" s="8">
        <f t="shared" ca="1" si="395"/>
        <v>5014.9999999999991</v>
      </c>
      <c r="BZ213" s="9">
        <f t="shared" ca="1" si="418"/>
        <v>-4.8737485600990497E-2</v>
      </c>
      <c r="CA213" s="1">
        <v>206</v>
      </c>
      <c r="CB213" s="8">
        <f t="shared" ca="1" si="396"/>
        <v>5014.9999999999991</v>
      </c>
      <c r="CC213" s="9">
        <f t="shared" ca="1" si="419"/>
        <v>-2.2998280119442702E-2</v>
      </c>
      <c r="CD213" s="1">
        <v>206</v>
      </c>
      <c r="CE213" s="8">
        <f t="shared" ca="1" si="397"/>
        <v>5014.9999999999991</v>
      </c>
      <c r="CF213" s="9">
        <f t="shared" ca="1" si="420"/>
        <v>1.0244825934552504E-3</v>
      </c>
      <c r="CG213" s="1">
        <v>206</v>
      </c>
      <c r="CH213" s="8">
        <f t="shared" ca="1" si="398"/>
        <v>4783.5314774560202</v>
      </c>
      <c r="CI213" s="9">
        <f t="shared" ca="1" si="421"/>
        <v>-1.1066726889517043E-4</v>
      </c>
      <c r="CJ213" s="1">
        <v>206</v>
      </c>
      <c r="CK213" s="8">
        <f t="shared" ca="1" si="399"/>
        <v>4836.0487234447637</v>
      </c>
      <c r="CL213" s="9">
        <f t="shared" ca="1" si="422"/>
        <v>-3.8563701891067829E-2</v>
      </c>
      <c r="CM213" s="1">
        <v>206</v>
      </c>
      <c r="CN213" s="8">
        <f t="shared" ca="1" si="442"/>
        <v>15217.222461723039</v>
      </c>
      <c r="CO213" s="1">
        <v>206</v>
      </c>
      <c r="CP213" s="8">
        <f t="shared" ca="1" si="443"/>
        <v>15044.999999999996</v>
      </c>
      <c r="CQ213" s="1">
        <v>206</v>
      </c>
      <c r="CR213" s="8">
        <f t="shared" ca="1" si="444"/>
        <v>15044.999999999996</v>
      </c>
      <c r="CS213" s="1">
        <v>206</v>
      </c>
      <c r="CT213" s="8">
        <f t="shared" ca="1" si="445"/>
        <v>14760.579308082419</v>
      </c>
      <c r="CU213" s="1">
        <v>206</v>
      </c>
      <c r="CV213" s="8">
        <f t="shared" ca="1" si="446"/>
        <v>15404.00655472371</v>
      </c>
      <c r="CW213" s="1">
        <v>206</v>
      </c>
      <c r="CX213" s="8">
        <f t="shared" ca="1" si="447"/>
        <v>15004.860599333464</v>
      </c>
      <c r="CY213" s="9"/>
      <c r="CZ213" s="9"/>
      <c r="DA213" s="9"/>
      <c r="DB213" s="9"/>
      <c r="DC213" s="9"/>
      <c r="DD213" s="9"/>
      <c r="DE213" s="9"/>
      <c r="DF213" s="9"/>
      <c r="DG213" s="9"/>
      <c r="DI213">
        <f t="shared" ca="1" si="448"/>
        <v>3.0686282186877634E-2</v>
      </c>
      <c r="DJ213">
        <f t="shared" ca="1" si="449"/>
        <v>2.9999999999998916E-3</v>
      </c>
      <c r="DK213">
        <f t="shared" ca="1" si="450"/>
        <v>3.6720983935053741E-2</v>
      </c>
      <c r="DL213">
        <f t="shared" ca="1" si="451"/>
        <v>-9.2338007447634318E-4</v>
      </c>
      <c r="DM213">
        <f t="shared" ca="1" si="452"/>
        <v>2.9999999999998916E-3</v>
      </c>
      <c r="DN213">
        <f t="shared" ca="1" si="453"/>
        <v>-1.6300591958920752E-2</v>
      </c>
      <c r="DO213">
        <f t="shared" ca="1" si="466"/>
        <v>0</v>
      </c>
      <c r="DP213">
        <f t="shared" ca="1" si="467"/>
        <v>0</v>
      </c>
      <c r="DQ213">
        <f t="shared" ca="1" si="468"/>
        <v>0</v>
      </c>
      <c r="DR213">
        <f t="shared" ca="1" si="469"/>
        <v>0</v>
      </c>
      <c r="DS213">
        <f t="shared" ca="1" si="470"/>
        <v>0</v>
      </c>
      <c r="DT213">
        <f t="shared" ca="1" si="471"/>
        <v>0</v>
      </c>
      <c r="DU213">
        <f t="shared" ca="1" si="460"/>
        <v>0</v>
      </c>
      <c r="DV213">
        <f t="shared" ca="1" si="461"/>
        <v>0</v>
      </c>
      <c r="DW213">
        <f t="shared" ca="1" si="462"/>
        <v>0</v>
      </c>
      <c r="DX213">
        <f t="shared" ca="1" si="463"/>
        <v>0</v>
      </c>
      <c r="DY213">
        <f t="shared" ca="1" si="464"/>
        <v>0</v>
      </c>
      <c r="DZ213">
        <f t="shared" ca="1" si="465"/>
        <v>0</v>
      </c>
      <c r="EA213">
        <f t="shared" ca="1" si="423"/>
        <v>2.6748119916513144</v>
      </c>
      <c r="EB213">
        <f t="shared" ca="1" si="424"/>
        <v>2.1311599350785029</v>
      </c>
      <c r="EC213">
        <f t="shared" ca="1" si="425"/>
        <v>3.0840328298308757</v>
      </c>
      <c r="ED213">
        <f t="shared" ca="1" si="426"/>
        <v>2.8596362369083526</v>
      </c>
      <c r="EE213">
        <f t="shared" ca="1" si="427"/>
        <v>4.7119137945529923</v>
      </c>
      <c r="EF213">
        <f t="shared" ca="1" si="428"/>
        <v>3.2713398556349826</v>
      </c>
      <c r="EG213">
        <f t="shared" ca="1" si="429"/>
        <v>8.4077870422275538</v>
      </c>
      <c r="EH213">
        <f t="shared" ca="1" si="430"/>
        <v>6.3934798052355086</v>
      </c>
      <c r="EI213">
        <f t="shared" ca="1" si="431"/>
        <v>9.4643455798113383</v>
      </c>
      <c r="EJ213">
        <f t="shared" ca="1" si="432"/>
        <v>8.1721300045365517</v>
      </c>
      <c r="EK213">
        <f t="shared" ca="1" si="433"/>
        <v>14.510905494707925</v>
      </c>
      <c r="EL213">
        <f t="shared" ca="1" si="434"/>
        <v>9.9286882050381493</v>
      </c>
      <c r="EM213">
        <f t="shared" ca="1" si="346"/>
        <v>-0.42733734424286135</v>
      </c>
      <c r="EN213">
        <f t="shared" ca="1" si="347"/>
        <v>-0.13438677806553484</v>
      </c>
      <c r="EO213">
        <f t="shared" ca="1" si="348"/>
        <v>0.26905695290147047</v>
      </c>
      <c r="EP213">
        <f t="shared" ca="1" si="349"/>
        <v>-0.34588818576791019</v>
      </c>
      <c r="EQ213">
        <f t="shared" ca="1" si="350"/>
        <v>-0.18816726146897156</v>
      </c>
      <c r="ER213">
        <f t="shared" ca="1" si="351"/>
        <v>1</v>
      </c>
      <c r="ES213">
        <f t="shared" ca="1" si="340"/>
        <v>-0.14441893236065229</v>
      </c>
      <c r="ET213">
        <f t="shared" ca="1" si="341"/>
        <v>-0.3607586973426401</v>
      </c>
      <c r="EU213">
        <f t="shared" ca="1" si="342"/>
        <v>-0.10387527561288434</v>
      </c>
      <c r="EV213">
        <f t="shared" ca="1" si="343"/>
        <v>-6.9565465407665728E-2</v>
      </c>
      <c r="EW213">
        <f t="shared" ca="1" si="344"/>
        <v>0.39206597634027851</v>
      </c>
      <c r="EX213">
        <f t="shared" ca="1" si="345"/>
        <v>0</v>
      </c>
    </row>
    <row r="214" spans="1:154" x14ac:dyDescent="0.25">
      <c r="A214" s="1">
        <v>207</v>
      </c>
      <c r="B214" s="8">
        <f t="shared" ca="1" si="454"/>
        <v>158394.6216091651</v>
      </c>
      <c r="C214" s="9">
        <f t="shared" ca="1" si="435"/>
        <v>2.0980661828804814E-2</v>
      </c>
      <c r="D214" s="1">
        <v>207</v>
      </c>
      <c r="E214" s="8">
        <f t="shared" ca="1" si="455"/>
        <v>129009.66002388028</v>
      </c>
      <c r="F214" s="9">
        <f t="shared" ca="1" si="436"/>
        <v>-1.1052421837182136E-4</v>
      </c>
      <c r="G214" s="1">
        <v>207</v>
      </c>
      <c r="H214" s="8">
        <f t="shared" ca="1" si="456"/>
        <v>190424.33664800844</v>
      </c>
      <c r="I214" s="9">
        <f t="shared" ca="1" si="437"/>
        <v>3.5595186526080284E-2</v>
      </c>
      <c r="J214" s="1">
        <v>207</v>
      </c>
      <c r="K214" s="8">
        <f t="shared" ca="1" si="457"/>
        <v>165427.85368274455</v>
      </c>
      <c r="L214" s="9">
        <f t="shared" ca="1" si="438"/>
        <v>0</v>
      </c>
      <c r="M214" s="1">
        <v>207</v>
      </c>
      <c r="N214" s="8">
        <f t="shared" ca="1" si="458"/>
        <v>298000.33708181896</v>
      </c>
      <c r="O214" s="9">
        <f t="shared" ca="1" si="439"/>
        <v>4.01307117104372E-3</v>
      </c>
      <c r="P214" s="1">
        <v>207</v>
      </c>
      <c r="Q214" s="8">
        <f t="shared" ca="1" si="459"/>
        <v>202354.36227317576</v>
      </c>
      <c r="R214" s="9">
        <f t="shared" ca="1" si="440"/>
        <v>-2.6037465596623677E-2</v>
      </c>
      <c r="S214" s="1">
        <v>207</v>
      </c>
      <c r="T214" s="8">
        <f t="shared" ca="1" si="376"/>
        <v>60708.9397474582</v>
      </c>
      <c r="U214" s="9">
        <f t="shared" ca="1" si="400"/>
        <v>-3.190316216565045E-2</v>
      </c>
      <c r="V214" s="1">
        <v>207</v>
      </c>
      <c r="W214" s="8">
        <f t="shared" ca="1" si="377"/>
        <v>60179.999999999993</v>
      </c>
      <c r="X214" s="9">
        <f t="shared" ca="1" si="401"/>
        <v>-3.5788209214934481E-2</v>
      </c>
      <c r="Y214" s="1">
        <v>207</v>
      </c>
      <c r="Z214" s="8">
        <f t="shared" ca="1" si="378"/>
        <v>61560.554898965456</v>
      </c>
      <c r="AA214" s="9">
        <f t="shared" ca="1" si="402"/>
        <v>3.3446039685119021E-2</v>
      </c>
      <c r="AB214" s="1">
        <v>207</v>
      </c>
      <c r="AC214" s="8">
        <f t="shared" ca="1" si="379"/>
        <v>57676.236015774375</v>
      </c>
      <c r="AD214" s="9">
        <f t="shared" ca="1" si="403"/>
        <v>0</v>
      </c>
      <c r="AE214" s="1">
        <v>207</v>
      </c>
      <c r="AF214" s="8">
        <f t="shared" ca="1" si="380"/>
        <v>60987.27093774033</v>
      </c>
      <c r="AG214" s="9">
        <f t="shared" ca="1" si="404"/>
        <v>-1.3289940243499882E-2</v>
      </c>
      <c r="AH214" s="1">
        <v>207</v>
      </c>
      <c r="AI214" s="8">
        <f t="shared" ca="1" si="381"/>
        <v>59442.093138478362</v>
      </c>
      <c r="AJ214" s="9">
        <f t="shared" ca="1" si="405"/>
        <v>2.1205868382386073E-2</v>
      </c>
      <c r="AK214" s="1">
        <v>207</v>
      </c>
      <c r="AL214" s="8">
        <f t="shared" ca="1" si="382"/>
        <v>19313.643319148119</v>
      </c>
      <c r="AM214" s="9">
        <f t="shared" ca="1" si="406"/>
        <v>-4.2256417269892488E-3</v>
      </c>
      <c r="AN214" s="1">
        <v>207</v>
      </c>
      <c r="AO214" s="8">
        <f t="shared" ca="1" si="383"/>
        <v>20059.999999999996</v>
      </c>
      <c r="AP214" s="9">
        <f t="shared" ca="1" si="407"/>
        <v>0</v>
      </c>
      <c r="AQ214" s="1">
        <v>207</v>
      </c>
      <c r="AR214" s="8">
        <f t="shared" ca="1" si="384"/>
        <v>20059.999999999996</v>
      </c>
      <c r="AS214" s="9">
        <f t="shared" ca="1" si="408"/>
        <v>3.0402169169520765E-2</v>
      </c>
      <c r="AT214" s="1">
        <v>207</v>
      </c>
      <c r="AU214" s="8">
        <f t="shared" ca="1" si="385"/>
        <v>20182.382613544891</v>
      </c>
      <c r="AV214" s="9">
        <f t="shared" ca="1" si="409"/>
        <v>2.8677553894155522E-2</v>
      </c>
      <c r="AW214" s="1">
        <v>207</v>
      </c>
      <c r="AX214" s="8">
        <f t="shared" ca="1" si="386"/>
        <v>19803.50318789417</v>
      </c>
      <c r="AY214" s="9">
        <f t="shared" ca="1" si="410"/>
        <v>1.0887446575632682E-2</v>
      </c>
      <c r="AZ214" s="1">
        <v>207</v>
      </c>
      <c r="BA214" s="8">
        <f t="shared" ca="1" si="387"/>
        <v>19585.194375184212</v>
      </c>
      <c r="BB214" s="9">
        <f t="shared" ca="1" si="411"/>
        <v>-4.9361463705152459E-2</v>
      </c>
      <c r="BC214" s="1">
        <v>207</v>
      </c>
      <c r="BD214" s="8">
        <f t="shared" ca="1" si="388"/>
        <v>19078.915645383258</v>
      </c>
      <c r="BE214" s="9">
        <f t="shared" ca="1" si="441"/>
        <v>-4.0312383774963385E-2</v>
      </c>
      <c r="BF214" s="1">
        <v>207</v>
      </c>
      <c r="BG214" s="8">
        <f t="shared" ca="1" si="389"/>
        <v>20542.764221059679</v>
      </c>
      <c r="BH214" s="9">
        <f t="shared" ca="1" si="412"/>
        <v>-3.539852426762552E-2</v>
      </c>
      <c r="BI214" s="1">
        <v>207</v>
      </c>
      <c r="BJ214" s="8">
        <f t="shared" ca="1" si="390"/>
        <v>20059.999999999996</v>
      </c>
      <c r="BK214" s="9">
        <f t="shared" ca="1" si="413"/>
        <v>-2.4162815667514111E-2</v>
      </c>
      <c r="BL214" s="1">
        <v>207</v>
      </c>
      <c r="BM214" s="8">
        <f t="shared" ca="1" si="391"/>
        <v>19775.579308082419</v>
      </c>
      <c r="BN214" s="9">
        <f t="shared" ca="1" si="414"/>
        <v>-1.5331462284436071E-2</v>
      </c>
      <c r="BO214" s="1">
        <v>207</v>
      </c>
      <c r="BP214" s="8">
        <f t="shared" ca="1" si="392"/>
        <v>20187.538032179731</v>
      </c>
      <c r="BQ214" s="9">
        <f t="shared" ca="1" si="415"/>
        <v>0</v>
      </c>
      <c r="BR214" s="1">
        <v>207</v>
      </c>
      <c r="BS214" s="8">
        <f t="shared" ca="1" si="393"/>
        <v>19840.909322778229</v>
      </c>
      <c r="BT214" s="9">
        <f t="shared" ca="1" si="416"/>
        <v>-1.1043872087807854E-2</v>
      </c>
      <c r="BU214" s="1">
        <v>207</v>
      </c>
      <c r="BV214" s="8">
        <f t="shared" ca="1" si="394"/>
        <v>4842.7775382769569</v>
      </c>
      <c r="BW214" s="9">
        <f t="shared" ca="1" si="417"/>
        <v>0</v>
      </c>
      <c r="BX214" s="1">
        <v>207</v>
      </c>
      <c r="BY214" s="8">
        <f t="shared" ca="1" si="395"/>
        <v>5014.9999999999991</v>
      </c>
      <c r="BZ214" s="9">
        <f t="shared" ca="1" si="418"/>
        <v>-4.3219462928656568E-2</v>
      </c>
      <c r="CA214" s="1">
        <v>207</v>
      </c>
      <c r="CB214" s="8">
        <f t="shared" ca="1" si="396"/>
        <v>5014.9999999999991</v>
      </c>
      <c r="CC214" s="9">
        <f t="shared" ca="1" si="419"/>
        <v>4.8864981678318875E-2</v>
      </c>
      <c r="CD214" s="1">
        <v>207</v>
      </c>
      <c r="CE214" s="8">
        <f t="shared" ca="1" si="397"/>
        <v>5014.9999999999991</v>
      </c>
      <c r="CF214" s="9">
        <f t="shared" ca="1" si="420"/>
        <v>-1.8932194340556954E-2</v>
      </c>
      <c r="CG214" s="1">
        <v>207</v>
      </c>
      <c r="CH214" s="8">
        <f t="shared" ca="1" si="398"/>
        <v>4783.5314774560202</v>
      </c>
      <c r="CI214" s="9">
        <f t="shared" ca="1" si="421"/>
        <v>0</v>
      </c>
      <c r="CJ214" s="1">
        <v>207</v>
      </c>
      <c r="CK214" s="8">
        <f t="shared" ca="1" si="399"/>
        <v>4836.0487234447637</v>
      </c>
      <c r="CL214" s="9">
        <f t="shared" ca="1" si="422"/>
        <v>-4.3871551933702208E-2</v>
      </c>
      <c r="CM214" s="1">
        <v>207</v>
      </c>
      <c r="CN214" s="8">
        <f t="shared" ca="1" si="442"/>
        <v>15217.222461723039</v>
      </c>
      <c r="CO214" s="1">
        <v>207</v>
      </c>
      <c r="CP214" s="8">
        <f t="shared" ca="1" si="443"/>
        <v>15044.999999999996</v>
      </c>
      <c r="CQ214" s="1">
        <v>207</v>
      </c>
      <c r="CR214" s="8">
        <f t="shared" ca="1" si="444"/>
        <v>15044.999999999996</v>
      </c>
      <c r="CS214" s="1">
        <v>207</v>
      </c>
      <c r="CT214" s="8">
        <f t="shared" ca="1" si="445"/>
        <v>14760.579308082419</v>
      </c>
      <c r="CU214" s="1">
        <v>207</v>
      </c>
      <c r="CV214" s="8">
        <f t="shared" ca="1" si="446"/>
        <v>15404.00655472371</v>
      </c>
      <c r="CW214" s="1">
        <v>207</v>
      </c>
      <c r="CX214" s="8">
        <f t="shared" ca="1" si="447"/>
        <v>15004.860599333464</v>
      </c>
      <c r="CY214" s="9"/>
      <c r="CZ214" s="9"/>
      <c r="DA214" s="9"/>
      <c r="DB214" s="9"/>
      <c r="DC214" s="9"/>
      <c r="DD214" s="9"/>
      <c r="DE214" s="9"/>
      <c r="DF214" s="9"/>
      <c r="DG214" s="9"/>
      <c r="DI214">
        <f t="shared" ca="1" si="448"/>
        <v>-2.4573565457804092E-2</v>
      </c>
      <c r="DJ214">
        <f t="shared" ca="1" si="449"/>
        <v>5.8981382296603435E-3</v>
      </c>
      <c r="DK214">
        <f t="shared" ca="1" si="450"/>
        <v>2.9999999999998916E-3</v>
      </c>
      <c r="DL214">
        <f t="shared" ca="1" si="451"/>
        <v>2.9999999999998916E-3</v>
      </c>
      <c r="DM214">
        <f t="shared" ca="1" si="452"/>
        <v>3.7003492466742172E-2</v>
      </c>
      <c r="DN214">
        <f t="shared" ca="1" si="453"/>
        <v>4.0621543144734984E-2</v>
      </c>
      <c r="DO214">
        <f t="shared" ca="1" si="466"/>
        <v>0</v>
      </c>
      <c r="DP214">
        <f t="shared" ca="1" si="467"/>
        <v>0</v>
      </c>
      <c r="DQ214">
        <f t="shared" ca="1" si="468"/>
        <v>0</v>
      </c>
      <c r="DR214">
        <f t="shared" ca="1" si="469"/>
        <v>0</v>
      </c>
      <c r="DS214">
        <f t="shared" ca="1" si="470"/>
        <v>0</v>
      </c>
      <c r="DT214">
        <f t="shared" ca="1" si="471"/>
        <v>0</v>
      </c>
      <c r="DU214">
        <f t="shared" ca="1" si="460"/>
        <v>0</v>
      </c>
      <c r="DV214">
        <f t="shared" ca="1" si="461"/>
        <v>0</v>
      </c>
      <c r="DW214">
        <f t="shared" ca="1" si="462"/>
        <v>0</v>
      </c>
      <c r="DX214">
        <f t="shared" ca="1" si="463"/>
        <v>0</v>
      </c>
      <c r="DY214">
        <f t="shared" ca="1" si="464"/>
        <v>0</v>
      </c>
      <c r="DZ214">
        <f t="shared" ca="1" si="465"/>
        <v>0</v>
      </c>
      <c r="EA214">
        <f t="shared" ca="1" si="423"/>
        <v>2.6090823240871517</v>
      </c>
      <c r="EB214">
        <f t="shared" ca="1" si="424"/>
        <v>2.1437298109651097</v>
      </c>
      <c r="EC214">
        <f t="shared" ca="1" si="425"/>
        <v>3.0932849283203678</v>
      </c>
      <c r="ED214">
        <f t="shared" ca="1" si="426"/>
        <v>2.868215145619077</v>
      </c>
      <c r="EE214">
        <f t="shared" ca="1" si="427"/>
        <v>4.8862710611536722</v>
      </c>
      <c r="EF214">
        <f t="shared" ca="1" si="428"/>
        <v>3.40422672872175</v>
      </c>
      <c r="EG214">
        <f t="shared" ca="1" si="429"/>
        <v>8.2011777369900987</v>
      </c>
      <c r="EH214">
        <f t="shared" ca="1" si="430"/>
        <v>6.4311894328953292</v>
      </c>
      <c r="EI214">
        <f t="shared" ca="1" si="431"/>
        <v>9.4927386165507706</v>
      </c>
      <c r="EJ214">
        <f t="shared" ca="1" si="432"/>
        <v>8.1966463945501591</v>
      </c>
      <c r="EK214">
        <f t="shared" ca="1" si="433"/>
        <v>15.04785967686696</v>
      </c>
      <c r="EL214">
        <f t="shared" ca="1" si="434"/>
        <v>10.332006841329727</v>
      </c>
      <c r="EM214">
        <f t="shared" ca="1" si="346"/>
        <v>-0.46191765693888953</v>
      </c>
      <c r="EN214">
        <f t="shared" ca="1" si="347"/>
        <v>-0.1137806722151196</v>
      </c>
      <c r="EO214">
        <f t="shared" ca="1" si="348"/>
        <v>0.26066339736764593</v>
      </c>
      <c r="EP214">
        <f t="shared" ca="1" si="349"/>
        <v>-0.30834195967618327</v>
      </c>
      <c r="EQ214">
        <f t="shared" ca="1" si="350"/>
        <v>-6.5046610054984424E-2</v>
      </c>
      <c r="ER214">
        <f t="shared" ca="1" si="351"/>
        <v>1</v>
      </c>
      <c r="ES214">
        <f t="shared" ca="1" si="340"/>
        <v>-0.15085045901483363</v>
      </c>
      <c r="ET214">
        <f t="shared" ca="1" si="341"/>
        <v>-0.36324584623631184</v>
      </c>
      <c r="EU214">
        <f t="shared" ca="1" si="342"/>
        <v>-0.10127684594415165</v>
      </c>
      <c r="EV214">
        <f t="shared" ca="1" si="343"/>
        <v>-7.8392807296702505E-2</v>
      </c>
      <c r="EW214">
        <f t="shared" ca="1" si="344"/>
        <v>0.40111946343476168</v>
      </c>
      <c r="EX214">
        <f t="shared" ca="1" si="345"/>
        <v>0</v>
      </c>
    </row>
    <row r="215" spans="1:154" x14ac:dyDescent="0.25">
      <c r="A215" s="1">
        <v>208</v>
      </c>
      <c r="B215" s="8">
        <f t="shared" ca="1" si="454"/>
        <v>162193.02946547599</v>
      </c>
      <c r="C215" s="9">
        <f t="shared" ca="1" si="435"/>
        <v>-2.5522324134387826E-2</v>
      </c>
      <c r="D215" s="1">
        <v>208</v>
      </c>
      <c r="E215" s="8">
        <f t="shared" ca="1" si="455"/>
        <v>129382.43031211535</v>
      </c>
      <c r="F215" s="9">
        <f t="shared" ca="1" si="436"/>
        <v>8.5257831213484958E-3</v>
      </c>
      <c r="G215" s="1">
        <v>208</v>
      </c>
      <c r="H215" s="8">
        <f t="shared" ca="1" si="456"/>
        <v>197773.7994400434</v>
      </c>
      <c r="I215" s="9">
        <f t="shared" ca="1" si="437"/>
        <v>-3.0816551591358127E-2</v>
      </c>
      <c r="J215" s="1">
        <v>208</v>
      </c>
      <c r="K215" s="8">
        <f t="shared" ca="1" si="457"/>
        <v>165924.13724379276</v>
      </c>
      <c r="L215" s="9">
        <f t="shared" ca="1" si="438"/>
        <v>0</v>
      </c>
      <c r="M215" s="1">
        <v>208</v>
      </c>
      <c r="N215" s="8">
        <f t="shared" ca="1" si="458"/>
        <v>300090.23465476878</v>
      </c>
      <c r="O215" s="9">
        <f t="shared" ca="1" si="439"/>
        <v>-4.9016249214141001E-2</v>
      </c>
      <c r="P215" s="1">
        <v>208</v>
      </c>
      <c r="Q215" s="8">
        <f t="shared" ca="1" si="459"/>
        <v>197692.63061398076</v>
      </c>
      <c r="R215" s="9">
        <f t="shared" ca="1" si="440"/>
        <v>2.4188193394150295E-3</v>
      </c>
      <c r="S215" s="1">
        <v>208</v>
      </c>
      <c r="T215" s="8">
        <f t="shared" ca="1" si="376"/>
        <v>60708.9397474582</v>
      </c>
      <c r="U215" s="9">
        <f t="shared" ca="1" si="400"/>
        <v>4.396579895308822E-2</v>
      </c>
      <c r="V215" s="1">
        <v>208</v>
      </c>
      <c r="W215" s="8">
        <f t="shared" ca="1" si="377"/>
        <v>60179.999999999993</v>
      </c>
      <c r="X215" s="9">
        <f t="shared" ca="1" si="401"/>
        <v>2.3968196004886845E-2</v>
      </c>
      <c r="Y215" s="1">
        <v>208</v>
      </c>
      <c r="Z215" s="8">
        <f t="shared" ca="1" si="378"/>
        <v>61560.554898965456</v>
      </c>
      <c r="AA215" s="9">
        <f t="shared" ca="1" si="402"/>
        <v>0</v>
      </c>
      <c r="AB215" s="1">
        <v>208</v>
      </c>
      <c r="AC215" s="8">
        <f t="shared" ca="1" si="379"/>
        <v>57676.236015774375</v>
      </c>
      <c r="AD215" s="9">
        <f t="shared" ca="1" si="403"/>
        <v>-3.1648679306860966E-2</v>
      </c>
      <c r="AE215" s="1">
        <v>208</v>
      </c>
      <c r="AF215" s="8">
        <f t="shared" ca="1" si="380"/>
        <v>60987.27093774033</v>
      </c>
      <c r="AG215" s="9">
        <f t="shared" ca="1" si="404"/>
        <v>-1.6674343323132741E-2</v>
      </c>
      <c r="AH215" s="1">
        <v>208</v>
      </c>
      <c r="AI215" s="8">
        <f t="shared" ca="1" si="381"/>
        <v>59442.093138478362</v>
      </c>
      <c r="AJ215" s="9">
        <f t="shared" ca="1" si="405"/>
        <v>2.0824883594024582E-2</v>
      </c>
      <c r="AK215" s="1">
        <v>208</v>
      </c>
      <c r="AL215" s="8">
        <f t="shared" ca="1" si="382"/>
        <v>19313.643319148119</v>
      </c>
      <c r="AM215" s="9">
        <f t="shared" ca="1" si="406"/>
        <v>0</v>
      </c>
      <c r="AN215" s="1">
        <v>208</v>
      </c>
      <c r="AO215" s="8">
        <f t="shared" ca="1" si="383"/>
        <v>20059.999999999996</v>
      </c>
      <c r="AP215" s="9">
        <f t="shared" ca="1" si="407"/>
        <v>1.9177474385307858E-2</v>
      </c>
      <c r="AQ215" s="1">
        <v>208</v>
      </c>
      <c r="AR215" s="8">
        <f t="shared" ca="1" si="384"/>
        <v>20059.999999999996</v>
      </c>
      <c r="AS215" s="9">
        <f t="shared" ca="1" si="408"/>
        <v>4.8155203971334609E-3</v>
      </c>
      <c r="AT215" s="1">
        <v>208</v>
      </c>
      <c r="AU215" s="8">
        <f t="shared" ca="1" si="385"/>
        <v>20182.382613544891</v>
      </c>
      <c r="AV215" s="9">
        <f t="shared" ca="1" si="409"/>
        <v>0</v>
      </c>
      <c r="AW215" s="1">
        <v>208</v>
      </c>
      <c r="AX215" s="8">
        <f t="shared" ca="1" si="386"/>
        <v>19803.50318789417</v>
      </c>
      <c r="AY215" s="9">
        <f t="shared" ca="1" si="410"/>
        <v>0</v>
      </c>
      <c r="AZ215" s="1">
        <v>208</v>
      </c>
      <c r="BA215" s="8">
        <f t="shared" ca="1" si="387"/>
        <v>19585.194375184212</v>
      </c>
      <c r="BB215" s="9">
        <f t="shared" ca="1" si="411"/>
        <v>-1.0215309777491844E-2</v>
      </c>
      <c r="BC215" s="1">
        <v>208</v>
      </c>
      <c r="BD215" s="8">
        <f t="shared" ca="1" si="388"/>
        <v>19078.915645383258</v>
      </c>
      <c r="BE215" s="9">
        <f t="shared" ca="1" si="441"/>
        <v>-2.6323048097288599E-2</v>
      </c>
      <c r="BF215" s="1">
        <v>208</v>
      </c>
      <c r="BG215" s="8">
        <f t="shared" ca="1" si="389"/>
        <v>20542.764221059679</v>
      </c>
      <c r="BH215" s="9">
        <f t="shared" ca="1" si="412"/>
        <v>0</v>
      </c>
      <c r="BI215" s="1">
        <v>208</v>
      </c>
      <c r="BJ215" s="8">
        <f t="shared" ca="1" si="390"/>
        <v>20059.999999999996</v>
      </c>
      <c r="BK215" s="9">
        <f t="shared" ca="1" si="413"/>
        <v>0</v>
      </c>
      <c r="BL215" s="1">
        <v>208</v>
      </c>
      <c r="BM215" s="8">
        <f t="shared" ca="1" si="391"/>
        <v>19775.579308082419</v>
      </c>
      <c r="BN215" s="9">
        <f t="shared" ca="1" si="414"/>
        <v>3.3091491143626736E-2</v>
      </c>
      <c r="BO215" s="1">
        <v>208</v>
      </c>
      <c r="BP215" s="8">
        <f t="shared" ca="1" si="392"/>
        <v>20187.538032179731</v>
      </c>
      <c r="BQ215" s="9">
        <f t="shared" ca="1" si="415"/>
        <v>0</v>
      </c>
      <c r="BR215" s="1">
        <v>208</v>
      </c>
      <c r="BS215" s="8">
        <f t="shared" ca="1" si="393"/>
        <v>19840.909322778229</v>
      </c>
      <c r="BT215" s="9">
        <f t="shared" ca="1" si="416"/>
        <v>-1.6046752197371679E-2</v>
      </c>
      <c r="BU215" s="1">
        <v>208</v>
      </c>
      <c r="BV215" s="8">
        <f t="shared" ca="1" si="394"/>
        <v>4842.7775382769569</v>
      </c>
      <c r="BW215" s="9">
        <f t="shared" ca="1" si="417"/>
        <v>-3.3360813145811997E-2</v>
      </c>
      <c r="BX215" s="1">
        <v>208</v>
      </c>
      <c r="BY215" s="8">
        <f t="shared" ca="1" si="395"/>
        <v>5014.9999999999991</v>
      </c>
      <c r="BZ215" s="9">
        <f t="shared" ca="1" si="418"/>
        <v>2.1933166514647835E-2</v>
      </c>
      <c r="CA215" s="1">
        <v>208</v>
      </c>
      <c r="CB215" s="8">
        <f t="shared" ca="1" si="396"/>
        <v>5014.9999999999991</v>
      </c>
      <c r="CC215" s="9">
        <f t="shared" ca="1" si="419"/>
        <v>-4.1330993217838896E-2</v>
      </c>
      <c r="CD215" s="1">
        <v>208</v>
      </c>
      <c r="CE215" s="8">
        <f t="shared" ca="1" si="397"/>
        <v>5014.9999999999991</v>
      </c>
      <c r="CF215" s="9">
        <f t="shared" ca="1" si="420"/>
        <v>1.5612307435738161E-3</v>
      </c>
      <c r="CG215" s="1">
        <v>208</v>
      </c>
      <c r="CH215" s="8">
        <f t="shared" ca="1" si="398"/>
        <v>4783.5314774560202</v>
      </c>
      <c r="CI215" s="9">
        <f t="shared" ca="1" si="421"/>
        <v>0</v>
      </c>
      <c r="CJ215" s="1">
        <v>208</v>
      </c>
      <c r="CK215" s="8">
        <f t="shared" ca="1" si="399"/>
        <v>4836.0487234447637</v>
      </c>
      <c r="CL215" s="9">
        <f t="shared" ca="1" si="422"/>
        <v>4.7345590517440833E-2</v>
      </c>
      <c r="CM215" s="1">
        <v>208</v>
      </c>
      <c r="CN215" s="8">
        <f t="shared" ca="1" si="442"/>
        <v>15217.222461723039</v>
      </c>
      <c r="CO215" s="1">
        <v>208</v>
      </c>
      <c r="CP215" s="8">
        <f t="shared" ca="1" si="443"/>
        <v>15044.999999999996</v>
      </c>
      <c r="CQ215" s="1">
        <v>208</v>
      </c>
      <c r="CR215" s="8">
        <f t="shared" ca="1" si="444"/>
        <v>15044.999999999996</v>
      </c>
      <c r="CS215" s="1">
        <v>208</v>
      </c>
      <c r="CT215" s="8">
        <f t="shared" ca="1" si="445"/>
        <v>14760.579308082419</v>
      </c>
      <c r="CU215" s="1">
        <v>208</v>
      </c>
      <c r="CV215" s="8">
        <f t="shared" ca="1" si="446"/>
        <v>15404.00655472371</v>
      </c>
      <c r="CW215" s="1">
        <v>208</v>
      </c>
      <c r="CX215" s="8">
        <f t="shared" ca="1" si="447"/>
        <v>15004.860599333464</v>
      </c>
      <c r="CY215" s="9"/>
      <c r="CZ215" s="9"/>
      <c r="DA215" s="9"/>
      <c r="DB215" s="9"/>
      <c r="DC215" s="9"/>
      <c r="DD215" s="9"/>
      <c r="DE215" s="9"/>
      <c r="DF215" s="9"/>
      <c r="DG215" s="9"/>
      <c r="DI215">
        <f t="shared" ca="1" si="448"/>
        <v>2.3980661828804761E-2</v>
      </c>
      <c r="DJ215">
        <f t="shared" ca="1" si="449"/>
        <v>2.8894757816280148E-3</v>
      </c>
      <c r="DK215">
        <f t="shared" ca="1" si="450"/>
        <v>3.8595186526080072E-2</v>
      </c>
      <c r="DL215">
        <f t="shared" ca="1" si="451"/>
        <v>2.9999999999998916E-3</v>
      </c>
      <c r="DM215">
        <f t="shared" ca="1" si="452"/>
        <v>7.0130711710436611E-3</v>
      </c>
      <c r="DN215">
        <f t="shared" ca="1" si="453"/>
        <v>-2.3037465596623674E-2</v>
      </c>
      <c r="DO215">
        <f t="shared" ca="1" si="466"/>
        <v>0</v>
      </c>
      <c r="DP215">
        <f t="shared" ca="1" si="467"/>
        <v>0</v>
      </c>
      <c r="DQ215">
        <f t="shared" ca="1" si="468"/>
        <v>0</v>
      </c>
      <c r="DR215">
        <f t="shared" ca="1" si="469"/>
        <v>0</v>
      </c>
      <c r="DS215">
        <f t="shared" ca="1" si="470"/>
        <v>0</v>
      </c>
      <c r="DT215">
        <f t="shared" ca="1" si="471"/>
        <v>0</v>
      </c>
      <c r="DU215">
        <f t="shared" ca="1" si="460"/>
        <v>0</v>
      </c>
      <c r="DV215">
        <f t="shared" ca="1" si="461"/>
        <v>0</v>
      </c>
      <c r="DW215">
        <f t="shared" ca="1" si="462"/>
        <v>0</v>
      </c>
      <c r="DX215">
        <f t="shared" ca="1" si="463"/>
        <v>0</v>
      </c>
      <c r="DY215">
        <f t="shared" ca="1" si="464"/>
        <v>0</v>
      </c>
      <c r="DZ215">
        <f t="shared" ca="1" si="465"/>
        <v>0</v>
      </c>
      <c r="EA215">
        <f t="shared" ca="1" si="423"/>
        <v>2.6716498449845978</v>
      </c>
      <c r="EB215">
        <f t="shared" ca="1" si="424"/>
        <v>2.1499240663362476</v>
      </c>
      <c r="EC215">
        <f t="shared" ca="1" si="425"/>
        <v>3.212670837107205</v>
      </c>
      <c r="ED215">
        <f t="shared" ca="1" si="426"/>
        <v>2.8768197910559339</v>
      </c>
      <c r="EE215">
        <f t="shared" ca="1" si="427"/>
        <v>4.9205388278665545</v>
      </c>
      <c r="EF215">
        <f t="shared" ca="1" si="428"/>
        <v>3.3258019725757157</v>
      </c>
      <c r="EG215">
        <f t="shared" ca="1" si="429"/>
        <v>8.3978474068987801</v>
      </c>
      <c r="EH215">
        <f t="shared" ca="1" si="430"/>
        <v>6.4497721990087422</v>
      </c>
      <c r="EI215">
        <f t="shared" ca="1" si="431"/>
        <v>9.8591126340998727</v>
      </c>
      <c r="EJ215">
        <f t="shared" ca="1" si="432"/>
        <v>8.2212363337338097</v>
      </c>
      <c r="EK215">
        <f t="shared" ca="1" si="433"/>
        <v>15.153391387752706</v>
      </c>
      <c r="EL215">
        <f t="shared" ca="1" si="434"/>
        <v>10.093983589178514</v>
      </c>
      <c r="EM215">
        <f t="shared" ca="1" si="346"/>
        <v>-0.49821917908758362</v>
      </c>
      <c r="EN215">
        <f t="shared" ca="1" si="347"/>
        <v>-0.10643288637279097</v>
      </c>
      <c r="EO215">
        <f t="shared" ca="1" si="348"/>
        <v>0.20600718536051116</v>
      </c>
      <c r="EP215">
        <f t="shared" ca="1" si="349"/>
        <v>-0.33208316199072169</v>
      </c>
      <c r="EQ215">
        <f t="shared" ca="1" si="350"/>
        <v>-3.0741206601268643E-2</v>
      </c>
      <c r="ER215">
        <f t="shared" ca="1" si="351"/>
        <v>1</v>
      </c>
      <c r="ES215">
        <f t="shared" ca="1" si="340"/>
        <v>-0.15443171411303114</v>
      </c>
      <c r="ET215">
        <f t="shared" ca="1" si="341"/>
        <v>-0.36427970640283114</v>
      </c>
      <c r="EU215">
        <f t="shared" ca="1" si="342"/>
        <v>-9.4408293159024548E-2</v>
      </c>
      <c r="EV215">
        <f t="shared" ca="1" si="343"/>
        <v>-8.578698490780523E-2</v>
      </c>
      <c r="EW215">
        <f t="shared" ca="1" si="344"/>
        <v>0.41356490394676837</v>
      </c>
      <c r="EX215">
        <f t="shared" ca="1" si="345"/>
        <v>0</v>
      </c>
    </row>
    <row r="216" spans="1:154" x14ac:dyDescent="0.25">
      <c r="A216" s="1">
        <v>209</v>
      </c>
      <c r="B216" s="8">
        <f t="shared" ca="1" si="454"/>
        <v>158540.06548351623</v>
      </c>
      <c r="C216" s="9">
        <f t="shared" ca="1" si="435"/>
        <v>0</v>
      </c>
      <c r="D216" s="1">
        <v>209</v>
      </c>
      <c r="E216" s="8">
        <f t="shared" ca="1" si="455"/>
        <v>130873.66414360577</v>
      </c>
      <c r="F216" s="9">
        <f t="shared" ca="1" si="436"/>
        <v>0</v>
      </c>
      <c r="G216" s="1">
        <v>209</v>
      </c>
      <c r="H216" s="8">
        <f t="shared" ca="1" si="456"/>
        <v>192272.41434450052</v>
      </c>
      <c r="I216" s="9">
        <f t="shared" ca="1" si="437"/>
        <v>2.3786375769122682E-3</v>
      </c>
      <c r="J216" s="1">
        <v>209</v>
      </c>
      <c r="K216" s="8">
        <f t="shared" ca="1" si="457"/>
        <v>166421.90965552413</v>
      </c>
      <c r="L216" s="9">
        <f t="shared" ca="1" si="438"/>
        <v>0</v>
      </c>
      <c r="M216" s="1">
        <v>209</v>
      </c>
      <c r="N216" s="8">
        <f t="shared" ca="1" si="458"/>
        <v>286281.20763016486</v>
      </c>
      <c r="O216" s="9">
        <f t="shared" ca="1" si="439"/>
        <v>3.0425600948609079E-3</v>
      </c>
      <c r="P216" s="1">
        <v>209</v>
      </c>
      <c r="Q216" s="8">
        <f t="shared" ca="1" si="459"/>
        <v>198763.89126401159</v>
      </c>
      <c r="R216" s="9">
        <f t="shared" ca="1" si="440"/>
        <v>-3.1100013730197162E-2</v>
      </c>
      <c r="S216" s="1">
        <v>209</v>
      </c>
      <c r="T216" s="8">
        <f t="shared" ca="1" si="376"/>
        <v>60708.9397474582</v>
      </c>
      <c r="U216" s="9">
        <f t="shared" ca="1" si="400"/>
        <v>-4.7073096397541911E-2</v>
      </c>
      <c r="V216" s="1">
        <v>209</v>
      </c>
      <c r="W216" s="8">
        <f t="shared" ca="1" si="377"/>
        <v>60179.999999999993</v>
      </c>
      <c r="X216" s="9">
        <f t="shared" ca="1" si="401"/>
        <v>0</v>
      </c>
      <c r="Y216" s="1">
        <v>209</v>
      </c>
      <c r="Z216" s="8">
        <f t="shared" ca="1" si="378"/>
        <v>61560.554898965456</v>
      </c>
      <c r="AA216" s="9">
        <f t="shared" ca="1" si="402"/>
        <v>-7.2374748008901535E-3</v>
      </c>
      <c r="AB216" s="1">
        <v>209</v>
      </c>
      <c r="AC216" s="8">
        <f t="shared" ca="1" si="379"/>
        <v>57676.236015774375</v>
      </c>
      <c r="AD216" s="9">
        <f t="shared" ca="1" si="403"/>
        <v>-3.0092156726019361E-2</v>
      </c>
      <c r="AE216" s="1">
        <v>209</v>
      </c>
      <c r="AF216" s="8">
        <f t="shared" ca="1" si="380"/>
        <v>60987.27093774033</v>
      </c>
      <c r="AG216" s="9">
        <f t="shared" ca="1" si="404"/>
        <v>0</v>
      </c>
      <c r="AH216" s="1">
        <v>209</v>
      </c>
      <c r="AI216" s="8">
        <f t="shared" ca="1" si="381"/>
        <v>59442.093138478362</v>
      </c>
      <c r="AJ216" s="9">
        <f t="shared" ca="1" si="405"/>
        <v>0</v>
      </c>
      <c r="AK216" s="1">
        <v>209</v>
      </c>
      <c r="AL216" s="8">
        <f t="shared" ca="1" si="382"/>
        <v>19313.643319148119</v>
      </c>
      <c r="AM216" s="9">
        <f t="shared" ca="1" si="406"/>
        <v>0</v>
      </c>
      <c r="AN216" s="1">
        <v>209</v>
      </c>
      <c r="AO216" s="8">
        <f t="shared" ca="1" si="383"/>
        <v>20059.999999999996</v>
      </c>
      <c r="AP216" s="9">
        <f t="shared" ca="1" si="407"/>
        <v>0</v>
      </c>
      <c r="AQ216" s="1">
        <v>209</v>
      </c>
      <c r="AR216" s="8">
        <f t="shared" ca="1" si="384"/>
        <v>20059.999999999996</v>
      </c>
      <c r="AS216" s="9">
        <f t="shared" ca="1" si="408"/>
        <v>0</v>
      </c>
      <c r="AT216" s="1">
        <v>209</v>
      </c>
      <c r="AU216" s="8">
        <f t="shared" ca="1" si="385"/>
        <v>20182.382613544891</v>
      </c>
      <c r="AV216" s="9">
        <f t="shared" ca="1" si="409"/>
        <v>7.6494581386001188E-3</v>
      </c>
      <c r="AW216" s="1">
        <v>209</v>
      </c>
      <c r="AX216" s="8">
        <f t="shared" ca="1" si="386"/>
        <v>19803.50318789417</v>
      </c>
      <c r="AY216" s="9">
        <f t="shared" ca="1" si="410"/>
        <v>4.2713726590152407E-2</v>
      </c>
      <c r="AZ216" s="1">
        <v>209</v>
      </c>
      <c r="BA216" s="8">
        <f t="shared" ca="1" si="387"/>
        <v>19585.194375184212</v>
      </c>
      <c r="BB216" s="9">
        <f t="shared" ca="1" si="411"/>
        <v>5.8558861685545196E-3</v>
      </c>
      <c r="BC216" s="1">
        <v>209</v>
      </c>
      <c r="BD216" s="8">
        <f t="shared" ca="1" si="388"/>
        <v>19078.915645383258</v>
      </c>
      <c r="BE216" s="9">
        <f t="shared" ca="1" si="441"/>
        <v>-3.3985481974982648E-2</v>
      </c>
      <c r="BF216" s="1">
        <v>209</v>
      </c>
      <c r="BG216" s="8">
        <f t="shared" ca="1" si="389"/>
        <v>20542.764221059679</v>
      </c>
      <c r="BH216" s="9">
        <f t="shared" ca="1" si="412"/>
        <v>2.8983982122018644E-2</v>
      </c>
      <c r="BI216" s="1">
        <v>209</v>
      </c>
      <c r="BJ216" s="8">
        <f t="shared" ca="1" si="390"/>
        <v>20059.999999999996</v>
      </c>
      <c r="BK216" s="9">
        <f t="shared" ca="1" si="413"/>
        <v>0</v>
      </c>
      <c r="BL216" s="1">
        <v>209</v>
      </c>
      <c r="BM216" s="8">
        <f t="shared" ca="1" si="391"/>
        <v>19775.579308082419</v>
      </c>
      <c r="BN216" s="9">
        <f t="shared" ca="1" si="414"/>
        <v>4.1825775109189729E-2</v>
      </c>
      <c r="BO216" s="1">
        <v>209</v>
      </c>
      <c r="BP216" s="8">
        <f t="shared" ca="1" si="392"/>
        <v>20187.538032179731</v>
      </c>
      <c r="BQ216" s="9">
        <f t="shared" ca="1" si="415"/>
        <v>3.1386538805839352E-2</v>
      </c>
      <c r="BR216" s="1">
        <v>209</v>
      </c>
      <c r="BS216" s="8">
        <f t="shared" ca="1" si="393"/>
        <v>19840.909322778229</v>
      </c>
      <c r="BT216" s="9">
        <f t="shared" ca="1" si="416"/>
        <v>0</v>
      </c>
      <c r="BU216" s="1">
        <v>209</v>
      </c>
      <c r="BV216" s="8">
        <f t="shared" ca="1" si="394"/>
        <v>4842.7775382769569</v>
      </c>
      <c r="BW216" s="9">
        <f t="shared" ca="1" si="417"/>
        <v>0</v>
      </c>
      <c r="BX216" s="1">
        <v>209</v>
      </c>
      <c r="BY216" s="8">
        <f t="shared" ca="1" si="395"/>
        <v>5014.9999999999991</v>
      </c>
      <c r="BZ216" s="9">
        <f t="shared" ca="1" si="418"/>
        <v>-2.5570830920172424E-2</v>
      </c>
      <c r="CA216" s="1">
        <v>209</v>
      </c>
      <c r="CB216" s="8">
        <f t="shared" ca="1" si="396"/>
        <v>5014.9999999999991</v>
      </c>
      <c r="CC216" s="9">
        <f t="shared" ca="1" si="419"/>
        <v>-3.1033682232223733E-2</v>
      </c>
      <c r="CD216" s="1">
        <v>209</v>
      </c>
      <c r="CE216" s="8">
        <f t="shared" ca="1" si="397"/>
        <v>5014.9999999999991</v>
      </c>
      <c r="CF216" s="9">
        <f t="shared" ca="1" si="420"/>
        <v>0</v>
      </c>
      <c r="CG216" s="1">
        <v>209</v>
      </c>
      <c r="CH216" s="8">
        <f t="shared" ca="1" si="398"/>
        <v>4783.5314774560202</v>
      </c>
      <c r="CI216" s="9">
        <f t="shared" ca="1" si="421"/>
        <v>3.6578725939810181E-2</v>
      </c>
      <c r="CJ216" s="1">
        <v>209</v>
      </c>
      <c r="CK216" s="8">
        <f t="shared" ca="1" si="399"/>
        <v>4836.0487234447637</v>
      </c>
      <c r="CL216" s="9">
        <f t="shared" ca="1" si="422"/>
        <v>-3.3363563550990408E-3</v>
      </c>
      <c r="CM216" s="1">
        <v>209</v>
      </c>
      <c r="CN216" s="8">
        <f t="shared" ca="1" si="442"/>
        <v>15217.222461723039</v>
      </c>
      <c r="CO216" s="1">
        <v>209</v>
      </c>
      <c r="CP216" s="8">
        <f t="shared" ca="1" si="443"/>
        <v>15044.999999999996</v>
      </c>
      <c r="CQ216" s="1">
        <v>209</v>
      </c>
      <c r="CR216" s="8">
        <f t="shared" ca="1" si="444"/>
        <v>15044.999999999996</v>
      </c>
      <c r="CS216" s="1">
        <v>209</v>
      </c>
      <c r="CT216" s="8">
        <f t="shared" ca="1" si="445"/>
        <v>14760.579308082419</v>
      </c>
      <c r="CU216" s="1">
        <v>209</v>
      </c>
      <c r="CV216" s="8">
        <f t="shared" ca="1" si="446"/>
        <v>15404.00655472371</v>
      </c>
      <c r="CW216" s="1">
        <v>209</v>
      </c>
      <c r="CX216" s="8">
        <f t="shared" ca="1" si="447"/>
        <v>15004.860599333464</v>
      </c>
      <c r="CY216" s="9"/>
      <c r="CZ216" s="9"/>
      <c r="DA216" s="9"/>
      <c r="DB216" s="9"/>
      <c r="DC216" s="9"/>
      <c r="DD216" s="9"/>
      <c r="DE216" s="9"/>
      <c r="DF216" s="9"/>
      <c r="DG216" s="9"/>
      <c r="DI216">
        <f t="shared" ca="1" si="448"/>
        <v>-2.2522324134387817E-2</v>
      </c>
      <c r="DJ216">
        <f t="shared" ca="1" si="449"/>
        <v>1.1525783121348443E-2</v>
      </c>
      <c r="DK216">
        <f t="shared" ca="1" si="450"/>
        <v>-2.7816551591358096E-2</v>
      </c>
      <c r="DL216">
        <f t="shared" ca="1" si="451"/>
        <v>2.9999999999998916E-3</v>
      </c>
      <c r="DM216">
        <f t="shared" ca="1" si="452"/>
        <v>-4.6016249214141047E-2</v>
      </c>
      <c r="DN216">
        <f t="shared" ca="1" si="453"/>
        <v>5.4188193394149042E-3</v>
      </c>
      <c r="DO216">
        <f t="shared" ca="1" si="466"/>
        <v>0</v>
      </c>
      <c r="DP216">
        <f t="shared" ca="1" si="467"/>
        <v>0</v>
      </c>
      <c r="DQ216">
        <f t="shared" ca="1" si="468"/>
        <v>0</v>
      </c>
      <c r="DR216">
        <f t="shared" ca="1" si="469"/>
        <v>0</v>
      </c>
      <c r="DS216">
        <f t="shared" ca="1" si="470"/>
        <v>0</v>
      </c>
      <c r="DT216">
        <f t="shared" ca="1" si="471"/>
        <v>0</v>
      </c>
      <c r="DU216">
        <f t="shared" ca="1" si="460"/>
        <v>0</v>
      </c>
      <c r="DV216">
        <f t="shared" ca="1" si="461"/>
        <v>0</v>
      </c>
      <c r="DW216">
        <f t="shared" ca="1" si="462"/>
        <v>0</v>
      </c>
      <c r="DX216">
        <f t="shared" ca="1" si="463"/>
        <v>0</v>
      </c>
      <c r="DY216">
        <f t="shared" ca="1" si="464"/>
        <v>0</v>
      </c>
      <c r="DZ216">
        <f t="shared" ca="1" si="465"/>
        <v>0</v>
      </c>
      <c r="EA216">
        <f t="shared" ca="1" si="423"/>
        <v>2.611478081202268</v>
      </c>
      <c r="EB216">
        <f t="shared" ca="1" si="424"/>
        <v>2.1747036248522065</v>
      </c>
      <c r="EC216">
        <f t="shared" ca="1" si="425"/>
        <v>3.1233054130207605</v>
      </c>
      <c r="ED216">
        <f t="shared" ca="1" si="426"/>
        <v>2.8854502504291015</v>
      </c>
      <c r="EE216">
        <f t="shared" ca="1" si="427"/>
        <v>4.6941140868955893</v>
      </c>
      <c r="EF216">
        <f t="shared" ca="1" si="428"/>
        <v>3.3438238926237731</v>
      </c>
      <c r="EG216">
        <f t="shared" ca="1" si="429"/>
        <v>8.2087083655694784</v>
      </c>
      <c r="EH216">
        <f t="shared" ca="1" si="430"/>
        <v>6.5241108745566194</v>
      </c>
      <c r="EI216">
        <f t="shared" ca="1" si="431"/>
        <v>9.5848661188684225</v>
      </c>
      <c r="EJ216">
        <f t="shared" ca="1" si="432"/>
        <v>8.2459000427350091</v>
      </c>
      <c r="EK216">
        <f t="shared" ca="1" si="433"/>
        <v>14.456089153214458</v>
      </c>
      <c r="EL216">
        <f t="shared" ca="1" si="434"/>
        <v>10.14868106266329</v>
      </c>
      <c r="EM216">
        <f t="shared" ca="1" si="346"/>
        <v>-0.53169716599777317</v>
      </c>
      <c r="EN216">
        <f t="shared" ca="1" si="347"/>
        <v>-0.21946933312125527</v>
      </c>
      <c r="EO216">
        <f t="shared" ca="1" si="348"/>
        <v>8.795788636161414E-2</v>
      </c>
      <c r="EP216">
        <f t="shared" ca="1" si="349"/>
        <v>-0.231434729666886</v>
      </c>
      <c r="EQ216">
        <f t="shared" ca="1" si="350"/>
        <v>-2.6990655025938712E-2</v>
      </c>
      <c r="ER216">
        <f t="shared" ca="1" si="351"/>
        <v>1</v>
      </c>
      <c r="ES216">
        <f t="shared" ca="1" si="340"/>
        <v>-0.16029032832002699</v>
      </c>
      <c r="ET216">
        <f t="shared" ca="1" si="341"/>
        <v>-0.36476895113258623</v>
      </c>
      <c r="EU216">
        <f t="shared" ca="1" si="342"/>
        <v>-8.8852969857290742E-2</v>
      </c>
      <c r="EV216">
        <f t="shared" ca="1" si="343"/>
        <v>-9.6305962996275918E-2</v>
      </c>
      <c r="EW216">
        <f t="shared" ca="1" si="344"/>
        <v>0.41934680541568037</v>
      </c>
      <c r="EX216">
        <f t="shared" ca="1" si="345"/>
        <v>0</v>
      </c>
    </row>
    <row r="217" spans="1:154" x14ac:dyDescent="0.25">
      <c r="A217" s="1">
        <v>210</v>
      </c>
      <c r="B217" s="8">
        <f t="shared" ca="1" si="454"/>
        <v>159015.68567996676</v>
      </c>
      <c r="C217" s="9">
        <f t="shared" ca="1" si="435"/>
        <v>2.0025669122074964E-2</v>
      </c>
      <c r="D217" s="1">
        <v>210</v>
      </c>
      <c r="E217" s="8">
        <f t="shared" ca="1" si="455"/>
        <v>131266.28513603657</v>
      </c>
      <c r="F217" s="9">
        <f t="shared" ca="1" si="436"/>
        <v>-1.1411143327615308E-2</v>
      </c>
      <c r="G217" s="1">
        <v>210</v>
      </c>
      <c r="H217" s="8">
        <f t="shared" ca="1" si="456"/>
        <v>193306.57797729748</v>
      </c>
      <c r="I217" s="9">
        <f t="shared" ca="1" si="437"/>
        <v>2.3539837161949968E-2</v>
      </c>
      <c r="J217" s="1">
        <v>210</v>
      </c>
      <c r="K217" s="8">
        <f t="shared" ca="1" si="457"/>
        <v>166921.17538449069</v>
      </c>
      <c r="L217" s="9">
        <f t="shared" ca="1" si="438"/>
        <v>-3.6889479215331339E-2</v>
      </c>
      <c r="M217" s="1">
        <v>210</v>
      </c>
      <c r="N217" s="8">
        <f t="shared" ca="1" si="458"/>
        <v>288011.07903129945</v>
      </c>
      <c r="O217" s="9">
        <f t="shared" ca="1" si="439"/>
        <v>-4.4136032551099692E-2</v>
      </c>
      <c r="P217" s="1">
        <v>210</v>
      </c>
      <c r="Q217" s="8">
        <f t="shared" ca="1" si="459"/>
        <v>193178.62319042545</v>
      </c>
      <c r="R217" s="9">
        <f t="shared" ca="1" si="440"/>
        <v>0</v>
      </c>
      <c r="S217" s="1">
        <v>210</v>
      </c>
      <c r="T217" s="8">
        <f t="shared" ca="1" si="376"/>
        <v>60708.9397474582</v>
      </c>
      <c r="U217" s="9">
        <f t="shared" ca="1" si="400"/>
        <v>3.2597882006511706E-3</v>
      </c>
      <c r="V217" s="1">
        <v>210</v>
      </c>
      <c r="W217" s="8">
        <f t="shared" ca="1" si="377"/>
        <v>60179.999999999993</v>
      </c>
      <c r="X217" s="9">
        <f t="shared" ca="1" si="401"/>
        <v>-3.311543795441494E-2</v>
      </c>
      <c r="Y217" s="1">
        <v>210</v>
      </c>
      <c r="Z217" s="8">
        <f t="shared" ca="1" si="378"/>
        <v>61560.554898965456</v>
      </c>
      <c r="AA217" s="9">
        <f t="shared" ca="1" si="402"/>
        <v>3.8561170876857308E-2</v>
      </c>
      <c r="AB217" s="1">
        <v>210</v>
      </c>
      <c r="AC217" s="8">
        <f t="shared" ca="1" si="379"/>
        <v>57676.236015774375</v>
      </c>
      <c r="AD217" s="9">
        <f t="shared" ca="1" si="403"/>
        <v>0</v>
      </c>
      <c r="AE217" s="1">
        <v>210</v>
      </c>
      <c r="AF217" s="8">
        <f t="shared" ca="1" si="380"/>
        <v>60987.27093774033</v>
      </c>
      <c r="AG217" s="9">
        <f t="shared" ca="1" si="404"/>
        <v>0</v>
      </c>
      <c r="AH217" s="1">
        <v>210</v>
      </c>
      <c r="AI217" s="8">
        <f t="shared" ca="1" si="381"/>
        <v>59442.093138478362</v>
      </c>
      <c r="AJ217" s="9">
        <f t="shared" ca="1" si="405"/>
        <v>0</v>
      </c>
      <c r="AK217" s="1">
        <v>210</v>
      </c>
      <c r="AL217" s="8">
        <f t="shared" ca="1" si="382"/>
        <v>19313.643319148119</v>
      </c>
      <c r="AM217" s="9">
        <f t="shared" ca="1" si="406"/>
        <v>2.3624932607937018E-2</v>
      </c>
      <c r="AN217" s="1">
        <v>210</v>
      </c>
      <c r="AO217" s="8">
        <f t="shared" ca="1" si="383"/>
        <v>20059.999999999996</v>
      </c>
      <c r="AP217" s="9">
        <f t="shared" ca="1" si="407"/>
        <v>2.4944756440771456E-2</v>
      </c>
      <c r="AQ217" s="1">
        <v>210</v>
      </c>
      <c r="AR217" s="8">
        <f t="shared" ca="1" si="384"/>
        <v>20059.999999999996</v>
      </c>
      <c r="AS217" s="9">
        <f t="shared" ca="1" si="408"/>
        <v>-2.4057207847953177E-2</v>
      </c>
      <c r="AT217" s="1">
        <v>210</v>
      </c>
      <c r="AU217" s="8">
        <f t="shared" ca="1" si="385"/>
        <v>20182.382613544891</v>
      </c>
      <c r="AV217" s="9">
        <f t="shared" ca="1" si="409"/>
        <v>-5.875716536012288E-3</v>
      </c>
      <c r="AW217" s="1">
        <v>210</v>
      </c>
      <c r="AX217" s="8">
        <f t="shared" ca="1" si="386"/>
        <v>19803.50318789417</v>
      </c>
      <c r="AY217" s="9">
        <f t="shared" ca="1" si="410"/>
        <v>0</v>
      </c>
      <c r="AZ217" s="1">
        <v>210</v>
      </c>
      <c r="BA217" s="8">
        <f t="shared" ca="1" si="387"/>
        <v>19585.194375184212</v>
      </c>
      <c r="BB217" s="9">
        <f t="shared" ca="1" si="411"/>
        <v>2.0779993032602435E-2</v>
      </c>
      <c r="BC217" s="1">
        <v>210</v>
      </c>
      <c r="BD217" s="8">
        <f t="shared" ca="1" si="388"/>
        <v>19078.915645383258</v>
      </c>
      <c r="BE217" s="9">
        <f t="shared" ca="1" si="441"/>
        <v>0</v>
      </c>
      <c r="BF217" s="1">
        <v>210</v>
      </c>
      <c r="BG217" s="8">
        <f t="shared" ca="1" si="389"/>
        <v>20542.764221059679</v>
      </c>
      <c r="BH217" s="9">
        <f t="shared" ca="1" si="412"/>
        <v>-2.7956387485990219E-2</v>
      </c>
      <c r="BI217" s="1">
        <v>210</v>
      </c>
      <c r="BJ217" s="8">
        <f t="shared" ca="1" si="390"/>
        <v>20059.999999999996</v>
      </c>
      <c r="BK217" s="9">
        <f t="shared" ca="1" si="413"/>
        <v>1.8863129850275297E-2</v>
      </c>
      <c r="BL217" s="1">
        <v>210</v>
      </c>
      <c r="BM217" s="8">
        <f t="shared" ca="1" si="391"/>
        <v>19775.579308082419</v>
      </c>
      <c r="BN217" s="9">
        <f t="shared" ca="1" si="414"/>
        <v>-2.4474001115284368E-2</v>
      </c>
      <c r="BO217" s="1">
        <v>210</v>
      </c>
      <c r="BP217" s="8">
        <f t="shared" ca="1" si="392"/>
        <v>20187.538032179731</v>
      </c>
      <c r="BQ217" s="9">
        <f t="shared" ca="1" si="415"/>
        <v>-9.4129090369893705E-3</v>
      </c>
      <c r="BR217" s="1">
        <v>210</v>
      </c>
      <c r="BS217" s="8">
        <f t="shared" ca="1" si="393"/>
        <v>19840.909322778229</v>
      </c>
      <c r="BT217" s="9">
        <f t="shared" ca="1" si="416"/>
        <v>5.8723456002337804E-3</v>
      </c>
      <c r="BU217" s="1">
        <v>210</v>
      </c>
      <c r="BV217" s="8">
        <f t="shared" ca="1" si="394"/>
        <v>4842.7775382769569</v>
      </c>
      <c r="BW217" s="9">
        <f t="shared" ca="1" si="417"/>
        <v>-3.2987454860488432E-3</v>
      </c>
      <c r="BX217" s="1">
        <v>210</v>
      </c>
      <c r="BY217" s="8">
        <f t="shared" ca="1" si="395"/>
        <v>5014.9999999999991</v>
      </c>
      <c r="BZ217" s="9">
        <f t="shared" ca="1" si="418"/>
        <v>4.5824393119247603E-2</v>
      </c>
      <c r="CA217" s="1">
        <v>210</v>
      </c>
      <c r="CB217" s="8">
        <f t="shared" ca="1" si="396"/>
        <v>5014.9999999999991</v>
      </c>
      <c r="CC217" s="9">
        <f t="shared" ca="1" si="419"/>
        <v>0</v>
      </c>
      <c r="CD217" s="1">
        <v>210</v>
      </c>
      <c r="CE217" s="8">
        <f t="shared" ca="1" si="397"/>
        <v>5014.9999999999991</v>
      </c>
      <c r="CF217" s="9">
        <f t="shared" ca="1" si="420"/>
        <v>0</v>
      </c>
      <c r="CG217" s="1">
        <v>210</v>
      </c>
      <c r="CH217" s="8">
        <f t="shared" ca="1" si="398"/>
        <v>4783.5314774560202</v>
      </c>
      <c r="CI217" s="9">
        <f t="shared" ca="1" si="421"/>
        <v>-3.9278743711455399E-2</v>
      </c>
      <c r="CJ217" s="1">
        <v>210</v>
      </c>
      <c r="CK217" s="8">
        <f t="shared" ca="1" si="399"/>
        <v>4836.0487234447637</v>
      </c>
      <c r="CL217" s="9">
        <f t="shared" ca="1" si="422"/>
        <v>-3.6338783827874109E-2</v>
      </c>
      <c r="CM217" s="1">
        <v>210</v>
      </c>
      <c r="CN217" s="8">
        <f t="shared" ca="1" si="442"/>
        <v>15217.222461723039</v>
      </c>
      <c r="CO217" s="1">
        <v>210</v>
      </c>
      <c r="CP217" s="8">
        <f t="shared" ca="1" si="443"/>
        <v>15044.999999999996</v>
      </c>
      <c r="CQ217" s="1">
        <v>210</v>
      </c>
      <c r="CR217" s="8">
        <f t="shared" ca="1" si="444"/>
        <v>15044.999999999996</v>
      </c>
      <c r="CS217" s="1">
        <v>210</v>
      </c>
      <c r="CT217" s="8">
        <f t="shared" ca="1" si="445"/>
        <v>14760.579308082419</v>
      </c>
      <c r="CU217" s="1">
        <v>210</v>
      </c>
      <c r="CV217" s="8">
        <f t="shared" ca="1" si="446"/>
        <v>15404.00655472371</v>
      </c>
      <c r="CW217" s="1">
        <v>210</v>
      </c>
      <c r="CX217" s="8">
        <f t="shared" ca="1" si="447"/>
        <v>15004.860599333464</v>
      </c>
      <c r="CY217" s="9"/>
      <c r="CZ217" s="9"/>
      <c r="DA217" s="9"/>
      <c r="DB217" s="9"/>
      <c r="DC217" s="9"/>
      <c r="DD217" s="9"/>
      <c r="DE217" s="9"/>
      <c r="DF217" s="9"/>
      <c r="DG217" s="9"/>
      <c r="DI217">
        <f t="shared" ca="1" si="448"/>
        <v>2.9999999999998916E-3</v>
      </c>
      <c r="DJ217">
        <f t="shared" ca="1" si="449"/>
        <v>2.9999999999998916E-3</v>
      </c>
      <c r="DK217">
        <f t="shared" ca="1" si="450"/>
        <v>5.3786375769122596E-3</v>
      </c>
      <c r="DL217">
        <f t="shared" ca="1" si="451"/>
        <v>2.9999999999998916E-3</v>
      </c>
      <c r="DM217">
        <f t="shared" ca="1" si="452"/>
        <v>6.042560094860816E-3</v>
      </c>
      <c r="DN217">
        <f t="shared" ca="1" si="453"/>
        <v>-2.8100013730197104E-2</v>
      </c>
      <c r="DO217">
        <f t="shared" ca="1" si="466"/>
        <v>0</v>
      </c>
      <c r="DP217">
        <f t="shared" ca="1" si="467"/>
        <v>0</v>
      </c>
      <c r="DQ217">
        <f t="shared" ca="1" si="468"/>
        <v>0</v>
      </c>
      <c r="DR217">
        <f t="shared" ca="1" si="469"/>
        <v>0</v>
      </c>
      <c r="DS217">
        <f t="shared" ca="1" si="470"/>
        <v>0</v>
      </c>
      <c r="DT217">
        <f t="shared" ca="1" si="471"/>
        <v>0</v>
      </c>
      <c r="DU217">
        <f t="shared" ca="1" si="460"/>
        <v>0</v>
      </c>
      <c r="DV217">
        <f t="shared" ca="1" si="461"/>
        <v>0</v>
      </c>
      <c r="DW217">
        <f t="shared" ca="1" si="462"/>
        <v>0</v>
      </c>
      <c r="DX217">
        <f t="shared" ca="1" si="463"/>
        <v>0</v>
      </c>
      <c r="DY217">
        <f t="shared" ca="1" si="464"/>
        <v>0</v>
      </c>
      <c r="DZ217">
        <f t="shared" ca="1" si="465"/>
        <v>0</v>
      </c>
      <c r="EA217">
        <f t="shared" ca="1" si="423"/>
        <v>2.6193125154458743</v>
      </c>
      <c r="EB217">
        <f t="shared" ca="1" si="424"/>
        <v>2.1812277357267629</v>
      </c>
      <c r="EC217">
        <f t="shared" ca="1" si="425"/>
        <v>3.1401045408794075</v>
      </c>
      <c r="ED217">
        <f t="shared" ca="1" si="426"/>
        <v>2.8941066011803884</v>
      </c>
      <c r="EE217">
        <f t="shared" ca="1" si="427"/>
        <v>4.7224785533577887</v>
      </c>
      <c r="EF217">
        <f t="shared" ca="1" si="428"/>
        <v>3.2498623953296839</v>
      </c>
      <c r="EG217">
        <f t="shared" ca="1" si="429"/>
        <v>8.2333344906661861</v>
      </c>
      <c r="EH217">
        <f t="shared" ca="1" si="430"/>
        <v>6.5436832071802895</v>
      </c>
      <c r="EI217">
        <f t="shared" ca="1" si="431"/>
        <v>9.636419639945041</v>
      </c>
      <c r="EJ217">
        <f t="shared" ca="1" si="432"/>
        <v>8.2706377428632134</v>
      </c>
      <c r="EK217">
        <f t="shared" ca="1" si="433"/>
        <v>14.543440940659423</v>
      </c>
      <c r="EL217">
        <f t="shared" ca="1" si="434"/>
        <v>9.8635029854590588</v>
      </c>
      <c r="EM217">
        <f t="shared" ca="1" si="346"/>
        <v>-0.48748151269368473</v>
      </c>
      <c r="EN217">
        <f t="shared" ca="1" si="347"/>
        <v>-0.19532065225827408</v>
      </c>
      <c r="EO217">
        <f t="shared" ca="1" si="348"/>
        <v>0.10223240757948122</v>
      </c>
      <c r="EP217">
        <f t="shared" ca="1" si="349"/>
        <v>-0.23829653341441037</v>
      </c>
      <c r="EQ217">
        <f t="shared" ca="1" si="350"/>
        <v>-3.9511512064442983E-3</v>
      </c>
      <c r="ER217">
        <f t="shared" ca="1" si="351"/>
        <v>1</v>
      </c>
      <c r="ES217">
        <f t="shared" ca="1" si="340"/>
        <v>-0.16557712044630224</v>
      </c>
      <c r="ET217">
        <f t="shared" ca="1" si="341"/>
        <v>-0.36375650617363364</v>
      </c>
      <c r="EU217">
        <f t="shared" ca="1" si="342"/>
        <v>-8.2632749510545667E-2</v>
      </c>
      <c r="EV217">
        <f t="shared" ca="1" si="343"/>
        <v>-0.10291536939327772</v>
      </c>
      <c r="EW217">
        <f t="shared" ca="1" si="344"/>
        <v>0.42480070771776068</v>
      </c>
      <c r="EX217">
        <f t="shared" ca="1" si="345"/>
        <v>0</v>
      </c>
    </row>
    <row r="218" spans="1:154" x14ac:dyDescent="0.25">
      <c r="A218" s="1">
        <v>211</v>
      </c>
      <c r="B218" s="8">
        <f t="shared" ca="1" si="454"/>
        <v>162677.12824365354</v>
      </c>
      <c r="C218" s="9">
        <f t="shared" ca="1" si="435"/>
        <v>0</v>
      </c>
      <c r="D218" s="1">
        <v>211</v>
      </c>
      <c r="E218" s="8">
        <f t="shared" ca="1" si="455"/>
        <v>130162.18559767376</v>
      </c>
      <c r="F218" s="9">
        <f t="shared" ca="1" si="436"/>
        <v>-4.5050550596547646E-2</v>
      </c>
      <c r="G218" s="1">
        <v>211</v>
      </c>
      <c r="H218" s="8">
        <f t="shared" ca="1" si="456"/>
        <v>198436.9030791487</v>
      </c>
      <c r="I218" s="9">
        <f t="shared" ca="1" si="437"/>
        <v>0</v>
      </c>
      <c r="J218" s="1">
        <v>211</v>
      </c>
      <c r="K218" s="8">
        <f t="shared" ca="1" si="457"/>
        <v>161264.30368069932</v>
      </c>
      <c r="L218" s="9">
        <f t="shared" ca="1" si="438"/>
        <v>3.7556082636733934E-2</v>
      </c>
      <c r="M218" s="1">
        <v>211</v>
      </c>
      <c r="N218" s="8">
        <f t="shared" ca="1" si="458"/>
        <v>276163.44590919057</v>
      </c>
      <c r="O218" s="9">
        <f t="shared" ca="1" si="439"/>
        <v>4.5623305566771702E-2</v>
      </c>
      <c r="P218" s="1">
        <v>211</v>
      </c>
      <c r="Q218" s="8">
        <f t="shared" ca="1" si="459"/>
        <v>193758.15905999672</v>
      </c>
      <c r="R218" s="9">
        <f t="shared" ca="1" si="440"/>
        <v>-3.5142226753283205E-2</v>
      </c>
      <c r="S218" s="1">
        <v>211</v>
      </c>
      <c r="T218" s="8">
        <f t="shared" ca="1" si="376"/>
        <v>60708.9397474582</v>
      </c>
      <c r="U218" s="9">
        <f t="shared" ca="1" si="400"/>
        <v>0</v>
      </c>
      <c r="V218" s="1">
        <v>211</v>
      </c>
      <c r="W218" s="8">
        <f t="shared" ca="1" si="377"/>
        <v>60179.999999999993</v>
      </c>
      <c r="X218" s="9">
        <f t="shared" ca="1" si="401"/>
        <v>-3.3231654732002072E-3</v>
      </c>
      <c r="Y218" s="1">
        <v>211</v>
      </c>
      <c r="Z218" s="8">
        <f t="shared" ca="1" si="378"/>
        <v>61560.554898965456</v>
      </c>
      <c r="AA218" s="9">
        <f t="shared" ca="1" si="402"/>
        <v>0</v>
      </c>
      <c r="AB218" s="1">
        <v>211</v>
      </c>
      <c r="AC218" s="8">
        <f t="shared" ca="1" si="379"/>
        <v>57676.236015774375</v>
      </c>
      <c r="AD218" s="9">
        <f t="shared" ca="1" si="403"/>
        <v>4.8701636906196437E-2</v>
      </c>
      <c r="AE218" s="1">
        <v>211</v>
      </c>
      <c r="AF218" s="8">
        <f t="shared" ca="1" si="380"/>
        <v>60987.27093774033</v>
      </c>
      <c r="AG218" s="9">
        <f t="shared" ca="1" si="404"/>
        <v>-1.4281814701245916E-2</v>
      </c>
      <c r="AH218" s="1">
        <v>211</v>
      </c>
      <c r="AI218" s="8">
        <f t="shared" ca="1" si="381"/>
        <v>59442.093138478362</v>
      </c>
      <c r="AJ218" s="9">
        <f t="shared" ca="1" si="405"/>
        <v>0</v>
      </c>
      <c r="AK218" s="1">
        <v>211</v>
      </c>
      <c r="AL218" s="8">
        <f t="shared" ca="1" si="382"/>
        <v>19313.643319148119</v>
      </c>
      <c r="AM218" s="9">
        <f t="shared" ca="1" si="406"/>
        <v>-3.6705005948392863E-2</v>
      </c>
      <c r="AN218" s="1">
        <v>211</v>
      </c>
      <c r="AO218" s="8">
        <f t="shared" ca="1" si="383"/>
        <v>20059.999999999996</v>
      </c>
      <c r="AP218" s="9">
        <f t="shared" ca="1" si="407"/>
        <v>-4.8640528325751775E-2</v>
      </c>
      <c r="AQ218" s="1">
        <v>211</v>
      </c>
      <c r="AR218" s="8">
        <f t="shared" ca="1" si="384"/>
        <v>20059.999999999996</v>
      </c>
      <c r="AS218" s="9">
        <f t="shared" ca="1" si="408"/>
        <v>-3.8461585710445612E-2</v>
      </c>
      <c r="AT218" s="1">
        <v>211</v>
      </c>
      <c r="AU218" s="8">
        <f t="shared" ca="1" si="385"/>
        <v>20182.382613544891</v>
      </c>
      <c r="AV218" s="9">
        <f t="shared" ca="1" si="409"/>
        <v>0</v>
      </c>
      <c r="AW218" s="1">
        <v>211</v>
      </c>
      <c r="AX218" s="8">
        <f t="shared" ca="1" si="386"/>
        <v>19803.50318789417</v>
      </c>
      <c r="AY218" s="9">
        <f t="shared" ca="1" si="410"/>
        <v>0</v>
      </c>
      <c r="AZ218" s="1">
        <v>211</v>
      </c>
      <c r="BA218" s="8">
        <f t="shared" ca="1" si="387"/>
        <v>19585.194375184212</v>
      </c>
      <c r="BB218" s="9">
        <f t="shared" ca="1" si="411"/>
        <v>0</v>
      </c>
      <c r="BC218" s="1">
        <v>211</v>
      </c>
      <c r="BD218" s="8">
        <f t="shared" ca="1" si="388"/>
        <v>19078.915645383258</v>
      </c>
      <c r="BE218" s="9">
        <f t="shared" ca="1" si="441"/>
        <v>-6.0684079505062055E-3</v>
      </c>
      <c r="BF218" s="1">
        <v>211</v>
      </c>
      <c r="BG218" s="8">
        <f t="shared" ca="1" si="389"/>
        <v>20542.764221059679</v>
      </c>
      <c r="BH218" s="9">
        <f t="shared" ca="1" si="412"/>
        <v>1.5321623082596471E-2</v>
      </c>
      <c r="BI218" s="1">
        <v>211</v>
      </c>
      <c r="BJ218" s="8">
        <f t="shared" ca="1" si="390"/>
        <v>20059.999999999996</v>
      </c>
      <c r="BK218" s="9">
        <f t="shared" ca="1" si="413"/>
        <v>-8.8206172683842621E-3</v>
      </c>
      <c r="BL218" s="1">
        <v>211</v>
      </c>
      <c r="BM218" s="8">
        <f t="shared" ca="1" si="391"/>
        <v>19775.579308082419</v>
      </c>
      <c r="BN218" s="9">
        <f t="shared" ca="1" si="414"/>
        <v>-3.0205153674724934E-2</v>
      </c>
      <c r="BO218" s="1">
        <v>211</v>
      </c>
      <c r="BP218" s="8">
        <f t="shared" ca="1" si="392"/>
        <v>20187.538032179731</v>
      </c>
      <c r="BQ218" s="9">
        <f t="shared" ca="1" si="415"/>
        <v>0</v>
      </c>
      <c r="BR218" s="1">
        <v>211</v>
      </c>
      <c r="BS218" s="8">
        <f t="shared" ca="1" si="393"/>
        <v>19840.909322778229</v>
      </c>
      <c r="BT218" s="9">
        <f t="shared" ca="1" si="416"/>
        <v>0</v>
      </c>
      <c r="BU218" s="1">
        <v>211</v>
      </c>
      <c r="BV218" s="8">
        <f t="shared" ca="1" si="394"/>
        <v>4842.7775382769569</v>
      </c>
      <c r="BW218" s="9">
        <f t="shared" ca="1" si="417"/>
        <v>0</v>
      </c>
      <c r="BX218" s="1">
        <v>211</v>
      </c>
      <c r="BY218" s="8">
        <f t="shared" ca="1" si="395"/>
        <v>5014.9999999999991</v>
      </c>
      <c r="BZ218" s="9">
        <f t="shared" ca="1" si="418"/>
        <v>-4.2695570117069273E-2</v>
      </c>
      <c r="CA218" s="1">
        <v>211</v>
      </c>
      <c r="CB218" s="8">
        <f t="shared" ca="1" si="396"/>
        <v>5014.9999999999991</v>
      </c>
      <c r="CC218" s="9">
        <f t="shared" ca="1" si="419"/>
        <v>-1.8296064182737194E-2</v>
      </c>
      <c r="CD218" s="1">
        <v>211</v>
      </c>
      <c r="CE218" s="8">
        <f t="shared" ca="1" si="397"/>
        <v>5014.9999999999991</v>
      </c>
      <c r="CF218" s="9">
        <f t="shared" ca="1" si="420"/>
        <v>-3.4137500094569867E-2</v>
      </c>
      <c r="CG218" s="1">
        <v>211</v>
      </c>
      <c r="CH218" s="8">
        <f t="shared" ca="1" si="398"/>
        <v>4783.5314774560202</v>
      </c>
      <c r="CI218" s="9">
        <f t="shared" ca="1" si="421"/>
        <v>1.1276407790602849E-2</v>
      </c>
      <c r="CJ218" s="1">
        <v>211</v>
      </c>
      <c r="CK218" s="8">
        <f t="shared" ca="1" si="399"/>
        <v>4836.0487234447637</v>
      </c>
      <c r="CL218" s="9">
        <f t="shared" ca="1" si="422"/>
        <v>2.239472719469254E-2</v>
      </c>
      <c r="CM218" s="1">
        <v>211</v>
      </c>
      <c r="CN218" s="8">
        <f t="shared" ca="1" si="442"/>
        <v>15217.222461723039</v>
      </c>
      <c r="CO218" s="1">
        <v>211</v>
      </c>
      <c r="CP218" s="8">
        <f t="shared" ca="1" si="443"/>
        <v>15044.999999999996</v>
      </c>
      <c r="CQ218" s="1">
        <v>211</v>
      </c>
      <c r="CR218" s="8">
        <f t="shared" ca="1" si="444"/>
        <v>15044.999999999996</v>
      </c>
      <c r="CS218" s="1">
        <v>211</v>
      </c>
      <c r="CT218" s="8">
        <f t="shared" ca="1" si="445"/>
        <v>14760.579308082419</v>
      </c>
      <c r="CU218" s="1">
        <v>211</v>
      </c>
      <c r="CV218" s="8">
        <f t="shared" ca="1" si="446"/>
        <v>15404.00655472371</v>
      </c>
      <c r="CW218" s="1">
        <v>211</v>
      </c>
      <c r="CX218" s="8">
        <f t="shared" ca="1" si="447"/>
        <v>15004.860599333464</v>
      </c>
      <c r="CY218" s="9"/>
      <c r="CZ218" s="9"/>
      <c r="DA218" s="9"/>
      <c r="DB218" s="9"/>
      <c r="DC218" s="9"/>
      <c r="DD218" s="9"/>
      <c r="DE218" s="9"/>
      <c r="DF218" s="9"/>
      <c r="DG218" s="9"/>
      <c r="DI218">
        <f t="shared" ca="1" si="448"/>
        <v>2.3025669122074932E-2</v>
      </c>
      <c r="DJ218">
        <f t="shared" ca="1" si="449"/>
        <v>-8.4111433276152781E-3</v>
      </c>
      <c r="DK218">
        <f t="shared" ca="1" si="450"/>
        <v>2.6539837161949853E-2</v>
      </c>
      <c r="DL218">
        <f t="shared" ca="1" si="451"/>
        <v>-3.3889479215331364E-2</v>
      </c>
      <c r="DM218">
        <f t="shared" ca="1" si="452"/>
        <v>-4.1136032551099655E-2</v>
      </c>
      <c r="DN218">
        <f t="shared" ca="1" si="453"/>
        <v>2.9999999999998916E-3</v>
      </c>
      <c r="DO218">
        <f t="shared" ca="1" si="466"/>
        <v>0</v>
      </c>
      <c r="DP218">
        <f t="shared" ca="1" si="467"/>
        <v>0</v>
      </c>
      <c r="DQ218">
        <f t="shared" ca="1" si="468"/>
        <v>0</v>
      </c>
      <c r="DR218">
        <f t="shared" ca="1" si="469"/>
        <v>0</v>
      </c>
      <c r="DS218">
        <f t="shared" ca="1" si="470"/>
        <v>0</v>
      </c>
      <c r="DT218">
        <f t="shared" ca="1" si="471"/>
        <v>0</v>
      </c>
      <c r="DU218">
        <f t="shared" ca="1" si="460"/>
        <v>0</v>
      </c>
      <c r="DV218">
        <f t="shared" ca="1" si="461"/>
        <v>0</v>
      </c>
      <c r="DW218">
        <f t="shared" ca="1" si="462"/>
        <v>0</v>
      </c>
      <c r="DX218">
        <f t="shared" ca="1" si="463"/>
        <v>0</v>
      </c>
      <c r="DY218">
        <f t="shared" ca="1" si="464"/>
        <v>0</v>
      </c>
      <c r="DZ218">
        <f t="shared" ca="1" si="465"/>
        <v>0</v>
      </c>
      <c r="EA218">
        <f t="shared" ca="1" si="423"/>
        <v>2.6796239387538408</v>
      </c>
      <c r="EB218">
        <f t="shared" ca="1" si="424"/>
        <v>2.1628811166113953</v>
      </c>
      <c r="EC218">
        <f t="shared" ca="1" si="425"/>
        <v>3.223442404065846</v>
      </c>
      <c r="ED218">
        <f t="shared" ca="1" si="426"/>
        <v>2.7960268356727327</v>
      </c>
      <c r="EE218">
        <f t="shared" ca="1" si="427"/>
        <v>4.5282145218649923</v>
      </c>
      <c r="EF218">
        <f t="shared" ca="1" si="428"/>
        <v>3.2596119825156729</v>
      </c>
      <c r="EG218">
        <f t="shared" ca="1" si="429"/>
        <v>8.4229125264196316</v>
      </c>
      <c r="EH218">
        <f t="shared" ca="1" si="430"/>
        <v>6.4886433498341862</v>
      </c>
      <c r="EI218">
        <f t="shared" ca="1" si="431"/>
        <v>9.8921686480133975</v>
      </c>
      <c r="EJ218">
        <f t="shared" ca="1" si="432"/>
        <v>7.9903501369789165</v>
      </c>
      <c r="EK218">
        <f t="shared" ca="1" si="433"/>
        <v>13.945181480719461</v>
      </c>
      <c r="EL218">
        <f t="shared" ca="1" si="434"/>
        <v>9.8930934944154352</v>
      </c>
      <c r="EM218">
        <f t="shared" ca="1" si="346"/>
        <v>-0.46713144230428683</v>
      </c>
      <c r="EN218">
        <f t="shared" ca="1" si="347"/>
        <v>-0.18549779201550892</v>
      </c>
      <c r="EO218">
        <f t="shared" ca="1" si="348"/>
        <v>0.12067178374834278</v>
      </c>
      <c r="EP218">
        <f t="shared" ca="1" si="349"/>
        <v>-0.33318647942520158</v>
      </c>
      <c r="EQ218">
        <f t="shared" ca="1" si="350"/>
        <v>-7.5812998345958268E-2</v>
      </c>
      <c r="ER218">
        <f t="shared" ca="1" si="351"/>
        <v>1</v>
      </c>
      <c r="ES218">
        <f t="shared" ca="1" si="340"/>
        <v>-0.16800082425510066</v>
      </c>
      <c r="ET218">
        <f t="shared" ca="1" si="341"/>
        <v>-0.36232255233891275</v>
      </c>
      <c r="EU218">
        <f t="shared" ca="1" si="342"/>
        <v>-7.4315410969853835E-2</v>
      </c>
      <c r="EV218">
        <f t="shared" ca="1" si="343"/>
        <v>-0.11219725745461862</v>
      </c>
      <c r="EW218">
        <f t="shared" ca="1" si="344"/>
        <v>0.42532410982123947</v>
      </c>
      <c r="EX218">
        <f t="shared" ca="1" si="345"/>
        <v>0</v>
      </c>
    </row>
    <row r="219" spans="1:154" x14ac:dyDescent="0.25">
      <c r="A219" s="1">
        <v>212</v>
      </c>
      <c r="B219" s="8">
        <f t="shared" ca="1" si="454"/>
        <v>163165.15962838448</v>
      </c>
      <c r="C219" s="9">
        <f t="shared" ca="1" si="435"/>
        <v>4.4668318201626526E-2</v>
      </c>
      <c r="D219" s="1">
        <v>212</v>
      </c>
      <c r="E219" s="8">
        <f t="shared" ca="1" si="455"/>
        <v>124688.79402644155</v>
      </c>
      <c r="F219" s="9">
        <f t="shared" ca="1" si="436"/>
        <v>-5.1161218201689618E-3</v>
      </c>
      <c r="G219" s="1">
        <v>212</v>
      </c>
      <c r="H219" s="8">
        <f t="shared" ca="1" si="456"/>
        <v>199032.21378838611</v>
      </c>
      <c r="I219" s="9">
        <f t="shared" ca="1" si="437"/>
        <v>-1.7982054820270045E-3</v>
      </c>
      <c r="J219" s="1">
        <v>212</v>
      </c>
      <c r="K219" s="8">
        <f t="shared" ca="1" si="457"/>
        <v>167804.55210712907</v>
      </c>
      <c r="L219" s="9">
        <f t="shared" ca="1" si="438"/>
        <v>0</v>
      </c>
      <c r="M219" s="1">
        <v>212</v>
      </c>
      <c r="N219" s="8">
        <f t="shared" ca="1" si="458"/>
        <v>289591.42552600574</v>
      </c>
      <c r="O219" s="9">
        <f t="shared" ca="1" si="439"/>
        <v>3.0955047478207515E-2</v>
      </c>
      <c r="P219" s="1">
        <v>212</v>
      </c>
      <c r="Q219" s="8">
        <f t="shared" ca="1" si="459"/>
        <v>187530.3403761916</v>
      </c>
      <c r="R219" s="9">
        <f t="shared" ca="1" si="440"/>
        <v>3.9954141083372002E-2</v>
      </c>
      <c r="S219" s="1">
        <v>212</v>
      </c>
      <c r="T219" s="8">
        <f t="shared" ca="1" si="376"/>
        <v>60708.9397474582</v>
      </c>
      <c r="U219" s="9">
        <f t="shared" ca="1" si="400"/>
        <v>2.4021174590323033E-2</v>
      </c>
      <c r="V219" s="1">
        <v>212</v>
      </c>
      <c r="W219" s="8">
        <f t="shared" ca="1" si="377"/>
        <v>60179.999999999993</v>
      </c>
      <c r="X219" s="9">
        <f t="shared" ca="1" si="401"/>
        <v>0</v>
      </c>
      <c r="Y219" s="1">
        <v>212</v>
      </c>
      <c r="Z219" s="8">
        <f t="shared" ca="1" si="378"/>
        <v>61560.554898965456</v>
      </c>
      <c r="AA219" s="9">
        <f t="shared" ca="1" si="402"/>
        <v>0</v>
      </c>
      <c r="AB219" s="1">
        <v>212</v>
      </c>
      <c r="AC219" s="8">
        <f t="shared" ca="1" si="379"/>
        <v>57676.236015774375</v>
      </c>
      <c r="AD219" s="9">
        <f t="shared" ca="1" si="403"/>
        <v>-1.4851409473407174E-2</v>
      </c>
      <c r="AE219" s="1">
        <v>212</v>
      </c>
      <c r="AF219" s="8">
        <f t="shared" ca="1" si="380"/>
        <v>60987.27093774033</v>
      </c>
      <c r="AG219" s="9">
        <f t="shared" ca="1" si="404"/>
        <v>2.6530438170400995E-2</v>
      </c>
      <c r="AH219" s="1">
        <v>212</v>
      </c>
      <c r="AI219" s="8">
        <f t="shared" ca="1" si="381"/>
        <v>59442.093138478362</v>
      </c>
      <c r="AJ219" s="9">
        <f t="shared" ca="1" si="405"/>
        <v>0</v>
      </c>
      <c r="AK219" s="1">
        <v>212</v>
      </c>
      <c r="AL219" s="8">
        <f t="shared" ca="1" si="382"/>
        <v>19313.643319148119</v>
      </c>
      <c r="AM219" s="9">
        <f t="shared" ca="1" si="406"/>
        <v>0</v>
      </c>
      <c r="AN219" s="1">
        <v>212</v>
      </c>
      <c r="AO219" s="8">
        <f t="shared" ca="1" si="383"/>
        <v>20059.999999999996</v>
      </c>
      <c r="AP219" s="9">
        <f t="shared" ca="1" si="407"/>
        <v>3.922583443133576E-2</v>
      </c>
      <c r="AQ219" s="1">
        <v>212</v>
      </c>
      <c r="AR219" s="8">
        <f t="shared" ca="1" si="384"/>
        <v>20059.999999999996</v>
      </c>
      <c r="AS219" s="9">
        <f t="shared" ca="1" si="408"/>
        <v>0</v>
      </c>
      <c r="AT219" s="1">
        <v>212</v>
      </c>
      <c r="AU219" s="8">
        <f t="shared" ca="1" si="385"/>
        <v>20182.382613544891</v>
      </c>
      <c r="AV219" s="9">
        <f t="shared" ca="1" si="409"/>
        <v>-3.2528480352651254E-2</v>
      </c>
      <c r="AW219" s="1">
        <v>212</v>
      </c>
      <c r="AX219" s="8">
        <f t="shared" ca="1" si="386"/>
        <v>19803.50318789417</v>
      </c>
      <c r="AY219" s="9">
        <f t="shared" ca="1" si="410"/>
        <v>4.5501488107394197E-2</v>
      </c>
      <c r="AZ219" s="1">
        <v>212</v>
      </c>
      <c r="BA219" s="8">
        <f t="shared" ca="1" si="387"/>
        <v>19585.194375184212</v>
      </c>
      <c r="BB219" s="9">
        <f t="shared" ca="1" si="411"/>
        <v>0</v>
      </c>
      <c r="BC219" s="1">
        <v>212</v>
      </c>
      <c r="BD219" s="8">
        <f t="shared" ca="1" si="388"/>
        <v>19078.915645383258</v>
      </c>
      <c r="BE219" s="9">
        <f t="shared" ca="1" si="441"/>
        <v>4.4653325351158284E-2</v>
      </c>
      <c r="BF219" s="1">
        <v>212</v>
      </c>
      <c r="BG219" s="8">
        <f t="shared" ca="1" si="389"/>
        <v>20542.764221059679</v>
      </c>
      <c r="BH219" s="9">
        <f t="shared" ca="1" si="412"/>
        <v>1.3398689166929047E-3</v>
      </c>
      <c r="BI219" s="1">
        <v>212</v>
      </c>
      <c r="BJ219" s="8">
        <f t="shared" ca="1" si="390"/>
        <v>20059.999999999996</v>
      </c>
      <c r="BK219" s="9">
        <f t="shared" ca="1" si="413"/>
        <v>0</v>
      </c>
      <c r="BL219" s="1">
        <v>212</v>
      </c>
      <c r="BM219" s="8">
        <f t="shared" ca="1" si="391"/>
        <v>19775.579308082419</v>
      </c>
      <c r="BN219" s="9">
        <f t="shared" ca="1" si="414"/>
        <v>-4.0165271284550112E-3</v>
      </c>
      <c r="BO219" s="1">
        <v>212</v>
      </c>
      <c r="BP219" s="8">
        <f t="shared" ca="1" si="392"/>
        <v>20187.538032179731</v>
      </c>
      <c r="BQ219" s="9">
        <f t="shared" ca="1" si="415"/>
        <v>4.2447068529988453E-2</v>
      </c>
      <c r="BR219" s="1">
        <v>212</v>
      </c>
      <c r="BS219" s="8">
        <f t="shared" ca="1" si="393"/>
        <v>19840.909322778229</v>
      </c>
      <c r="BT219" s="9">
        <f t="shared" ca="1" si="416"/>
        <v>-2.3209519498393949E-2</v>
      </c>
      <c r="BU219" s="1">
        <v>212</v>
      </c>
      <c r="BV219" s="8">
        <f t="shared" ca="1" si="394"/>
        <v>4842.7775382769569</v>
      </c>
      <c r="BW219" s="9">
        <f t="shared" ca="1" si="417"/>
        <v>4.9657720302758133E-2</v>
      </c>
      <c r="BX219" s="1">
        <v>212</v>
      </c>
      <c r="BY219" s="8">
        <f t="shared" ca="1" si="395"/>
        <v>5014.9999999999991</v>
      </c>
      <c r="BZ219" s="9">
        <f t="shared" ca="1" si="418"/>
        <v>0</v>
      </c>
      <c r="CA219" s="1">
        <v>212</v>
      </c>
      <c r="CB219" s="8">
        <f t="shared" ca="1" si="396"/>
        <v>5014.9999999999991</v>
      </c>
      <c r="CC219" s="9">
        <f t="shared" ca="1" si="419"/>
        <v>-1.7512352748042925E-2</v>
      </c>
      <c r="CD219" s="1">
        <v>212</v>
      </c>
      <c r="CE219" s="8">
        <f t="shared" ca="1" si="397"/>
        <v>5014.9999999999991</v>
      </c>
      <c r="CF219" s="9">
        <f t="shared" ca="1" si="420"/>
        <v>0</v>
      </c>
      <c r="CG219" s="1">
        <v>212</v>
      </c>
      <c r="CH219" s="8">
        <f t="shared" ca="1" si="398"/>
        <v>4783.5314774560202</v>
      </c>
      <c r="CI219" s="9">
        <f t="shared" ca="1" si="421"/>
        <v>-4.0937971264005994E-2</v>
      </c>
      <c r="CJ219" s="1">
        <v>212</v>
      </c>
      <c r="CK219" s="8">
        <f t="shared" ca="1" si="399"/>
        <v>4836.0487234447637</v>
      </c>
      <c r="CL219" s="9">
        <f t="shared" ca="1" si="422"/>
        <v>4.9400670735324614E-2</v>
      </c>
      <c r="CM219" s="1">
        <v>212</v>
      </c>
      <c r="CN219" s="8">
        <f t="shared" ca="1" si="442"/>
        <v>15217.222461723039</v>
      </c>
      <c r="CO219" s="1">
        <v>212</v>
      </c>
      <c r="CP219" s="8">
        <f t="shared" ca="1" si="443"/>
        <v>15044.999999999996</v>
      </c>
      <c r="CQ219" s="1">
        <v>212</v>
      </c>
      <c r="CR219" s="8">
        <f t="shared" ca="1" si="444"/>
        <v>15044.999999999996</v>
      </c>
      <c r="CS219" s="1">
        <v>212</v>
      </c>
      <c r="CT219" s="8">
        <f t="shared" ca="1" si="445"/>
        <v>14760.579308082419</v>
      </c>
      <c r="CU219" s="1">
        <v>212</v>
      </c>
      <c r="CV219" s="8">
        <f t="shared" ca="1" si="446"/>
        <v>15404.00655472371</v>
      </c>
      <c r="CW219" s="1">
        <v>212</v>
      </c>
      <c r="CX219" s="8">
        <f t="shared" ca="1" si="447"/>
        <v>15004.860599333464</v>
      </c>
      <c r="CY219" s="9"/>
      <c r="CZ219" s="9"/>
      <c r="DA219" s="9"/>
      <c r="DB219" s="9"/>
      <c r="DC219" s="9"/>
      <c r="DD219" s="9"/>
      <c r="DE219" s="9"/>
      <c r="DF219" s="9"/>
      <c r="DG219" s="9"/>
      <c r="DI219">
        <f t="shared" ca="1" si="448"/>
        <v>2.9999999999998916E-3</v>
      </c>
      <c r="DJ219">
        <f t="shared" ca="1" si="449"/>
        <v>-4.2050550596547609E-2</v>
      </c>
      <c r="DK219">
        <f t="shared" ca="1" si="450"/>
        <v>2.9999999999998916E-3</v>
      </c>
      <c r="DL219">
        <f t="shared" ca="1" si="451"/>
        <v>4.0556082636733715E-2</v>
      </c>
      <c r="DM219">
        <f t="shared" ca="1" si="452"/>
        <v>4.8623305566771524E-2</v>
      </c>
      <c r="DN219">
        <f t="shared" ca="1" si="453"/>
        <v>-3.2142226753283154E-2</v>
      </c>
      <c r="DO219">
        <f t="shared" ca="1" si="466"/>
        <v>0</v>
      </c>
      <c r="DP219">
        <f t="shared" ca="1" si="467"/>
        <v>0</v>
      </c>
      <c r="DQ219">
        <f t="shared" ca="1" si="468"/>
        <v>0</v>
      </c>
      <c r="DR219">
        <f t="shared" ca="1" si="469"/>
        <v>0</v>
      </c>
      <c r="DS219">
        <f t="shared" ca="1" si="470"/>
        <v>0</v>
      </c>
      <c r="DT219">
        <f t="shared" ca="1" si="471"/>
        <v>0</v>
      </c>
      <c r="DU219">
        <f t="shared" ca="1" si="460"/>
        <v>0</v>
      </c>
      <c r="DV219">
        <f t="shared" ca="1" si="461"/>
        <v>0</v>
      </c>
      <c r="DW219">
        <f t="shared" ca="1" si="462"/>
        <v>0</v>
      </c>
      <c r="DX219">
        <f t="shared" ca="1" si="463"/>
        <v>0</v>
      </c>
      <c r="DY219">
        <f t="shared" ca="1" si="464"/>
        <v>0</v>
      </c>
      <c r="DZ219">
        <f t="shared" ca="1" si="465"/>
        <v>0</v>
      </c>
      <c r="EA219">
        <f t="shared" ca="1" si="423"/>
        <v>2.6876628105701021</v>
      </c>
      <c r="EB219">
        <f t="shared" ca="1" si="424"/>
        <v>2.0719307747830102</v>
      </c>
      <c r="EC219">
        <f t="shared" ca="1" si="425"/>
        <v>3.2331127312780428</v>
      </c>
      <c r="ED219">
        <f t="shared" ca="1" si="426"/>
        <v>2.9094227310748009</v>
      </c>
      <c r="EE219">
        <f t="shared" ca="1" si="427"/>
        <v>4.748391280233526</v>
      </c>
      <c r="EF219">
        <f t="shared" ca="1" si="428"/>
        <v>3.154840795045935</v>
      </c>
      <c r="EG219">
        <f t="shared" ca="1" si="429"/>
        <v>8.4481812639988902</v>
      </c>
      <c r="EH219">
        <f t="shared" ca="1" si="430"/>
        <v>6.2157923243490316</v>
      </c>
      <c r="EI219">
        <f t="shared" ca="1" si="431"/>
        <v>9.9218451539574346</v>
      </c>
      <c r="EJ219">
        <f t="shared" ca="1" si="432"/>
        <v>8.3144074374306687</v>
      </c>
      <c r="EK219">
        <f t="shared" ca="1" si="433"/>
        <v>14.623242301040566</v>
      </c>
      <c r="EL219">
        <f t="shared" ca="1" si="434"/>
        <v>9.575107440026505</v>
      </c>
      <c r="EM219">
        <f t="shared" ca="1" si="346"/>
        <v>-0.37119939452399853</v>
      </c>
      <c r="EN219">
        <f t="shared" ca="1" si="347"/>
        <v>-6.2174663061915117E-2</v>
      </c>
      <c r="EO219">
        <f t="shared" ca="1" si="348"/>
        <v>5.0691638653317099E-2</v>
      </c>
      <c r="EP219">
        <f t="shared" ca="1" si="349"/>
        <v>-0.39699998694649224</v>
      </c>
      <c r="EQ219">
        <f t="shared" ca="1" si="350"/>
        <v>-5.9308396951172022E-2</v>
      </c>
      <c r="ER219">
        <f t="shared" ca="1" si="351"/>
        <v>1</v>
      </c>
      <c r="ES219">
        <f t="shared" ref="ES219:ES282" ca="1" si="472">AVERAGE(B200:B219)/AVERAGE(Q200:Q219) - 1</f>
        <v>-0.16606144629376585</v>
      </c>
      <c r="ET219">
        <f t="shared" ref="ET219:ET282" ca="1" si="473">AVERAGE(E200:E219)/AVERAGE(Q200:Q219) - 1</f>
        <v>-0.3603564826086243</v>
      </c>
      <c r="EU219">
        <f t="shared" ref="EU219:EU282" ca="1" si="474">AVERAGE(H200:H219)/AVERAGE(Q200:Q219) - 1</f>
        <v>-6.4405140259526705E-2</v>
      </c>
      <c r="EV219">
        <f t="shared" ref="EV219:EV282" ca="1" si="475">AVERAGE(K200:K219)/AVERAGE(Q200:Q219) - 1</f>
        <v>-0.11530292785480256</v>
      </c>
      <c r="EW219">
        <f t="shared" ref="EW219:EW282" ca="1" si="476">AVERAGE(N200:N219)/AVERAGE(Q200:Q219) - 1</f>
        <v>0.4368099313140188</v>
      </c>
      <c r="EX219">
        <f t="shared" ref="EX219:EX282" ca="1" si="477">AVERAGE(Q200:Q219)/AVERAGE(Q200:Q219) - 1</f>
        <v>0</v>
      </c>
    </row>
    <row r="220" spans="1:154" x14ac:dyDescent="0.25">
      <c r="A220" s="1">
        <v>213</v>
      </c>
      <c r="B220" s="8">
        <f t="shared" ca="1" si="454"/>
        <v>170942.96837696948</v>
      </c>
      <c r="C220" s="9">
        <f t="shared" ca="1" si="435"/>
        <v>0</v>
      </c>
      <c r="D220" s="1">
        <v>213</v>
      </c>
      <c r="E220" s="8">
        <f t="shared" ca="1" si="455"/>
        <v>124424.93734867165</v>
      </c>
      <c r="F220" s="9">
        <f t="shared" ca="1" si="436"/>
        <v>5.3040388989285649E-3</v>
      </c>
      <c r="G220" s="1">
        <v>213</v>
      </c>
      <c r="H220" s="8">
        <f t="shared" ca="1" si="456"/>
        <v>199271.40961181701</v>
      </c>
      <c r="I220" s="9">
        <f t="shared" ca="1" si="437"/>
        <v>0</v>
      </c>
      <c r="J220" s="1">
        <v>213</v>
      </c>
      <c r="K220" s="8">
        <f t="shared" ca="1" si="457"/>
        <v>168307.96576345045</v>
      </c>
      <c r="L220" s="9">
        <f t="shared" ca="1" si="438"/>
        <v>-3.1693754918270055E-2</v>
      </c>
      <c r="M220" s="1">
        <v>213</v>
      </c>
      <c r="N220" s="8">
        <f t="shared" ca="1" si="458"/>
        <v>299424.51612902299</v>
      </c>
      <c r="O220" s="9">
        <f t="shared" ca="1" si="439"/>
        <v>1.6744020810211171E-2</v>
      </c>
      <c r="P220" s="1">
        <v>213</v>
      </c>
      <c r="Q220" s="8">
        <f t="shared" ca="1" si="459"/>
        <v>195585.54507412328</v>
      </c>
      <c r="R220" s="9">
        <f t="shared" ca="1" si="440"/>
        <v>0</v>
      </c>
      <c r="S220" s="1">
        <v>213</v>
      </c>
      <c r="T220" s="8">
        <f t="shared" ca="1" si="376"/>
        <v>60708.9397474582</v>
      </c>
      <c r="U220" s="9">
        <f t="shared" ca="1" si="400"/>
        <v>2.0828702835804548E-2</v>
      </c>
      <c r="V220" s="1">
        <v>213</v>
      </c>
      <c r="W220" s="8">
        <f t="shared" ca="1" si="377"/>
        <v>60179.999999999993</v>
      </c>
      <c r="X220" s="9">
        <f t="shared" ca="1" si="401"/>
        <v>-1.4596534746283231E-2</v>
      </c>
      <c r="Y220" s="1">
        <v>213</v>
      </c>
      <c r="Z220" s="8">
        <f t="shared" ca="1" si="378"/>
        <v>61560.554898965456</v>
      </c>
      <c r="AA220" s="9">
        <f t="shared" ca="1" si="402"/>
        <v>3.085232686660035E-2</v>
      </c>
      <c r="AB220" s="1">
        <v>213</v>
      </c>
      <c r="AC220" s="8">
        <f t="shared" ca="1" si="379"/>
        <v>57676.236015774375</v>
      </c>
      <c r="AD220" s="9">
        <f t="shared" ca="1" si="403"/>
        <v>0</v>
      </c>
      <c r="AE220" s="1">
        <v>213</v>
      </c>
      <c r="AF220" s="8">
        <f t="shared" ca="1" si="380"/>
        <v>60987.27093774033</v>
      </c>
      <c r="AG220" s="9">
        <f t="shared" ca="1" si="404"/>
        <v>-4.7935248830763909E-2</v>
      </c>
      <c r="AH220" s="1">
        <v>213</v>
      </c>
      <c r="AI220" s="8">
        <f t="shared" ca="1" si="381"/>
        <v>59442.093138478362</v>
      </c>
      <c r="AJ220" s="9">
        <f t="shared" ca="1" si="405"/>
        <v>4.6245034739578868E-2</v>
      </c>
      <c r="AK220" s="1">
        <v>213</v>
      </c>
      <c r="AL220" s="8">
        <f t="shared" ca="1" si="382"/>
        <v>19313.643319148119</v>
      </c>
      <c r="AM220" s="9">
        <f t="shared" ca="1" si="406"/>
        <v>2.5952838365211951E-3</v>
      </c>
      <c r="AN220" s="1">
        <v>213</v>
      </c>
      <c r="AO220" s="8">
        <f t="shared" ca="1" si="383"/>
        <v>20059.999999999996</v>
      </c>
      <c r="AP220" s="9">
        <f t="shared" ca="1" si="407"/>
        <v>0</v>
      </c>
      <c r="AQ220" s="1">
        <v>213</v>
      </c>
      <c r="AR220" s="8">
        <f t="shared" ca="1" si="384"/>
        <v>20059.999999999996</v>
      </c>
      <c r="AS220" s="9">
        <f t="shared" ca="1" si="408"/>
        <v>1.0294325504071384E-2</v>
      </c>
      <c r="AT220" s="1">
        <v>213</v>
      </c>
      <c r="AU220" s="8">
        <f t="shared" ca="1" si="385"/>
        <v>20182.382613544891</v>
      </c>
      <c r="AV220" s="9">
        <f t="shared" ca="1" si="409"/>
        <v>1.3590159415135939E-2</v>
      </c>
      <c r="AW220" s="1">
        <v>213</v>
      </c>
      <c r="AX220" s="8">
        <f t="shared" ca="1" si="386"/>
        <v>19803.50318789417</v>
      </c>
      <c r="AY220" s="9">
        <f t="shared" ca="1" si="410"/>
        <v>3.2553392262242596E-2</v>
      </c>
      <c r="AZ220" s="1">
        <v>213</v>
      </c>
      <c r="BA220" s="8">
        <f t="shared" ca="1" si="387"/>
        <v>19585.194375184212</v>
      </c>
      <c r="BB220" s="9">
        <f t="shared" ca="1" si="411"/>
        <v>0</v>
      </c>
      <c r="BC220" s="1">
        <v>213</v>
      </c>
      <c r="BD220" s="8">
        <f t="shared" ca="1" si="388"/>
        <v>19078.915645383258</v>
      </c>
      <c r="BE220" s="9">
        <f t="shared" ca="1" si="441"/>
        <v>-3.9058884431242578E-2</v>
      </c>
      <c r="BF220" s="1">
        <v>213</v>
      </c>
      <c r="BG220" s="8">
        <f t="shared" ca="1" si="389"/>
        <v>20542.764221059679</v>
      </c>
      <c r="BH220" s="9">
        <f t="shared" ca="1" si="412"/>
        <v>4.3154802033235073E-5</v>
      </c>
      <c r="BI220" s="1">
        <v>213</v>
      </c>
      <c r="BJ220" s="8">
        <f t="shared" ca="1" si="390"/>
        <v>20059.999999999996</v>
      </c>
      <c r="BK220" s="9">
        <f t="shared" ca="1" si="413"/>
        <v>-4.4984349245731803E-2</v>
      </c>
      <c r="BL220" s="1">
        <v>213</v>
      </c>
      <c r="BM220" s="8">
        <f t="shared" ca="1" si="391"/>
        <v>19775.579308082419</v>
      </c>
      <c r="BN220" s="9">
        <f t="shared" ca="1" si="414"/>
        <v>0</v>
      </c>
      <c r="BO220" s="1">
        <v>213</v>
      </c>
      <c r="BP220" s="8">
        <f t="shared" ca="1" si="392"/>
        <v>20187.538032179731</v>
      </c>
      <c r="BQ220" s="9">
        <f t="shared" ca="1" si="415"/>
        <v>0</v>
      </c>
      <c r="BR220" s="1">
        <v>213</v>
      </c>
      <c r="BS220" s="8">
        <f t="shared" ca="1" si="393"/>
        <v>19840.909322778229</v>
      </c>
      <c r="BT220" s="9">
        <f t="shared" ca="1" si="416"/>
        <v>2.2082099197355588E-2</v>
      </c>
      <c r="BU220" s="1">
        <v>213</v>
      </c>
      <c r="BV220" s="8">
        <f t="shared" ca="1" si="394"/>
        <v>4842.7775382769569</v>
      </c>
      <c r="BW220" s="9">
        <f t="shared" ca="1" si="417"/>
        <v>3.6084422288186237E-2</v>
      </c>
      <c r="BX220" s="1">
        <v>213</v>
      </c>
      <c r="BY220" s="8">
        <f t="shared" ca="1" si="395"/>
        <v>5014.9999999999991</v>
      </c>
      <c r="BZ220" s="9">
        <f t="shared" ca="1" si="418"/>
        <v>3.3440852799329596E-2</v>
      </c>
      <c r="CA220" s="1">
        <v>213</v>
      </c>
      <c r="CB220" s="8">
        <f t="shared" ca="1" si="396"/>
        <v>5014.9999999999991</v>
      </c>
      <c r="CC220" s="9">
        <f t="shared" ca="1" si="419"/>
        <v>4.0198611361279585E-2</v>
      </c>
      <c r="CD220" s="1">
        <v>213</v>
      </c>
      <c r="CE220" s="8">
        <f t="shared" ca="1" si="397"/>
        <v>5014.9999999999991</v>
      </c>
      <c r="CF220" s="9">
        <f t="shared" ca="1" si="420"/>
        <v>0</v>
      </c>
      <c r="CG220" s="1">
        <v>213</v>
      </c>
      <c r="CH220" s="8">
        <f t="shared" ca="1" si="398"/>
        <v>4783.5314774560202</v>
      </c>
      <c r="CI220" s="9">
        <f t="shared" ca="1" si="421"/>
        <v>2.0353707537296092E-2</v>
      </c>
      <c r="CJ220" s="1">
        <v>213</v>
      </c>
      <c r="CK220" s="8">
        <f t="shared" ca="1" si="399"/>
        <v>4836.0487234447637</v>
      </c>
      <c r="CL220" s="9">
        <f t="shared" ca="1" si="422"/>
        <v>0</v>
      </c>
      <c r="CM220" s="1">
        <v>213</v>
      </c>
      <c r="CN220" s="8">
        <f t="shared" ca="1" si="442"/>
        <v>15217.222461723039</v>
      </c>
      <c r="CO220" s="1">
        <v>213</v>
      </c>
      <c r="CP220" s="8">
        <f t="shared" ca="1" si="443"/>
        <v>15044.999999999996</v>
      </c>
      <c r="CQ220" s="1">
        <v>213</v>
      </c>
      <c r="CR220" s="8">
        <f t="shared" ca="1" si="444"/>
        <v>15044.999999999996</v>
      </c>
      <c r="CS220" s="1">
        <v>213</v>
      </c>
      <c r="CT220" s="8">
        <f t="shared" ca="1" si="445"/>
        <v>14760.579308082419</v>
      </c>
      <c r="CU220" s="1">
        <v>213</v>
      </c>
      <c r="CV220" s="8">
        <f t="shared" ca="1" si="446"/>
        <v>15404.00655472371</v>
      </c>
      <c r="CW220" s="1">
        <v>213</v>
      </c>
      <c r="CX220" s="8">
        <f t="shared" ca="1" si="447"/>
        <v>15004.860599333464</v>
      </c>
      <c r="CY220" s="9"/>
      <c r="CZ220" s="9"/>
      <c r="DA220" s="9"/>
      <c r="DB220" s="9"/>
      <c r="DC220" s="9"/>
      <c r="DD220" s="9"/>
      <c r="DE220" s="9"/>
      <c r="DF220" s="9"/>
      <c r="DG220" s="9"/>
      <c r="DI220">
        <f t="shared" ca="1" si="448"/>
        <v>4.7668318201626425E-2</v>
      </c>
      <c r="DJ220">
        <f t="shared" ca="1" si="449"/>
        <v>-2.1161218201689591E-3</v>
      </c>
      <c r="DK220">
        <f t="shared" ca="1" si="450"/>
        <v>1.2017945179729761E-3</v>
      </c>
      <c r="DL220">
        <f t="shared" ca="1" si="451"/>
        <v>2.9999999999998916E-3</v>
      </c>
      <c r="DM220">
        <f t="shared" ca="1" si="452"/>
        <v>3.3955047478207323E-2</v>
      </c>
      <c r="DN220">
        <f t="shared" ca="1" si="453"/>
        <v>4.2954141083371811E-2</v>
      </c>
      <c r="DO220">
        <f t="shared" ca="1" si="466"/>
        <v>0</v>
      </c>
      <c r="DP220">
        <f t="shared" ca="1" si="467"/>
        <v>0</v>
      </c>
      <c r="DQ220">
        <f t="shared" ca="1" si="468"/>
        <v>0</v>
      </c>
      <c r="DR220">
        <f t="shared" ca="1" si="469"/>
        <v>0</v>
      </c>
      <c r="DS220">
        <f t="shared" ca="1" si="470"/>
        <v>0</v>
      </c>
      <c r="DT220">
        <f t="shared" ca="1" si="471"/>
        <v>0</v>
      </c>
      <c r="DU220">
        <f t="shared" ca="1" si="460"/>
        <v>0</v>
      </c>
      <c r="DV220">
        <f t="shared" ca="1" si="461"/>
        <v>0</v>
      </c>
      <c r="DW220">
        <f t="shared" ca="1" si="462"/>
        <v>0</v>
      </c>
      <c r="DX220">
        <f t="shared" ca="1" si="463"/>
        <v>0</v>
      </c>
      <c r="DY220">
        <f t="shared" ca="1" si="464"/>
        <v>0</v>
      </c>
      <c r="DZ220">
        <f t="shared" ca="1" si="465"/>
        <v>0</v>
      </c>
      <c r="EA220">
        <f t="shared" ca="1" si="423"/>
        <v>2.8157791766430353</v>
      </c>
      <c r="EB220">
        <f t="shared" ca="1" si="424"/>
        <v>2.0675463168606125</v>
      </c>
      <c r="EC220">
        <f t="shared" ca="1" si="425"/>
        <v>3.2369982684344816</v>
      </c>
      <c r="ED220">
        <f t="shared" ca="1" si="426"/>
        <v>2.918150999268025</v>
      </c>
      <c r="EE220">
        <f t="shared" ca="1" si="427"/>
        <v>4.9096231315989609</v>
      </c>
      <c r="EF220">
        <f t="shared" ca="1" si="428"/>
        <v>3.2903542716519154</v>
      </c>
      <c r="EG220">
        <f t="shared" ca="1" si="429"/>
        <v>8.850891856716208</v>
      </c>
      <c r="EH220">
        <f t="shared" ca="1" si="430"/>
        <v>6.2026389505818385</v>
      </c>
      <c r="EI220">
        <f t="shared" ca="1" si="431"/>
        <v>9.9337691730716369</v>
      </c>
      <c r="EJ220">
        <f t="shared" ca="1" si="432"/>
        <v>8.3393506597429621</v>
      </c>
      <c r="EK220">
        <f t="shared" ca="1" si="433"/>
        <v>15.119775187657728</v>
      </c>
      <c r="EL220">
        <f t="shared" ca="1" si="434"/>
        <v>9.986397955893846</v>
      </c>
      <c r="EM220">
        <f t="shared" ref="EM220:EM283" ca="1" si="478">SLOPE(DI201:DI220,DN201:DN220)</f>
        <v>-0.25668199614285803</v>
      </c>
      <c r="EN220">
        <f t="shared" ref="EN220:EN283" ca="1" si="479">SLOPE(DJ201:DJ220,DN201:DN220)</f>
        <v>-4.469719031936515E-2</v>
      </c>
      <c r="EO220">
        <f t="shared" ref="EO220:EO283" ca="1" si="480">SLOPE(DK201:DK220,DN201:DN220)</f>
        <v>-7.8905761434077057E-3</v>
      </c>
      <c r="EP220">
        <f t="shared" ref="EP220:EP283" ca="1" si="481">SLOPE(DL201:DL220,DN201:DN220)</f>
        <v>-0.2133974984636694</v>
      </c>
      <c r="EQ220">
        <f t="shared" ref="EQ220:EQ283" ca="1" si="482">SLOPE(DM201:DM220,DN201:DN220)</f>
        <v>4.4784349008606412E-3</v>
      </c>
      <c r="ER220">
        <f t="shared" ref="ER220:ER283" ca="1" si="483">SLOPE(DN201:DN220,DN201:DN220)</f>
        <v>1</v>
      </c>
      <c r="ES220">
        <f t="shared" ca="1" si="472"/>
        <v>-0.16485997047332746</v>
      </c>
      <c r="ET220">
        <f t="shared" ca="1" si="473"/>
        <v>-0.36129689557024847</v>
      </c>
      <c r="EU220">
        <f t="shared" ca="1" si="474"/>
        <v>-5.8109376947654945E-2</v>
      </c>
      <c r="EV220">
        <f t="shared" ca="1" si="475"/>
        <v>-0.12369055071397395</v>
      </c>
      <c r="EW220">
        <f t="shared" ca="1" si="476"/>
        <v>0.44521936948875562</v>
      </c>
      <c r="EX220">
        <f t="shared" ca="1" si="477"/>
        <v>0</v>
      </c>
    </row>
    <row r="221" spans="1:154" x14ac:dyDescent="0.25">
      <c r="A221" s="1">
        <v>214</v>
      </c>
      <c r="B221" s="8">
        <f t="shared" ca="1" si="454"/>
        <v>171455.79728210036</v>
      </c>
      <c r="C221" s="9">
        <f t="shared" ca="1" si="435"/>
        <v>1.2475591721908864E-2</v>
      </c>
      <c r="D221" s="1">
        <v>214</v>
      </c>
      <c r="E221" s="8">
        <f t="shared" ca="1" si="455"/>
        <v>125458.16686841175</v>
      </c>
      <c r="F221" s="9">
        <f t="shared" ca="1" si="436"/>
        <v>1.7029626030312717E-2</v>
      </c>
      <c r="G221" s="1">
        <v>214</v>
      </c>
      <c r="H221" s="8">
        <f t="shared" ca="1" si="456"/>
        <v>199869.22384065244</v>
      </c>
      <c r="I221" s="9">
        <f t="shared" ca="1" si="437"/>
        <v>-3.8640558668220686E-2</v>
      </c>
      <c r="J221" s="1">
        <v>214</v>
      </c>
      <c r="K221" s="8">
        <f t="shared" ca="1" si="457"/>
        <v>163478.57824304141</v>
      </c>
      <c r="L221" s="9">
        <f t="shared" ca="1" si="438"/>
        <v>3.6634648524155491E-3</v>
      </c>
      <c r="M221" s="1">
        <v>214</v>
      </c>
      <c r="N221" s="8">
        <f t="shared" ca="1" si="458"/>
        <v>305336.36000656179</v>
      </c>
      <c r="O221" s="9">
        <f t="shared" ca="1" si="439"/>
        <v>0</v>
      </c>
      <c r="P221" s="1">
        <v>214</v>
      </c>
      <c r="Q221" s="8">
        <f t="shared" ca="1" si="459"/>
        <v>196172.30170934563</v>
      </c>
      <c r="R221" s="9">
        <f t="shared" ca="1" si="440"/>
        <v>-3.1712756927013815E-2</v>
      </c>
      <c r="S221" s="1">
        <v>214</v>
      </c>
      <c r="T221" s="8">
        <f t="shared" ca="1" si="376"/>
        <v>60708.9397474582</v>
      </c>
      <c r="U221" s="9">
        <f t="shared" ca="1" si="400"/>
        <v>0</v>
      </c>
      <c r="V221" s="1">
        <v>214</v>
      </c>
      <c r="W221" s="8">
        <f t="shared" ca="1" si="377"/>
        <v>60179.999999999993</v>
      </c>
      <c r="X221" s="9">
        <f t="shared" ca="1" si="401"/>
        <v>0</v>
      </c>
      <c r="Y221" s="1">
        <v>214</v>
      </c>
      <c r="Z221" s="8">
        <f t="shared" ca="1" si="378"/>
        <v>61560.554898965456</v>
      </c>
      <c r="AA221" s="9">
        <f t="shared" ca="1" si="402"/>
        <v>-4.7122627820196265E-2</v>
      </c>
      <c r="AB221" s="1">
        <v>214</v>
      </c>
      <c r="AC221" s="8">
        <f t="shared" ca="1" si="379"/>
        <v>57676.236015774375</v>
      </c>
      <c r="AD221" s="9">
        <f t="shared" ca="1" si="403"/>
        <v>-3.1791685424769754E-2</v>
      </c>
      <c r="AE221" s="1">
        <v>214</v>
      </c>
      <c r="AF221" s="8">
        <f t="shared" ca="1" si="380"/>
        <v>60987.27093774033</v>
      </c>
      <c r="AG221" s="9">
        <f t="shared" ca="1" si="404"/>
        <v>-2.6066054637127302E-3</v>
      </c>
      <c r="AH221" s="1">
        <v>214</v>
      </c>
      <c r="AI221" s="8">
        <f t="shared" ca="1" si="381"/>
        <v>59442.093138478362</v>
      </c>
      <c r="AJ221" s="9">
        <f t="shared" ca="1" si="405"/>
        <v>4.6638077912281556E-2</v>
      </c>
      <c r="AK221" s="1">
        <v>214</v>
      </c>
      <c r="AL221" s="8">
        <f t="shared" ca="1" si="382"/>
        <v>19313.643319148119</v>
      </c>
      <c r="AM221" s="9">
        <f t="shared" ca="1" si="406"/>
        <v>3.6290545392421991E-2</v>
      </c>
      <c r="AN221" s="1">
        <v>214</v>
      </c>
      <c r="AO221" s="8">
        <f t="shared" ca="1" si="383"/>
        <v>20059.999999999996</v>
      </c>
      <c r="AP221" s="9">
        <f t="shared" ca="1" si="407"/>
        <v>4.8052956372079132E-2</v>
      </c>
      <c r="AQ221" s="1">
        <v>214</v>
      </c>
      <c r="AR221" s="8">
        <f t="shared" ca="1" si="384"/>
        <v>20059.999999999996</v>
      </c>
      <c r="AS221" s="9">
        <f t="shared" ca="1" si="408"/>
        <v>0</v>
      </c>
      <c r="AT221" s="1">
        <v>214</v>
      </c>
      <c r="AU221" s="8">
        <f t="shared" ca="1" si="385"/>
        <v>20182.382613544891</v>
      </c>
      <c r="AV221" s="9">
        <f t="shared" ca="1" si="409"/>
        <v>0</v>
      </c>
      <c r="AW221" s="1">
        <v>214</v>
      </c>
      <c r="AX221" s="8">
        <f t="shared" ca="1" si="386"/>
        <v>19803.50318789417</v>
      </c>
      <c r="AY221" s="9">
        <f t="shared" ca="1" si="410"/>
        <v>3.4971738284069388E-2</v>
      </c>
      <c r="AZ221" s="1">
        <v>214</v>
      </c>
      <c r="BA221" s="8">
        <f t="shared" ca="1" si="387"/>
        <v>19585.194375184212</v>
      </c>
      <c r="BB221" s="9">
        <f t="shared" ca="1" si="411"/>
        <v>0</v>
      </c>
      <c r="BC221" s="1">
        <v>214</v>
      </c>
      <c r="BD221" s="8">
        <f t="shared" ca="1" si="388"/>
        <v>19078.915645383258</v>
      </c>
      <c r="BE221" s="9">
        <f t="shared" ca="1" si="441"/>
        <v>-1.3978365027820523E-2</v>
      </c>
      <c r="BF221" s="1">
        <v>214</v>
      </c>
      <c r="BG221" s="8">
        <f t="shared" ca="1" si="389"/>
        <v>20542.764221059679</v>
      </c>
      <c r="BH221" s="9">
        <f t="shared" ca="1" si="412"/>
        <v>1.3563286904418482E-2</v>
      </c>
      <c r="BI221" s="1">
        <v>214</v>
      </c>
      <c r="BJ221" s="8">
        <f t="shared" ca="1" si="390"/>
        <v>20059.999999999996</v>
      </c>
      <c r="BK221" s="9">
        <f t="shared" ca="1" si="413"/>
        <v>-4.8679432414423435E-2</v>
      </c>
      <c r="BL221" s="1">
        <v>214</v>
      </c>
      <c r="BM221" s="8">
        <f t="shared" ca="1" si="391"/>
        <v>19775.579308082419</v>
      </c>
      <c r="BN221" s="9">
        <f t="shared" ca="1" si="414"/>
        <v>0</v>
      </c>
      <c r="BO221" s="1">
        <v>214</v>
      </c>
      <c r="BP221" s="8">
        <f t="shared" ca="1" si="392"/>
        <v>20187.538032179731</v>
      </c>
      <c r="BQ221" s="9">
        <f t="shared" ca="1" si="415"/>
        <v>-5.8016072879668312E-3</v>
      </c>
      <c r="BR221" s="1">
        <v>214</v>
      </c>
      <c r="BS221" s="8">
        <f t="shared" ca="1" si="393"/>
        <v>19840.909322778229</v>
      </c>
      <c r="BT221" s="9">
        <f t="shared" ca="1" si="416"/>
        <v>-2.5436520732421038E-2</v>
      </c>
      <c r="BU221" s="1">
        <v>214</v>
      </c>
      <c r="BV221" s="8">
        <f t="shared" ca="1" si="394"/>
        <v>4842.7775382769569</v>
      </c>
      <c r="BW221" s="9">
        <f t="shared" ca="1" si="417"/>
        <v>-3.2529217184989093E-2</v>
      </c>
      <c r="BX221" s="1">
        <v>214</v>
      </c>
      <c r="BY221" s="8">
        <f t="shared" ca="1" si="395"/>
        <v>5014.9999999999991</v>
      </c>
      <c r="BZ221" s="9">
        <f t="shared" ca="1" si="418"/>
        <v>4.2293410884295793E-2</v>
      </c>
      <c r="CA221" s="1">
        <v>214</v>
      </c>
      <c r="CB221" s="8">
        <f t="shared" ca="1" si="396"/>
        <v>5014.9999999999991</v>
      </c>
      <c r="CC221" s="9">
        <f t="shared" ca="1" si="419"/>
        <v>1.4191985507229577E-2</v>
      </c>
      <c r="CD221" s="1">
        <v>214</v>
      </c>
      <c r="CE221" s="8">
        <f t="shared" ca="1" si="397"/>
        <v>5014.9999999999991</v>
      </c>
      <c r="CF221" s="9">
        <f t="shared" ca="1" si="420"/>
        <v>0</v>
      </c>
      <c r="CG221" s="1">
        <v>214</v>
      </c>
      <c r="CH221" s="8">
        <f t="shared" ca="1" si="398"/>
        <v>4783.5314774560202</v>
      </c>
      <c r="CI221" s="9">
        <f t="shared" ca="1" si="421"/>
        <v>-3.2849254806855001E-2</v>
      </c>
      <c r="CJ221" s="1">
        <v>214</v>
      </c>
      <c r="CK221" s="8">
        <f t="shared" ca="1" si="399"/>
        <v>4836.0487234447637</v>
      </c>
      <c r="CL221" s="9">
        <f t="shared" ca="1" si="422"/>
        <v>-3.6859957784403187E-2</v>
      </c>
      <c r="CM221" s="1">
        <v>214</v>
      </c>
      <c r="CN221" s="8">
        <f t="shared" ca="1" si="442"/>
        <v>15217.222461723039</v>
      </c>
      <c r="CO221" s="1">
        <v>214</v>
      </c>
      <c r="CP221" s="8">
        <f t="shared" ca="1" si="443"/>
        <v>15044.999999999996</v>
      </c>
      <c r="CQ221" s="1">
        <v>214</v>
      </c>
      <c r="CR221" s="8">
        <f t="shared" ca="1" si="444"/>
        <v>15044.999999999996</v>
      </c>
      <c r="CS221" s="1">
        <v>214</v>
      </c>
      <c r="CT221" s="8">
        <f t="shared" ca="1" si="445"/>
        <v>14760.579308082419</v>
      </c>
      <c r="CU221" s="1">
        <v>214</v>
      </c>
      <c r="CV221" s="8">
        <f t="shared" ca="1" si="446"/>
        <v>15404.00655472371</v>
      </c>
      <c r="CW221" s="1">
        <v>214</v>
      </c>
      <c r="CX221" s="8">
        <f t="shared" ca="1" si="447"/>
        <v>15004.860599333464</v>
      </c>
      <c r="CY221" s="9"/>
      <c r="CZ221" s="9"/>
      <c r="DA221" s="9"/>
      <c r="DB221" s="9"/>
      <c r="DC221" s="9"/>
      <c r="DD221" s="9"/>
      <c r="DE221" s="9"/>
      <c r="DF221" s="9"/>
      <c r="DG221" s="9"/>
      <c r="DI221">
        <f t="shared" ca="1" si="448"/>
        <v>2.9999999999998916E-3</v>
      </c>
      <c r="DJ221">
        <f t="shared" ca="1" si="449"/>
        <v>8.3040388989283898E-3</v>
      </c>
      <c r="DK221">
        <f t="shared" ca="1" si="450"/>
        <v>2.9999999999998916E-3</v>
      </c>
      <c r="DL221">
        <f t="shared" ca="1" si="451"/>
        <v>-2.8693754918270087E-2</v>
      </c>
      <c r="DM221">
        <f t="shared" ca="1" si="452"/>
        <v>1.9744020810211094E-2</v>
      </c>
      <c r="DN221">
        <f t="shared" ca="1" si="453"/>
        <v>2.9999999999998916E-3</v>
      </c>
      <c r="DO221">
        <f t="shared" ca="1" si="466"/>
        <v>0</v>
      </c>
      <c r="DP221">
        <f t="shared" ca="1" si="467"/>
        <v>0</v>
      </c>
      <c r="DQ221">
        <f t="shared" ca="1" si="468"/>
        <v>0</v>
      </c>
      <c r="DR221">
        <f t="shared" ca="1" si="469"/>
        <v>0</v>
      </c>
      <c r="DS221">
        <f t="shared" ca="1" si="470"/>
        <v>0</v>
      </c>
      <c r="DT221">
        <f t="shared" ca="1" si="471"/>
        <v>0</v>
      </c>
      <c r="DU221">
        <f t="shared" ca="1" si="460"/>
        <v>0</v>
      </c>
      <c r="DV221">
        <f t="shared" ca="1" si="461"/>
        <v>0</v>
      </c>
      <c r="DW221">
        <f t="shared" ca="1" si="462"/>
        <v>0</v>
      </c>
      <c r="DX221">
        <f t="shared" ca="1" si="463"/>
        <v>0</v>
      </c>
      <c r="DY221">
        <f t="shared" ca="1" si="464"/>
        <v>0</v>
      </c>
      <c r="DZ221">
        <f t="shared" ca="1" si="465"/>
        <v>0</v>
      </c>
      <c r="EA221">
        <f t="shared" ca="1" si="423"/>
        <v>2.8242265141729637</v>
      </c>
      <c r="EB221">
        <f t="shared" ca="1" si="424"/>
        <v>2.0847153019011593</v>
      </c>
      <c r="EC221">
        <f t="shared" ca="1" si="425"/>
        <v>3.2467092632397843</v>
      </c>
      <c r="ED221">
        <f t="shared" ca="1" si="426"/>
        <v>2.8344182896805235</v>
      </c>
      <c r="EE221">
        <f t="shared" ca="1" si="427"/>
        <v>5.006558832879545</v>
      </c>
      <c r="EF221">
        <f t="shared" ca="1" si="428"/>
        <v>3.3002253344668708</v>
      </c>
      <c r="EG221">
        <f t="shared" ca="1" si="429"/>
        <v>8.877444532286356</v>
      </c>
      <c r="EH221">
        <f t="shared" ca="1" si="430"/>
        <v>6.2541459057034778</v>
      </c>
      <c r="EI221">
        <f t="shared" ca="1" si="431"/>
        <v>9.9635704805908514</v>
      </c>
      <c r="EJ221">
        <f t="shared" ca="1" si="432"/>
        <v>8.1000633757347824</v>
      </c>
      <c r="EK221">
        <f t="shared" ca="1" si="433"/>
        <v>15.418300343608555</v>
      </c>
      <c r="EL221">
        <f t="shared" ca="1" si="434"/>
        <v>10.016357149761527</v>
      </c>
      <c r="EM221">
        <f t="shared" ca="1" si="478"/>
        <v>-0.25139183355446421</v>
      </c>
      <c r="EN221">
        <f t="shared" ca="1" si="479"/>
        <v>-4.5275786698978984E-2</v>
      </c>
      <c r="EO221">
        <f t="shared" ca="1" si="480"/>
        <v>-4.576981163413308E-3</v>
      </c>
      <c r="EP221">
        <f t="shared" ca="1" si="481"/>
        <v>-0.21199841643989031</v>
      </c>
      <c r="EQ221">
        <f t="shared" ca="1" si="482"/>
        <v>7.4981818704886911E-3</v>
      </c>
      <c r="ER221">
        <f t="shared" ca="1" si="483"/>
        <v>1</v>
      </c>
      <c r="ES221">
        <f t="shared" ca="1" si="472"/>
        <v>-0.16559284716961642</v>
      </c>
      <c r="ET221">
        <f t="shared" ca="1" si="473"/>
        <v>-0.36206207033933369</v>
      </c>
      <c r="EU221">
        <f t="shared" ca="1" si="474"/>
        <v>-5.3108396843738803E-2</v>
      </c>
      <c r="EV221">
        <f t="shared" ca="1" si="475"/>
        <v>-0.13250340850303588</v>
      </c>
      <c r="EW221">
        <f t="shared" ca="1" si="476"/>
        <v>0.45206520655308768</v>
      </c>
      <c r="EX221">
        <f t="shared" ca="1" si="477"/>
        <v>0</v>
      </c>
    </row>
    <row r="222" spans="1:154" x14ac:dyDescent="0.25">
      <c r="A222" s="1">
        <v>215</v>
      </c>
      <c r="B222" s="8">
        <f t="shared" ca="1" si="454"/>
        <v>174109.17719919249</v>
      </c>
      <c r="C222" s="9">
        <f t="shared" ca="1" si="435"/>
        <v>0</v>
      </c>
      <c r="D222" s="1">
        <v>215</v>
      </c>
      <c r="E222" s="8">
        <f t="shared" ca="1" si="455"/>
        <v>127971.04703323459</v>
      </c>
      <c r="F222" s="9">
        <f t="shared" ca="1" si="436"/>
        <v>0</v>
      </c>
      <c r="G222" s="1">
        <v>215</v>
      </c>
      <c r="H222" s="8">
        <f t="shared" ca="1" si="456"/>
        <v>192745.77304238794</v>
      </c>
      <c r="I222" s="9">
        <f t="shared" ca="1" si="437"/>
        <v>4.5358262130065594E-2</v>
      </c>
      <c r="J222" s="1">
        <v>215</v>
      </c>
      <c r="K222" s="8">
        <f t="shared" ca="1" si="457"/>
        <v>164567.91200328679</v>
      </c>
      <c r="L222" s="9">
        <f t="shared" ca="1" si="438"/>
        <v>-4.3521927037510025E-2</v>
      </c>
      <c r="M222" s="1">
        <v>215</v>
      </c>
      <c r="N222" s="8">
        <f t="shared" ca="1" si="458"/>
        <v>306252.36908658146</v>
      </c>
      <c r="O222" s="9">
        <f t="shared" ca="1" si="439"/>
        <v>7.007904048724878E-3</v>
      </c>
      <c r="P222" s="1">
        <v>215</v>
      </c>
      <c r="Q222" s="8">
        <f t="shared" ca="1" si="459"/>
        <v>190539.65409455236</v>
      </c>
      <c r="R222" s="9">
        <f t="shared" ca="1" si="440"/>
        <v>0</v>
      </c>
      <c r="S222" s="1">
        <v>215</v>
      </c>
      <c r="T222" s="8">
        <f t="shared" ca="1" si="376"/>
        <v>60708.9397474582</v>
      </c>
      <c r="U222" s="9">
        <f t="shared" ca="1" si="400"/>
        <v>0</v>
      </c>
      <c r="V222" s="1">
        <v>215</v>
      </c>
      <c r="W222" s="8">
        <f t="shared" ca="1" si="377"/>
        <v>60179.999999999993</v>
      </c>
      <c r="X222" s="9">
        <f t="shared" ca="1" si="401"/>
        <v>-2.7456593271318459E-2</v>
      </c>
      <c r="Y222" s="1">
        <v>215</v>
      </c>
      <c r="Z222" s="8">
        <f t="shared" ca="1" si="378"/>
        <v>61560.554898965456</v>
      </c>
      <c r="AA222" s="9">
        <f t="shared" ca="1" si="402"/>
        <v>1.2113413615919638E-2</v>
      </c>
      <c r="AB222" s="1">
        <v>215</v>
      </c>
      <c r="AC222" s="8">
        <f t="shared" ca="1" si="379"/>
        <v>57676.236015774375</v>
      </c>
      <c r="AD222" s="9">
        <f t="shared" ca="1" si="403"/>
        <v>-1.6776494128319951E-2</v>
      </c>
      <c r="AE222" s="1">
        <v>215</v>
      </c>
      <c r="AF222" s="8">
        <f t="shared" ca="1" si="380"/>
        <v>60987.27093774033</v>
      </c>
      <c r="AG222" s="9">
        <f t="shared" ca="1" si="404"/>
        <v>-2.0872439292318801E-2</v>
      </c>
      <c r="AH222" s="1">
        <v>215</v>
      </c>
      <c r="AI222" s="8">
        <f t="shared" ca="1" si="381"/>
        <v>59442.093138478362</v>
      </c>
      <c r="AJ222" s="9">
        <f t="shared" ca="1" si="405"/>
        <v>-2.4129996176136072E-2</v>
      </c>
      <c r="AK222" s="1">
        <v>215</v>
      </c>
      <c r="AL222" s="8">
        <f t="shared" ca="1" si="382"/>
        <v>19313.643319148119</v>
      </c>
      <c r="AM222" s="9">
        <f t="shared" ca="1" si="406"/>
        <v>-2.6774554323879408E-2</v>
      </c>
      <c r="AN222" s="1">
        <v>215</v>
      </c>
      <c r="AO222" s="8">
        <f t="shared" ca="1" si="383"/>
        <v>20059.999999999996</v>
      </c>
      <c r="AP222" s="9">
        <f t="shared" ca="1" si="407"/>
        <v>-1.4375492696855997E-2</v>
      </c>
      <c r="AQ222" s="1">
        <v>215</v>
      </c>
      <c r="AR222" s="8">
        <f t="shared" ca="1" si="384"/>
        <v>20059.999999999996</v>
      </c>
      <c r="AS222" s="9">
        <f t="shared" ca="1" si="408"/>
        <v>-4.5479456908767034E-3</v>
      </c>
      <c r="AT222" s="1">
        <v>215</v>
      </c>
      <c r="AU222" s="8">
        <f t="shared" ca="1" si="385"/>
        <v>20182.382613544891</v>
      </c>
      <c r="AV222" s="9">
        <f t="shared" ca="1" si="409"/>
        <v>0</v>
      </c>
      <c r="AW222" s="1">
        <v>215</v>
      </c>
      <c r="AX222" s="8">
        <f t="shared" ca="1" si="386"/>
        <v>19803.50318789417</v>
      </c>
      <c r="AY222" s="9">
        <f t="shared" ca="1" si="410"/>
        <v>-4.9225991440030793E-2</v>
      </c>
      <c r="AZ222" s="1">
        <v>215</v>
      </c>
      <c r="BA222" s="8">
        <f t="shared" ca="1" si="387"/>
        <v>19585.194375184212</v>
      </c>
      <c r="BB222" s="9">
        <f t="shared" ca="1" si="411"/>
        <v>0</v>
      </c>
      <c r="BC222" s="1">
        <v>215</v>
      </c>
      <c r="BD222" s="8">
        <f t="shared" ca="1" si="388"/>
        <v>19078.915645383258</v>
      </c>
      <c r="BE222" s="9">
        <f t="shared" ca="1" si="441"/>
        <v>0</v>
      </c>
      <c r="BF222" s="1">
        <v>215</v>
      </c>
      <c r="BG222" s="8">
        <f t="shared" ca="1" si="389"/>
        <v>20542.764221059679</v>
      </c>
      <c r="BH222" s="9">
        <f t="shared" ca="1" si="412"/>
        <v>-1.8441308361195176E-3</v>
      </c>
      <c r="BI222" s="1">
        <v>215</v>
      </c>
      <c r="BJ222" s="8">
        <f t="shared" ca="1" si="390"/>
        <v>20059.999999999996</v>
      </c>
      <c r="BK222" s="9">
        <f t="shared" ca="1" si="413"/>
        <v>0</v>
      </c>
      <c r="BL222" s="1">
        <v>215</v>
      </c>
      <c r="BM222" s="8">
        <f t="shared" ca="1" si="391"/>
        <v>19775.579308082419</v>
      </c>
      <c r="BN222" s="9">
        <f t="shared" ca="1" si="414"/>
        <v>0</v>
      </c>
      <c r="BO222" s="1">
        <v>215</v>
      </c>
      <c r="BP222" s="8">
        <f t="shared" ca="1" si="392"/>
        <v>20187.538032179731</v>
      </c>
      <c r="BQ222" s="9">
        <f t="shared" ca="1" si="415"/>
        <v>0</v>
      </c>
      <c r="BR222" s="1">
        <v>215</v>
      </c>
      <c r="BS222" s="8">
        <f t="shared" ca="1" si="393"/>
        <v>19840.909322778229</v>
      </c>
      <c r="BT222" s="9">
        <f t="shared" ca="1" si="416"/>
        <v>4.2647718315867451E-2</v>
      </c>
      <c r="BU222" s="1">
        <v>215</v>
      </c>
      <c r="BV222" s="8">
        <f t="shared" ca="1" si="394"/>
        <v>4842.7775382769569</v>
      </c>
      <c r="BW222" s="9">
        <f t="shared" ca="1" si="417"/>
        <v>2.7985837948750757E-4</v>
      </c>
      <c r="BX222" s="1">
        <v>215</v>
      </c>
      <c r="BY222" s="8">
        <f t="shared" ca="1" si="395"/>
        <v>5014.9999999999991</v>
      </c>
      <c r="BZ222" s="9">
        <f t="shared" ca="1" si="418"/>
        <v>1.8043693805381383E-2</v>
      </c>
      <c r="CA222" s="1">
        <v>215</v>
      </c>
      <c r="CB222" s="8">
        <f t="shared" ca="1" si="396"/>
        <v>5014.9999999999991</v>
      </c>
      <c r="CC222" s="9">
        <f t="shared" ca="1" si="419"/>
        <v>-4.5118895869683789E-2</v>
      </c>
      <c r="CD222" s="1">
        <v>215</v>
      </c>
      <c r="CE222" s="8">
        <f t="shared" ca="1" si="397"/>
        <v>5014.9999999999991</v>
      </c>
      <c r="CF222" s="9">
        <f t="shared" ca="1" si="420"/>
        <v>2.3213767232076285E-2</v>
      </c>
      <c r="CG222" s="1">
        <v>215</v>
      </c>
      <c r="CH222" s="8">
        <f t="shared" ca="1" si="398"/>
        <v>4783.5314774560202</v>
      </c>
      <c r="CI222" s="9">
        <f t="shared" ca="1" si="421"/>
        <v>0</v>
      </c>
      <c r="CJ222" s="1">
        <v>215</v>
      </c>
      <c r="CK222" s="8">
        <f t="shared" ca="1" si="399"/>
        <v>4836.0487234447637</v>
      </c>
      <c r="CL222" s="9">
        <f t="shared" ca="1" si="422"/>
        <v>-2.2473219601035134E-2</v>
      </c>
      <c r="CM222" s="1">
        <v>215</v>
      </c>
      <c r="CN222" s="8">
        <f t="shared" ca="1" si="442"/>
        <v>15217.222461723039</v>
      </c>
      <c r="CO222" s="1">
        <v>215</v>
      </c>
      <c r="CP222" s="8">
        <f t="shared" ca="1" si="443"/>
        <v>15044.999999999996</v>
      </c>
      <c r="CQ222" s="1">
        <v>215</v>
      </c>
      <c r="CR222" s="8">
        <f t="shared" ca="1" si="444"/>
        <v>15044.999999999996</v>
      </c>
      <c r="CS222" s="1">
        <v>215</v>
      </c>
      <c r="CT222" s="8">
        <f t="shared" ca="1" si="445"/>
        <v>14760.579308082419</v>
      </c>
      <c r="CU222" s="1">
        <v>215</v>
      </c>
      <c r="CV222" s="8">
        <f t="shared" ca="1" si="446"/>
        <v>15404.00655472371</v>
      </c>
      <c r="CW222" s="1">
        <v>215</v>
      </c>
      <c r="CX222" s="8">
        <f t="shared" ca="1" si="447"/>
        <v>15004.860599333464</v>
      </c>
      <c r="CY222" s="9"/>
      <c r="CZ222" s="9"/>
      <c r="DA222" s="9"/>
      <c r="DB222" s="9"/>
      <c r="DC222" s="9"/>
      <c r="DD222" s="9"/>
      <c r="DE222" s="9"/>
      <c r="DF222" s="9"/>
      <c r="DG222" s="9"/>
      <c r="DI222">
        <f t="shared" ca="1" si="448"/>
        <v>1.547559172190871E-2</v>
      </c>
      <c r="DJ222">
        <f t="shared" ca="1" si="449"/>
        <v>2.0029626030312553E-2</v>
      </c>
      <c r="DK222">
        <f t="shared" ca="1" si="450"/>
        <v>-3.564055866822069E-2</v>
      </c>
      <c r="DL222">
        <f t="shared" ca="1" si="451"/>
        <v>6.6634648524155349E-3</v>
      </c>
      <c r="DM222">
        <f t="shared" ca="1" si="452"/>
        <v>2.9999999999998916E-3</v>
      </c>
      <c r="DN222">
        <f t="shared" ca="1" si="453"/>
        <v>-2.8712756927013916E-2</v>
      </c>
      <c r="DO222">
        <f t="shared" ca="1" si="466"/>
        <v>0</v>
      </c>
      <c r="DP222">
        <f t="shared" ca="1" si="467"/>
        <v>0</v>
      </c>
      <c r="DQ222">
        <f t="shared" ca="1" si="468"/>
        <v>0</v>
      </c>
      <c r="DR222">
        <f t="shared" ca="1" si="469"/>
        <v>0</v>
      </c>
      <c r="DS222">
        <f t="shared" ca="1" si="470"/>
        <v>0</v>
      </c>
      <c r="DT222">
        <f t="shared" ca="1" si="471"/>
        <v>0</v>
      </c>
      <c r="DU222">
        <f t="shared" ca="1" si="460"/>
        <v>0</v>
      </c>
      <c r="DV222">
        <f t="shared" ca="1" si="461"/>
        <v>0</v>
      </c>
      <c r="DW222">
        <f t="shared" ca="1" si="462"/>
        <v>0</v>
      </c>
      <c r="DX222">
        <f t="shared" ca="1" si="463"/>
        <v>0</v>
      </c>
      <c r="DY222">
        <f t="shared" ca="1" si="464"/>
        <v>0</v>
      </c>
      <c r="DZ222">
        <f t="shared" ca="1" si="465"/>
        <v>0</v>
      </c>
      <c r="EA222">
        <f t="shared" ca="1" si="423"/>
        <v>2.8679330906364942</v>
      </c>
      <c r="EB222">
        <f t="shared" ca="1" si="424"/>
        <v>2.1264713697779096</v>
      </c>
      <c r="EC222">
        <f t="shared" ca="1" si="425"/>
        <v>3.1309947312646313</v>
      </c>
      <c r="ED222">
        <f t="shared" ca="1" si="426"/>
        <v>2.8533053363308536</v>
      </c>
      <c r="EE222">
        <f t="shared" ca="1" si="427"/>
        <v>5.0215785093781831</v>
      </c>
      <c r="EF222">
        <f t="shared" ca="1" si="428"/>
        <v>3.2054667666339505</v>
      </c>
      <c r="EG222">
        <f t="shared" ca="1" si="429"/>
        <v>9.0148282394019095</v>
      </c>
      <c r="EH222">
        <f t="shared" ca="1" si="430"/>
        <v>6.3794141093337293</v>
      </c>
      <c r="EI222">
        <f t="shared" ca="1" si="431"/>
        <v>9.6084632623324016</v>
      </c>
      <c r="EJ222">
        <f t="shared" ca="1" si="432"/>
        <v>8.1540378633413297</v>
      </c>
      <c r="EK222">
        <f t="shared" ca="1" si="433"/>
        <v>15.46455524463938</v>
      </c>
      <c r="EL222">
        <f t="shared" ca="1" si="434"/>
        <v>9.728759921626267</v>
      </c>
      <c r="EM222">
        <f t="shared" ca="1" si="478"/>
        <v>-0.26107016248773335</v>
      </c>
      <c r="EN222">
        <f t="shared" ca="1" si="479"/>
        <v>-8.2578062171206029E-2</v>
      </c>
      <c r="EO222">
        <f t="shared" ca="1" si="480"/>
        <v>0.10404642302193801</v>
      </c>
      <c r="EP222">
        <f t="shared" ca="1" si="481"/>
        <v>-0.22467286409193959</v>
      </c>
      <c r="EQ222">
        <f t="shared" ca="1" si="482"/>
        <v>2.1205299517406011E-2</v>
      </c>
      <c r="ER222">
        <f t="shared" ca="1" si="483"/>
        <v>1</v>
      </c>
      <c r="ES222">
        <f t="shared" ca="1" si="472"/>
        <v>-0.16443183237678727</v>
      </c>
      <c r="ET222">
        <f t="shared" ca="1" si="473"/>
        <v>-0.36124930631083874</v>
      </c>
      <c r="EU222">
        <f t="shared" ca="1" si="474"/>
        <v>-4.8596368666345091E-2</v>
      </c>
      <c r="EV222">
        <f t="shared" ca="1" si="475"/>
        <v>-0.13829087700620002</v>
      </c>
      <c r="EW222">
        <f t="shared" ca="1" si="476"/>
        <v>0.46122010423740378</v>
      </c>
      <c r="EX222">
        <f t="shared" ca="1" si="477"/>
        <v>0</v>
      </c>
    </row>
    <row r="223" spans="1:154" x14ac:dyDescent="0.25">
      <c r="A223" s="1">
        <v>216</v>
      </c>
      <c r="B223" s="8">
        <f t="shared" ca="1" si="454"/>
        <v>174631.50473079004</v>
      </c>
      <c r="C223" s="9">
        <f t="shared" ca="1" si="435"/>
        <v>0</v>
      </c>
      <c r="D223" s="1">
        <v>216</v>
      </c>
      <c r="E223" s="8">
        <f t="shared" ca="1" si="455"/>
        <v>128354.96017433428</v>
      </c>
      <c r="F223" s="9">
        <f t="shared" ca="1" si="436"/>
        <v>2.675351939949927E-2</v>
      </c>
      <c r="G223" s="1">
        <v>216</v>
      </c>
      <c r="H223" s="8">
        <f t="shared" ca="1" si="456"/>
        <v>202066.62365963386</v>
      </c>
      <c r="I223" s="9">
        <f t="shared" ca="1" si="437"/>
        <v>2.450360901414067E-2</v>
      </c>
      <c r="J223" s="1">
        <v>216</v>
      </c>
      <c r="K223" s="8">
        <f t="shared" ca="1" si="457"/>
        <v>157899.30308037423</v>
      </c>
      <c r="L223" s="9">
        <f t="shared" ca="1" si="438"/>
        <v>-1.1629945239073892E-2</v>
      </c>
      <c r="M223" s="1">
        <v>216</v>
      </c>
      <c r="N223" s="8">
        <f t="shared" ca="1" si="458"/>
        <v>309317.31341109466</v>
      </c>
      <c r="O223" s="9">
        <f t="shared" ca="1" si="439"/>
        <v>4.7465933471785814E-2</v>
      </c>
      <c r="P223" s="1">
        <v>216</v>
      </c>
      <c r="Q223" s="8">
        <f t="shared" ca="1" si="459"/>
        <v>191111.27305683598</v>
      </c>
      <c r="R223" s="9">
        <f t="shared" ca="1" si="440"/>
        <v>4.9561481869530161E-2</v>
      </c>
      <c r="S223" s="1">
        <v>216</v>
      </c>
      <c r="T223" s="8">
        <f t="shared" ca="1" si="376"/>
        <v>60708.9397474582</v>
      </c>
      <c r="U223" s="9">
        <f t="shared" ca="1" si="400"/>
        <v>2.8380218744961314E-2</v>
      </c>
      <c r="V223" s="1">
        <v>216</v>
      </c>
      <c r="W223" s="8">
        <f t="shared" ca="1" si="377"/>
        <v>60179.999999999993</v>
      </c>
      <c r="X223" s="9">
        <f t="shared" ca="1" si="401"/>
        <v>-4.605627153130723E-2</v>
      </c>
      <c r="Y223" s="1">
        <v>216</v>
      </c>
      <c r="Z223" s="8">
        <f t="shared" ca="1" si="378"/>
        <v>61560.554898965456</v>
      </c>
      <c r="AA223" s="9">
        <f t="shared" ca="1" si="402"/>
        <v>-3.5556054502613031E-2</v>
      </c>
      <c r="AB223" s="1">
        <v>216</v>
      </c>
      <c r="AC223" s="8">
        <f t="shared" ca="1" si="379"/>
        <v>57676.236015774375</v>
      </c>
      <c r="AD223" s="9">
        <f t="shared" ca="1" si="403"/>
        <v>-3.7132036722321841E-2</v>
      </c>
      <c r="AE223" s="1">
        <v>216</v>
      </c>
      <c r="AF223" s="8">
        <f t="shared" ca="1" si="380"/>
        <v>60987.27093774033</v>
      </c>
      <c r="AG223" s="9">
        <f t="shared" ca="1" si="404"/>
        <v>-5.5958440378159231E-3</v>
      </c>
      <c r="AH223" s="1">
        <v>216</v>
      </c>
      <c r="AI223" s="8">
        <f t="shared" ca="1" si="381"/>
        <v>59442.093138478362</v>
      </c>
      <c r="AJ223" s="9">
        <f t="shared" ca="1" si="405"/>
        <v>-3.0404920847195527E-2</v>
      </c>
      <c r="AK223" s="1">
        <v>216</v>
      </c>
      <c r="AL223" s="8">
        <f t="shared" ca="1" si="382"/>
        <v>19313.643319148119</v>
      </c>
      <c r="AM223" s="9">
        <f t="shared" ca="1" si="406"/>
        <v>0</v>
      </c>
      <c r="AN223" s="1">
        <v>216</v>
      </c>
      <c r="AO223" s="8">
        <f t="shared" ca="1" si="383"/>
        <v>20059.999999999996</v>
      </c>
      <c r="AP223" s="9">
        <f t="shared" ca="1" si="407"/>
        <v>-3.3848956139247786E-2</v>
      </c>
      <c r="AQ223" s="1">
        <v>216</v>
      </c>
      <c r="AR223" s="8">
        <f t="shared" ca="1" si="384"/>
        <v>20059.999999999996</v>
      </c>
      <c r="AS223" s="9">
        <f t="shared" ca="1" si="408"/>
        <v>2.0536486660114896E-2</v>
      </c>
      <c r="AT223" s="1">
        <v>216</v>
      </c>
      <c r="AU223" s="8">
        <f t="shared" ca="1" si="385"/>
        <v>20182.382613544891</v>
      </c>
      <c r="AV223" s="9">
        <f t="shared" ca="1" si="409"/>
        <v>4.897894255226071E-3</v>
      </c>
      <c r="AW223" s="1">
        <v>216</v>
      </c>
      <c r="AX223" s="8">
        <f t="shared" ca="1" si="386"/>
        <v>19803.50318789417</v>
      </c>
      <c r="AY223" s="9">
        <f t="shared" ca="1" si="410"/>
        <v>4.4706490529244781E-2</v>
      </c>
      <c r="AZ223" s="1">
        <v>216</v>
      </c>
      <c r="BA223" s="8">
        <f t="shared" ca="1" si="387"/>
        <v>19585.194375184212</v>
      </c>
      <c r="BB223" s="9">
        <f t="shared" ca="1" si="411"/>
        <v>4.5368006318222458E-2</v>
      </c>
      <c r="BC223" s="1">
        <v>216</v>
      </c>
      <c r="BD223" s="8">
        <f t="shared" ca="1" si="388"/>
        <v>19078.915645383258</v>
      </c>
      <c r="BE223" s="9">
        <f t="shared" ca="1" si="441"/>
        <v>1.3159269728676232E-2</v>
      </c>
      <c r="BF223" s="1">
        <v>216</v>
      </c>
      <c r="BG223" s="8">
        <f t="shared" ca="1" si="389"/>
        <v>20542.764221059679</v>
      </c>
      <c r="BH223" s="9">
        <f t="shared" ca="1" si="412"/>
        <v>0</v>
      </c>
      <c r="BI223" s="1">
        <v>216</v>
      </c>
      <c r="BJ223" s="8">
        <f t="shared" ca="1" si="390"/>
        <v>20059.999999999996</v>
      </c>
      <c r="BK223" s="9">
        <f t="shared" ca="1" si="413"/>
        <v>0</v>
      </c>
      <c r="BL223" s="1">
        <v>216</v>
      </c>
      <c r="BM223" s="8">
        <f t="shared" ca="1" si="391"/>
        <v>19775.579308082419</v>
      </c>
      <c r="BN223" s="9">
        <f t="shared" ca="1" si="414"/>
        <v>0</v>
      </c>
      <c r="BO223" s="1">
        <v>216</v>
      </c>
      <c r="BP223" s="8">
        <f t="shared" ca="1" si="392"/>
        <v>20187.538032179731</v>
      </c>
      <c r="BQ223" s="9">
        <f t="shared" ca="1" si="415"/>
        <v>6.2193212525885446E-3</v>
      </c>
      <c r="BR223" s="1">
        <v>216</v>
      </c>
      <c r="BS223" s="8">
        <f t="shared" ca="1" si="393"/>
        <v>19840.909322778229</v>
      </c>
      <c r="BT223" s="9">
        <f t="shared" ca="1" si="416"/>
        <v>-2.3499895669051613E-2</v>
      </c>
      <c r="BU223" s="1">
        <v>216</v>
      </c>
      <c r="BV223" s="8">
        <f t="shared" ca="1" si="394"/>
        <v>4842.7775382769569</v>
      </c>
      <c r="BW223" s="9">
        <f t="shared" ca="1" si="417"/>
        <v>-2.4093743289631099E-3</v>
      </c>
      <c r="BX223" s="1">
        <v>216</v>
      </c>
      <c r="BY223" s="8">
        <f t="shared" ca="1" si="395"/>
        <v>5014.9999999999991</v>
      </c>
      <c r="BZ223" s="9">
        <f t="shared" ca="1" si="418"/>
        <v>-4.4936265360944862E-3</v>
      </c>
      <c r="CA223" s="1">
        <v>216</v>
      </c>
      <c r="CB223" s="8">
        <f t="shared" ca="1" si="396"/>
        <v>5014.9999999999991</v>
      </c>
      <c r="CC223" s="9">
        <f t="shared" ca="1" si="419"/>
        <v>0</v>
      </c>
      <c r="CD223" s="1">
        <v>216</v>
      </c>
      <c r="CE223" s="8">
        <f t="shared" ca="1" si="397"/>
        <v>5014.9999999999991</v>
      </c>
      <c r="CF223" s="9">
        <f t="shared" ca="1" si="420"/>
        <v>-2.017016852852796E-2</v>
      </c>
      <c r="CG223" s="1">
        <v>216</v>
      </c>
      <c r="CH223" s="8">
        <f t="shared" ca="1" si="398"/>
        <v>4783.5314774560202</v>
      </c>
      <c r="CI223" s="9">
        <f t="shared" ca="1" si="421"/>
        <v>0</v>
      </c>
      <c r="CJ223" s="1">
        <v>216</v>
      </c>
      <c r="CK223" s="8">
        <f t="shared" ca="1" si="399"/>
        <v>4836.0487234447637</v>
      </c>
      <c r="CL223" s="9">
        <f t="shared" ca="1" si="422"/>
        <v>1.4781396225382982E-2</v>
      </c>
      <c r="CM223" s="1">
        <v>216</v>
      </c>
      <c r="CN223" s="8">
        <f t="shared" ca="1" si="442"/>
        <v>15217.222461723039</v>
      </c>
      <c r="CO223" s="1">
        <v>216</v>
      </c>
      <c r="CP223" s="8">
        <f t="shared" ca="1" si="443"/>
        <v>15044.999999999996</v>
      </c>
      <c r="CQ223" s="1">
        <v>216</v>
      </c>
      <c r="CR223" s="8">
        <f t="shared" ca="1" si="444"/>
        <v>15044.999999999996</v>
      </c>
      <c r="CS223" s="1">
        <v>216</v>
      </c>
      <c r="CT223" s="8">
        <f t="shared" ca="1" si="445"/>
        <v>14760.579308082419</v>
      </c>
      <c r="CU223" s="1">
        <v>216</v>
      </c>
      <c r="CV223" s="8">
        <f t="shared" ca="1" si="446"/>
        <v>15404.00655472371</v>
      </c>
      <c r="CW223" s="1">
        <v>216</v>
      </c>
      <c r="CX223" s="8">
        <f t="shared" ca="1" si="447"/>
        <v>15004.860599333464</v>
      </c>
      <c r="CY223" s="9"/>
      <c r="CZ223" s="9"/>
      <c r="DA223" s="9"/>
      <c r="DB223" s="9"/>
      <c r="DC223" s="9"/>
      <c r="DD223" s="9"/>
      <c r="DE223" s="9"/>
      <c r="DF223" s="9"/>
      <c r="DG223" s="9"/>
      <c r="DI223">
        <f t="shared" ca="1" si="448"/>
        <v>2.9999999999998916E-3</v>
      </c>
      <c r="DJ223">
        <f t="shared" ca="1" si="449"/>
        <v>2.9999999999998916E-3</v>
      </c>
      <c r="DK223">
        <f t="shared" ca="1" si="450"/>
        <v>4.8358262130065555E-2</v>
      </c>
      <c r="DL223">
        <f t="shared" ca="1" si="451"/>
        <v>-4.0521927037510119E-2</v>
      </c>
      <c r="DM223">
        <f t="shared" ca="1" si="452"/>
        <v>1.0007904048724869E-2</v>
      </c>
      <c r="DN223">
        <f t="shared" ca="1" si="453"/>
        <v>2.9999999999998916E-3</v>
      </c>
      <c r="DO223">
        <f t="shared" ca="1" si="466"/>
        <v>0</v>
      </c>
      <c r="DP223">
        <f t="shared" ca="1" si="467"/>
        <v>0</v>
      </c>
      <c r="DQ223">
        <f t="shared" ca="1" si="468"/>
        <v>0</v>
      </c>
      <c r="DR223">
        <f t="shared" ca="1" si="469"/>
        <v>0</v>
      </c>
      <c r="DS223">
        <f t="shared" ca="1" si="470"/>
        <v>0</v>
      </c>
      <c r="DT223">
        <f t="shared" ca="1" si="471"/>
        <v>0</v>
      </c>
      <c r="DU223">
        <f t="shared" ca="1" si="460"/>
        <v>0</v>
      </c>
      <c r="DV223">
        <f t="shared" ca="1" si="461"/>
        <v>0</v>
      </c>
      <c r="DW223">
        <f t="shared" ca="1" si="462"/>
        <v>0</v>
      </c>
      <c r="DX223">
        <f t="shared" ca="1" si="463"/>
        <v>0</v>
      </c>
      <c r="DY223">
        <f t="shared" ca="1" si="464"/>
        <v>0</v>
      </c>
      <c r="DZ223">
        <f t="shared" ca="1" si="465"/>
        <v>0</v>
      </c>
      <c r="EA223">
        <f t="shared" ca="1" si="423"/>
        <v>2.8765368899084032</v>
      </c>
      <c r="EB223">
        <f t="shared" ca="1" si="424"/>
        <v>2.132850783887243</v>
      </c>
      <c r="EC223">
        <f t="shared" ca="1" si="425"/>
        <v>3.2824041952069805</v>
      </c>
      <c r="ED223">
        <f t="shared" ca="1" si="426"/>
        <v>2.7376839056763167</v>
      </c>
      <c r="EE223">
        <f t="shared" ca="1" si="427"/>
        <v>5.0718339852731784</v>
      </c>
      <c r="EF223">
        <f t="shared" ca="1" si="428"/>
        <v>3.2150831669338515</v>
      </c>
      <c r="EG223">
        <f t="shared" ca="1" si="429"/>
        <v>9.0418727241201129</v>
      </c>
      <c r="EH223">
        <f t="shared" ca="1" si="430"/>
        <v>6.3985523516617295</v>
      </c>
      <c r="EI223">
        <f t="shared" ca="1" si="431"/>
        <v>10.073111847439376</v>
      </c>
      <c r="EJ223">
        <f t="shared" ca="1" si="432"/>
        <v>7.8236205359819184</v>
      </c>
      <c r="EK223">
        <f t="shared" ca="1" si="433"/>
        <v>15.619323029683937</v>
      </c>
      <c r="EL223">
        <f t="shared" ca="1" si="434"/>
        <v>9.7579462013911442</v>
      </c>
      <c r="EM223">
        <f t="shared" ca="1" si="478"/>
        <v>-0.26455177459078805</v>
      </c>
      <c r="EN223">
        <f t="shared" ca="1" si="479"/>
        <v>-8.3041547173575009E-2</v>
      </c>
      <c r="EO223">
        <f t="shared" ca="1" si="480"/>
        <v>0.13156339429193545</v>
      </c>
      <c r="EP223">
        <f t="shared" ca="1" si="481"/>
        <v>-0.23932969488174141</v>
      </c>
      <c r="EQ223">
        <f t="shared" ca="1" si="482"/>
        <v>3.1358202412591261E-2</v>
      </c>
      <c r="ER223">
        <f t="shared" ca="1" si="483"/>
        <v>1</v>
      </c>
      <c r="ES223">
        <f t="shared" ca="1" si="472"/>
        <v>-0.16272572189966583</v>
      </c>
      <c r="ET223">
        <f t="shared" ca="1" si="473"/>
        <v>-0.36001977101529448</v>
      </c>
      <c r="EU223">
        <f t="shared" ca="1" si="474"/>
        <v>-4.0564845507638059E-2</v>
      </c>
      <c r="EV223">
        <f t="shared" ca="1" si="475"/>
        <v>-0.14535462424271584</v>
      </c>
      <c r="EW223">
        <f t="shared" ca="1" si="476"/>
        <v>0.47203908524193938</v>
      </c>
      <c r="EX223">
        <f t="shared" ca="1" si="477"/>
        <v>0</v>
      </c>
    </row>
    <row r="224" spans="1:154" x14ac:dyDescent="0.25">
      <c r="A224" s="1">
        <v>217</v>
      </c>
      <c r="B224" s="8">
        <f t="shared" ca="1" si="454"/>
        <v>175155.3992449824</v>
      </c>
      <c r="C224" s="9">
        <f t="shared" ca="1" si="435"/>
        <v>3.7532232289614886E-3</v>
      </c>
      <c r="D224" s="1">
        <v>217</v>
      </c>
      <c r="E224" s="8">
        <f t="shared" ca="1" si="455"/>
        <v>132173.97197190326</v>
      </c>
      <c r="F224" s="9">
        <f t="shared" ca="1" si="436"/>
        <v>0</v>
      </c>
      <c r="G224" s="1">
        <v>217</v>
      </c>
      <c r="H224" s="8">
        <f t="shared" ca="1" si="456"/>
        <v>207624.18507157589</v>
      </c>
      <c r="I224" s="9">
        <f t="shared" ca="1" si="437"/>
        <v>8.9770473608058229E-3</v>
      </c>
      <c r="J224" s="1">
        <v>217</v>
      </c>
      <c r="K224" s="8">
        <f t="shared" ca="1" si="457"/>
        <v>156536.64074150266</v>
      </c>
      <c r="L224" s="9">
        <f t="shared" ca="1" si="438"/>
        <v>6.1644807479079803E-3</v>
      </c>
      <c r="M224" s="1">
        <v>217</v>
      </c>
      <c r="N224" s="8">
        <f t="shared" ca="1" si="458"/>
        <v>324927.30037137039</v>
      </c>
      <c r="O224" s="9">
        <f t="shared" ca="1" si="439"/>
        <v>-3.550120692216973E-2</v>
      </c>
      <c r="P224" s="1">
        <v>217</v>
      </c>
      <c r="Q224" s="8">
        <f t="shared" ca="1" si="459"/>
        <v>201156.36477067569</v>
      </c>
      <c r="R224" s="9">
        <f t="shared" ca="1" si="440"/>
        <v>4.0983914184684604E-2</v>
      </c>
      <c r="S224" s="1">
        <v>217</v>
      </c>
      <c r="T224" s="8">
        <f t="shared" ca="1" si="376"/>
        <v>60708.9397474582</v>
      </c>
      <c r="U224" s="9">
        <f t="shared" ca="1" si="400"/>
        <v>0</v>
      </c>
      <c r="V224" s="1">
        <v>217</v>
      </c>
      <c r="W224" s="8">
        <f t="shared" ca="1" si="377"/>
        <v>60179.999999999993</v>
      </c>
      <c r="X224" s="9">
        <f t="shared" ca="1" si="401"/>
        <v>0</v>
      </c>
      <c r="Y224" s="1">
        <v>217</v>
      </c>
      <c r="Z224" s="8">
        <f t="shared" ca="1" si="378"/>
        <v>61560.554898965456</v>
      </c>
      <c r="AA224" s="9">
        <f t="shared" ca="1" si="402"/>
        <v>1.3411620235263622E-2</v>
      </c>
      <c r="AB224" s="1">
        <v>217</v>
      </c>
      <c r="AC224" s="8">
        <f t="shared" ca="1" si="379"/>
        <v>57676.236015774375</v>
      </c>
      <c r="AD224" s="9">
        <f t="shared" ca="1" si="403"/>
        <v>-6.3314527975738555E-3</v>
      </c>
      <c r="AE224" s="1">
        <v>217</v>
      </c>
      <c r="AF224" s="8">
        <f t="shared" ca="1" si="380"/>
        <v>60987.27093774033</v>
      </c>
      <c r="AG224" s="9">
        <f t="shared" ca="1" si="404"/>
        <v>0</v>
      </c>
      <c r="AH224" s="1">
        <v>217</v>
      </c>
      <c r="AI224" s="8">
        <f t="shared" ca="1" si="381"/>
        <v>59442.093138478362</v>
      </c>
      <c r="AJ224" s="9">
        <f t="shared" ca="1" si="405"/>
        <v>-2.2098884831138872E-2</v>
      </c>
      <c r="AK224" s="1">
        <v>217</v>
      </c>
      <c r="AL224" s="8">
        <f t="shared" ca="1" si="382"/>
        <v>19313.643319148119</v>
      </c>
      <c r="AM224" s="9">
        <f t="shared" ca="1" si="406"/>
        <v>0</v>
      </c>
      <c r="AN224" s="1">
        <v>217</v>
      </c>
      <c r="AO224" s="8">
        <f t="shared" ca="1" si="383"/>
        <v>20059.999999999996</v>
      </c>
      <c r="AP224" s="9">
        <f t="shared" ca="1" si="407"/>
        <v>-6.0782224703794024E-3</v>
      </c>
      <c r="AQ224" s="1">
        <v>217</v>
      </c>
      <c r="AR224" s="8">
        <f t="shared" ca="1" si="384"/>
        <v>20059.999999999996</v>
      </c>
      <c r="AS224" s="9">
        <f t="shared" ca="1" si="408"/>
        <v>-3.9621950690470219E-2</v>
      </c>
      <c r="AT224" s="1">
        <v>217</v>
      </c>
      <c r="AU224" s="8">
        <f t="shared" ca="1" si="385"/>
        <v>20182.382613544891</v>
      </c>
      <c r="AV224" s="9">
        <f t="shared" ca="1" si="409"/>
        <v>0</v>
      </c>
      <c r="AW224" s="1">
        <v>217</v>
      </c>
      <c r="AX224" s="8">
        <f t="shared" ca="1" si="386"/>
        <v>19803.50318789417</v>
      </c>
      <c r="AY224" s="9">
        <f t="shared" ca="1" si="410"/>
        <v>3.0330759910768886E-2</v>
      </c>
      <c r="AZ224" s="1">
        <v>217</v>
      </c>
      <c r="BA224" s="8">
        <f t="shared" ca="1" si="387"/>
        <v>19585.194375184212</v>
      </c>
      <c r="BB224" s="9">
        <f t="shared" ca="1" si="411"/>
        <v>0</v>
      </c>
      <c r="BC224" s="1">
        <v>217</v>
      </c>
      <c r="BD224" s="8">
        <f t="shared" ca="1" si="388"/>
        <v>19078.915645383258</v>
      </c>
      <c r="BE224" s="9">
        <f t="shared" ca="1" si="441"/>
        <v>-3.134176065939899E-2</v>
      </c>
      <c r="BF224" s="1">
        <v>217</v>
      </c>
      <c r="BG224" s="8">
        <f t="shared" ca="1" si="389"/>
        <v>20542.764221059679</v>
      </c>
      <c r="BH224" s="9">
        <f t="shared" ca="1" si="412"/>
        <v>0</v>
      </c>
      <c r="BI224" s="1">
        <v>217</v>
      </c>
      <c r="BJ224" s="8">
        <f t="shared" ca="1" si="390"/>
        <v>20059.999999999996</v>
      </c>
      <c r="BK224" s="9">
        <f t="shared" ca="1" si="413"/>
        <v>3.477709162411393E-2</v>
      </c>
      <c r="BL224" s="1">
        <v>217</v>
      </c>
      <c r="BM224" s="8">
        <f t="shared" ca="1" si="391"/>
        <v>19775.579308082419</v>
      </c>
      <c r="BN224" s="9">
        <f t="shared" ca="1" si="414"/>
        <v>0</v>
      </c>
      <c r="BO224" s="1">
        <v>217</v>
      </c>
      <c r="BP224" s="8">
        <f t="shared" ca="1" si="392"/>
        <v>20187.538032179731</v>
      </c>
      <c r="BQ224" s="9">
        <f t="shared" ca="1" si="415"/>
        <v>4.5116667808941552E-2</v>
      </c>
      <c r="BR224" s="1">
        <v>217</v>
      </c>
      <c r="BS224" s="8">
        <f t="shared" ca="1" si="393"/>
        <v>19840.909322778229</v>
      </c>
      <c r="BT224" s="9">
        <f t="shared" ca="1" si="416"/>
        <v>4.4473788682312429E-2</v>
      </c>
      <c r="BU224" s="1">
        <v>217</v>
      </c>
      <c r="BV224" s="8">
        <f t="shared" ca="1" si="394"/>
        <v>4842.7775382769569</v>
      </c>
      <c r="BW224" s="9">
        <f t="shared" ca="1" si="417"/>
        <v>3.1511677225988747E-3</v>
      </c>
      <c r="BX224" s="1">
        <v>217</v>
      </c>
      <c r="BY224" s="8">
        <f t="shared" ca="1" si="395"/>
        <v>5014.9999999999991</v>
      </c>
      <c r="BZ224" s="9">
        <f t="shared" ca="1" si="418"/>
        <v>6.4357172138595937E-3</v>
      </c>
      <c r="CA224" s="1">
        <v>217</v>
      </c>
      <c r="CB224" s="8">
        <f t="shared" ca="1" si="396"/>
        <v>5014.9999999999991</v>
      </c>
      <c r="CC224" s="9">
        <f t="shared" ca="1" si="419"/>
        <v>0</v>
      </c>
      <c r="CD224" s="1">
        <v>217</v>
      </c>
      <c r="CE224" s="8">
        <f t="shared" ca="1" si="397"/>
        <v>5014.9999999999991</v>
      </c>
      <c r="CF224" s="9">
        <f t="shared" ca="1" si="420"/>
        <v>4.2536759242396249E-2</v>
      </c>
      <c r="CG224" s="1">
        <v>217</v>
      </c>
      <c r="CH224" s="8">
        <f t="shared" ca="1" si="398"/>
        <v>4783.5314774560202</v>
      </c>
      <c r="CI224" s="9">
        <f t="shared" ca="1" si="421"/>
        <v>4.9373320844734336E-2</v>
      </c>
      <c r="CJ224" s="1">
        <v>217</v>
      </c>
      <c r="CK224" s="8">
        <f t="shared" ca="1" si="399"/>
        <v>4836.0487234447637</v>
      </c>
      <c r="CL224" s="9">
        <f t="shared" ca="1" si="422"/>
        <v>0</v>
      </c>
      <c r="CM224" s="1">
        <v>217</v>
      </c>
      <c r="CN224" s="8">
        <f t="shared" ca="1" si="442"/>
        <v>15217.222461723039</v>
      </c>
      <c r="CO224" s="1">
        <v>217</v>
      </c>
      <c r="CP224" s="8">
        <f t="shared" ca="1" si="443"/>
        <v>15044.999999999996</v>
      </c>
      <c r="CQ224" s="1">
        <v>217</v>
      </c>
      <c r="CR224" s="8">
        <f t="shared" ca="1" si="444"/>
        <v>15044.999999999996</v>
      </c>
      <c r="CS224" s="1">
        <v>217</v>
      </c>
      <c r="CT224" s="8">
        <f t="shared" ca="1" si="445"/>
        <v>14760.579308082419</v>
      </c>
      <c r="CU224" s="1">
        <v>217</v>
      </c>
      <c r="CV224" s="8">
        <f t="shared" ca="1" si="446"/>
        <v>15404.00655472371</v>
      </c>
      <c r="CW224" s="1">
        <v>217</v>
      </c>
      <c r="CX224" s="8">
        <f t="shared" ca="1" si="447"/>
        <v>15004.860599333464</v>
      </c>
      <c r="CY224" s="9"/>
      <c r="CZ224" s="9"/>
      <c r="DA224" s="9"/>
      <c r="DB224" s="9"/>
      <c r="DC224" s="9"/>
      <c r="DD224" s="9"/>
      <c r="DE224" s="9"/>
      <c r="DF224" s="9"/>
      <c r="DG224" s="9"/>
      <c r="DI224">
        <f t="shared" ca="1" si="448"/>
        <v>2.9999999999998916E-3</v>
      </c>
      <c r="DJ224">
        <f t="shared" ca="1" si="449"/>
        <v>2.9753519399499107E-2</v>
      </c>
      <c r="DK224">
        <f t="shared" ca="1" si="450"/>
        <v>2.7503609014140507E-2</v>
      </c>
      <c r="DL224">
        <f t="shared" ca="1" si="451"/>
        <v>-8.6299452390738995E-3</v>
      </c>
      <c r="DM224">
        <f t="shared" ca="1" si="452"/>
        <v>5.0465933471785629E-2</v>
      </c>
      <c r="DN224">
        <f t="shared" ca="1" si="453"/>
        <v>5.2561481869530136E-2</v>
      </c>
      <c r="DO224">
        <f t="shared" ca="1" si="466"/>
        <v>0</v>
      </c>
      <c r="DP224">
        <f t="shared" ca="1" si="467"/>
        <v>0</v>
      </c>
      <c r="DQ224">
        <f t="shared" ca="1" si="468"/>
        <v>0</v>
      </c>
      <c r="DR224">
        <f t="shared" ca="1" si="469"/>
        <v>0</v>
      </c>
      <c r="DS224">
        <f t="shared" ca="1" si="470"/>
        <v>0</v>
      </c>
      <c r="DT224">
        <f t="shared" ca="1" si="471"/>
        <v>0</v>
      </c>
      <c r="DU224">
        <f t="shared" ca="1" si="460"/>
        <v>0</v>
      </c>
      <c r="DV224">
        <f t="shared" ca="1" si="461"/>
        <v>0</v>
      </c>
      <c r="DW224">
        <f t="shared" ca="1" si="462"/>
        <v>0</v>
      </c>
      <c r="DX224">
        <f t="shared" ca="1" si="463"/>
        <v>0</v>
      </c>
      <c r="DY224">
        <f t="shared" ca="1" si="464"/>
        <v>0</v>
      </c>
      <c r="DZ224">
        <f t="shared" ca="1" si="465"/>
        <v>0</v>
      </c>
      <c r="EA224">
        <f t="shared" ca="1" si="423"/>
        <v>2.8851665005781282</v>
      </c>
      <c r="EB224">
        <f t="shared" ca="1" si="424"/>
        <v>2.1963106010618691</v>
      </c>
      <c r="EC224">
        <f t="shared" ca="1" si="425"/>
        <v>3.3726821568183278</v>
      </c>
      <c r="ED224">
        <f t="shared" ca="1" si="426"/>
        <v>2.7140578434884359</v>
      </c>
      <c r="EE224">
        <f t="shared" ca="1" si="427"/>
        <v>5.3277888217539155</v>
      </c>
      <c r="EF224">
        <f t="shared" ca="1" si="428"/>
        <v>3.3840727025216766</v>
      </c>
      <c r="EG224">
        <f t="shared" ca="1" si="429"/>
        <v>9.068998342292474</v>
      </c>
      <c r="EH224">
        <f t="shared" ca="1" si="430"/>
        <v>6.5889318031856074</v>
      </c>
      <c r="EI224">
        <f t="shared" ca="1" si="431"/>
        <v>10.350158777247055</v>
      </c>
      <c r="EJ224">
        <f t="shared" ca="1" si="432"/>
        <v>7.7561031191851004</v>
      </c>
      <c r="EK224">
        <f t="shared" ca="1" si="433"/>
        <v>16.407566746574293</v>
      </c>
      <c r="EL224">
        <f t="shared" ca="1" si="434"/>
        <v>10.270838313739414</v>
      </c>
      <c r="EM224">
        <f t="shared" ca="1" si="478"/>
        <v>-0.22436595793303132</v>
      </c>
      <c r="EN224">
        <f t="shared" ca="1" si="479"/>
        <v>7.9565039955313433E-3</v>
      </c>
      <c r="EO224">
        <f t="shared" ca="1" si="480"/>
        <v>0.16336689469844715</v>
      </c>
      <c r="EP224">
        <f t="shared" ca="1" si="481"/>
        <v>-0.21001237552213495</v>
      </c>
      <c r="EQ224">
        <f t="shared" ca="1" si="482"/>
        <v>0.15450233587595197</v>
      </c>
      <c r="ER224">
        <f t="shared" ca="1" si="483"/>
        <v>1</v>
      </c>
      <c r="ES224">
        <f t="shared" ca="1" si="472"/>
        <v>-0.16335851843548699</v>
      </c>
      <c r="ET224">
        <f t="shared" ca="1" si="473"/>
        <v>-0.35843089714242338</v>
      </c>
      <c r="EU224">
        <f t="shared" ca="1" si="474"/>
        <v>-3.3725188130827255E-2</v>
      </c>
      <c r="EV224">
        <f t="shared" ca="1" si="475"/>
        <v>-0.15393630677872194</v>
      </c>
      <c r="EW224">
        <f t="shared" ca="1" si="476"/>
        <v>0.48301798961102138</v>
      </c>
      <c r="EX224">
        <f t="shared" ca="1" si="477"/>
        <v>0</v>
      </c>
    </row>
    <row r="225" spans="1:154" x14ac:dyDescent="0.25">
      <c r="A225" s="1">
        <v>218</v>
      </c>
      <c r="B225" s="8">
        <f t="shared" ca="1" si="454"/>
        <v>176338.2627558416</v>
      </c>
      <c r="C225" s="9">
        <f t="shared" ca="1" si="435"/>
        <v>0</v>
      </c>
      <c r="D225" s="1">
        <v>218</v>
      </c>
      <c r="E225" s="8">
        <f t="shared" ca="1" si="455"/>
        <v>132570.49388781894</v>
      </c>
      <c r="F225" s="9">
        <f t="shared" ca="1" si="436"/>
        <v>0</v>
      </c>
      <c r="G225" s="1">
        <v>218</v>
      </c>
      <c r="H225" s="8">
        <f t="shared" ca="1" si="456"/>
        <v>210110.90976942683</v>
      </c>
      <c r="I225" s="9">
        <f t="shared" ca="1" si="437"/>
        <v>0</v>
      </c>
      <c r="J225" s="1">
        <v>218</v>
      </c>
      <c r="K225" s="8">
        <f t="shared" ca="1" si="457"/>
        <v>157971.21777192035</v>
      </c>
      <c r="L225" s="9">
        <f t="shared" ca="1" si="438"/>
        <v>0</v>
      </c>
      <c r="M225" s="1">
        <v>218</v>
      </c>
      <c r="N225" s="8">
        <f t="shared" ca="1" si="458"/>
        <v>314366.77094733849</v>
      </c>
      <c r="O225" s="9">
        <f t="shared" ca="1" si="439"/>
        <v>-2.7982737985790714E-2</v>
      </c>
      <c r="P225" s="1">
        <v>218</v>
      </c>
      <c r="Q225" s="8">
        <f t="shared" ca="1" si="459"/>
        <v>210004.0090564522</v>
      </c>
      <c r="R225" s="9">
        <f t="shared" ca="1" si="440"/>
        <v>6.2142305572510164E-3</v>
      </c>
      <c r="S225" s="1">
        <v>218</v>
      </c>
      <c r="T225" s="8">
        <f t="shared" ca="1" si="376"/>
        <v>60708.9397474582</v>
      </c>
      <c r="U225" s="9">
        <f t="shared" ca="1" si="400"/>
        <v>-4.1258951657007395E-2</v>
      </c>
      <c r="V225" s="1">
        <v>218</v>
      </c>
      <c r="W225" s="8">
        <f t="shared" ca="1" si="377"/>
        <v>60179.999999999993</v>
      </c>
      <c r="X225" s="9">
        <f t="shared" ca="1" si="401"/>
        <v>-6.1060524569155235E-3</v>
      </c>
      <c r="Y225" s="1">
        <v>218</v>
      </c>
      <c r="Z225" s="8">
        <f t="shared" ca="1" si="378"/>
        <v>61560.554898965456</v>
      </c>
      <c r="AA225" s="9">
        <f t="shared" ca="1" si="402"/>
        <v>0</v>
      </c>
      <c r="AB225" s="1">
        <v>218</v>
      </c>
      <c r="AC225" s="8">
        <f t="shared" ca="1" si="379"/>
        <v>57676.236015774375</v>
      </c>
      <c r="AD225" s="9">
        <f t="shared" ca="1" si="403"/>
        <v>3.2356857415686689E-2</v>
      </c>
      <c r="AE225" s="1">
        <v>218</v>
      </c>
      <c r="AF225" s="8">
        <f t="shared" ca="1" si="380"/>
        <v>60987.27093774033</v>
      </c>
      <c r="AG225" s="9">
        <f t="shared" ca="1" si="404"/>
        <v>0</v>
      </c>
      <c r="AH225" s="1">
        <v>218</v>
      </c>
      <c r="AI225" s="8">
        <f t="shared" ca="1" si="381"/>
        <v>59442.093138478362</v>
      </c>
      <c r="AJ225" s="9">
        <f t="shared" ca="1" si="405"/>
        <v>-3.6116867849818247E-2</v>
      </c>
      <c r="AK225" s="1">
        <v>218</v>
      </c>
      <c r="AL225" s="8">
        <f t="shared" ca="1" si="382"/>
        <v>19313.643319148119</v>
      </c>
      <c r="AM225" s="9">
        <f t="shared" ca="1" si="406"/>
        <v>-7.7089648193348348E-3</v>
      </c>
      <c r="AN225" s="1">
        <v>218</v>
      </c>
      <c r="AO225" s="8">
        <f t="shared" ca="1" si="383"/>
        <v>20059.999999999996</v>
      </c>
      <c r="AP225" s="9">
        <f t="shared" ca="1" si="407"/>
        <v>1.0121147825987593E-2</v>
      </c>
      <c r="AQ225" s="1">
        <v>218</v>
      </c>
      <c r="AR225" s="8">
        <f t="shared" ca="1" si="384"/>
        <v>20059.999999999996</v>
      </c>
      <c r="AS225" s="9">
        <f t="shared" ca="1" si="408"/>
        <v>2.8334849369272032E-2</v>
      </c>
      <c r="AT225" s="1">
        <v>218</v>
      </c>
      <c r="AU225" s="8">
        <f t="shared" ca="1" si="385"/>
        <v>20182.382613544891</v>
      </c>
      <c r="AV225" s="9">
        <f t="shared" ca="1" si="409"/>
        <v>0</v>
      </c>
      <c r="AW225" s="1">
        <v>218</v>
      </c>
      <c r="AX225" s="8">
        <f t="shared" ca="1" si="386"/>
        <v>19803.50318789417</v>
      </c>
      <c r="AY225" s="9">
        <f t="shared" ca="1" si="410"/>
        <v>2.6087854122358391E-2</v>
      </c>
      <c r="AZ225" s="1">
        <v>218</v>
      </c>
      <c r="BA225" s="8">
        <f t="shared" ca="1" si="387"/>
        <v>19585.194375184212</v>
      </c>
      <c r="BB225" s="9">
        <f t="shared" ca="1" si="411"/>
        <v>0</v>
      </c>
      <c r="BC225" s="1">
        <v>218</v>
      </c>
      <c r="BD225" s="8">
        <f t="shared" ca="1" si="388"/>
        <v>19078.915645383258</v>
      </c>
      <c r="BE225" s="9">
        <f t="shared" ca="1" si="441"/>
        <v>-3.4373855358491016E-2</v>
      </c>
      <c r="BF225" s="1">
        <v>218</v>
      </c>
      <c r="BG225" s="8">
        <f t="shared" ca="1" si="389"/>
        <v>20542.764221059679</v>
      </c>
      <c r="BH225" s="9">
        <f t="shared" ca="1" si="412"/>
        <v>1.4921815997305811E-2</v>
      </c>
      <c r="BI225" s="1">
        <v>218</v>
      </c>
      <c r="BJ225" s="8">
        <f t="shared" ca="1" si="390"/>
        <v>20059.999999999996</v>
      </c>
      <c r="BK225" s="9">
        <f t="shared" ca="1" si="413"/>
        <v>-2.0401026220560382E-2</v>
      </c>
      <c r="BL225" s="1">
        <v>218</v>
      </c>
      <c r="BM225" s="8">
        <f t="shared" ca="1" si="391"/>
        <v>19775.579308082419</v>
      </c>
      <c r="BN225" s="9">
        <f t="shared" ca="1" si="414"/>
        <v>-4.3283339479889077E-2</v>
      </c>
      <c r="BO225" s="1">
        <v>218</v>
      </c>
      <c r="BP225" s="8">
        <f t="shared" ca="1" si="392"/>
        <v>20187.538032179731</v>
      </c>
      <c r="BQ225" s="9">
        <f t="shared" ca="1" si="415"/>
        <v>0</v>
      </c>
      <c r="BR225" s="1">
        <v>218</v>
      </c>
      <c r="BS225" s="8">
        <f t="shared" ca="1" si="393"/>
        <v>19840.909322778229</v>
      </c>
      <c r="BT225" s="9">
        <f t="shared" ca="1" si="416"/>
        <v>-6.8218152358175913E-3</v>
      </c>
      <c r="BU225" s="1">
        <v>218</v>
      </c>
      <c r="BV225" s="8">
        <f t="shared" ca="1" si="394"/>
        <v>4842.7775382769569</v>
      </c>
      <c r="BW225" s="9">
        <f t="shared" ca="1" si="417"/>
        <v>-4.1671209260475996E-2</v>
      </c>
      <c r="BX225" s="1">
        <v>218</v>
      </c>
      <c r="BY225" s="8">
        <f t="shared" ca="1" si="395"/>
        <v>5014.9999999999991</v>
      </c>
      <c r="BZ225" s="9">
        <f t="shared" ca="1" si="418"/>
        <v>-2.957977935472152E-2</v>
      </c>
      <c r="CA225" s="1">
        <v>218</v>
      </c>
      <c r="CB225" s="8">
        <f t="shared" ca="1" si="396"/>
        <v>5014.9999999999991</v>
      </c>
      <c r="CC225" s="9">
        <f t="shared" ca="1" si="419"/>
        <v>4.2375994147484088E-2</v>
      </c>
      <c r="CD225" s="1">
        <v>218</v>
      </c>
      <c r="CE225" s="8">
        <f t="shared" ca="1" si="397"/>
        <v>5014.9999999999991</v>
      </c>
      <c r="CF225" s="9">
        <f t="shared" ca="1" si="420"/>
        <v>0</v>
      </c>
      <c r="CG225" s="1">
        <v>218</v>
      </c>
      <c r="CH225" s="8">
        <f t="shared" ca="1" si="398"/>
        <v>4783.5314774560202</v>
      </c>
      <c r="CI225" s="9">
        <f t="shared" ca="1" si="421"/>
        <v>1.1308946403511107E-2</v>
      </c>
      <c r="CJ225" s="1">
        <v>218</v>
      </c>
      <c r="CK225" s="8">
        <f t="shared" ca="1" si="399"/>
        <v>4836.0487234447637</v>
      </c>
      <c r="CL225" s="9">
        <f t="shared" ca="1" si="422"/>
        <v>-3.2293555704167587E-3</v>
      </c>
      <c r="CM225" s="1">
        <v>218</v>
      </c>
      <c r="CN225" s="8">
        <f t="shared" ca="1" si="442"/>
        <v>15217.222461723039</v>
      </c>
      <c r="CO225" s="1">
        <v>218</v>
      </c>
      <c r="CP225" s="8">
        <f t="shared" ca="1" si="443"/>
        <v>15044.999999999996</v>
      </c>
      <c r="CQ225" s="1">
        <v>218</v>
      </c>
      <c r="CR225" s="8">
        <f t="shared" ca="1" si="444"/>
        <v>15044.999999999996</v>
      </c>
      <c r="CS225" s="1">
        <v>218</v>
      </c>
      <c r="CT225" s="8">
        <f t="shared" ca="1" si="445"/>
        <v>14760.579308082419</v>
      </c>
      <c r="CU225" s="1">
        <v>218</v>
      </c>
      <c r="CV225" s="8">
        <f t="shared" ca="1" si="446"/>
        <v>15404.00655472371</v>
      </c>
      <c r="CW225" s="1">
        <v>218</v>
      </c>
      <c r="CX225" s="8">
        <f t="shared" ca="1" si="447"/>
        <v>15004.860599333464</v>
      </c>
      <c r="CY225" s="9"/>
      <c r="CZ225" s="9"/>
      <c r="DA225" s="9"/>
      <c r="DB225" s="9"/>
      <c r="DC225" s="9"/>
      <c r="DD225" s="9"/>
      <c r="DE225" s="9"/>
      <c r="DF225" s="9"/>
      <c r="DG225" s="9"/>
      <c r="DI225">
        <f t="shared" ca="1" si="448"/>
        <v>6.7532232289613248E-3</v>
      </c>
      <c r="DJ225">
        <f t="shared" ca="1" si="449"/>
        <v>2.9999999999998916E-3</v>
      </c>
      <c r="DK225">
        <f t="shared" ca="1" si="450"/>
        <v>1.1977047360805626E-2</v>
      </c>
      <c r="DL225">
        <f t="shared" ca="1" si="451"/>
        <v>9.1644807479078771E-3</v>
      </c>
      <c r="DM225">
        <f t="shared" ca="1" si="452"/>
        <v>-3.2501206922169734E-2</v>
      </c>
      <c r="DN225">
        <f t="shared" ca="1" si="453"/>
        <v>4.3983914184684503E-2</v>
      </c>
      <c r="DO225">
        <f t="shared" ca="1" si="466"/>
        <v>0</v>
      </c>
      <c r="DP225">
        <f t="shared" ca="1" si="467"/>
        <v>0</v>
      </c>
      <c r="DQ225">
        <f t="shared" ca="1" si="468"/>
        <v>0</v>
      </c>
      <c r="DR225">
        <f t="shared" ca="1" si="469"/>
        <v>0</v>
      </c>
      <c r="DS225">
        <f t="shared" ca="1" si="470"/>
        <v>0</v>
      </c>
      <c r="DT225">
        <f t="shared" ca="1" si="471"/>
        <v>0</v>
      </c>
      <c r="DU225">
        <f t="shared" ca="1" si="460"/>
        <v>0</v>
      </c>
      <c r="DV225">
        <f t="shared" ca="1" si="461"/>
        <v>0</v>
      </c>
      <c r="DW225">
        <f t="shared" ca="1" si="462"/>
        <v>0</v>
      </c>
      <c r="DX225">
        <f t="shared" ca="1" si="463"/>
        <v>0</v>
      </c>
      <c r="DY225">
        <f t="shared" ca="1" si="464"/>
        <v>0</v>
      </c>
      <c r="DZ225">
        <f t="shared" ca="1" si="465"/>
        <v>0</v>
      </c>
      <c r="EA225">
        <f t="shared" ca="1" si="423"/>
        <v>2.904650674009253</v>
      </c>
      <c r="EB225">
        <f t="shared" ca="1" si="424"/>
        <v>2.2028995328650542</v>
      </c>
      <c r="EC225">
        <f t="shared" ca="1" si="425"/>
        <v>3.4130769307434852</v>
      </c>
      <c r="ED225">
        <f t="shared" ca="1" si="426"/>
        <v>2.7389307743437943</v>
      </c>
      <c r="EE225">
        <f t="shared" ca="1" si="427"/>
        <v>5.1546292548204695</v>
      </c>
      <c r="EF225">
        <f t="shared" ca="1" si="428"/>
        <v>3.532917465864124</v>
      </c>
      <c r="EG225">
        <f t="shared" ca="1" si="429"/>
        <v>9.1302433125610545</v>
      </c>
      <c r="EH225">
        <f t="shared" ca="1" si="430"/>
        <v>6.6086985985951632</v>
      </c>
      <c r="EI225">
        <f t="shared" ca="1" si="431"/>
        <v>10.474123119114001</v>
      </c>
      <c r="EJ225">
        <f t="shared" ca="1" si="432"/>
        <v>7.8271837768996608</v>
      </c>
      <c r="EK225">
        <f t="shared" ca="1" si="433"/>
        <v>15.874301024654571</v>
      </c>
      <c r="EL225">
        <f t="shared" ca="1" si="434"/>
        <v>10.7225899847357</v>
      </c>
      <c r="EM225">
        <f t="shared" ca="1" si="478"/>
        <v>-0.19646222685922132</v>
      </c>
      <c r="EN225">
        <f t="shared" ca="1" si="479"/>
        <v>-2.1475461882149121E-3</v>
      </c>
      <c r="EO225">
        <f t="shared" ca="1" si="480"/>
        <v>0.14796562476458994</v>
      </c>
      <c r="EP225">
        <f t="shared" ca="1" si="481"/>
        <v>-0.16150668050645905</v>
      </c>
      <c r="EQ225">
        <f t="shared" ca="1" si="482"/>
        <v>4.4634748053750201E-2</v>
      </c>
      <c r="ER225">
        <f t="shared" ca="1" si="483"/>
        <v>1</v>
      </c>
      <c r="ES225">
        <f t="shared" ca="1" si="472"/>
        <v>-0.16574771368246788</v>
      </c>
      <c r="ET225">
        <f t="shared" ca="1" si="473"/>
        <v>-0.35820225753225288</v>
      </c>
      <c r="EU225">
        <f t="shared" ca="1" si="474"/>
        <v>-2.849122314789454E-2</v>
      </c>
      <c r="EV225">
        <f t="shared" ca="1" si="475"/>
        <v>-0.16292629056031305</v>
      </c>
      <c r="EW225">
        <f t="shared" ca="1" si="476"/>
        <v>0.4865803223968328</v>
      </c>
      <c r="EX225">
        <f t="shared" ca="1" si="477"/>
        <v>0</v>
      </c>
    </row>
    <row r="226" spans="1:154" x14ac:dyDescent="0.25">
      <c r="A226" s="1">
        <v>219</v>
      </c>
      <c r="B226" s="8">
        <f t="shared" ca="1" si="454"/>
        <v>176867.27754410909</v>
      </c>
      <c r="C226" s="9">
        <f t="shared" ca="1" si="435"/>
        <v>-6.4190489613190627E-3</v>
      </c>
      <c r="D226" s="1">
        <v>219</v>
      </c>
      <c r="E226" s="8">
        <f t="shared" ca="1" si="455"/>
        <v>132968.2053694824</v>
      </c>
      <c r="F226" s="9">
        <f t="shared" ca="1" si="436"/>
        <v>0</v>
      </c>
      <c r="G226" s="1">
        <v>219</v>
      </c>
      <c r="H226" s="8">
        <f t="shared" ca="1" si="456"/>
        <v>210741.24249873508</v>
      </c>
      <c r="I226" s="9">
        <f t="shared" ca="1" si="437"/>
        <v>-1.5143884369633537E-2</v>
      </c>
      <c r="J226" s="1">
        <v>219</v>
      </c>
      <c r="K226" s="8">
        <f t="shared" ca="1" si="457"/>
        <v>158445.13142523609</v>
      </c>
      <c r="L226" s="9">
        <f t="shared" ca="1" si="438"/>
        <v>2.179325728770927E-2</v>
      </c>
      <c r="M226" s="1">
        <v>219</v>
      </c>
      <c r="N226" s="8">
        <f t="shared" ca="1" si="458"/>
        <v>306513.02827732201</v>
      </c>
      <c r="O226" s="9">
        <f t="shared" ca="1" si="439"/>
        <v>0</v>
      </c>
      <c r="P226" s="1">
        <v>219</v>
      </c>
      <c r="Q226" s="8">
        <f t="shared" ca="1" si="459"/>
        <v>211939.03441384537</v>
      </c>
      <c r="R226" s="9">
        <f t="shared" ca="1" si="440"/>
        <v>0</v>
      </c>
      <c r="S226" s="1">
        <v>219</v>
      </c>
      <c r="T226" s="8">
        <f t="shared" ca="1" si="376"/>
        <v>60708.9397474582</v>
      </c>
      <c r="U226" s="9">
        <f t="shared" ca="1" si="400"/>
        <v>-1.9694134085318118E-3</v>
      </c>
      <c r="V226" s="1">
        <v>219</v>
      </c>
      <c r="W226" s="8">
        <f t="shared" ca="1" si="377"/>
        <v>60179.999999999993</v>
      </c>
      <c r="X226" s="9">
        <f t="shared" ca="1" si="401"/>
        <v>1.9048050458273649E-2</v>
      </c>
      <c r="Y226" s="1">
        <v>219</v>
      </c>
      <c r="Z226" s="8">
        <f t="shared" ca="1" si="378"/>
        <v>61560.554898965456</v>
      </c>
      <c r="AA226" s="9">
        <f t="shared" ca="1" si="402"/>
        <v>4.9344401078964172E-2</v>
      </c>
      <c r="AB226" s="1">
        <v>219</v>
      </c>
      <c r="AC226" s="8">
        <f t="shared" ca="1" si="379"/>
        <v>57676.236015774375</v>
      </c>
      <c r="AD226" s="9">
        <f t="shared" ca="1" si="403"/>
        <v>2.6330390914527275E-2</v>
      </c>
      <c r="AE226" s="1">
        <v>219</v>
      </c>
      <c r="AF226" s="8">
        <f t="shared" ca="1" si="380"/>
        <v>60987.27093774033</v>
      </c>
      <c r="AG226" s="9">
        <f t="shared" ca="1" si="404"/>
        <v>1.1910705309051929E-2</v>
      </c>
      <c r="AH226" s="1">
        <v>219</v>
      </c>
      <c r="AI226" s="8">
        <f t="shared" ca="1" si="381"/>
        <v>59442.093138478362</v>
      </c>
      <c r="AJ226" s="9">
        <f t="shared" ca="1" si="405"/>
        <v>0</v>
      </c>
      <c r="AK226" s="1">
        <v>219</v>
      </c>
      <c r="AL226" s="8">
        <f t="shared" ca="1" si="382"/>
        <v>19313.643319148119</v>
      </c>
      <c r="AM226" s="9">
        <f t="shared" ca="1" si="406"/>
        <v>0</v>
      </c>
      <c r="AN226" s="1">
        <v>219</v>
      </c>
      <c r="AO226" s="8">
        <f t="shared" ca="1" si="383"/>
        <v>20059.999999999996</v>
      </c>
      <c r="AP226" s="9">
        <f t="shared" ca="1" si="407"/>
        <v>1.4922849071703964E-2</v>
      </c>
      <c r="AQ226" s="1">
        <v>219</v>
      </c>
      <c r="AR226" s="8">
        <f t="shared" ca="1" si="384"/>
        <v>20059.999999999996</v>
      </c>
      <c r="AS226" s="9">
        <f t="shared" ca="1" si="408"/>
        <v>2.0209930667440148E-3</v>
      </c>
      <c r="AT226" s="1">
        <v>219</v>
      </c>
      <c r="AU226" s="8">
        <f t="shared" ca="1" si="385"/>
        <v>20182.382613544891</v>
      </c>
      <c r="AV226" s="9">
        <f t="shared" ca="1" si="409"/>
        <v>-1.9274628030305292E-2</v>
      </c>
      <c r="AW226" s="1">
        <v>219</v>
      </c>
      <c r="AX226" s="8">
        <f t="shared" ca="1" si="386"/>
        <v>19803.50318789417</v>
      </c>
      <c r="AY226" s="9">
        <f t="shared" ca="1" si="410"/>
        <v>-3.7618911638821778E-2</v>
      </c>
      <c r="AZ226" s="1">
        <v>219</v>
      </c>
      <c r="BA226" s="8">
        <f t="shared" ca="1" si="387"/>
        <v>19585.194375184212</v>
      </c>
      <c r="BB226" s="9">
        <f t="shared" ca="1" si="411"/>
        <v>0</v>
      </c>
      <c r="BC226" s="1">
        <v>219</v>
      </c>
      <c r="BD226" s="8">
        <f t="shared" ca="1" si="388"/>
        <v>19078.915645383258</v>
      </c>
      <c r="BE226" s="9">
        <f t="shared" ca="1" si="441"/>
        <v>-1.5563568609228945E-2</v>
      </c>
      <c r="BF226" s="1">
        <v>219</v>
      </c>
      <c r="BG226" s="8">
        <f t="shared" ca="1" si="389"/>
        <v>20542.764221059679</v>
      </c>
      <c r="BH226" s="9">
        <f t="shared" ca="1" si="412"/>
        <v>0</v>
      </c>
      <c r="BI226" s="1">
        <v>219</v>
      </c>
      <c r="BJ226" s="8">
        <f t="shared" ca="1" si="390"/>
        <v>20059.999999999996</v>
      </c>
      <c r="BK226" s="9">
        <f t="shared" ca="1" si="413"/>
        <v>1.9736319509549391E-2</v>
      </c>
      <c r="BL226" s="1">
        <v>219</v>
      </c>
      <c r="BM226" s="8">
        <f t="shared" ca="1" si="391"/>
        <v>19775.579308082419</v>
      </c>
      <c r="BN226" s="9">
        <f t="shared" ca="1" si="414"/>
        <v>0</v>
      </c>
      <c r="BO226" s="1">
        <v>219</v>
      </c>
      <c r="BP226" s="8">
        <f t="shared" ca="1" si="392"/>
        <v>20187.538032179731</v>
      </c>
      <c r="BQ226" s="9">
        <f t="shared" ca="1" si="415"/>
        <v>-1.8890154803226412E-2</v>
      </c>
      <c r="BR226" s="1">
        <v>219</v>
      </c>
      <c r="BS226" s="8">
        <f t="shared" ca="1" si="393"/>
        <v>19840.909322778229</v>
      </c>
      <c r="BT226" s="9">
        <f t="shared" ca="1" si="416"/>
        <v>3.5963279508285928E-4</v>
      </c>
      <c r="BU226" s="1">
        <v>219</v>
      </c>
      <c r="BV226" s="8">
        <f t="shared" ca="1" si="394"/>
        <v>4842.7775382769569</v>
      </c>
      <c r="BW226" s="9">
        <f t="shared" ca="1" si="417"/>
        <v>4.1884318579319062E-2</v>
      </c>
      <c r="BX226" s="1">
        <v>219</v>
      </c>
      <c r="BY226" s="8">
        <f t="shared" ca="1" si="395"/>
        <v>5014.9999999999991</v>
      </c>
      <c r="BZ226" s="9">
        <f t="shared" ca="1" si="418"/>
        <v>2.157797783016613E-4</v>
      </c>
      <c r="CA226" s="1">
        <v>219</v>
      </c>
      <c r="CB226" s="8">
        <f t="shared" ca="1" si="396"/>
        <v>5014.9999999999991</v>
      </c>
      <c r="CC226" s="9">
        <f t="shared" ca="1" si="419"/>
        <v>-1.5569249827761041E-2</v>
      </c>
      <c r="CD226" s="1">
        <v>219</v>
      </c>
      <c r="CE226" s="8">
        <f t="shared" ca="1" si="397"/>
        <v>5014.9999999999991</v>
      </c>
      <c r="CF226" s="9">
        <f t="shared" ca="1" si="420"/>
        <v>-5.9978945313947374E-3</v>
      </c>
      <c r="CG226" s="1">
        <v>219</v>
      </c>
      <c r="CH226" s="8">
        <f t="shared" ca="1" si="398"/>
        <v>4783.5314774560202</v>
      </c>
      <c r="CI226" s="9">
        <f t="shared" ca="1" si="421"/>
        <v>-2.9935020581407165E-2</v>
      </c>
      <c r="CJ226" s="1">
        <v>219</v>
      </c>
      <c r="CK226" s="8">
        <f t="shared" ca="1" si="399"/>
        <v>4836.0487234447637</v>
      </c>
      <c r="CL226" s="9">
        <f t="shared" ca="1" si="422"/>
        <v>0</v>
      </c>
      <c r="CM226" s="1">
        <v>219</v>
      </c>
      <c r="CN226" s="8">
        <f t="shared" ca="1" si="442"/>
        <v>15217.222461723039</v>
      </c>
      <c r="CO226" s="1">
        <v>219</v>
      </c>
      <c r="CP226" s="8">
        <f t="shared" ca="1" si="443"/>
        <v>15044.999999999996</v>
      </c>
      <c r="CQ226" s="1">
        <v>219</v>
      </c>
      <c r="CR226" s="8">
        <f t="shared" ca="1" si="444"/>
        <v>15044.999999999996</v>
      </c>
      <c r="CS226" s="1">
        <v>219</v>
      </c>
      <c r="CT226" s="8">
        <f t="shared" ca="1" si="445"/>
        <v>14760.579308082419</v>
      </c>
      <c r="CU226" s="1">
        <v>219</v>
      </c>
      <c r="CV226" s="8">
        <f t="shared" ca="1" si="446"/>
        <v>15404.00655472371</v>
      </c>
      <c r="CW226" s="1">
        <v>219</v>
      </c>
      <c r="CX226" s="8">
        <f t="shared" ca="1" si="447"/>
        <v>15004.860599333464</v>
      </c>
      <c r="CY226" s="9"/>
      <c r="CZ226" s="9"/>
      <c r="DA226" s="9"/>
      <c r="DB226" s="9"/>
      <c r="DC226" s="9"/>
      <c r="DD226" s="9"/>
      <c r="DE226" s="9"/>
      <c r="DF226" s="9"/>
      <c r="DG226" s="9"/>
      <c r="DI226">
        <f t="shared" ca="1" si="448"/>
        <v>2.9999999999998916E-3</v>
      </c>
      <c r="DJ226">
        <f t="shared" ca="1" si="449"/>
        <v>2.9999999999998916E-3</v>
      </c>
      <c r="DK226">
        <f t="shared" ca="1" si="450"/>
        <v>2.9999999999998916E-3</v>
      </c>
      <c r="DL226">
        <f t="shared" ca="1" si="451"/>
        <v>2.9999999999998916E-3</v>
      </c>
      <c r="DM226">
        <f t="shared" ca="1" si="452"/>
        <v>-2.498273798579087E-2</v>
      </c>
      <c r="DN226">
        <f t="shared" ca="1" si="453"/>
        <v>9.214230557250902E-3</v>
      </c>
      <c r="DO226">
        <f t="shared" ca="1" si="466"/>
        <v>0</v>
      </c>
      <c r="DP226">
        <f t="shared" ca="1" si="467"/>
        <v>0</v>
      </c>
      <c r="DQ226">
        <f t="shared" ca="1" si="468"/>
        <v>0</v>
      </c>
      <c r="DR226">
        <f t="shared" ca="1" si="469"/>
        <v>0</v>
      </c>
      <c r="DS226">
        <f t="shared" ca="1" si="470"/>
        <v>0</v>
      </c>
      <c r="DT226">
        <f t="shared" ca="1" si="471"/>
        <v>0</v>
      </c>
      <c r="DU226">
        <f t="shared" ca="1" si="460"/>
        <v>0</v>
      </c>
      <c r="DV226">
        <f t="shared" ca="1" si="461"/>
        <v>0</v>
      </c>
      <c r="DW226">
        <f t="shared" ca="1" si="462"/>
        <v>0</v>
      </c>
      <c r="DX226">
        <f t="shared" ca="1" si="463"/>
        <v>0</v>
      </c>
      <c r="DY226">
        <f t="shared" ca="1" si="464"/>
        <v>0</v>
      </c>
      <c r="DZ226">
        <f t="shared" ca="1" si="465"/>
        <v>0</v>
      </c>
      <c r="EA226">
        <f t="shared" ca="1" si="423"/>
        <v>2.9133646260312802</v>
      </c>
      <c r="EB226">
        <f t="shared" ca="1" si="424"/>
        <v>2.2095082314636492</v>
      </c>
      <c r="EC226">
        <f t="shared" ca="1" si="425"/>
        <v>3.4233161615357148</v>
      </c>
      <c r="ED226">
        <f t="shared" ca="1" si="426"/>
        <v>2.7471475666668255</v>
      </c>
      <c r="EE226">
        <f t="shared" ca="1" si="427"/>
        <v>5.0258525027333967</v>
      </c>
      <c r="EF226">
        <f t="shared" ca="1" si="428"/>
        <v>3.5654705819343349</v>
      </c>
      <c r="EG226">
        <f t="shared" ca="1" si="429"/>
        <v>9.157634042498735</v>
      </c>
      <c r="EH226">
        <f t="shared" ca="1" si="430"/>
        <v>6.6285246943909479</v>
      </c>
      <c r="EI226">
        <f t="shared" ca="1" si="431"/>
        <v>10.505545488471341</v>
      </c>
      <c r="EJ226">
        <f t="shared" ca="1" si="432"/>
        <v>7.8506653282303587</v>
      </c>
      <c r="EK226">
        <f t="shared" ca="1" si="433"/>
        <v>15.477717521448055</v>
      </c>
      <c r="EL226">
        <f t="shared" ca="1" si="434"/>
        <v>10.821390401025925</v>
      </c>
      <c r="EM226">
        <f t="shared" ca="1" si="478"/>
        <v>-0.15626477774302933</v>
      </c>
      <c r="EN226">
        <f t="shared" ca="1" si="479"/>
        <v>4.5276091859946677E-3</v>
      </c>
      <c r="EO226">
        <f t="shared" ca="1" si="480"/>
        <v>0.17121253367950262</v>
      </c>
      <c r="EP226">
        <f t="shared" ca="1" si="481"/>
        <v>-9.3660293887584345E-2</v>
      </c>
      <c r="EQ226">
        <f t="shared" ca="1" si="482"/>
        <v>5.0825769201590133E-2</v>
      </c>
      <c r="ER226">
        <f t="shared" ca="1" si="483"/>
        <v>1</v>
      </c>
      <c r="ES226">
        <f t="shared" ca="1" si="472"/>
        <v>-0.16597959041645649</v>
      </c>
      <c r="ET226">
        <f t="shared" ca="1" si="473"/>
        <v>-0.35715441702166939</v>
      </c>
      <c r="EU226">
        <f t="shared" ca="1" si="474"/>
        <v>-2.2095187410755113E-2</v>
      </c>
      <c r="EV226">
        <f t="shared" ca="1" si="475"/>
        <v>-0.16880830826245929</v>
      </c>
      <c r="EW226">
        <f t="shared" ca="1" si="476"/>
        <v>0.48978355577275279</v>
      </c>
      <c r="EX226">
        <f t="shared" ca="1" si="477"/>
        <v>0</v>
      </c>
    </row>
    <row r="227" spans="1:154" x14ac:dyDescent="0.25">
      <c r="A227" s="1">
        <v>220</v>
      </c>
      <c r="B227" s="8">
        <f t="shared" ca="1" si="454"/>
        <v>176262.55966253058</v>
      </c>
      <c r="C227" s="9">
        <f t="shared" ca="1" si="435"/>
        <v>-2.1795484585584304E-2</v>
      </c>
      <c r="D227" s="1">
        <v>220</v>
      </c>
      <c r="E227" s="8">
        <f t="shared" ca="1" si="455"/>
        <v>133367.10998559083</v>
      </c>
      <c r="F227" s="9">
        <f t="shared" ca="1" si="436"/>
        <v>-7.6145629404479338E-4</v>
      </c>
      <c r="G227" s="1">
        <v>220</v>
      </c>
      <c r="H227" s="8">
        <f t="shared" ca="1" si="456"/>
        <v>208182.02521791754</v>
      </c>
      <c r="I227" s="9">
        <f t="shared" ca="1" si="437"/>
        <v>1.134167721246096E-2</v>
      </c>
      <c r="J227" s="1">
        <v>220</v>
      </c>
      <c r="K227" s="8">
        <f t="shared" ca="1" si="457"/>
        <v>162373.50233464688</v>
      </c>
      <c r="L227" s="9">
        <f t="shared" ca="1" si="438"/>
        <v>2.2910327042222702E-2</v>
      </c>
      <c r="M227" s="1">
        <v>220</v>
      </c>
      <c r="N227" s="8">
        <f t="shared" ca="1" si="458"/>
        <v>307432.56736215396</v>
      </c>
      <c r="O227" s="9">
        <f t="shared" ca="1" si="439"/>
        <v>0</v>
      </c>
      <c r="P227" s="1">
        <v>220</v>
      </c>
      <c r="Q227" s="8">
        <f t="shared" ca="1" si="459"/>
        <v>212574.85151708688</v>
      </c>
      <c r="R227" s="9">
        <f t="shared" ca="1" si="440"/>
        <v>0</v>
      </c>
      <c r="S227" s="1">
        <v>220</v>
      </c>
      <c r="T227" s="8">
        <f t="shared" ca="1" si="376"/>
        <v>60708.9397474582</v>
      </c>
      <c r="U227" s="9">
        <f t="shared" ca="1" si="400"/>
        <v>-5.3237892519238106E-3</v>
      </c>
      <c r="V227" s="1">
        <v>220</v>
      </c>
      <c r="W227" s="8">
        <f t="shared" ca="1" si="377"/>
        <v>60179.999999999993</v>
      </c>
      <c r="X227" s="9">
        <f t="shared" ca="1" si="401"/>
        <v>-1.613026575539145E-3</v>
      </c>
      <c r="Y227" s="1">
        <v>220</v>
      </c>
      <c r="Z227" s="8">
        <f t="shared" ca="1" si="378"/>
        <v>61560.554898965456</v>
      </c>
      <c r="AA227" s="9">
        <f t="shared" ca="1" si="402"/>
        <v>0</v>
      </c>
      <c r="AB227" s="1">
        <v>220</v>
      </c>
      <c r="AC227" s="8">
        <f t="shared" ca="1" si="379"/>
        <v>57676.236015774375</v>
      </c>
      <c r="AD227" s="9">
        <f t="shared" ca="1" si="403"/>
        <v>0</v>
      </c>
      <c r="AE227" s="1">
        <v>220</v>
      </c>
      <c r="AF227" s="8">
        <f t="shared" ca="1" si="380"/>
        <v>60987.27093774033</v>
      </c>
      <c r="AG227" s="9">
        <f t="shared" ca="1" si="404"/>
        <v>7.795503963311157E-3</v>
      </c>
      <c r="AH227" s="1">
        <v>220</v>
      </c>
      <c r="AI227" s="8">
        <f t="shared" ca="1" si="381"/>
        <v>59442.093138478362</v>
      </c>
      <c r="AJ227" s="9">
        <f t="shared" ca="1" si="405"/>
        <v>1.6800763533265158E-2</v>
      </c>
      <c r="AK227" s="1">
        <v>220</v>
      </c>
      <c r="AL227" s="8">
        <f t="shared" ca="1" si="382"/>
        <v>19313.643319148119</v>
      </c>
      <c r="AM227" s="9">
        <f t="shared" ca="1" si="406"/>
        <v>-2.1147892772770502E-2</v>
      </c>
      <c r="AN227" s="1">
        <v>220</v>
      </c>
      <c r="AO227" s="8">
        <f t="shared" ca="1" si="383"/>
        <v>20059.999999999996</v>
      </c>
      <c r="AP227" s="9">
        <f t="shared" ca="1" si="407"/>
        <v>0</v>
      </c>
      <c r="AQ227" s="1">
        <v>220</v>
      </c>
      <c r="AR227" s="8">
        <f t="shared" ca="1" si="384"/>
        <v>20059.999999999996</v>
      </c>
      <c r="AS227" s="9">
        <f t="shared" ca="1" si="408"/>
        <v>0</v>
      </c>
      <c r="AT227" s="1">
        <v>220</v>
      </c>
      <c r="AU227" s="8">
        <f t="shared" ca="1" si="385"/>
        <v>20182.382613544891</v>
      </c>
      <c r="AV227" s="9">
        <f t="shared" ca="1" si="409"/>
        <v>2.9550969431612811E-2</v>
      </c>
      <c r="AW227" s="1">
        <v>220</v>
      </c>
      <c r="AX227" s="8">
        <f t="shared" ca="1" si="386"/>
        <v>19803.50318789417</v>
      </c>
      <c r="AY227" s="9">
        <f t="shared" ca="1" si="410"/>
        <v>3.1722138296202393E-2</v>
      </c>
      <c r="AZ227" s="1">
        <v>220</v>
      </c>
      <c r="BA227" s="8">
        <f t="shared" ca="1" si="387"/>
        <v>19585.194375184212</v>
      </c>
      <c r="BB227" s="9">
        <f t="shared" ca="1" si="411"/>
        <v>0</v>
      </c>
      <c r="BC227" s="1">
        <v>220</v>
      </c>
      <c r="BD227" s="8">
        <f t="shared" ca="1" si="388"/>
        <v>19078.915645383258</v>
      </c>
      <c r="BE227" s="9">
        <f t="shared" ca="1" si="441"/>
        <v>9.1632100569387538E-3</v>
      </c>
      <c r="BF227" s="1">
        <v>220</v>
      </c>
      <c r="BG227" s="8">
        <f t="shared" ca="1" si="389"/>
        <v>20542.764221059679</v>
      </c>
      <c r="BH227" s="9">
        <f t="shared" ca="1" si="412"/>
        <v>6.6431284500134804E-3</v>
      </c>
      <c r="BI227" s="1">
        <v>220</v>
      </c>
      <c r="BJ227" s="8">
        <f t="shared" ca="1" si="390"/>
        <v>20059.999999999996</v>
      </c>
      <c r="BK227" s="9">
        <f t="shared" ca="1" si="413"/>
        <v>3.5064989691875374E-2</v>
      </c>
      <c r="BL227" s="1">
        <v>220</v>
      </c>
      <c r="BM227" s="8">
        <f t="shared" ca="1" si="391"/>
        <v>19775.579308082419</v>
      </c>
      <c r="BN227" s="9">
        <f t="shared" ca="1" si="414"/>
        <v>0</v>
      </c>
      <c r="BO227" s="1">
        <v>220</v>
      </c>
      <c r="BP227" s="8">
        <f t="shared" ca="1" si="392"/>
        <v>20187.538032179731</v>
      </c>
      <c r="BQ227" s="9">
        <f t="shared" ca="1" si="415"/>
        <v>-1.5080699543567777E-2</v>
      </c>
      <c r="BR227" s="1">
        <v>220</v>
      </c>
      <c r="BS227" s="8">
        <f t="shared" ca="1" si="393"/>
        <v>19840.909322778229</v>
      </c>
      <c r="BT227" s="9">
        <f t="shared" ca="1" si="416"/>
        <v>1.4967601181413649E-2</v>
      </c>
      <c r="BU227" s="1">
        <v>220</v>
      </c>
      <c r="BV227" s="8">
        <f t="shared" ca="1" si="394"/>
        <v>4842.7775382769569</v>
      </c>
      <c r="BW227" s="9">
        <f t="shared" ca="1" si="417"/>
        <v>-2.2230086327993632E-2</v>
      </c>
      <c r="BX227" s="1">
        <v>220</v>
      </c>
      <c r="BY227" s="8">
        <f t="shared" ca="1" si="395"/>
        <v>5014.9999999999991</v>
      </c>
      <c r="BZ227" s="9">
        <f t="shared" ca="1" si="418"/>
        <v>3.0643082639462915E-2</v>
      </c>
      <c r="CA227" s="1">
        <v>220</v>
      </c>
      <c r="CB227" s="8">
        <f t="shared" ca="1" si="396"/>
        <v>5014.9999999999991</v>
      </c>
      <c r="CC227" s="9">
        <f t="shared" ca="1" si="419"/>
        <v>-4.2447016480342513E-2</v>
      </c>
      <c r="CD227" s="1">
        <v>220</v>
      </c>
      <c r="CE227" s="8">
        <f t="shared" ca="1" si="397"/>
        <v>5014.9999999999991</v>
      </c>
      <c r="CF227" s="9">
        <f t="shared" ca="1" si="420"/>
        <v>0</v>
      </c>
      <c r="CG227" s="1">
        <v>220</v>
      </c>
      <c r="CH227" s="8">
        <f t="shared" ca="1" si="398"/>
        <v>4783.5314774560202</v>
      </c>
      <c r="CI227" s="9">
        <f t="shared" ca="1" si="421"/>
        <v>1.5462772550341959E-2</v>
      </c>
      <c r="CJ227" s="1">
        <v>220</v>
      </c>
      <c r="CK227" s="8">
        <f t="shared" ca="1" si="399"/>
        <v>4836.0487234447637</v>
      </c>
      <c r="CL227" s="9">
        <f t="shared" ca="1" si="422"/>
        <v>-1.3737102419496206E-2</v>
      </c>
      <c r="CM227" s="1">
        <v>220</v>
      </c>
      <c r="CN227" s="8">
        <f t="shared" ca="1" si="442"/>
        <v>15217.222461723039</v>
      </c>
      <c r="CO227" s="1">
        <v>220</v>
      </c>
      <c r="CP227" s="8">
        <f t="shared" ca="1" si="443"/>
        <v>15044.999999999996</v>
      </c>
      <c r="CQ227" s="1">
        <v>220</v>
      </c>
      <c r="CR227" s="8">
        <f t="shared" ca="1" si="444"/>
        <v>15044.999999999996</v>
      </c>
      <c r="CS227" s="1">
        <v>220</v>
      </c>
      <c r="CT227" s="8">
        <f t="shared" ca="1" si="445"/>
        <v>14760.579308082419</v>
      </c>
      <c r="CU227" s="1">
        <v>220</v>
      </c>
      <c r="CV227" s="8">
        <f t="shared" ca="1" si="446"/>
        <v>15404.00655472371</v>
      </c>
      <c r="CW227" s="1">
        <v>220</v>
      </c>
      <c r="CX227" s="8">
        <f t="shared" ca="1" si="447"/>
        <v>15004.860599333464</v>
      </c>
      <c r="CY227" s="9"/>
      <c r="CZ227" s="9"/>
      <c r="DA227" s="9"/>
      <c r="DB227" s="9"/>
      <c r="DC227" s="9"/>
      <c r="DD227" s="9"/>
      <c r="DE227" s="9"/>
      <c r="DF227" s="9"/>
      <c r="DG227" s="9"/>
      <c r="DI227">
        <f t="shared" ca="1" si="448"/>
        <v>-3.41904896131906E-3</v>
      </c>
      <c r="DJ227">
        <f t="shared" ca="1" si="449"/>
        <v>2.9999999999998916E-3</v>
      </c>
      <c r="DK227">
        <f t="shared" ca="1" si="450"/>
        <v>-1.214388436963354E-2</v>
      </c>
      <c r="DL227">
        <f t="shared" ca="1" si="451"/>
        <v>2.4793257287709203E-2</v>
      </c>
      <c r="DM227">
        <f t="shared" ca="1" si="452"/>
        <v>2.9999999999998916E-3</v>
      </c>
      <c r="DN227">
        <f t="shared" ca="1" si="453"/>
        <v>2.9999999999998916E-3</v>
      </c>
      <c r="DO227">
        <f t="shared" ca="1" si="466"/>
        <v>0</v>
      </c>
      <c r="DP227">
        <f t="shared" ca="1" si="467"/>
        <v>0</v>
      </c>
      <c r="DQ227">
        <f t="shared" ca="1" si="468"/>
        <v>0</v>
      </c>
      <c r="DR227">
        <f t="shared" ca="1" si="469"/>
        <v>0</v>
      </c>
      <c r="DS227">
        <f t="shared" ca="1" si="470"/>
        <v>0</v>
      </c>
      <c r="DT227">
        <f t="shared" ca="1" si="471"/>
        <v>0</v>
      </c>
      <c r="DU227">
        <f t="shared" ca="1" si="460"/>
        <v>0</v>
      </c>
      <c r="DV227">
        <f t="shared" ca="1" si="461"/>
        <v>0</v>
      </c>
      <c r="DW227">
        <f t="shared" ca="1" si="462"/>
        <v>0</v>
      </c>
      <c r="DX227">
        <f t="shared" ca="1" si="463"/>
        <v>0</v>
      </c>
      <c r="DY227">
        <f t="shared" ca="1" si="464"/>
        <v>0</v>
      </c>
      <c r="DZ227">
        <f t="shared" ca="1" si="465"/>
        <v>0</v>
      </c>
      <c r="EA227">
        <f t="shared" ca="1" si="423"/>
        <v>2.9034036897327042</v>
      </c>
      <c r="EB227">
        <f t="shared" ca="1" si="424"/>
        <v>2.2161367561580398</v>
      </c>
      <c r="EC227">
        <f t="shared" ca="1" si="425"/>
        <v>3.3817438059093274</v>
      </c>
      <c r="ED227">
        <f t="shared" ca="1" si="426"/>
        <v>2.8152583030945006</v>
      </c>
      <c r="EE227">
        <f t="shared" ca="1" si="427"/>
        <v>5.040930060241597</v>
      </c>
      <c r="EF227">
        <f t="shared" ca="1" si="428"/>
        <v>3.5761669936801375</v>
      </c>
      <c r="EG227">
        <f t="shared" ca="1" si="429"/>
        <v>9.1263236433375905</v>
      </c>
      <c r="EH227">
        <f t="shared" ca="1" si="430"/>
        <v>6.6484102684741204</v>
      </c>
      <c r="EI227">
        <f t="shared" ca="1" si="431"/>
        <v>10.37796735881942</v>
      </c>
      <c r="EJ227">
        <f t="shared" ca="1" si="432"/>
        <v>8.0453088935928729</v>
      </c>
      <c r="EK227">
        <f t="shared" ca="1" si="433"/>
        <v>15.524150674012398</v>
      </c>
      <c r="EL227">
        <f t="shared" ca="1" si="434"/>
        <v>10.853854572229002</v>
      </c>
      <c r="EM227">
        <f t="shared" ca="1" si="478"/>
        <v>-5.8158833140838258E-2</v>
      </c>
      <c r="EN227">
        <f t="shared" ca="1" si="479"/>
        <v>1.6973348433379366E-2</v>
      </c>
      <c r="EO227">
        <f t="shared" ca="1" si="480"/>
        <v>0.10971618218952353</v>
      </c>
      <c r="EP227">
        <f t="shared" ca="1" si="481"/>
        <v>-0.11980932001936972</v>
      </c>
      <c r="EQ227">
        <f t="shared" ca="1" si="482"/>
        <v>5.5529177228670602E-2</v>
      </c>
      <c r="ER227">
        <f t="shared" ca="1" si="483"/>
        <v>1</v>
      </c>
      <c r="ES227">
        <f t="shared" ca="1" si="472"/>
        <v>-0.16323867192908859</v>
      </c>
      <c r="ET227">
        <f t="shared" ca="1" si="473"/>
        <v>-0.35475513266995728</v>
      </c>
      <c r="EU227">
        <f t="shared" ca="1" si="474"/>
        <v>-1.5995773258860146E-2</v>
      </c>
      <c r="EV227">
        <f t="shared" ca="1" si="475"/>
        <v>-0.17201896619315327</v>
      </c>
      <c r="EW227">
        <f t="shared" ca="1" si="476"/>
        <v>0.49576736559142809</v>
      </c>
      <c r="EX227">
        <f t="shared" ca="1" si="477"/>
        <v>0</v>
      </c>
    </row>
    <row r="228" spans="1:154" x14ac:dyDescent="0.25">
      <c r="A228" s="1">
        <v>221</v>
      </c>
      <c r="B228" s="8">
        <f t="shared" ca="1" si="454"/>
        <v>172949.61943937786</v>
      </c>
      <c r="C228" s="9">
        <f t="shared" ca="1" si="435"/>
        <v>-2.8442934352982521E-2</v>
      </c>
      <c r="D228" s="1">
        <v>221</v>
      </c>
      <c r="E228" s="8">
        <f t="shared" ca="1" si="455"/>
        <v>133665.65809023048</v>
      </c>
      <c r="F228" s="9">
        <f t="shared" ca="1" si="436"/>
        <v>2.9977636959885132E-2</v>
      </c>
      <c r="G228" s="1">
        <v>221</v>
      </c>
      <c r="H228" s="8">
        <f t="shared" ca="1" si="456"/>
        <v>211167.70462502932</v>
      </c>
      <c r="I228" s="9">
        <f t="shared" ca="1" si="437"/>
        <v>0</v>
      </c>
      <c r="J228" s="1">
        <v>221</v>
      </c>
      <c r="K228" s="8">
        <f t="shared" ca="1" si="457"/>
        <v>166580.65288312867</v>
      </c>
      <c r="L228" s="9">
        <f t="shared" ca="1" si="438"/>
        <v>-8.3896504999702633E-3</v>
      </c>
      <c r="M228" s="1">
        <v>221</v>
      </c>
      <c r="N228" s="8">
        <f t="shared" ca="1" si="458"/>
        <v>308354.86506424041</v>
      </c>
      <c r="O228" s="9">
        <f t="shared" ca="1" si="439"/>
        <v>-1.8770961410180333E-2</v>
      </c>
      <c r="P228" s="1">
        <v>221</v>
      </c>
      <c r="Q228" s="8">
        <f t="shared" ca="1" si="459"/>
        <v>213212.57607163812</v>
      </c>
      <c r="R228" s="9">
        <f t="shared" ca="1" si="440"/>
        <v>-8.5739433702196615E-4</v>
      </c>
      <c r="S228" s="1">
        <v>221</v>
      </c>
      <c r="T228" s="8">
        <f t="shared" ca="1" si="376"/>
        <v>60708.9397474582</v>
      </c>
      <c r="U228" s="9">
        <f t="shared" ca="1" si="400"/>
        <v>0</v>
      </c>
      <c r="V228" s="1">
        <v>221</v>
      </c>
      <c r="W228" s="8">
        <f t="shared" ca="1" si="377"/>
        <v>60179.999999999993</v>
      </c>
      <c r="X228" s="9">
        <f t="shared" ca="1" si="401"/>
        <v>0</v>
      </c>
      <c r="Y228" s="1">
        <v>221</v>
      </c>
      <c r="Z228" s="8">
        <f t="shared" ca="1" si="378"/>
        <v>61560.554898965456</v>
      </c>
      <c r="AA228" s="9">
        <f t="shared" ca="1" si="402"/>
        <v>0</v>
      </c>
      <c r="AB228" s="1">
        <v>221</v>
      </c>
      <c r="AC228" s="8">
        <f t="shared" ca="1" si="379"/>
        <v>57676.236015774375</v>
      </c>
      <c r="AD228" s="9">
        <f t="shared" ca="1" si="403"/>
        <v>-2.8878946326834656E-2</v>
      </c>
      <c r="AE228" s="1">
        <v>221</v>
      </c>
      <c r="AF228" s="8">
        <f t="shared" ca="1" si="380"/>
        <v>60987.27093774033</v>
      </c>
      <c r="AG228" s="9">
        <f t="shared" ca="1" si="404"/>
        <v>-5.4998811183950731E-3</v>
      </c>
      <c r="AH228" s="1">
        <v>221</v>
      </c>
      <c r="AI228" s="8">
        <f t="shared" ca="1" si="381"/>
        <v>59442.093138478362</v>
      </c>
      <c r="AJ228" s="9">
        <f t="shared" ca="1" si="405"/>
        <v>2.8517815278693105E-2</v>
      </c>
      <c r="AK228" s="1">
        <v>221</v>
      </c>
      <c r="AL228" s="8">
        <f t="shared" ca="1" si="382"/>
        <v>19313.643319148119</v>
      </c>
      <c r="AM228" s="9">
        <f t="shared" ca="1" si="406"/>
        <v>0</v>
      </c>
      <c r="AN228" s="1">
        <v>221</v>
      </c>
      <c r="AO228" s="8">
        <f t="shared" ca="1" si="383"/>
        <v>20059.999999999996</v>
      </c>
      <c r="AP228" s="9">
        <f t="shared" ca="1" si="407"/>
        <v>1.4167708328652884E-4</v>
      </c>
      <c r="AQ228" s="1">
        <v>221</v>
      </c>
      <c r="AR228" s="8">
        <f t="shared" ca="1" si="384"/>
        <v>20059.999999999996</v>
      </c>
      <c r="AS228" s="9">
        <f t="shared" ca="1" si="408"/>
        <v>0</v>
      </c>
      <c r="AT228" s="1">
        <v>221</v>
      </c>
      <c r="AU228" s="8">
        <f t="shared" ca="1" si="385"/>
        <v>20182.382613544891</v>
      </c>
      <c r="AV228" s="9">
        <f t="shared" ca="1" si="409"/>
        <v>-2.262197209798443E-2</v>
      </c>
      <c r="AW228" s="1">
        <v>221</v>
      </c>
      <c r="AX228" s="8">
        <f t="shared" ca="1" si="386"/>
        <v>19803.50318789417</v>
      </c>
      <c r="AY228" s="9">
        <f t="shared" ca="1" si="410"/>
        <v>-4.3400129499687086E-2</v>
      </c>
      <c r="AZ228" s="1">
        <v>221</v>
      </c>
      <c r="BA228" s="8">
        <f t="shared" ca="1" si="387"/>
        <v>19585.194375184212</v>
      </c>
      <c r="BB228" s="9">
        <f t="shared" ca="1" si="411"/>
        <v>1.7443602970655198E-2</v>
      </c>
      <c r="BC228" s="1">
        <v>221</v>
      </c>
      <c r="BD228" s="8">
        <f t="shared" ca="1" si="388"/>
        <v>19078.915645383258</v>
      </c>
      <c r="BE228" s="9">
        <f t="shared" ca="1" si="441"/>
        <v>0</v>
      </c>
      <c r="BF228" s="1">
        <v>221</v>
      </c>
      <c r="BG228" s="8">
        <f t="shared" ca="1" si="389"/>
        <v>20542.764221059679</v>
      </c>
      <c r="BH228" s="9">
        <f t="shared" ca="1" si="412"/>
        <v>-3.7005175820213843E-2</v>
      </c>
      <c r="BI228" s="1">
        <v>221</v>
      </c>
      <c r="BJ228" s="8">
        <f t="shared" ca="1" si="390"/>
        <v>20059.999999999996</v>
      </c>
      <c r="BK228" s="9">
        <f t="shared" ca="1" si="413"/>
        <v>0</v>
      </c>
      <c r="BL228" s="1">
        <v>221</v>
      </c>
      <c r="BM228" s="8">
        <f t="shared" ca="1" si="391"/>
        <v>19775.579308082419</v>
      </c>
      <c r="BN228" s="9">
        <f t="shared" ca="1" si="414"/>
        <v>-2.0343598760641797E-2</v>
      </c>
      <c r="BO228" s="1">
        <v>221</v>
      </c>
      <c r="BP228" s="8">
        <f t="shared" ca="1" si="392"/>
        <v>20187.538032179731</v>
      </c>
      <c r="BQ228" s="9">
        <f t="shared" ca="1" si="415"/>
        <v>-1.9370849230577272E-2</v>
      </c>
      <c r="BR228" s="1">
        <v>221</v>
      </c>
      <c r="BS228" s="8">
        <f t="shared" ca="1" si="393"/>
        <v>19840.909322778229</v>
      </c>
      <c r="BT228" s="9">
        <f t="shared" ca="1" si="416"/>
        <v>0</v>
      </c>
      <c r="BU228" s="1">
        <v>221</v>
      </c>
      <c r="BV228" s="8">
        <f t="shared" ca="1" si="394"/>
        <v>4842.7775382769569</v>
      </c>
      <c r="BW228" s="9">
        <f t="shared" ca="1" si="417"/>
        <v>-2.015786427811994E-3</v>
      </c>
      <c r="BX228" s="1">
        <v>221</v>
      </c>
      <c r="BY228" s="8">
        <f t="shared" ca="1" si="395"/>
        <v>5014.9999999999991</v>
      </c>
      <c r="BZ228" s="9">
        <f t="shared" ca="1" si="418"/>
        <v>7.2571144332459489E-4</v>
      </c>
      <c r="CA228" s="1">
        <v>221</v>
      </c>
      <c r="CB228" s="8">
        <f t="shared" ca="1" si="396"/>
        <v>5014.9999999999991</v>
      </c>
      <c r="CC228" s="9">
        <f t="shared" ca="1" si="419"/>
        <v>-3.6202731810508801E-2</v>
      </c>
      <c r="CD228" s="1">
        <v>221</v>
      </c>
      <c r="CE228" s="8">
        <f t="shared" ca="1" si="397"/>
        <v>5014.9999999999991</v>
      </c>
      <c r="CF228" s="9">
        <f t="shared" ca="1" si="420"/>
        <v>0</v>
      </c>
      <c r="CG228" s="1">
        <v>221</v>
      </c>
      <c r="CH228" s="8">
        <f t="shared" ca="1" si="398"/>
        <v>4783.5314774560202</v>
      </c>
      <c r="CI228" s="9">
        <f t="shared" ca="1" si="421"/>
        <v>2.8616256663646335E-2</v>
      </c>
      <c r="CJ228" s="1">
        <v>221</v>
      </c>
      <c r="CK228" s="8">
        <f t="shared" ca="1" si="399"/>
        <v>4836.0487234447637</v>
      </c>
      <c r="CL228" s="9">
        <f t="shared" ca="1" si="422"/>
        <v>-4.0310049453603239E-2</v>
      </c>
      <c r="CM228" s="1">
        <v>221</v>
      </c>
      <c r="CN228" s="8">
        <f t="shared" ca="1" si="442"/>
        <v>15217.222461723039</v>
      </c>
      <c r="CO228" s="1">
        <v>221</v>
      </c>
      <c r="CP228" s="8">
        <f t="shared" ca="1" si="443"/>
        <v>15044.999999999996</v>
      </c>
      <c r="CQ228" s="1">
        <v>221</v>
      </c>
      <c r="CR228" s="8">
        <f t="shared" ca="1" si="444"/>
        <v>15044.999999999996</v>
      </c>
      <c r="CS228" s="1">
        <v>221</v>
      </c>
      <c r="CT228" s="8">
        <f t="shared" ca="1" si="445"/>
        <v>14760.579308082419</v>
      </c>
      <c r="CU228" s="1">
        <v>221</v>
      </c>
      <c r="CV228" s="8">
        <f t="shared" ca="1" si="446"/>
        <v>15404.00655472371</v>
      </c>
      <c r="CW228" s="1">
        <v>221</v>
      </c>
      <c r="CX228" s="8">
        <f t="shared" ca="1" si="447"/>
        <v>15004.860599333464</v>
      </c>
      <c r="CY228" s="9"/>
      <c r="CZ228" s="9"/>
      <c r="DA228" s="9"/>
      <c r="DB228" s="9"/>
      <c r="DC228" s="9"/>
      <c r="DD228" s="9"/>
      <c r="DE228" s="9"/>
      <c r="DF228" s="9"/>
      <c r="DG228" s="9"/>
      <c r="DI228">
        <f t="shared" ca="1" si="448"/>
        <v>-1.8795484585584221E-2</v>
      </c>
      <c r="DJ228">
        <f t="shared" ca="1" si="449"/>
        <v>2.2385437059551094E-3</v>
      </c>
      <c r="DK228">
        <f t="shared" ca="1" si="450"/>
        <v>1.4341677212460935E-2</v>
      </c>
      <c r="DL228">
        <f t="shared" ca="1" si="451"/>
        <v>2.5910327042222514E-2</v>
      </c>
      <c r="DM228">
        <f t="shared" ca="1" si="452"/>
        <v>2.9999999999998916E-3</v>
      </c>
      <c r="DN228">
        <f t="shared" ca="1" si="453"/>
        <v>2.9999999999998916E-3</v>
      </c>
      <c r="DO228">
        <f t="shared" ca="1" si="466"/>
        <v>0</v>
      </c>
      <c r="DP228">
        <f t="shared" ca="1" si="467"/>
        <v>0</v>
      </c>
      <c r="DQ228">
        <f t="shared" ca="1" si="468"/>
        <v>0</v>
      </c>
      <c r="DR228">
        <f t="shared" ca="1" si="469"/>
        <v>0</v>
      </c>
      <c r="DS228">
        <f t="shared" ca="1" si="470"/>
        <v>0</v>
      </c>
      <c r="DT228">
        <f t="shared" ca="1" si="471"/>
        <v>0</v>
      </c>
      <c r="DU228">
        <f t="shared" ca="1" si="460"/>
        <v>0</v>
      </c>
      <c r="DV228">
        <f t="shared" ca="1" si="461"/>
        <v>0</v>
      </c>
      <c r="DW228">
        <f t="shared" ca="1" si="462"/>
        <v>0</v>
      </c>
      <c r="DX228">
        <f t="shared" ca="1" si="463"/>
        <v>0</v>
      </c>
      <c r="DY228">
        <f t="shared" ca="1" si="464"/>
        <v>0</v>
      </c>
      <c r="DZ228">
        <f t="shared" ca="1" si="465"/>
        <v>0</v>
      </c>
      <c r="EA228">
        <f t="shared" ca="1" si="423"/>
        <v>2.8488328104366047</v>
      </c>
      <c r="EB228">
        <f t="shared" ca="1" si="424"/>
        <v>2.2210976751450731</v>
      </c>
      <c r="EC228">
        <f t="shared" ca="1" si="425"/>
        <v>3.4302436839889183</v>
      </c>
      <c r="ED228">
        <f t="shared" ca="1" si="426"/>
        <v>2.8882025664360116</v>
      </c>
      <c r="EE228">
        <f t="shared" ca="1" si="427"/>
        <v>5.0560528504223212</v>
      </c>
      <c r="EF228">
        <f t="shared" ca="1" si="428"/>
        <v>3.5868954946611775</v>
      </c>
      <c r="EG228">
        <f t="shared" ca="1" si="429"/>
        <v>8.9547899679761862</v>
      </c>
      <c r="EH228">
        <f t="shared" ca="1" si="430"/>
        <v>6.6632930254352196</v>
      </c>
      <c r="EI228">
        <f t="shared" ca="1" si="431"/>
        <v>10.526804816801064</v>
      </c>
      <c r="EJ228">
        <f t="shared" ca="1" si="432"/>
        <v>8.2537654781815668</v>
      </c>
      <c r="EK228">
        <f t="shared" ca="1" si="433"/>
        <v>15.570723126034435</v>
      </c>
      <c r="EL228">
        <f t="shared" ca="1" si="434"/>
        <v>10.886416135945687</v>
      </c>
      <c r="EM228">
        <f t="shared" ca="1" si="478"/>
        <v>-6.6722242334234766E-2</v>
      </c>
      <c r="EN228">
        <f t="shared" ca="1" si="479"/>
        <v>0.17679719034996011</v>
      </c>
      <c r="EO228">
        <f t="shared" ca="1" si="480"/>
        <v>0.10384023508869707</v>
      </c>
      <c r="EP228">
        <f t="shared" ca="1" si="481"/>
        <v>-0.13451333866580945</v>
      </c>
      <c r="EQ228">
        <f t="shared" ca="1" si="482"/>
        <v>9.8311035313137007E-2</v>
      </c>
      <c r="ER228">
        <f t="shared" ca="1" si="483"/>
        <v>1</v>
      </c>
      <c r="ES228">
        <f t="shared" ca="1" si="472"/>
        <v>-0.16369034184345921</v>
      </c>
      <c r="ET228">
        <f t="shared" ca="1" si="473"/>
        <v>-0.35513491735640224</v>
      </c>
      <c r="EU228">
        <f t="shared" ca="1" si="474"/>
        <v>-1.1797367641835477E-2</v>
      </c>
      <c r="EV228">
        <f t="shared" ca="1" si="475"/>
        <v>-0.17635076748404821</v>
      </c>
      <c r="EW228">
        <f t="shared" ca="1" si="476"/>
        <v>0.49724054144621999</v>
      </c>
      <c r="EX228">
        <f t="shared" ca="1" si="477"/>
        <v>0</v>
      </c>
    </row>
    <row r="229" spans="1:154" x14ac:dyDescent="0.25">
      <c r="A229" s="1">
        <v>222</v>
      </c>
      <c r="B229" s="8">
        <f t="shared" ca="1" si="454"/>
        <v>168549.27362560845</v>
      </c>
      <c r="C229" s="9">
        <f t="shared" ca="1" si="435"/>
        <v>0</v>
      </c>
      <c r="D229" s="1">
        <v>222</v>
      </c>
      <c r="E229" s="8">
        <f t="shared" ca="1" si="455"/>
        <v>138073.63563673422</v>
      </c>
      <c r="F229" s="9">
        <f t="shared" ca="1" si="436"/>
        <v>-3.1116670152320409E-2</v>
      </c>
      <c r="G229" s="1">
        <v>222</v>
      </c>
      <c r="H229" s="8">
        <f t="shared" ca="1" si="456"/>
        <v>211801.2077389044</v>
      </c>
      <c r="I229" s="9">
        <f t="shared" ca="1" si="437"/>
        <v>-1.1038920270198106E-2</v>
      </c>
      <c r="J229" s="1">
        <v>222</v>
      </c>
      <c r="K229" s="8">
        <f t="shared" ca="1" si="457"/>
        <v>165682.84138403172</v>
      </c>
      <c r="L229" s="9">
        <f t="shared" ca="1" si="438"/>
        <v>-2.4021377238233745E-2</v>
      </c>
      <c r="M229" s="1">
        <v>222</v>
      </c>
      <c r="N229" s="8">
        <f t="shared" ca="1" si="458"/>
        <v>303491.81238667091</v>
      </c>
      <c r="O229" s="9">
        <f t="shared" ca="1" si="439"/>
        <v>-4.130563238931128E-2</v>
      </c>
      <c r="P229" s="1">
        <v>222</v>
      </c>
      <c r="Q229" s="8">
        <f t="shared" ca="1" si="459"/>
        <v>213669.40654454735</v>
      </c>
      <c r="R229" s="9">
        <f t="shared" ca="1" si="440"/>
        <v>8.5497971900212518E-3</v>
      </c>
      <c r="S229" s="1">
        <v>222</v>
      </c>
      <c r="T229" s="8">
        <f t="shared" ca="1" si="376"/>
        <v>60708.9397474582</v>
      </c>
      <c r="U229" s="9">
        <f t="shared" ca="1" si="400"/>
        <v>0</v>
      </c>
      <c r="V229" s="1">
        <v>222</v>
      </c>
      <c r="W229" s="8">
        <f t="shared" ca="1" si="377"/>
        <v>60179.999999999993</v>
      </c>
      <c r="X229" s="9">
        <f t="shared" ca="1" si="401"/>
        <v>0</v>
      </c>
      <c r="Y229" s="1">
        <v>222</v>
      </c>
      <c r="Z229" s="8">
        <f t="shared" ca="1" si="378"/>
        <v>61560.554898965456</v>
      </c>
      <c r="AA229" s="9">
        <f t="shared" ca="1" si="402"/>
        <v>0</v>
      </c>
      <c r="AB229" s="1">
        <v>222</v>
      </c>
      <c r="AC229" s="8">
        <f t="shared" ca="1" si="379"/>
        <v>57676.236015774375</v>
      </c>
      <c r="AD229" s="9">
        <f t="shared" ca="1" si="403"/>
        <v>6.2840707115080835E-3</v>
      </c>
      <c r="AE229" s="1">
        <v>222</v>
      </c>
      <c r="AF229" s="8">
        <f t="shared" ca="1" si="380"/>
        <v>60987.27093774033</v>
      </c>
      <c r="AG229" s="9">
        <f t="shared" ca="1" si="404"/>
        <v>-6.5223979994603999E-3</v>
      </c>
      <c r="AH229" s="1">
        <v>222</v>
      </c>
      <c r="AI229" s="8">
        <f t="shared" ca="1" si="381"/>
        <v>59442.093138478362</v>
      </c>
      <c r="AJ229" s="9">
        <f t="shared" ca="1" si="405"/>
        <v>0</v>
      </c>
      <c r="AK229" s="1">
        <v>222</v>
      </c>
      <c r="AL229" s="8">
        <f t="shared" ca="1" si="382"/>
        <v>19313.643319148119</v>
      </c>
      <c r="AM229" s="9">
        <f t="shared" ca="1" si="406"/>
        <v>2.5757760790857231E-2</v>
      </c>
      <c r="AN229" s="1">
        <v>222</v>
      </c>
      <c r="AO229" s="8">
        <f t="shared" ca="1" si="383"/>
        <v>20059.999999999996</v>
      </c>
      <c r="AP229" s="9">
        <f t="shared" ca="1" si="407"/>
        <v>-8.6113627758289801E-3</v>
      </c>
      <c r="AQ229" s="1">
        <v>222</v>
      </c>
      <c r="AR229" s="8">
        <f t="shared" ca="1" si="384"/>
        <v>20059.999999999996</v>
      </c>
      <c r="AS229" s="9">
        <f t="shared" ca="1" si="408"/>
        <v>0</v>
      </c>
      <c r="AT229" s="1">
        <v>222</v>
      </c>
      <c r="AU229" s="8">
        <f t="shared" ca="1" si="385"/>
        <v>20182.382613544891</v>
      </c>
      <c r="AV229" s="9">
        <f t="shared" ca="1" si="409"/>
        <v>0</v>
      </c>
      <c r="AW229" s="1">
        <v>222</v>
      </c>
      <c r="AX229" s="8">
        <f t="shared" ca="1" si="386"/>
        <v>19803.50318789417</v>
      </c>
      <c r="AY229" s="9">
        <f t="shared" ca="1" si="410"/>
        <v>-7.668773669292678E-3</v>
      </c>
      <c r="AZ229" s="1">
        <v>222</v>
      </c>
      <c r="BA229" s="8">
        <f t="shared" ca="1" si="387"/>
        <v>19585.194375184212</v>
      </c>
      <c r="BB229" s="9">
        <f t="shared" ca="1" si="411"/>
        <v>-8.6952282867770354E-3</v>
      </c>
      <c r="BC229" s="1">
        <v>222</v>
      </c>
      <c r="BD229" s="8">
        <f t="shared" ca="1" si="388"/>
        <v>19078.915645383258</v>
      </c>
      <c r="BE229" s="9">
        <f t="shared" ca="1" si="441"/>
        <v>4.7411036323637308E-3</v>
      </c>
      <c r="BF229" s="1">
        <v>222</v>
      </c>
      <c r="BG229" s="8">
        <f t="shared" ca="1" si="389"/>
        <v>20542.764221059679</v>
      </c>
      <c r="BH229" s="9">
        <f t="shared" ca="1" si="412"/>
        <v>-4.49800754157587E-2</v>
      </c>
      <c r="BI229" s="1">
        <v>222</v>
      </c>
      <c r="BJ229" s="8">
        <f t="shared" ca="1" si="390"/>
        <v>20059.999999999996</v>
      </c>
      <c r="BK229" s="9">
        <f t="shared" ca="1" si="413"/>
        <v>-4.2695792489158947E-3</v>
      </c>
      <c r="BL229" s="1">
        <v>222</v>
      </c>
      <c r="BM229" s="8">
        <f t="shared" ca="1" si="391"/>
        <v>19775.579308082419</v>
      </c>
      <c r="BN229" s="9">
        <f t="shared" ca="1" si="414"/>
        <v>0</v>
      </c>
      <c r="BO229" s="1">
        <v>222</v>
      </c>
      <c r="BP229" s="8">
        <f t="shared" ca="1" si="392"/>
        <v>20187.538032179731</v>
      </c>
      <c r="BQ229" s="9">
        <f t="shared" ca="1" si="415"/>
        <v>3.9690512292938192E-2</v>
      </c>
      <c r="BR229" s="1">
        <v>222</v>
      </c>
      <c r="BS229" s="8">
        <f t="shared" ca="1" si="393"/>
        <v>19840.909322778229</v>
      </c>
      <c r="BT229" s="9">
        <f t="shared" ca="1" si="416"/>
        <v>4.4854830104642139E-3</v>
      </c>
      <c r="BU229" s="1">
        <v>222</v>
      </c>
      <c r="BV229" s="8">
        <f t="shared" ca="1" si="394"/>
        <v>4842.7775382769569</v>
      </c>
      <c r="BW229" s="9">
        <f t="shared" ca="1" si="417"/>
        <v>-3.3658912618788082E-2</v>
      </c>
      <c r="BX229" s="1">
        <v>222</v>
      </c>
      <c r="BY229" s="8">
        <f t="shared" ca="1" si="395"/>
        <v>5014.9999999999991</v>
      </c>
      <c r="BZ229" s="9">
        <f t="shared" ca="1" si="418"/>
        <v>1.2026298758825771E-2</v>
      </c>
      <c r="CA229" s="1">
        <v>222</v>
      </c>
      <c r="CB229" s="8">
        <f t="shared" ca="1" si="396"/>
        <v>5014.9999999999991</v>
      </c>
      <c r="CC229" s="9">
        <f t="shared" ca="1" si="419"/>
        <v>2.6977776367290918E-2</v>
      </c>
      <c r="CD229" s="1">
        <v>222</v>
      </c>
      <c r="CE229" s="8">
        <f t="shared" ca="1" si="397"/>
        <v>5014.9999999999991</v>
      </c>
      <c r="CF229" s="9">
        <f t="shared" ca="1" si="420"/>
        <v>0</v>
      </c>
      <c r="CG229" s="1">
        <v>222</v>
      </c>
      <c r="CH229" s="8">
        <f t="shared" ca="1" si="398"/>
        <v>4783.5314774560202</v>
      </c>
      <c r="CI229" s="9">
        <f t="shared" ca="1" si="421"/>
        <v>1.3202082625670393E-2</v>
      </c>
      <c r="CJ229" s="1">
        <v>222</v>
      </c>
      <c r="CK229" s="8">
        <f t="shared" ca="1" si="399"/>
        <v>4836.0487234447637</v>
      </c>
      <c r="CL229" s="9">
        <f t="shared" ca="1" si="422"/>
        <v>-1.4806443938972203E-2</v>
      </c>
      <c r="CM229" s="1">
        <v>222</v>
      </c>
      <c r="CN229" s="8">
        <f t="shared" ca="1" si="442"/>
        <v>15217.222461723039</v>
      </c>
      <c r="CO229" s="1">
        <v>222</v>
      </c>
      <c r="CP229" s="8">
        <f t="shared" ca="1" si="443"/>
        <v>15044.999999999996</v>
      </c>
      <c r="CQ229" s="1">
        <v>222</v>
      </c>
      <c r="CR229" s="8">
        <f t="shared" ca="1" si="444"/>
        <v>15044.999999999996</v>
      </c>
      <c r="CS229" s="1">
        <v>222</v>
      </c>
      <c r="CT229" s="8">
        <f t="shared" ca="1" si="445"/>
        <v>14760.579308082419</v>
      </c>
      <c r="CU229" s="1">
        <v>222</v>
      </c>
      <c r="CV229" s="8">
        <f t="shared" ca="1" si="446"/>
        <v>15404.00655472371</v>
      </c>
      <c r="CW229" s="1">
        <v>222</v>
      </c>
      <c r="CX229" s="8">
        <f t="shared" ca="1" si="447"/>
        <v>15004.860599333464</v>
      </c>
      <c r="CY229" s="9"/>
      <c r="CZ229" s="9"/>
      <c r="DA229" s="9"/>
      <c r="DB229" s="9"/>
      <c r="DC229" s="9"/>
      <c r="DD229" s="9"/>
      <c r="DE229" s="9"/>
      <c r="DF229" s="9"/>
      <c r="DG229" s="9"/>
      <c r="DI229">
        <f t="shared" ca="1" si="448"/>
        <v>-2.5442934352982616E-2</v>
      </c>
      <c r="DJ229">
        <f t="shared" ca="1" si="449"/>
        <v>3.2977636959885093E-2</v>
      </c>
      <c r="DK229">
        <f t="shared" ca="1" si="450"/>
        <v>2.9999999999998916E-3</v>
      </c>
      <c r="DL229">
        <f t="shared" ca="1" si="451"/>
        <v>-5.389650499970422E-3</v>
      </c>
      <c r="DM229">
        <f t="shared" ca="1" si="452"/>
        <v>-1.5770961410180306E-2</v>
      </c>
      <c r="DN229">
        <f t="shared" ca="1" si="453"/>
        <v>2.142605662978081E-3</v>
      </c>
      <c r="DO229">
        <f t="shared" ca="1" si="466"/>
        <v>0</v>
      </c>
      <c r="DP229">
        <f t="shared" ca="1" si="467"/>
        <v>0</v>
      </c>
      <c r="DQ229">
        <f t="shared" ca="1" si="468"/>
        <v>0</v>
      </c>
      <c r="DR229">
        <f t="shared" ca="1" si="469"/>
        <v>0</v>
      </c>
      <c r="DS229">
        <f t="shared" ca="1" si="470"/>
        <v>0</v>
      </c>
      <c r="DT229">
        <f t="shared" ca="1" si="471"/>
        <v>0</v>
      </c>
      <c r="DU229">
        <f t="shared" ca="1" si="460"/>
        <v>0</v>
      </c>
      <c r="DV229">
        <f t="shared" ca="1" si="461"/>
        <v>0</v>
      </c>
      <c r="DW229">
        <f t="shared" ca="1" si="462"/>
        <v>0</v>
      </c>
      <c r="DX229">
        <f t="shared" ca="1" si="463"/>
        <v>0</v>
      </c>
      <c r="DY229">
        <f t="shared" ca="1" si="464"/>
        <v>0</v>
      </c>
      <c r="DZ229">
        <f t="shared" ca="1" si="465"/>
        <v>0</v>
      </c>
      <c r="EA229">
        <f t="shared" ca="1" si="423"/>
        <v>2.7763501442580436</v>
      </c>
      <c r="EB229">
        <f t="shared" ca="1" si="424"/>
        <v>2.2943442279284518</v>
      </c>
      <c r="EC229">
        <f t="shared" ca="1" si="425"/>
        <v>3.4405344150408848</v>
      </c>
      <c r="ED229">
        <f t="shared" ca="1" si="426"/>
        <v>2.8726361640298039</v>
      </c>
      <c r="EE229">
        <f t="shared" ca="1" si="427"/>
        <v>4.9763140360304785</v>
      </c>
      <c r="EF229">
        <f t="shared" ca="1" si="428"/>
        <v>3.5945807972605488</v>
      </c>
      <c r="EG229">
        <f t="shared" ca="1" si="429"/>
        <v>8.7269538346762197</v>
      </c>
      <c r="EH229">
        <f t="shared" ca="1" si="430"/>
        <v>6.8830326837853564</v>
      </c>
      <c r="EI229">
        <f t="shared" ca="1" si="431"/>
        <v>10.558385231251467</v>
      </c>
      <c r="EJ229">
        <f t="shared" ca="1" si="432"/>
        <v>8.2092805669454467</v>
      </c>
      <c r="EK229">
        <f t="shared" ca="1" si="433"/>
        <v>15.325157852485143</v>
      </c>
      <c r="EL229">
        <f t="shared" ca="1" si="434"/>
        <v>10.909741432808101</v>
      </c>
      <c r="EM229">
        <f t="shared" ca="1" si="478"/>
        <v>-5.8435726909090185E-2</v>
      </c>
      <c r="EN229">
        <f t="shared" ca="1" si="479"/>
        <v>0.1642455961561454</v>
      </c>
      <c r="EO229">
        <f t="shared" ca="1" si="480"/>
        <v>0.10127283806143102</v>
      </c>
      <c r="EP229">
        <f t="shared" ca="1" si="481"/>
        <v>-0.13650046949718231</v>
      </c>
      <c r="EQ229">
        <f t="shared" ca="1" si="482"/>
        <v>0.11319685653318473</v>
      </c>
      <c r="ER229">
        <f t="shared" ca="1" si="483"/>
        <v>1</v>
      </c>
      <c r="ES229">
        <f t="shared" ca="1" si="472"/>
        <v>-0.16533209218085509</v>
      </c>
      <c r="ET229">
        <f t="shared" ca="1" si="473"/>
        <v>-0.35389125087942874</v>
      </c>
      <c r="EU229">
        <f t="shared" ca="1" si="474"/>
        <v>-6.955310501537082E-3</v>
      </c>
      <c r="EV229">
        <f t="shared" ca="1" si="475"/>
        <v>-0.18012565042681483</v>
      </c>
      <c r="EW229">
        <f t="shared" ca="1" si="476"/>
        <v>0.49432903479867552</v>
      </c>
      <c r="EX229">
        <f t="shared" ca="1" si="477"/>
        <v>0</v>
      </c>
    </row>
    <row r="230" spans="1:154" x14ac:dyDescent="0.25">
      <c r="A230" s="1">
        <v>223</v>
      </c>
      <c r="B230" s="8">
        <f t="shared" ca="1" si="454"/>
        <v>169054.92144648524</v>
      </c>
      <c r="C230" s="9">
        <f t="shared" ca="1" si="435"/>
        <v>0</v>
      </c>
      <c r="D230" s="1">
        <v>223</v>
      </c>
      <c r="E230" s="8">
        <f t="shared" ca="1" si="455"/>
        <v>134191.46476680448</v>
      </c>
      <c r="F230" s="9">
        <f t="shared" ca="1" si="436"/>
        <v>1.6875266902400661E-2</v>
      </c>
      <c r="G230" s="1">
        <v>223</v>
      </c>
      <c r="H230" s="8">
        <f t="shared" ca="1" si="456"/>
        <v>210098.55471675968</v>
      </c>
      <c r="I230" s="9">
        <f t="shared" ca="1" si="437"/>
        <v>0</v>
      </c>
      <c r="J230" s="1">
        <v>223</v>
      </c>
      <c r="K230" s="8">
        <f t="shared" ca="1" si="457"/>
        <v>162199.95987339556</v>
      </c>
      <c r="L230" s="9">
        <f t="shared" ca="1" si="438"/>
        <v>-2.9124535541972862E-2</v>
      </c>
      <c r="M230" s="1">
        <v>223</v>
      </c>
      <c r="N230" s="8">
        <f t="shared" ca="1" si="458"/>
        <v>291866.36658822128</v>
      </c>
      <c r="O230" s="9">
        <f t="shared" ca="1" si="439"/>
        <v>4.6078140378503794E-2</v>
      </c>
      <c r="P230" s="1">
        <v>223</v>
      </c>
      <c r="Q230" s="8">
        <f t="shared" ca="1" si="459"/>
        <v>216137.24485584904</v>
      </c>
      <c r="R230" s="9">
        <f t="shared" ca="1" si="440"/>
        <v>-1.9496407539617899E-2</v>
      </c>
      <c r="S230" s="1">
        <v>223</v>
      </c>
      <c r="T230" s="8">
        <f t="shared" ca="1" si="376"/>
        <v>60708.9397474582</v>
      </c>
      <c r="U230" s="9">
        <f t="shared" ca="1" si="400"/>
        <v>4.4081821976411736E-2</v>
      </c>
      <c r="V230" s="1">
        <v>223</v>
      </c>
      <c r="W230" s="8">
        <f t="shared" ca="1" si="377"/>
        <v>60179.999999999993</v>
      </c>
      <c r="X230" s="9">
        <f t="shared" ca="1" si="401"/>
        <v>0</v>
      </c>
      <c r="Y230" s="1">
        <v>223</v>
      </c>
      <c r="Z230" s="8">
        <f t="shared" ca="1" si="378"/>
        <v>61560.554898965456</v>
      </c>
      <c r="AA230" s="9">
        <f t="shared" ca="1" si="402"/>
        <v>-4.3071662333670824E-2</v>
      </c>
      <c r="AB230" s="1">
        <v>223</v>
      </c>
      <c r="AC230" s="8">
        <f t="shared" ca="1" si="379"/>
        <v>57676.236015774375</v>
      </c>
      <c r="AD230" s="9">
        <f t="shared" ca="1" si="403"/>
        <v>0</v>
      </c>
      <c r="AE230" s="1">
        <v>223</v>
      </c>
      <c r="AF230" s="8">
        <f t="shared" ca="1" si="380"/>
        <v>60987.27093774033</v>
      </c>
      <c r="AG230" s="9">
        <f t="shared" ca="1" si="404"/>
        <v>-6.7457476655256813E-3</v>
      </c>
      <c r="AH230" s="1">
        <v>223</v>
      </c>
      <c r="AI230" s="8">
        <f t="shared" ca="1" si="381"/>
        <v>59442.093138478362</v>
      </c>
      <c r="AJ230" s="9">
        <f t="shared" ca="1" si="405"/>
        <v>0</v>
      </c>
      <c r="AK230" s="1">
        <v>223</v>
      </c>
      <c r="AL230" s="8">
        <f t="shared" ca="1" si="382"/>
        <v>19313.643319148119</v>
      </c>
      <c r="AM230" s="9">
        <f t="shared" ca="1" si="406"/>
        <v>0</v>
      </c>
      <c r="AN230" s="1">
        <v>223</v>
      </c>
      <c r="AO230" s="8">
        <f t="shared" ca="1" si="383"/>
        <v>20059.999999999996</v>
      </c>
      <c r="AP230" s="9">
        <f t="shared" ca="1" si="407"/>
        <v>-2.2224112766531159E-2</v>
      </c>
      <c r="AQ230" s="1">
        <v>223</v>
      </c>
      <c r="AR230" s="8">
        <f t="shared" ca="1" si="384"/>
        <v>20059.999999999996</v>
      </c>
      <c r="AS230" s="9">
        <f t="shared" ca="1" si="408"/>
        <v>4.4081754259442836E-2</v>
      </c>
      <c r="AT230" s="1">
        <v>223</v>
      </c>
      <c r="AU230" s="8">
        <f t="shared" ca="1" si="385"/>
        <v>20182.382613544891</v>
      </c>
      <c r="AV230" s="9">
        <f t="shared" ca="1" si="409"/>
        <v>-4.4004365438596212E-2</v>
      </c>
      <c r="AW230" s="1">
        <v>223</v>
      </c>
      <c r="AX230" s="8">
        <f t="shared" ca="1" si="386"/>
        <v>19803.50318789417</v>
      </c>
      <c r="AY230" s="9">
        <f t="shared" ca="1" si="410"/>
        <v>-1.9287900107852335E-2</v>
      </c>
      <c r="AZ230" s="1">
        <v>223</v>
      </c>
      <c r="BA230" s="8">
        <f t="shared" ca="1" si="387"/>
        <v>19585.194375184212</v>
      </c>
      <c r="BB230" s="9">
        <f t="shared" ca="1" si="411"/>
        <v>-1.6823116242170706E-2</v>
      </c>
      <c r="BC230" s="1">
        <v>223</v>
      </c>
      <c r="BD230" s="8">
        <f t="shared" ca="1" si="388"/>
        <v>19078.915645383258</v>
      </c>
      <c r="BE230" s="9">
        <f t="shared" ca="1" si="441"/>
        <v>0</v>
      </c>
      <c r="BF230" s="1">
        <v>223</v>
      </c>
      <c r="BG230" s="8">
        <f t="shared" ca="1" si="389"/>
        <v>20542.764221059679</v>
      </c>
      <c r="BH230" s="9">
        <f t="shared" ca="1" si="412"/>
        <v>4.9362803370873905E-2</v>
      </c>
      <c r="BI230" s="1">
        <v>223</v>
      </c>
      <c r="BJ230" s="8">
        <f t="shared" ca="1" si="390"/>
        <v>20059.999999999996</v>
      </c>
      <c r="BK230" s="9">
        <f t="shared" ca="1" si="413"/>
        <v>2.1584401496035289E-2</v>
      </c>
      <c r="BL230" s="1">
        <v>223</v>
      </c>
      <c r="BM230" s="8">
        <f t="shared" ca="1" si="391"/>
        <v>19775.579308082419</v>
      </c>
      <c r="BN230" s="9">
        <f t="shared" ca="1" si="414"/>
        <v>0</v>
      </c>
      <c r="BO230" s="1">
        <v>223</v>
      </c>
      <c r="BP230" s="8">
        <f t="shared" ca="1" si="392"/>
        <v>20187.538032179731</v>
      </c>
      <c r="BQ230" s="9">
        <f t="shared" ca="1" si="415"/>
        <v>1.9763500657146001E-2</v>
      </c>
      <c r="BR230" s="1">
        <v>223</v>
      </c>
      <c r="BS230" s="8">
        <f t="shared" ca="1" si="393"/>
        <v>19840.909322778229</v>
      </c>
      <c r="BT230" s="9">
        <f t="shared" ca="1" si="416"/>
        <v>0</v>
      </c>
      <c r="BU230" s="1">
        <v>223</v>
      </c>
      <c r="BV230" s="8">
        <f t="shared" ca="1" si="394"/>
        <v>4842.7775382769569</v>
      </c>
      <c r="BW230" s="9">
        <f t="shared" ca="1" si="417"/>
        <v>1.0168189150956498E-2</v>
      </c>
      <c r="BX230" s="1">
        <v>223</v>
      </c>
      <c r="BY230" s="8">
        <f t="shared" ca="1" si="395"/>
        <v>5014.9999999999991</v>
      </c>
      <c r="BZ230" s="9">
        <f t="shared" ca="1" si="418"/>
        <v>0</v>
      </c>
      <c r="CA230" s="1">
        <v>223</v>
      </c>
      <c r="CB230" s="8">
        <f t="shared" ca="1" si="396"/>
        <v>5014.9999999999991</v>
      </c>
      <c r="CC230" s="9">
        <f t="shared" ca="1" si="419"/>
        <v>-3.9936668890122297E-2</v>
      </c>
      <c r="CD230" s="1">
        <v>223</v>
      </c>
      <c r="CE230" s="8">
        <f t="shared" ca="1" si="397"/>
        <v>5014.9999999999991</v>
      </c>
      <c r="CF230" s="9">
        <f t="shared" ca="1" si="420"/>
        <v>0</v>
      </c>
      <c r="CG230" s="1">
        <v>223</v>
      </c>
      <c r="CH230" s="8">
        <f t="shared" ca="1" si="398"/>
        <v>4783.5314774560202</v>
      </c>
      <c r="CI230" s="9">
        <f t="shared" ca="1" si="421"/>
        <v>0</v>
      </c>
      <c r="CJ230" s="1">
        <v>223</v>
      </c>
      <c r="CK230" s="8">
        <f t="shared" ca="1" si="399"/>
        <v>4836.0487234447637</v>
      </c>
      <c r="CL230" s="9">
        <f t="shared" ca="1" si="422"/>
        <v>1.5361545622746775E-2</v>
      </c>
      <c r="CM230" s="1">
        <v>223</v>
      </c>
      <c r="CN230" s="8">
        <f t="shared" ca="1" si="442"/>
        <v>15217.222461723039</v>
      </c>
      <c r="CO230" s="1">
        <v>223</v>
      </c>
      <c r="CP230" s="8">
        <f t="shared" ca="1" si="443"/>
        <v>15044.999999999996</v>
      </c>
      <c r="CQ230" s="1">
        <v>223</v>
      </c>
      <c r="CR230" s="8">
        <f t="shared" ca="1" si="444"/>
        <v>15044.999999999996</v>
      </c>
      <c r="CS230" s="1">
        <v>223</v>
      </c>
      <c r="CT230" s="8">
        <f t="shared" ca="1" si="445"/>
        <v>14760.579308082419</v>
      </c>
      <c r="CU230" s="1">
        <v>223</v>
      </c>
      <c r="CV230" s="8">
        <f t="shared" ca="1" si="446"/>
        <v>15404.00655472371</v>
      </c>
      <c r="CW230" s="1">
        <v>223</v>
      </c>
      <c r="CX230" s="8">
        <f t="shared" ca="1" si="447"/>
        <v>15004.860599333464</v>
      </c>
      <c r="CY230" s="9"/>
      <c r="CZ230" s="9"/>
      <c r="DA230" s="9"/>
      <c r="DB230" s="9"/>
      <c r="DC230" s="9"/>
      <c r="DD230" s="9"/>
      <c r="DE230" s="9"/>
      <c r="DF230" s="9"/>
      <c r="DG230" s="9"/>
      <c r="DI230">
        <f t="shared" ca="1" si="448"/>
        <v>2.9999999999998916E-3</v>
      </c>
      <c r="DJ230">
        <f t="shared" ca="1" si="449"/>
        <v>-2.8116670152320555E-2</v>
      </c>
      <c r="DK230">
        <f t="shared" ca="1" si="450"/>
        <v>-8.0389202701981466E-3</v>
      </c>
      <c r="DL230">
        <f t="shared" ca="1" si="451"/>
        <v>-2.1021377238233607E-2</v>
      </c>
      <c r="DM230">
        <f t="shared" ca="1" si="452"/>
        <v>-3.8305632389311173E-2</v>
      </c>
      <c r="DN230">
        <f t="shared" ca="1" si="453"/>
        <v>1.1549797190021138E-2</v>
      </c>
      <c r="DO230">
        <f t="shared" ca="1" si="466"/>
        <v>0</v>
      </c>
      <c r="DP230">
        <f t="shared" ca="1" si="467"/>
        <v>0</v>
      </c>
      <c r="DQ230">
        <f t="shared" ca="1" si="468"/>
        <v>0</v>
      </c>
      <c r="DR230">
        <f t="shared" ca="1" si="469"/>
        <v>0</v>
      </c>
      <c r="DS230">
        <f t="shared" ca="1" si="470"/>
        <v>0</v>
      </c>
      <c r="DT230">
        <f t="shared" ca="1" si="471"/>
        <v>0</v>
      </c>
      <c r="DU230">
        <f t="shared" ca="1" si="460"/>
        <v>0</v>
      </c>
      <c r="DV230">
        <f t="shared" ca="1" si="461"/>
        <v>0</v>
      </c>
      <c r="DW230">
        <f t="shared" ca="1" si="462"/>
        <v>0</v>
      </c>
      <c r="DX230">
        <f t="shared" ca="1" si="463"/>
        <v>0</v>
      </c>
      <c r="DY230">
        <f t="shared" ca="1" si="464"/>
        <v>0</v>
      </c>
      <c r="DZ230">
        <f t="shared" ca="1" si="465"/>
        <v>0</v>
      </c>
      <c r="EA230">
        <f t="shared" ca="1" si="423"/>
        <v>2.7846791946908174</v>
      </c>
      <c r="EB230">
        <f t="shared" ca="1" si="424"/>
        <v>2.2298349080559072</v>
      </c>
      <c r="EC230">
        <f t="shared" ca="1" si="425"/>
        <v>3.4128762331914988</v>
      </c>
      <c r="ED230">
        <f t="shared" ca="1" si="426"/>
        <v>2.8122493955575409</v>
      </c>
      <c r="EE230">
        <f t="shared" ca="1" si="427"/>
        <v>4.785693179912526</v>
      </c>
      <c r="EF230">
        <f t="shared" ca="1" si="428"/>
        <v>3.6360974764520528</v>
      </c>
      <c r="EG230">
        <f t="shared" ca="1" si="429"/>
        <v>8.753134696180247</v>
      </c>
      <c r="EH230">
        <f t="shared" ca="1" si="430"/>
        <v>6.6895047241677217</v>
      </c>
      <c r="EI230">
        <f t="shared" ca="1" si="431"/>
        <v>10.473507214195401</v>
      </c>
      <c r="EJ230">
        <f t="shared" ca="1" si="432"/>
        <v>8.0367101832931862</v>
      </c>
      <c r="EK230">
        <f t="shared" ca="1" si="433"/>
        <v>14.738117989479681</v>
      </c>
      <c r="EL230">
        <f t="shared" ca="1" si="434"/>
        <v>11.035746733752605</v>
      </c>
      <c r="EM230">
        <f t="shared" ca="1" si="478"/>
        <v>-5.2950548196715776E-2</v>
      </c>
      <c r="EN230">
        <f t="shared" ca="1" si="479"/>
        <v>0.17116198009571487</v>
      </c>
      <c r="EO230">
        <f t="shared" ca="1" si="480"/>
        <v>5.4211753729054832E-2</v>
      </c>
      <c r="EP230">
        <f t="shared" ca="1" si="481"/>
        <v>-0.15137760932189451</v>
      </c>
      <c r="EQ230">
        <f t="shared" ca="1" si="482"/>
        <v>9.1242681353537705E-2</v>
      </c>
      <c r="ER230">
        <f t="shared" ca="1" si="483"/>
        <v>1</v>
      </c>
      <c r="ES230">
        <f t="shared" ca="1" si="472"/>
        <v>-0.16659174477864247</v>
      </c>
      <c r="ET230">
        <f t="shared" ca="1" si="473"/>
        <v>-0.35292035689390566</v>
      </c>
      <c r="EU230">
        <f t="shared" ca="1" si="474"/>
        <v>-4.6684077492150644E-3</v>
      </c>
      <c r="EV230">
        <f t="shared" ca="1" si="475"/>
        <v>-0.18474076333353573</v>
      </c>
      <c r="EW230">
        <f t="shared" ca="1" si="476"/>
        <v>0.48854134482669576</v>
      </c>
      <c r="EX230">
        <f t="shared" ca="1" si="477"/>
        <v>0</v>
      </c>
    </row>
    <row r="231" spans="1:154" x14ac:dyDescent="0.25">
      <c r="A231" s="1">
        <v>224</v>
      </c>
      <c r="B231" s="8">
        <f t="shared" ca="1" si="454"/>
        <v>169562.08621082467</v>
      </c>
      <c r="C231" s="9">
        <f t="shared" ca="1" si="435"/>
        <v>0</v>
      </c>
      <c r="D231" s="1">
        <v>224</v>
      </c>
      <c r="E231" s="8">
        <f t="shared" ca="1" si="455"/>
        <v>136858.5559450688</v>
      </c>
      <c r="F231" s="9">
        <f t="shared" ca="1" si="436"/>
        <v>-3.9663422211753743E-2</v>
      </c>
      <c r="G231" s="1">
        <v>224</v>
      </c>
      <c r="H231" s="8">
        <f t="shared" ca="1" si="456"/>
        <v>210728.85038090995</v>
      </c>
      <c r="I231" s="9">
        <f t="shared" ca="1" si="437"/>
        <v>3.1178476604709116E-2</v>
      </c>
      <c r="J231" s="1">
        <v>224</v>
      </c>
      <c r="K231" s="8">
        <f t="shared" ca="1" si="457"/>
        <v>157962.56125677645</v>
      </c>
      <c r="L231" s="9">
        <f t="shared" ca="1" si="438"/>
        <v>2.5273380146535719E-2</v>
      </c>
      <c r="M231" s="1">
        <v>224</v>
      </c>
      <c r="N231" s="8">
        <f t="shared" ca="1" si="458"/>
        <v>306190.6250994018</v>
      </c>
      <c r="O231" s="9">
        <f t="shared" ca="1" si="439"/>
        <v>1.9059637086396616E-2</v>
      </c>
      <c r="P231" s="1">
        <v>224</v>
      </c>
      <c r="Q231" s="8">
        <f t="shared" ca="1" si="459"/>
        <v>212571.75678021676</v>
      </c>
      <c r="R231" s="9">
        <f t="shared" ca="1" si="440"/>
        <v>3.0063008581218728E-2</v>
      </c>
      <c r="S231" s="1">
        <v>224</v>
      </c>
      <c r="T231" s="8">
        <f t="shared" ca="1" si="376"/>
        <v>60708.9397474582</v>
      </c>
      <c r="U231" s="9">
        <f t="shared" ca="1" si="400"/>
        <v>3.3225929651524225E-2</v>
      </c>
      <c r="V231" s="1">
        <v>224</v>
      </c>
      <c r="W231" s="8">
        <f t="shared" ca="1" si="377"/>
        <v>60179.999999999993</v>
      </c>
      <c r="X231" s="9">
        <f t="shared" ca="1" si="401"/>
        <v>3.5732061032638554E-2</v>
      </c>
      <c r="Y231" s="1">
        <v>224</v>
      </c>
      <c r="Z231" s="8">
        <f t="shared" ca="1" si="378"/>
        <v>61560.554898965456</v>
      </c>
      <c r="AA231" s="9">
        <f t="shared" ca="1" si="402"/>
        <v>0</v>
      </c>
      <c r="AB231" s="1">
        <v>224</v>
      </c>
      <c r="AC231" s="8">
        <f t="shared" ca="1" si="379"/>
        <v>57676.236015774375</v>
      </c>
      <c r="AD231" s="9">
        <f t="shared" ca="1" si="403"/>
        <v>-3.4867247613122002E-2</v>
      </c>
      <c r="AE231" s="1">
        <v>224</v>
      </c>
      <c r="AF231" s="8">
        <f t="shared" ca="1" si="380"/>
        <v>60987.27093774033</v>
      </c>
      <c r="AG231" s="9">
        <f t="shared" ca="1" si="404"/>
        <v>2.3772608291277714E-2</v>
      </c>
      <c r="AH231" s="1">
        <v>224</v>
      </c>
      <c r="AI231" s="8">
        <f t="shared" ca="1" si="381"/>
        <v>59442.093138478362</v>
      </c>
      <c r="AJ231" s="9">
        <f t="shared" ca="1" si="405"/>
        <v>0</v>
      </c>
      <c r="AK231" s="1">
        <v>224</v>
      </c>
      <c r="AL231" s="8">
        <f t="shared" ca="1" si="382"/>
        <v>19313.643319148119</v>
      </c>
      <c r="AM231" s="9">
        <f t="shared" ca="1" si="406"/>
        <v>4.3882236545116034E-2</v>
      </c>
      <c r="AN231" s="1">
        <v>224</v>
      </c>
      <c r="AO231" s="8">
        <f t="shared" ca="1" si="383"/>
        <v>20059.999999999996</v>
      </c>
      <c r="AP231" s="9">
        <f t="shared" ca="1" si="407"/>
        <v>-1.086085304574172E-2</v>
      </c>
      <c r="AQ231" s="1">
        <v>224</v>
      </c>
      <c r="AR231" s="8">
        <f t="shared" ca="1" si="384"/>
        <v>20059.999999999996</v>
      </c>
      <c r="AS231" s="9">
        <f t="shared" ca="1" si="408"/>
        <v>-1.0788307856553365E-2</v>
      </c>
      <c r="AT231" s="1">
        <v>224</v>
      </c>
      <c r="AU231" s="8">
        <f t="shared" ca="1" si="385"/>
        <v>20182.382613544891</v>
      </c>
      <c r="AV231" s="9">
        <f t="shared" ca="1" si="409"/>
        <v>1.0639150555299537E-2</v>
      </c>
      <c r="AW231" s="1">
        <v>224</v>
      </c>
      <c r="AX231" s="8">
        <f t="shared" ca="1" si="386"/>
        <v>19803.50318789417</v>
      </c>
      <c r="AY231" s="9">
        <f t="shared" ca="1" si="410"/>
        <v>0</v>
      </c>
      <c r="AZ231" s="1">
        <v>224</v>
      </c>
      <c r="BA231" s="8">
        <f t="shared" ca="1" si="387"/>
        <v>19585.194375184212</v>
      </c>
      <c r="BB231" s="9">
        <f t="shared" ca="1" si="411"/>
        <v>0</v>
      </c>
      <c r="BC231" s="1">
        <v>224</v>
      </c>
      <c r="BD231" s="8">
        <f t="shared" ca="1" si="388"/>
        <v>19078.915645383258</v>
      </c>
      <c r="BE231" s="9">
        <f t="shared" ca="1" si="441"/>
        <v>0</v>
      </c>
      <c r="BF231" s="1">
        <v>224</v>
      </c>
      <c r="BG231" s="8">
        <f t="shared" ca="1" si="389"/>
        <v>20542.764221059679</v>
      </c>
      <c r="BH231" s="9">
        <f t="shared" ca="1" si="412"/>
        <v>-4.6818219751220663E-2</v>
      </c>
      <c r="BI231" s="1">
        <v>224</v>
      </c>
      <c r="BJ231" s="8">
        <f t="shared" ca="1" si="390"/>
        <v>20059.999999999996</v>
      </c>
      <c r="BK231" s="9">
        <f t="shared" ca="1" si="413"/>
        <v>0</v>
      </c>
      <c r="BL231" s="1">
        <v>224</v>
      </c>
      <c r="BM231" s="8">
        <f t="shared" ca="1" si="391"/>
        <v>19775.579308082419</v>
      </c>
      <c r="BN231" s="9">
        <f t="shared" ca="1" si="414"/>
        <v>-2.4819427680989382E-3</v>
      </c>
      <c r="BO231" s="1">
        <v>224</v>
      </c>
      <c r="BP231" s="8">
        <f t="shared" ca="1" si="392"/>
        <v>20187.538032179731</v>
      </c>
      <c r="BQ231" s="9">
        <f t="shared" ca="1" si="415"/>
        <v>-2.985954550426367E-2</v>
      </c>
      <c r="BR231" s="1">
        <v>224</v>
      </c>
      <c r="BS231" s="8">
        <f t="shared" ca="1" si="393"/>
        <v>19840.909322778229</v>
      </c>
      <c r="BT231" s="9">
        <f t="shared" ca="1" si="416"/>
        <v>0</v>
      </c>
      <c r="BU231" s="1">
        <v>224</v>
      </c>
      <c r="BV231" s="8">
        <f t="shared" ca="1" si="394"/>
        <v>4842.7775382769569</v>
      </c>
      <c r="BW231" s="9">
        <f t="shared" ca="1" si="417"/>
        <v>0</v>
      </c>
      <c r="BX231" s="1">
        <v>224</v>
      </c>
      <c r="BY231" s="8">
        <f t="shared" ca="1" si="395"/>
        <v>5014.9999999999991</v>
      </c>
      <c r="BZ231" s="9">
        <f t="shared" ca="1" si="418"/>
        <v>-4.5666789024896133E-2</v>
      </c>
      <c r="CA231" s="1">
        <v>224</v>
      </c>
      <c r="CB231" s="8">
        <f t="shared" ca="1" si="396"/>
        <v>5014.9999999999991</v>
      </c>
      <c r="CC231" s="9">
        <f t="shared" ca="1" si="419"/>
        <v>-2.9839358193670298E-2</v>
      </c>
      <c r="CD231" s="1">
        <v>224</v>
      </c>
      <c r="CE231" s="8">
        <f t="shared" ca="1" si="397"/>
        <v>5014.9999999999991</v>
      </c>
      <c r="CF231" s="9">
        <f t="shared" ca="1" si="420"/>
        <v>1.2356772041432929E-3</v>
      </c>
      <c r="CG231" s="1">
        <v>224</v>
      </c>
      <c r="CH231" s="8">
        <f t="shared" ca="1" si="398"/>
        <v>4783.5314774560202</v>
      </c>
      <c r="CI231" s="9">
        <f t="shared" ca="1" si="421"/>
        <v>-2.3099832437870362E-2</v>
      </c>
      <c r="CJ231" s="1">
        <v>224</v>
      </c>
      <c r="CK231" s="8">
        <f t="shared" ca="1" si="399"/>
        <v>4836.0487234447637</v>
      </c>
      <c r="CL231" s="9">
        <f t="shared" ca="1" si="422"/>
        <v>-1.6302156925967787E-2</v>
      </c>
      <c r="CM231" s="1">
        <v>224</v>
      </c>
      <c r="CN231" s="8">
        <f t="shared" ca="1" si="442"/>
        <v>15217.222461723039</v>
      </c>
      <c r="CO231" s="1">
        <v>224</v>
      </c>
      <c r="CP231" s="8">
        <f t="shared" ca="1" si="443"/>
        <v>15044.999999999996</v>
      </c>
      <c r="CQ231" s="1">
        <v>224</v>
      </c>
      <c r="CR231" s="8">
        <f t="shared" ca="1" si="444"/>
        <v>15044.999999999996</v>
      </c>
      <c r="CS231" s="1">
        <v>224</v>
      </c>
      <c r="CT231" s="8">
        <f t="shared" ca="1" si="445"/>
        <v>14760.579308082419</v>
      </c>
      <c r="CU231" s="1">
        <v>224</v>
      </c>
      <c r="CV231" s="8">
        <f t="shared" ca="1" si="446"/>
        <v>15404.00655472371</v>
      </c>
      <c r="CW231" s="1">
        <v>224</v>
      </c>
      <c r="CX231" s="8">
        <f t="shared" ca="1" si="447"/>
        <v>15004.860599333464</v>
      </c>
      <c r="CY231" s="9"/>
      <c r="CZ231" s="9"/>
      <c r="DA231" s="9"/>
      <c r="DB231" s="9"/>
      <c r="DC231" s="9"/>
      <c r="DD231" s="9"/>
      <c r="DE231" s="9"/>
      <c r="DF231" s="9"/>
      <c r="DG231" s="9"/>
      <c r="DI231">
        <f t="shared" ca="1" si="448"/>
        <v>2.9999999999998916E-3</v>
      </c>
      <c r="DJ231">
        <f t="shared" ca="1" si="449"/>
        <v>1.987526690240049E-2</v>
      </c>
      <c r="DK231">
        <f t="shared" ca="1" si="450"/>
        <v>2.9999999999998916E-3</v>
      </c>
      <c r="DL231">
        <f t="shared" ca="1" si="451"/>
        <v>-2.6124535541973026E-2</v>
      </c>
      <c r="DM231">
        <f t="shared" ca="1" si="452"/>
        <v>4.9078140378503665E-2</v>
      </c>
      <c r="DN231">
        <f t="shared" ca="1" si="453"/>
        <v>-1.6496407539618008E-2</v>
      </c>
      <c r="DO231">
        <f t="shared" ca="1" si="466"/>
        <v>0</v>
      </c>
      <c r="DP231">
        <f t="shared" ca="1" si="467"/>
        <v>0</v>
      </c>
      <c r="DQ231">
        <f t="shared" ca="1" si="468"/>
        <v>0</v>
      </c>
      <c r="DR231">
        <f t="shared" ca="1" si="469"/>
        <v>0</v>
      </c>
      <c r="DS231">
        <f t="shared" ca="1" si="470"/>
        <v>0</v>
      </c>
      <c r="DT231">
        <f t="shared" ca="1" si="471"/>
        <v>0</v>
      </c>
      <c r="DU231">
        <f t="shared" ca="1" si="460"/>
        <v>0</v>
      </c>
      <c r="DV231">
        <f t="shared" ca="1" si="461"/>
        <v>0</v>
      </c>
      <c r="DW231">
        <f t="shared" ca="1" si="462"/>
        <v>0</v>
      </c>
      <c r="DX231">
        <f t="shared" ca="1" si="463"/>
        <v>0</v>
      </c>
      <c r="DY231">
        <f t="shared" ca="1" si="464"/>
        <v>0</v>
      </c>
      <c r="DZ231">
        <f t="shared" ca="1" si="465"/>
        <v>0</v>
      </c>
      <c r="EA231">
        <f t="shared" ca="1" si="423"/>
        <v>2.793033232274889</v>
      </c>
      <c r="EB231">
        <f t="shared" ca="1" si="424"/>
        <v>2.2741534720018084</v>
      </c>
      <c r="EC231">
        <f t="shared" ca="1" si="425"/>
        <v>3.4231148618910727</v>
      </c>
      <c r="ED231">
        <f t="shared" ca="1" si="426"/>
        <v>2.7387806862704061</v>
      </c>
      <c r="EE231">
        <f t="shared" ca="1" si="427"/>
        <v>5.0205661016047198</v>
      </c>
      <c r="EF231">
        <f t="shared" ca="1" si="428"/>
        <v>3.5761149306267233</v>
      </c>
      <c r="EG231">
        <f t="shared" ca="1" si="429"/>
        <v>8.779394100268787</v>
      </c>
      <c r="EH231">
        <f t="shared" ca="1" si="430"/>
        <v>6.8224604160054252</v>
      </c>
      <c r="EI231">
        <f t="shared" ca="1" si="431"/>
        <v>10.504927735837985</v>
      </c>
      <c r="EJ231">
        <f t="shared" ca="1" si="432"/>
        <v>7.8267548624692065</v>
      </c>
      <c r="EK231">
        <f t="shared" ca="1" si="433"/>
        <v>15.461437413082315</v>
      </c>
      <c r="EL231">
        <f t="shared" ca="1" si="434"/>
        <v>10.853696558128613</v>
      </c>
      <c r="EM231">
        <f t="shared" ca="1" si="478"/>
        <v>-5.1365122400210621E-2</v>
      </c>
      <c r="EN231">
        <f t="shared" ca="1" si="479"/>
        <v>0.14637291428451521</v>
      </c>
      <c r="EO231">
        <f t="shared" ca="1" si="480"/>
        <v>6.3497693523177065E-2</v>
      </c>
      <c r="EP231">
        <f t="shared" ca="1" si="481"/>
        <v>-0.1004172279956968</v>
      </c>
      <c r="EQ231">
        <f t="shared" ca="1" si="482"/>
        <v>5.0954676509028527E-3</v>
      </c>
      <c r="ER231">
        <f t="shared" ca="1" si="483"/>
        <v>1</v>
      </c>
      <c r="ES231">
        <f t="shared" ca="1" si="472"/>
        <v>-0.16632030904678063</v>
      </c>
      <c r="ET231">
        <f t="shared" ca="1" si="473"/>
        <v>-0.35197790707285048</v>
      </c>
      <c r="EU231">
        <f t="shared" ca="1" si="474"/>
        <v>-2.8401581374755125E-3</v>
      </c>
      <c r="EV231">
        <f t="shared" ca="1" si="475"/>
        <v>-0.18964764872838147</v>
      </c>
      <c r="EW231">
        <f t="shared" ca="1" si="476"/>
        <v>0.48768222847414777</v>
      </c>
      <c r="EX231">
        <f t="shared" ca="1" si="477"/>
        <v>0</v>
      </c>
    </row>
    <row r="232" spans="1:154" x14ac:dyDescent="0.25">
      <c r="A232" s="1">
        <v>225</v>
      </c>
      <c r="B232" s="8">
        <f t="shared" ca="1" si="454"/>
        <v>170070.77246945712</v>
      </c>
      <c r="C232" s="9">
        <f t="shared" ca="1" si="435"/>
        <v>0</v>
      </c>
      <c r="D232" s="1">
        <v>225</v>
      </c>
      <c r="E232" s="8">
        <f t="shared" ca="1" si="455"/>
        <v>131840.85292516381</v>
      </c>
      <c r="F232" s="9">
        <f t="shared" ca="1" si="436"/>
        <v>4.5952969205273565E-2</v>
      </c>
      <c r="G232" s="1">
        <v>225</v>
      </c>
      <c r="H232" s="8">
        <f t="shared" ca="1" si="456"/>
        <v>217931.24146359111</v>
      </c>
      <c r="I232" s="9">
        <f t="shared" ca="1" si="437"/>
        <v>2.5410062841420208E-2</v>
      </c>
      <c r="J232" s="1">
        <v>225</v>
      </c>
      <c r="K232" s="8">
        <f t="shared" ca="1" si="457"/>
        <v>162428.6968001097</v>
      </c>
      <c r="L232" s="9">
        <f t="shared" ca="1" si="438"/>
        <v>0</v>
      </c>
      <c r="M232" s="1">
        <v>225</v>
      </c>
      <c r="N232" s="8">
        <f t="shared" ca="1" si="458"/>
        <v>312945.07916835154</v>
      </c>
      <c r="O232" s="9">
        <f t="shared" ca="1" si="439"/>
        <v>2.991737179494447E-2</v>
      </c>
      <c r="P232" s="1">
        <v>225</v>
      </c>
      <c r="Q232" s="8">
        <f t="shared" ca="1" si="459"/>
        <v>219600.0185987658</v>
      </c>
      <c r="R232" s="9">
        <f t="shared" ca="1" si="440"/>
        <v>0</v>
      </c>
      <c r="S232" s="1">
        <v>225</v>
      </c>
      <c r="T232" s="8">
        <f t="shared" ca="1" si="376"/>
        <v>60708.9397474582</v>
      </c>
      <c r="U232" s="9">
        <f t="shared" ca="1" si="400"/>
        <v>3.215080106374367E-2</v>
      </c>
      <c r="V232" s="1">
        <v>225</v>
      </c>
      <c r="W232" s="8">
        <f t="shared" ca="1" si="377"/>
        <v>60179.999999999993</v>
      </c>
      <c r="X232" s="9">
        <f t="shared" ca="1" si="401"/>
        <v>0</v>
      </c>
      <c r="Y232" s="1">
        <v>225</v>
      </c>
      <c r="Z232" s="8">
        <f t="shared" ca="1" si="378"/>
        <v>61560.554898965456</v>
      </c>
      <c r="AA232" s="9">
        <f t="shared" ca="1" si="402"/>
        <v>0</v>
      </c>
      <c r="AB232" s="1">
        <v>225</v>
      </c>
      <c r="AC232" s="8">
        <f t="shared" ca="1" si="379"/>
        <v>57676.236015774375</v>
      </c>
      <c r="AD232" s="9">
        <f t="shared" ca="1" si="403"/>
        <v>0</v>
      </c>
      <c r="AE232" s="1">
        <v>225</v>
      </c>
      <c r="AF232" s="8">
        <f t="shared" ca="1" si="380"/>
        <v>60987.27093774033</v>
      </c>
      <c r="AG232" s="9">
        <f t="shared" ca="1" si="404"/>
        <v>3.3198895044394945E-2</v>
      </c>
      <c r="AH232" s="1">
        <v>225</v>
      </c>
      <c r="AI232" s="8">
        <f t="shared" ca="1" si="381"/>
        <v>59442.093138478362</v>
      </c>
      <c r="AJ232" s="9">
        <f t="shared" ca="1" si="405"/>
        <v>2.066542986088565E-2</v>
      </c>
      <c r="AK232" s="1">
        <v>225</v>
      </c>
      <c r="AL232" s="8">
        <f t="shared" ca="1" si="382"/>
        <v>19313.643319148119</v>
      </c>
      <c r="AM232" s="9">
        <f t="shared" ca="1" si="406"/>
        <v>0</v>
      </c>
      <c r="AN232" s="1">
        <v>225</v>
      </c>
      <c r="AO232" s="8">
        <f t="shared" ca="1" si="383"/>
        <v>20059.999999999996</v>
      </c>
      <c r="AP232" s="9">
        <f t="shared" ca="1" si="407"/>
        <v>0</v>
      </c>
      <c r="AQ232" s="1">
        <v>225</v>
      </c>
      <c r="AR232" s="8">
        <f t="shared" ca="1" si="384"/>
        <v>20059.999999999996</v>
      </c>
      <c r="AS232" s="9">
        <f t="shared" ca="1" si="408"/>
        <v>4.587094948405139E-2</v>
      </c>
      <c r="AT232" s="1">
        <v>225</v>
      </c>
      <c r="AU232" s="8">
        <f t="shared" ca="1" si="385"/>
        <v>20182.382613544891</v>
      </c>
      <c r="AV232" s="9">
        <f t="shared" ca="1" si="409"/>
        <v>1.2026979584343667E-2</v>
      </c>
      <c r="AW232" s="1">
        <v>225</v>
      </c>
      <c r="AX232" s="8">
        <f t="shared" ca="1" si="386"/>
        <v>19803.50318789417</v>
      </c>
      <c r="AY232" s="9">
        <f t="shared" ca="1" si="410"/>
        <v>-8.7741880901061661E-3</v>
      </c>
      <c r="AZ232" s="1">
        <v>225</v>
      </c>
      <c r="BA232" s="8">
        <f t="shared" ca="1" si="387"/>
        <v>19585.194375184212</v>
      </c>
      <c r="BB232" s="9">
        <f t="shared" ca="1" si="411"/>
        <v>7.6878815154098447E-3</v>
      </c>
      <c r="BC232" s="1">
        <v>225</v>
      </c>
      <c r="BD232" s="8">
        <f t="shared" ca="1" si="388"/>
        <v>19078.915645383258</v>
      </c>
      <c r="BE232" s="9">
        <f t="shared" ca="1" si="441"/>
        <v>2.1511831595551048E-2</v>
      </c>
      <c r="BF232" s="1">
        <v>225</v>
      </c>
      <c r="BG232" s="8">
        <f t="shared" ca="1" si="389"/>
        <v>20542.764221059679</v>
      </c>
      <c r="BH232" s="9">
        <f t="shared" ca="1" si="412"/>
        <v>4.6403310763580959E-2</v>
      </c>
      <c r="BI232" s="1">
        <v>225</v>
      </c>
      <c r="BJ232" s="8">
        <f t="shared" ca="1" si="390"/>
        <v>20059.999999999996</v>
      </c>
      <c r="BK232" s="9">
        <f t="shared" ca="1" si="413"/>
        <v>1.9161125177894867E-2</v>
      </c>
      <c r="BL232" s="1">
        <v>225</v>
      </c>
      <c r="BM232" s="8">
        <f t="shared" ca="1" si="391"/>
        <v>19775.579308082419</v>
      </c>
      <c r="BN232" s="9">
        <f t="shared" ca="1" si="414"/>
        <v>-7.103030309889991E-3</v>
      </c>
      <c r="BO232" s="1">
        <v>225</v>
      </c>
      <c r="BP232" s="8">
        <f t="shared" ca="1" si="392"/>
        <v>20187.538032179731</v>
      </c>
      <c r="BQ232" s="9">
        <f t="shared" ca="1" si="415"/>
        <v>-4.6803043395746209E-2</v>
      </c>
      <c r="BR232" s="1">
        <v>225</v>
      </c>
      <c r="BS232" s="8">
        <f t="shared" ca="1" si="393"/>
        <v>19840.909322778229</v>
      </c>
      <c r="BT232" s="9">
        <f t="shared" ca="1" si="416"/>
        <v>-3.3278248161592132E-2</v>
      </c>
      <c r="BU232" s="1">
        <v>225</v>
      </c>
      <c r="BV232" s="8">
        <f t="shared" ca="1" si="394"/>
        <v>4842.7775382769569</v>
      </c>
      <c r="BW232" s="9">
        <f t="shared" ca="1" si="417"/>
        <v>3.3894937440986671E-2</v>
      </c>
      <c r="BX232" s="1">
        <v>225</v>
      </c>
      <c r="BY232" s="8">
        <f t="shared" ca="1" si="395"/>
        <v>5014.9999999999991</v>
      </c>
      <c r="BZ232" s="9">
        <f t="shared" ca="1" si="418"/>
        <v>0</v>
      </c>
      <c r="CA232" s="1">
        <v>225</v>
      </c>
      <c r="CB232" s="8">
        <f t="shared" ca="1" si="396"/>
        <v>5014.9999999999991</v>
      </c>
      <c r="CC232" s="9">
        <f t="shared" ca="1" si="419"/>
        <v>0</v>
      </c>
      <c r="CD232" s="1">
        <v>225</v>
      </c>
      <c r="CE232" s="8">
        <f t="shared" ca="1" si="397"/>
        <v>5014.9999999999991</v>
      </c>
      <c r="CF232" s="9">
        <f t="shared" ca="1" si="420"/>
        <v>2.9569479905754498E-2</v>
      </c>
      <c r="CG232" s="1">
        <v>225</v>
      </c>
      <c r="CH232" s="8">
        <f t="shared" ca="1" si="398"/>
        <v>4783.5314774560202</v>
      </c>
      <c r="CI232" s="9">
        <f t="shared" ca="1" si="421"/>
        <v>-1.1314643054105068E-3</v>
      </c>
      <c r="CJ232" s="1">
        <v>225</v>
      </c>
      <c r="CK232" s="8">
        <f t="shared" ca="1" si="399"/>
        <v>4836.0487234447637</v>
      </c>
      <c r="CL232" s="9">
        <f t="shared" ca="1" si="422"/>
        <v>-3.8188498638397385E-2</v>
      </c>
      <c r="CM232" s="1">
        <v>225</v>
      </c>
      <c r="CN232" s="8">
        <f t="shared" ca="1" si="442"/>
        <v>15217.222461723039</v>
      </c>
      <c r="CO232" s="1">
        <v>225</v>
      </c>
      <c r="CP232" s="8">
        <f t="shared" ca="1" si="443"/>
        <v>15044.999999999996</v>
      </c>
      <c r="CQ232" s="1">
        <v>225</v>
      </c>
      <c r="CR232" s="8">
        <f t="shared" ca="1" si="444"/>
        <v>15044.999999999996</v>
      </c>
      <c r="CS232" s="1">
        <v>225</v>
      </c>
      <c r="CT232" s="8">
        <f t="shared" ca="1" si="445"/>
        <v>14760.579308082419</v>
      </c>
      <c r="CU232" s="1">
        <v>225</v>
      </c>
      <c r="CV232" s="8">
        <f t="shared" ca="1" si="446"/>
        <v>15404.00655472371</v>
      </c>
      <c r="CW232" s="1">
        <v>225</v>
      </c>
      <c r="CX232" s="8">
        <f t="shared" ca="1" si="447"/>
        <v>15004.860599333464</v>
      </c>
      <c r="CY232" s="9"/>
      <c r="CZ232" s="9"/>
      <c r="DA232" s="9"/>
      <c r="DB232" s="9"/>
      <c r="DC232" s="9"/>
      <c r="DD232" s="9"/>
      <c r="DE232" s="9"/>
      <c r="DF232" s="9"/>
      <c r="DG232" s="9"/>
      <c r="DI232">
        <f t="shared" ca="1" si="448"/>
        <v>2.9999999999998916E-3</v>
      </c>
      <c r="DJ232">
        <f t="shared" ca="1" si="449"/>
        <v>-3.6663422211753893E-2</v>
      </c>
      <c r="DK232">
        <f t="shared" ca="1" si="450"/>
        <v>3.4178476604709074E-2</v>
      </c>
      <c r="DL232">
        <f t="shared" ca="1" si="451"/>
        <v>2.8273380146535576E-2</v>
      </c>
      <c r="DM232">
        <f t="shared" ca="1" si="452"/>
        <v>2.2059637086396577E-2</v>
      </c>
      <c r="DN232">
        <f t="shared" ca="1" si="453"/>
        <v>3.3063008581218689E-2</v>
      </c>
      <c r="DO232">
        <f t="shared" ca="1" si="466"/>
        <v>0</v>
      </c>
      <c r="DP232">
        <f t="shared" ca="1" si="467"/>
        <v>0</v>
      </c>
      <c r="DQ232">
        <f t="shared" ca="1" si="468"/>
        <v>0</v>
      </c>
      <c r="DR232">
        <f t="shared" ca="1" si="469"/>
        <v>0</v>
      </c>
      <c r="DS232">
        <f t="shared" ca="1" si="470"/>
        <v>0</v>
      </c>
      <c r="DT232">
        <f t="shared" ca="1" si="471"/>
        <v>0</v>
      </c>
      <c r="DU232">
        <f t="shared" ca="1" si="460"/>
        <v>0</v>
      </c>
      <c r="DV232">
        <f t="shared" ca="1" si="461"/>
        <v>0</v>
      </c>
      <c r="DW232">
        <f t="shared" ca="1" si="462"/>
        <v>0</v>
      </c>
      <c r="DX232">
        <f t="shared" ca="1" si="463"/>
        <v>0</v>
      </c>
      <c r="DY232">
        <f t="shared" ca="1" si="464"/>
        <v>0</v>
      </c>
      <c r="DZ232">
        <f t="shared" ca="1" si="465"/>
        <v>0</v>
      </c>
      <c r="EA232">
        <f t="shared" ca="1" si="423"/>
        <v>2.8014123319717137</v>
      </c>
      <c r="EB232">
        <f t="shared" ca="1" si="424"/>
        <v>2.19077522308348</v>
      </c>
      <c r="EC232">
        <f t="shared" ca="1" si="425"/>
        <v>3.5401117131134487</v>
      </c>
      <c r="ED232">
        <f t="shared" ca="1" si="426"/>
        <v>2.8162152737513186</v>
      </c>
      <c r="EE232">
        <f t="shared" ca="1" si="427"/>
        <v>5.1313179677743852</v>
      </c>
      <c r="EF232">
        <f t="shared" ca="1" si="428"/>
        <v>3.6943520492654587</v>
      </c>
      <c r="EG232">
        <f t="shared" ca="1" si="429"/>
        <v>8.8057322825695916</v>
      </c>
      <c r="EH232">
        <f t="shared" ca="1" si="430"/>
        <v>6.5723256692504401</v>
      </c>
      <c r="EI232">
        <f t="shared" ca="1" si="431"/>
        <v>10.863970162691484</v>
      </c>
      <c r="EJ232">
        <f t="shared" ca="1" si="432"/>
        <v>8.0480436780095435</v>
      </c>
      <c r="EK232">
        <f t="shared" ca="1" si="433"/>
        <v>15.802511111248945</v>
      </c>
      <c r="EL232">
        <f t="shared" ca="1" si="434"/>
        <v>11.212552420567963</v>
      </c>
      <c r="EM232">
        <f t="shared" ca="1" si="478"/>
        <v>-5.2371038566409893E-2</v>
      </c>
      <c r="EN232">
        <f t="shared" ca="1" si="479"/>
        <v>4.3466941919340911E-2</v>
      </c>
      <c r="EO232">
        <f t="shared" ca="1" si="480"/>
        <v>0.12186212189035073</v>
      </c>
      <c r="EP232">
        <f t="shared" ca="1" si="481"/>
        <v>-2.9099189176494678E-2</v>
      </c>
      <c r="EQ232">
        <f t="shared" ca="1" si="482"/>
        <v>4.4170698366360624E-2</v>
      </c>
      <c r="ER232">
        <f t="shared" ca="1" si="483"/>
        <v>1</v>
      </c>
      <c r="ES232">
        <f t="shared" ca="1" si="472"/>
        <v>-0.16774081731143298</v>
      </c>
      <c r="ET232">
        <f t="shared" ca="1" si="473"/>
        <v>-0.35450381255017915</v>
      </c>
      <c r="EU232">
        <f t="shared" ca="1" si="474"/>
        <v>3.5356242486139777E-4</v>
      </c>
      <c r="EV232">
        <f t="shared" ca="1" si="475"/>
        <v>-0.19468755046427699</v>
      </c>
      <c r="EW232">
        <f t="shared" ca="1" si="476"/>
        <v>0.48615808758098189</v>
      </c>
      <c r="EX232">
        <f t="shared" ca="1" si="477"/>
        <v>0</v>
      </c>
    </row>
    <row r="233" spans="1:154" x14ac:dyDescent="0.25">
      <c r="A233" s="1">
        <v>226</v>
      </c>
      <c r="B233" s="8">
        <f t="shared" ca="1" si="454"/>
        <v>170580.98478686548</v>
      </c>
      <c r="C233" s="9">
        <f t="shared" ca="1" si="435"/>
        <v>0</v>
      </c>
      <c r="D233" s="1">
        <v>226</v>
      </c>
      <c r="E233" s="8">
        <f t="shared" ca="1" si="455"/>
        <v>138294.85413840634</v>
      </c>
      <c r="F233" s="9">
        <f t="shared" ca="1" si="436"/>
        <v>0</v>
      </c>
      <c r="G233" s="1">
        <v>226</v>
      </c>
      <c r="H233" s="8">
        <f t="shared" ca="1" si="456"/>
        <v>224122.68172868044</v>
      </c>
      <c r="I233" s="9">
        <f t="shared" ca="1" si="437"/>
        <v>-4.8293816259797791E-3</v>
      </c>
      <c r="J233" s="1">
        <v>226</v>
      </c>
      <c r="K233" s="8">
        <f t="shared" ca="1" si="457"/>
        <v>162915.98289051</v>
      </c>
      <c r="L233" s="9">
        <f t="shared" ca="1" si="438"/>
        <v>0</v>
      </c>
      <c r="M233" s="1">
        <v>226</v>
      </c>
      <c r="N233" s="8">
        <f t="shared" ca="1" si="458"/>
        <v>323246.40869073442</v>
      </c>
      <c r="O233" s="9">
        <f t="shared" ca="1" si="439"/>
        <v>0</v>
      </c>
      <c r="P233" s="1">
        <v>226</v>
      </c>
      <c r="Q233" s="8">
        <f t="shared" ca="1" si="459"/>
        <v>220258.81865456208</v>
      </c>
      <c r="R233" s="9">
        <f t="shared" ca="1" si="440"/>
        <v>0</v>
      </c>
      <c r="S233" s="1">
        <v>226</v>
      </c>
      <c r="T233" s="8">
        <f t="shared" ca="1" si="376"/>
        <v>60708.9397474582</v>
      </c>
      <c r="U233" s="9">
        <f t="shared" ca="1" si="400"/>
        <v>0</v>
      </c>
      <c r="V233" s="1">
        <v>226</v>
      </c>
      <c r="W233" s="8">
        <f t="shared" ca="1" si="377"/>
        <v>60179.999999999993</v>
      </c>
      <c r="X233" s="9">
        <f t="shared" ca="1" si="401"/>
        <v>4.445339189770664E-3</v>
      </c>
      <c r="Y233" s="1">
        <v>226</v>
      </c>
      <c r="Z233" s="8">
        <f t="shared" ca="1" si="378"/>
        <v>61560.554898965456</v>
      </c>
      <c r="AA233" s="9">
        <f t="shared" ca="1" si="402"/>
        <v>0</v>
      </c>
      <c r="AB233" s="1">
        <v>226</v>
      </c>
      <c r="AC233" s="8">
        <f t="shared" ca="1" si="379"/>
        <v>57676.236015774375</v>
      </c>
      <c r="AD233" s="9">
        <f t="shared" ca="1" si="403"/>
        <v>2.6694892392056871E-2</v>
      </c>
      <c r="AE233" s="1">
        <v>226</v>
      </c>
      <c r="AF233" s="8">
        <f t="shared" ca="1" si="380"/>
        <v>60987.27093774033</v>
      </c>
      <c r="AG233" s="9">
        <f t="shared" ca="1" si="404"/>
        <v>-2.3933496622625457E-2</v>
      </c>
      <c r="AH233" s="1">
        <v>226</v>
      </c>
      <c r="AI233" s="8">
        <f t="shared" ca="1" si="381"/>
        <v>59442.093138478362</v>
      </c>
      <c r="AJ233" s="9">
        <f t="shared" ca="1" si="405"/>
        <v>3.4588040436642285E-2</v>
      </c>
      <c r="AK233" s="1">
        <v>226</v>
      </c>
      <c r="AL233" s="8">
        <f t="shared" ca="1" si="382"/>
        <v>19313.643319148119</v>
      </c>
      <c r="AM233" s="9">
        <f t="shared" ca="1" si="406"/>
        <v>0</v>
      </c>
      <c r="AN233" s="1">
        <v>226</v>
      </c>
      <c r="AO233" s="8">
        <f t="shared" ca="1" si="383"/>
        <v>20059.999999999996</v>
      </c>
      <c r="AP233" s="9">
        <f t="shared" ca="1" si="407"/>
        <v>-4.62391269110786E-2</v>
      </c>
      <c r="AQ233" s="1">
        <v>226</v>
      </c>
      <c r="AR233" s="8">
        <f t="shared" ca="1" si="384"/>
        <v>20059.999999999996</v>
      </c>
      <c r="AS233" s="9">
        <f t="shared" ca="1" si="408"/>
        <v>0</v>
      </c>
      <c r="AT233" s="1">
        <v>226</v>
      </c>
      <c r="AU233" s="8">
        <f t="shared" ca="1" si="385"/>
        <v>20182.382613544891</v>
      </c>
      <c r="AV233" s="9">
        <f t="shared" ca="1" si="409"/>
        <v>-2.0672996120995532E-2</v>
      </c>
      <c r="AW233" s="1">
        <v>226</v>
      </c>
      <c r="AX233" s="8">
        <f t="shared" ca="1" si="386"/>
        <v>19803.50318789417</v>
      </c>
      <c r="AY233" s="9">
        <f t="shared" ca="1" si="410"/>
        <v>-5.96997792506282E-4</v>
      </c>
      <c r="AZ233" s="1">
        <v>226</v>
      </c>
      <c r="BA233" s="8">
        <f t="shared" ca="1" si="387"/>
        <v>19585.194375184212</v>
      </c>
      <c r="BB233" s="9">
        <f t="shared" ca="1" si="411"/>
        <v>2.4663373774603536E-2</v>
      </c>
      <c r="BC233" s="1">
        <v>226</v>
      </c>
      <c r="BD233" s="8">
        <f t="shared" ca="1" si="388"/>
        <v>19078.915645383258</v>
      </c>
      <c r="BE233" s="9">
        <f t="shared" ca="1" si="441"/>
        <v>-4.1112461670871535E-2</v>
      </c>
      <c r="BF233" s="1">
        <v>226</v>
      </c>
      <c r="BG233" s="8">
        <f t="shared" ca="1" si="389"/>
        <v>20542.764221059679</v>
      </c>
      <c r="BH233" s="9">
        <f t="shared" ca="1" si="412"/>
        <v>-3.9752377740752604E-2</v>
      </c>
      <c r="BI233" s="1">
        <v>226</v>
      </c>
      <c r="BJ233" s="8">
        <f t="shared" ca="1" si="390"/>
        <v>20059.999999999996</v>
      </c>
      <c r="BK233" s="9">
        <f t="shared" ca="1" si="413"/>
        <v>0</v>
      </c>
      <c r="BL233" s="1">
        <v>226</v>
      </c>
      <c r="BM233" s="8">
        <f t="shared" ca="1" si="391"/>
        <v>19775.579308082419</v>
      </c>
      <c r="BN233" s="9">
        <f t="shared" ca="1" si="414"/>
        <v>8.664503147405701E-3</v>
      </c>
      <c r="BO233" s="1">
        <v>226</v>
      </c>
      <c r="BP233" s="8">
        <f t="shared" ca="1" si="392"/>
        <v>20187.538032179731</v>
      </c>
      <c r="BQ233" s="9">
        <f t="shared" ca="1" si="415"/>
        <v>-1.42626480750076E-2</v>
      </c>
      <c r="BR233" s="1">
        <v>226</v>
      </c>
      <c r="BS233" s="8">
        <f t="shared" ca="1" si="393"/>
        <v>19840.909322778229</v>
      </c>
      <c r="BT233" s="9">
        <f t="shared" ca="1" si="416"/>
        <v>-2.1901307448141501E-2</v>
      </c>
      <c r="BU233" s="1">
        <v>226</v>
      </c>
      <c r="BV233" s="8">
        <f t="shared" ca="1" si="394"/>
        <v>4842.7775382769569</v>
      </c>
      <c r="BW233" s="9">
        <f t="shared" ca="1" si="417"/>
        <v>4.1487273412037118E-2</v>
      </c>
      <c r="BX233" s="1">
        <v>226</v>
      </c>
      <c r="BY233" s="8">
        <f t="shared" ca="1" si="395"/>
        <v>5014.9999999999991</v>
      </c>
      <c r="BZ233" s="9">
        <f t="shared" ca="1" si="418"/>
        <v>2.8766830587057392E-2</v>
      </c>
      <c r="CA233" s="1">
        <v>226</v>
      </c>
      <c r="CB233" s="8">
        <f t="shared" ca="1" si="396"/>
        <v>5014.9999999999991</v>
      </c>
      <c r="CC233" s="9">
        <f t="shared" ca="1" si="419"/>
        <v>1.6249414071476788E-3</v>
      </c>
      <c r="CD233" s="1">
        <v>226</v>
      </c>
      <c r="CE233" s="8">
        <f t="shared" ca="1" si="397"/>
        <v>5014.9999999999991</v>
      </c>
      <c r="CF233" s="9">
        <f t="shared" ca="1" si="420"/>
        <v>-2.8112753922955699E-2</v>
      </c>
      <c r="CG233" s="1">
        <v>226</v>
      </c>
      <c r="CH233" s="8">
        <f t="shared" ca="1" si="398"/>
        <v>4783.5314774560202</v>
      </c>
      <c r="CI233" s="9">
        <f t="shared" ca="1" si="421"/>
        <v>0</v>
      </c>
      <c r="CJ233" s="1">
        <v>226</v>
      </c>
      <c r="CK233" s="8">
        <f t="shared" ca="1" si="399"/>
        <v>4836.0487234447637</v>
      </c>
      <c r="CL233" s="9">
        <f t="shared" ca="1" si="422"/>
        <v>2.058008008974014E-2</v>
      </c>
      <c r="CM233" s="1">
        <v>226</v>
      </c>
      <c r="CN233" s="8">
        <f t="shared" ca="1" si="442"/>
        <v>15217.222461723039</v>
      </c>
      <c r="CO233" s="1">
        <v>226</v>
      </c>
      <c r="CP233" s="8">
        <f t="shared" ca="1" si="443"/>
        <v>15044.999999999996</v>
      </c>
      <c r="CQ233" s="1">
        <v>226</v>
      </c>
      <c r="CR233" s="8">
        <f t="shared" ca="1" si="444"/>
        <v>15044.999999999996</v>
      </c>
      <c r="CS233" s="1">
        <v>226</v>
      </c>
      <c r="CT233" s="8">
        <f t="shared" ca="1" si="445"/>
        <v>14760.579308082419</v>
      </c>
      <c r="CU233" s="1">
        <v>226</v>
      </c>
      <c r="CV233" s="8">
        <f t="shared" ca="1" si="446"/>
        <v>15404.00655472371</v>
      </c>
      <c r="CW233" s="1">
        <v>226</v>
      </c>
      <c r="CX233" s="8">
        <f t="shared" ca="1" si="447"/>
        <v>15004.860599333464</v>
      </c>
      <c r="CY233" s="9"/>
      <c r="CZ233" s="9"/>
      <c r="DA233" s="9"/>
      <c r="DB233" s="9"/>
      <c r="DC233" s="9"/>
      <c r="DD233" s="9"/>
      <c r="DE233" s="9"/>
      <c r="DF233" s="9"/>
      <c r="DG233" s="9"/>
      <c r="DI233">
        <f t="shared" ca="1" si="448"/>
        <v>2.9999999999998916E-3</v>
      </c>
      <c r="DJ233">
        <f t="shared" ca="1" si="449"/>
        <v>4.8952969205273478E-2</v>
      </c>
      <c r="DK233">
        <f t="shared" ca="1" si="450"/>
        <v>2.8410062841420114E-2</v>
      </c>
      <c r="DL233">
        <f t="shared" ca="1" si="451"/>
        <v>2.9999999999998916E-3</v>
      </c>
      <c r="DM233">
        <f t="shared" ca="1" si="452"/>
        <v>3.291737179494425E-2</v>
      </c>
      <c r="DN233">
        <f t="shared" ca="1" si="453"/>
        <v>2.9999999999998916E-3</v>
      </c>
      <c r="DO233">
        <f t="shared" ca="1" si="466"/>
        <v>0</v>
      </c>
      <c r="DP233">
        <f t="shared" ca="1" si="467"/>
        <v>0</v>
      </c>
      <c r="DQ233">
        <f t="shared" ca="1" si="468"/>
        <v>0</v>
      </c>
      <c r="DR233">
        <f t="shared" ca="1" si="469"/>
        <v>0</v>
      </c>
      <c r="DS233">
        <f t="shared" ca="1" si="470"/>
        <v>0</v>
      </c>
      <c r="DT233">
        <f t="shared" ca="1" si="471"/>
        <v>0</v>
      </c>
      <c r="DU233">
        <f t="shared" ca="1" si="460"/>
        <v>0</v>
      </c>
      <c r="DV233">
        <f t="shared" ca="1" si="461"/>
        <v>0</v>
      </c>
      <c r="DW233">
        <f t="shared" ca="1" si="462"/>
        <v>0</v>
      </c>
      <c r="DX233">
        <f t="shared" ca="1" si="463"/>
        <v>0</v>
      </c>
      <c r="DY233">
        <f t="shared" ca="1" si="464"/>
        <v>0</v>
      </c>
      <c r="DZ233">
        <f t="shared" ca="1" si="465"/>
        <v>0</v>
      </c>
      <c r="EA233">
        <f t="shared" ca="1" si="423"/>
        <v>2.8098165689676282</v>
      </c>
      <c r="EB233">
        <f t="shared" ca="1" si="424"/>
        <v>2.2980201751147615</v>
      </c>
      <c r="EC233">
        <f t="shared" ca="1" si="425"/>
        <v>3.6406865093486496</v>
      </c>
      <c r="ED233">
        <f t="shared" ca="1" si="426"/>
        <v>2.824663919572572</v>
      </c>
      <c r="EE233">
        <f t="shared" ca="1" si="427"/>
        <v>5.3002274691176927</v>
      </c>
      <c r="EF233">
        <f t="shared" ca="1" si="428"/>
        <v>3.705435105413255</v>
      </c>
      <c r="EG233">
        <f t="shared" ca="1" si="429"/>
        <v>8.8321494794172999</v>
      </c>
      <c r="EH233">
        <f t="shared" ca="1" si="430"/>
        <v>6.8940605253442859</v>
      </c>
      <c r="EI233">
        <f t="shared" ca="1" si="431"/>
        <v>11.172616237720861</v>
      </c>
      <c r="EJ233">
        <f t="shared" ca="1" si="432"/>
        <v>8.0721878090435712</v>
      </c>
      <c r="EK233">
        <f t="shared" ca="1" si="433"/>
        <v>16.322688244791664</v>
      </c>
      <c r="EL233">
        <f t="shared" ca="1" si="434"/>
        <v>11.246190077829667</v>
      </c>
      <c r="EM233">
        <f t="shared" ca="1" si="478"/>
        <v>-4.1239578655121482E-3</v>
      </c>
      <c r="EN233">
        <f t="shared" ca="1" si="479"/>
        <v>3.3873808893376871E-2</v>
      </c>
      <c r="EO233">
        <f t="shared" ca="1" si="480"/>
        <v>0.17317616263637228</v>
      </c>
      <c r="EP233">
        <f t="shared" ca="1" si="481"/>
        <v>-3.1940816163043569E-2</v>
      </c>
      <c r="EQ233">
        <f t="shared" ca="1" si="482"/>
        <v>3.4278025675335395E-2</v>
      </c>
      <c r="ER233">
        <f t="shared" ca="1" si="483"/>
        <v>1</v>
      </c>
      <c r="ES233">
        <f t="shared" ca="1" si="472"/>
        <v>-0.17099728032825989</v>
      </c>
      <c r="ET233">
        <f t="shared" ca="1" si="473"/>
        <v>-0.35612586697826032</v>
      </c>
      <c r="EU233">
        <f t="shared" ca="1" si="474"/>
        <v>2.427041616719805E-3</v>
      </c>
      <c r="EV233">
        <f t="shared" ca="1" si="475"/>
        <v>-0.20027804413044359</v>
      </c>
      <c r="EW233">
        <f t="shared" ca="1" si="476"/>
        <v>0.48555274323989828</v>
      </c>
      <c r="EX233">
        <f t="shared" ca="1" si="477"/>
        <v>0</v>
      </c>
    </row>
    <row r="234" spans="1:154" x14ac:dyDescent="0.25">
      <c r="A234" s="1">
        <v>227</v>
      </c>
      <c r="B234" s="8">
        <f t="shared" ca="1" si="454"/>
        <v>171092.72774122606</v>
      </c>
      <c r="C234" s="9">
        <f t="shared" ca="1" si="435"/>
        <v>1.72592869339879E-2</v>
      </c>
      <c r="D234" s="1">
        <v>227</v>
      </c>
      <c r="E234" s="8">
        <f t="shared" ca="1" si="455"/>
        <v>138709.73870082156</v>
      </c>
      <c r="F234" s="9">
        <f t="shared" ca="1" si="436"/>
        <v>2.7062301495389275E-2</v>
      </c>
      <c r="G234" s="1">
        <v>227</v>
      </c>
      <c r="H234" s="8">
        <f t="shared" ca="1" si="456"/>
        <v>223712.67581276069</v>
      </c>
      <c r="I234" s="9">
        <f t="shared" ca="1" si="437"/>
        <v>-1.5962893931940208E-2</v>
      </c>
      <c r="J234" s="1">
        <v>227</v>
      </c>
      <c r="K234" s="8">
        <f t="shared" ca="1" si="457"/>
        <v>163404.73083918152</v>
      </c>
      <c r="L234" s="9">
        <f t="shared" ca="1" si="438"/>
        <v>-3.5413135783305461E-3</v>
      </c>
      <c r="M234" s="1">
        <v>227</v>
      </c>
      <c r="N234" s="8">
        <f t="shared" ca="1" si="458"/>
        <v>324216.14791680657</v>
      </c>
      <c r="O234" s="9">
        <f t="shared" ca="1" si="439"/>
        <v>-3.9493377474875857E-2</v>
      </c>
      <c r="P234" s="1">
        <v>227</v>
      </c>
      <c r="Q234" s="8">
        <f t="shared" ca="1" si="459"/>
        <v>220919.59511052576</v>
      </c>
      <c r="R234" s="9">
        <f t="shared" ca="1" si="440"/>
        <v>-3.442922632174112E-2</v>
      </c>
      <c r="S234" s="1">
        <v>227</v>
      </c>
      <c r="T234" s="8">
        <f t="shared" ca="1" si="376"/>
        <v>60708.9397474582</v>
      </c>
      <c r="U234" s="9">
        <f t="shared" ca="1" si="400"/>
        <v>0</v>
      </c>
      <c r="V234" s="1">
        <v>227</v>
      </c>
      <c r="W234" s="8">
        <f t="shared" ca="1" si="377"/>
        <v>60179.999999999993</v>
      </c>
      <c r="X234" s="9">
        <f t="shared" ca="1" si="401"/>
        <v>2.3726684637204738E-2</v>
      </c>
      <c r="Y234" s="1">
        <v>227</v>
      </c>
      <c r="Z234" s="8">
        <f t="shared" ca="1" si="378"/>
        <v>61560.554898965456</v>
      </c>
      <c r="AA234" s="9">
        <f t="shared" ca="1" si="402"/>
        <v>-2.4646991392960185E-2</v>
      </c>
      <c r="AB234" s="1">
        <v>227</v>
      </c>
      <c r="AC234" s="8">
        <f t="shared" ca="1" si="379"/>
        <v>57676.236015774375</v>
      </c>
      <c r="AD234" s="9">
        <f t="shared" ca="1" si="403"/>
        <v>-3.5283511071570718E-2</v>
      </c>
      <c r="AE234" s="1">
        <v>227</v>
      </c>
      <c r="AF234" s="8">
        <f t="shared" ca="1" si="380"/>
        <v>60987.27093774033</v>
      </c>
      <c r="AG234" s="9">
        <f t="shared" ca="1" si="404"/>
        <v>0</v>
      </c>
      <c r="AH234" s="1">
        <v>227</v>
      </c>
      <c r="AI234" s="8">
        <f t="shared" ca="1" si="381"/>
        <v>59442.093138478362</v>
      </c>
      <c r="AJ234" s="9">
        <f t="shared" ca="1" si="405"/>
        <v>0</v>
      </c>
      <c r="AK234" s="1">
        <v>227</v>
      </c>
      <c r="AL234" s="8">
        <f t="shared" ca="1" si="382"/>
        <v>19313.643319148119</v>
      </c>
      <c r="AM234" s="9">
        <f t="shared" ca="1" si="406"/>
        <v>0</v>
      </c>
      <c r="AN234" s="1">
        <v>227</v>
      </c>
      <c r="AO234" s="8">
        <f t="shared" ca="1" si="383"/>
        <v>20059.999999999996</v>
      </c>
      <c r="AP234" s="9">
        <f t="shared" ca="1" si="407"/>
        <v>-2.5176086691284256E-2</v>
      </c>
      <c r="AQ234" s="1">
        <v>227</v>
      </c>
      <c r="AR234" s="8">
        <f t="shared" ca="1" si="384"/>
        <v>20059.999999999996</v>
      </c>
      <c r="AS234" s="9">
        <f t="shared" ca="1" si="408"/>
        <v>-1.629116992562395E-2</v>
      </c>
      <c r="AT234" s="1">
        <v>227</v>
      </c>
      <c r="AU234" s="8">
        <f t="shared" ca="1" si="385"/>
        <v>20182.382613544891</v>
      </c>
      <c r="AV234" s="9">
        <f t="shared" ca="1" si="409"/>
        <v>-4.7426505588595062E-2</v>
      </c>
      <c r="AW234" s="1">
        <v>227</v>
      </c>
      <c r="AX234" s="8">
        <f t="shared" ca="1" si="386"/>
        <v>19803.50318789417</v>
      </c>
      <c r="AY234" s="9">
        <f t="shared" ca="1" si="410"/>
        <v>-1.0444312688129188E-2</v>
      </c>
      <c r="AZ234" s="1">
        <v>227</v>
      </c>
      <c r="BA234" s="8">
        <f t="shared" ca="1" si="387"/>
        <v>19585.194375184212</v>
      </c>
      <c r="BB234" s="9">
        <f t="shared" ca="1" si="411"/>
        <v>-4.6962370892375926E-2</v>
      </c>
      <c r="BC234" s="1">
        <v>227</v>
      </c>
      <c r="BD234" s="8">
        <f t="shared" ca="1" si="388"/>
        <v>19078.915645383258</v>
      </c>
      <c r="BE234" s="9">
        <f t="shared" ca="1" si="441"/>
        <v>-2.3809030560182177E-2</v>
      </c>
      <c r="BF234" s="1">
        <v>227</v>
      </c>
      <c r="BG234" s="8">
        <f t="shared" ca="1" si="389"/>
        <v>20542.764221059679</v>
      </c>
      <c r="BH234" s="9">
        <f t="shared" ca="1" si="412"/>
        <v>-2.7592900799079502E-3</v>
      </c>
      <c r="BI234" s="1">
        <v>227</v>
      </c>
      <c r="BJ234" s="8">
        <f t="shared" ca="1" si="390"/>
        <v>20059.999999999996</v>
      </c>
      <c r="BK234" s="9">
        <f t="shared" ca="1" si="413"/>
        <v>-1.2247990031988981E-2</v>
      </c>
      <c r="BL234" s="1">
        <v>227</v>
      </c>
      <c r="BM234" s="8">
        <f t="shared" ca="1" si="391"/>
        <v>19775.579308082419</v>
      </c>
      <c r="BN234" s="9">
        <f t="shared" ca="1" si="414"/>
        <v>0</v>
      </c>
      <c r="BO234" s="1">
        <v>227</v>
      </c>
      <c r="BP234" s="8">
        <f t="shared" ca="1" si="392"/>
        <v>20187.538032179731</v>
      </c>
      <c r="BQ234" s="9">
        <f t="shared" ca="1" si="415"/>
        <v>3.7560623154330841E-2</v>
      </c>
      <c r="BR234" s="1">
        <v>227</v>
      </c>
      <c r="BS234" s="8">
        <f t="shared" ca="1" si="393"/>
        <v>19840.909322778229</v>
      </c>
      <c r="BT234" s="9">
        <f t="shared" ca="1" si="416"/>
        <v>-4.4271717084440887E-3</v>
      </c>
      <c r="BU234" s="1">
        <v>227</v>
      </c>
      <c r="BV234" s="8">
        <f t="shared" ca="1" si="394"/>
        <v>4842.7775382769569</v>
      </c>
      <c r="BW234" s="9">
        <f t="shared" ca="1" si="417"/>
        <v>-2.1253701339057164E-2</v>
      </c>
      <c r="BX234" s="1">
        <v>227</v>
      </c>
      <c r="BY234" s="8">
        <f t="shared" ca="1" si="395"/>
        <v>5014.9999999999991</v>
      </c>
      <c r="BZ234" s="9">
        <f t="shared" ca="1" si="418"/>
        <v>-1.7936484489103179E-3</v>
      </c>
      <c r="CA234" s="1">
        <v>227</v>
      </c>
      <c r="CB234" s="8">
        <f t="shared" ca="1" si="396"/>
        <v>5014.9999999999991</v>
      </c>
      <c r="CC234" s="9">
        <f t="shared" ca="1" si="419"/>
        <v>-3.4324764493363059E-2</v>
      </c>
      <c r="CD234" s="1">
        <v>227</v>
      </c>
      <c r="CE234" s="8">
        <f t="shared" ca="1" si="397"/>
        <v>5014.9999999999991</v>
      </c>
      <c r="CF234" s="9">
        <f t="shared" ca="1" si="420"/>
        <v>4.9518617854136519E-2</v>
      </c>
      <c r="CG234" s="1">
        <v>227</v>
      </c>
      <c r="CH234" s="8">
        <f t="shared" ca="1" si="398"/>
        <v>4783.5314774560202</v>
      </c>
      <c r="CI234" s="9">
        <f t="shared" ca="1" si="421"/>
        <v>0</v>
      </c>
      <c r="CJ234" s="1">
        <v>227</v>
      </c>
      <c r="CK234" s="8">
        <f t="shared" ca="1" si="399"/>
        <v>4836.0487234447637</v>
      </c>
      <c r="CL234" s="9">
        <f t="shared" ca="1" si="422"/>
        <v>-3.8610564084170233E-2</v>
      </c>
      <c r="CM234" s="1">
        <v>227</v>
      </c>
      <c r="CN234" s="8">
        <f t="shared" ca="1" si="442"/>
        <v>15217.222461723039</v>
      </c>
      <c r="CO234" s="1">
        <v>227</v>
      </c>
      <c r="CP234" s="8">
        <f t="shared" ca="1" si="443"/>
        <v>15044.999999999996</v>
      </c>
      <c r="CQ234" s="1">
        <v>227</v>
      </c>
      <c r="CR234" s="8">
        <f t="shared" ca="1" si="444"/>
        <v>15044.999999999996</v>
      </c>
      <c r="CS234" s="1">
        <v>227</v>
      </c>
      <c r="CT234" s="8">
        <f t="shared" ca="1" si="445"/>
        <v>14760.579308082419</v>
      </c>
      <c r="CU234" s="1">
        <v>227</v>
      </c>
      <c r="CV234" s="8">
        <f t="shared" ca="1" si="446"/>
        <v>15404.00655472371</v>
      </c>
      <c r="CW234" s="1">
        <v>227</v>
      </c>
      <c r="CX234" s="8">
        <f t="shared" ca="1" si="447"/>
        <v>15004.860599333464</v>
      </c>
      <c r="CY234" s="9"/>
      <c r="CZ234" s="9"/>
      <c r="DA234" s="9"/>
      <c r="DB234" s="9"/>
      <c r="DC234" s="9"/>
      <c r="DD234" s="9"/>
      <c r="DE234" s="9"/>
      <c r="DF234" s="9"/>
      <c r="DG234" s="9"/>
      <c r="DI234">
        <f t="shared" ca="1" si="448"/>
        <v>2.9999999999998916E-3</v>
      </c>
      <c r="DJ234">
        <f t="shared" ca="1" si="449"/>
        <v>2.9999999999998916E-3</v>
      </c>
      <c r="DK234">
        <f t="shared" ca="1" si="450"/>
        <v>-1.8293816259797868E-3</v>
      </c>
      <c r="DL234">
        <f t="shared" ca="1" si="451"/>
        <v>2.9999999999998916E-3</v>
      </c>
      <c r="DM234">
        <f t="shared" ca="1" si="452"/>
        <v>2.9999999999998916E-3</v>
      </c>
      <c r="DN234">
        <f t="shared" ca="1" si="453"/>
        <v>2.9999999999998916E-3</v>
      </c>
      <c r="DO234">
        <f t="shared" ca="1" si="466"/>
        <v>0</v>
      </c>
      <c r="DP234">
        <f t="shared" ca="1" si="467"/>
        <v>0</v>
      </c>
      <c r="DQ234">
        <f t="shared" ca="1" si="468"/>
        <v>0</v>
      </c>
      <c r="DR234">
        <f t="shared" ca="1" si="469"/>
        <v>0</v>
      </c>
      <c r="DS234">
        <f t="shared" ca="1" si="470"/>
        <v>0</v>
      </c>
      <c r="DT234">
        <f t="shared" ca="1" si="471"/>
        <v>0</v>
      </c>
      <c r="DU234">
        <f t="shared" ca="1" si="460"/>
        <v>0</v>
      </c>
      <c r="DV234">
        <f t="shared" ca="1" si="461"/>
        <v>0</v>
      </c>
      <c r="DW234">
        <f t="shared" ca="1" si="462"/>
        <v>0</v>
      </c>
      <c r="DX234">
        <f t="shared" ca="1" si="463"/>
        <v>0</v>
      </c>
      <c r="DY234">
        <f t="shared" ca="1" si="464"/>
        <v>0</v>
      </c>
      <c r="DZ234">
        <f t="shared" ca="1" si="465"/>
        <v>0</v>
      </c>
      <c r="EA234">
        <f t="shared" ca="1" si="423"/>
        <v>2.8182460186745311</v>
      </c>
      <c r="EB234">
        <f t="shared" ca="1" si="424"/>
        <v>2.3049142356401058</v>
      </c>
      <c r="EC234">
        <f t="shared" ca="1" si="425"/>
        <v>3.6340263043424947</v>
      </c>
      <c r="ED234">
        <f t="shared" ca="1" si="426"/>
        <v>2.8331379113312898</v>
      </c>
      <c r="EE234">
        <f t="shared" ca="1" si="427"/>
        <v>5.3161281515250449</v>
      </c>
      <c r="EF234">
        <f t="shared" ca="1" si="428"/>
        <v>3.7165514107294944</v>
      </c>
      <c r="EG234">
        <f t="shared" ca="1" si="429"/>
        <v>8.8586459278555516</v>
      </c>
      <c r="EH234">
        <f t="shared" ca="1" si="430"/>
        <v>6.9147427069203182</v>
      </c>
      <c r="EI234">
        <f t="shared" ca="1" si="431"/>
        <v>11.152177258861451</v>
      </c>
      <c r="EJ234">
        <f t="shared" ca="1" si="432"/>
        <v>8.0964043724707011</v>
      </c>
      <c r="EK234">
        <f t="shared" ca="1" si="433"/>
        <v>16.371656309526038</v>
      </c>
      <c r="EL234">
        <f t="shared" ca="1" si="434"/>
        <v>11.279928648063155</v>
      </c>
      <c r="EM234">
        <f t="shared" ca="1" si="478"/>
        <v>8.4481119199160168E-2</v>
      </c>
      <c r="EN234">
        <f t="shared" ca="1" si="479"/>
        <v>3.1583119071184829E-2</v>
      </c>
      <c r="EO234">
        <f t="shared" ca="1" si="480"/>
        <v>0.21218044990672455</v>
      </c>
      <c r="EP234">
        <f t="shared" ca="1" si="481"/>
        <v>-4.7142256037234799E-2</v>
      </c>
      <c r="EQ234">
        <f t="shared" ca="1" si="482"/>
        <v>-6.1876044542678622E-2</v>
      </c>
      <c r="ER234">
        <f t="shared" ca="1" si="483"/>
        <v>1</v>
      </c>
      <c r="ES234">
        <f t="shared" ca="1" si="472"/>
        <v>-0.17165457407256501</v>
      </c>
      <c r="ET234">
        <f t="shared" ca="1" si="473"/>
        <v>-0.35667601043881991</v>
      </c>
      <c r="EU234">
        <f t="shared" ca="1" si="474"/>
        <v>6.0102203568910273E-3</v>
      </c>
      <c r="EV234">
        <f t="shared" ca="1" si="475"/>
        <v>-0.2043963542584567</v>
      </c>
      <c r="EW234">
        <f t="shared" ca="1" si="476"/>
        <v>0.48521980951900501</v>
      </c>
      <c r="EX234">
        <f t="shared" ca="1" si="477"/>
        <v>0</v>
      </c>
    </row>
    <row r="235" spans="1:154" x14ac:dyDescent="0.25">
      <c r="A235" s="1">
        <v>228</v>
      </c>
      <c r="B235" s="8">
        <f t="shared" ca="1" si="454"/>
        <v>174558.94440485421</v>
      </c>
      <c r="C235" s="9">
        <f t="shared" ca="1" si="435"/>
        <v>0</v>
      </c>
      <c r="D235" s="1">
        <v>228</v>
      </c>
      <c r="E235" s="8">
        <f t="shared" ca="1" si="455"/>
        <v>142879.67268599229</v>
      </c>
      <c r="F235" s="9">
        <f t="shared" ca="1" si="436"/>
        <v>-4.7005888841441081E-3</v>
      </c>
      <c r="G235" s="1">
        <v>228</v>
      </c>
      <c r="H235" s="8">
        <f t="shared" ca="1" si="456"/>
        <v>220812.71212496934</v>
      </c>
      <c r="I235" s="9">
        <f t="shared" ca="1" si="437"/>
        <v>1.1317913652978635E-2</v>
      </c>
      <c r="J235" s="1">
        <v>228</v>
      </c>
      <c r="K235" s="8">
        <f t="shared" ca="1" si="457"/>
        <v>163316.27763961483</v>
      </c>
      <c r="L235" s="9">
        <f t="shared" ca="1" si="438"/>
        <v>0</v>
      </c>
      <c r="M235" s="1">
        <v>228</v>
      </c>
      <c r="N235" s="8">
        <f t="shared" ca="1" si="458"/>
        <v>312384.40564742836</v>
      </c>
      <c r="O235" s="9">
        <f t="shared" ca="1" si="439"/>
        <v>1.2683893993648755E-2</v>
      </c>
      <c r="P235" s="1">
        <v>228</v>
      </c>
      <c r="Q235" s="8">
        <f t="shared" ca="1" si="459"/>
        <v>213976.26315688962</v>
      </c>
      <c r="R235" s="9">
        <f t="shared" ca="1" si="440"/>
        <v>0</v>
      </c>
      <c r="S235" s="1">
        <v>228</v>
      </c>
      <c r="T235" s="8">
        <f t="shared" ca="1" si="376"/>
        <v>60708.9397474582</v>
      </c>
      <c r="U235" s="9">
        <f t="shared" ca="1" si="400"/>
        <v>-2.5701349347688945E-2</v>
      </c>
      <c r="V235" s="1">
        <v>228</v>
      </c>
      <c r="W235" s="8">
        <f t="shared" ca="1" si="377"/>
        <v>60179.999999999993</v>
      </c>
      <c r="X235" s="9">
        <f t="shared" ca="1" si="401"/>
        <v>0</v>
      </c>
      <c r="Y235" s="1">
        <v>228</v>
      </c>
      <c r="Z235" s="8">
        <f t="shared" ca="1" si="378"/>
        <v>61560.554898965456</v>
      </c>
      <c r="AA235" s="9">
        <f t="shared" ca="1" si="402"/>
        <v>0</v>
      </c>
      <c r="AB235" s="1">
        <v>228</v>
      </c>
      <c r="AC235" s="8">
        <f t="shared" ca="1" si="379"/>
        <v>57676.236015774375</v>
      </c>
      <c r="AD235" s="9">
        <f t="shared" ca="1" si="403"/>
        <v>4.5110106495094261E-2</v>
      </c>
      <c r="AE235" s="1">
        <v>228</v>
      </c>
      <c r="AF235" s="8">
        <f t="shared" ca="1" si="380"/>
        <v>60987.27093774033</v>
      </c>
      <c r="AG235" s="9">
        <f t="shared" ca="1" si="404"/>
        <v>4.7816880358785507E-2</v>
      </c>
      <c r="AH235" s="1">
        <v>228</v>
      </c>
      <c r="AI235" s="8">
        <f t="shared" ca="1" si="381"/>
        <v>59442.093138478362</v>
      </c>
      <c r="AJ235" s="9">
        <f t="shared" ca="1" si="405"/>
        <v>0</v>
      </c>
      <c r="AK235" s="1">
        <v>228</v>
      </c>
      <c r="AL235" s="8">
        <f t="shared" ca="1" si="382"/>
        <v>19313.643319148119</v>
      </c>
      <c r="AM235" s="9">
        <f t="shared" ca="1" si="406"/>
        <v>-3.7085392591936432E-2</v>
      </c>
      <c r="AN235" s="1">
        <v>228</v>
      </c>
      <c r="AO235" s="8">
        <f t="shared" ca="1" si="383"/>
        <v>20059.999999999996</v>
      </c>
      <c r="AP235" s="9">
        <f t="shared" ca="1" si="407"/>
        <v>-4.7363302658959147E-2</v>
      </c>
      <c r="AQ235" s="1">
        <v>228</v>
      </c>
      <c r="AR235" s="8">
        <f t="shared" ca="1" si="384"/>
        <v>20059.999999999996</v>
      </c>
      <c r="AS235" s="9">
        <f t="shared" ca="1" si="408"/>
        <v>3.9644572596185215E-2</v>
      </c>
      <c r="AT235" s="1">
        <v>228</v>
      </c>
      <c r="AU235" s="8">
        <f t="shared" ca="1" si="385"/>
        <v>20182.382613544891</v>
      </c>
      <c r="AV235" s="9">
        <f t="shared" ca="1" si="409"/>
        <v>0</v>
      </c>
      <c r="AW235" s="1">
        <v>228</v>
      </c>
      <c r="AX235" s="8">
        <f t="shared" ca="1" si="386"/>
        <v>19803.50318789417</v>
      </c>
      <c r="AY235" s="9">
        <f t="shared" ca="1" si="410"/>
        <v>0</v>
      </c>
      <c r="AZ235" s="1">
        <v>228</v>
      </c>
      <c r="BA235" s="8">
        <f t="shared" ca="1" si="387"/>
        <v>19585.194375184212</v>
      </c>
      <c r="BB235" s="9">
        <f t="shared" ca="1" si="411"/>
        <v>0</v>
      </c>
      <c r="BC235" s="1">
        <v>228</v>
      </c>
      <c r="BD235" s="8">
        <f t="shared" ca="1" si="388"/>
        <v>19078.915645383258</v>
      </c>
      <c r="BE235" s="9">
        <f t="shared" ca="1" si="441"/>
        <v>0</v>
      </c>
      <c r="BF235" s="1">
        <v>228</v>
      </c>
      <c r="BG235" s="8">
        <f t="shared" ca="1" si="389"/>
        <v>20542.764221059679</v>
      </c>
      <c r="BH235" s="9">
        <f t="shared" ca="1" si="412"/>
        <v>-2.1723999944889761E-2</v>
      </c>
      <c r="BI235" s="1">
        <v>228</v>
      </c>
      <c r="BJ235" s="8">
        <f t="shared" ca="1" si="390"/>
        <v>20059.999999999996</v>
      </c>
      <c r="BK235" s="9">
        <f t="shared" ca="1" si="413"/>
        <v>0</v>
      </c>
      <c r="BL235" s="1">
        <v>228</v>
      </c>
      <c r="BM235" s="8">
        <f t="shared" ca="1" si="391"/>
        <v>19775.579308082419</v>
      </c>
      <c r="BN235" s="9">
        <f t="shared" ca="1" si="414"/>
        <v>-3.578867890605885E-2</v>
      </c>
      <c r="BO235" s="1">
        <v>228</v>
      </c>
      <c r="BP235" s="8">
        <f t="shared" ca="1" si="392"/>
        <v>20187.538032179731</v>
      </c>
      <c r="BQ235" s="9">
        <f t="shared" ca="1" si="415"/>
        <v>-1.9739273618219325E-2</v>
      </c>
      <c r="BR235" s="1">
        <v>228</v>
      </c>
      <c r="BS235" s="8">
        <f t="shared" ca="1" si="393"/>
        <v>19840.909322778229</v>
      </c>
      <c r="BT235" s="9">
        <f t="shared" ca="1" si="416"/>
        <v>0</v>
      </c>
      <c r="BU235" s="1">
        <v>228</v>
      </c>
      <c r="BV235" s="8">
        <f t="shared" ca="1" si="394"/>
        <v>4842.7775382769569</v>
      </c>
      <c r="BW235" s="9">
        <f t="shared" ca="1" si="417"/>
        <v>3.4133669502714022E-2</v>
      </c>
      <c r="BX235" s="1">
        <v>228</v>
      </c>
      <c r="BY235" s="8">
        <f t="shared" ca="1" si="395"/>
        <v>5014.9999999999991</v>
      </c>
      <c r="BZ235" s="9">
        <f t="shared" ca="1" si="418"/>
        <v>-9.4378623210316648E-3</v>
      </c>
      <c r="CA235" s="1">
        <v>228</v>
      </c>
      <c r="CB235" s="8">
        <f t="shared" ca="1" si="396"/>
        <v>5014.9999999999991</v>
      </c>
      <c r="CC235" s="9">
        <f t="shared" ca="1" si="419"/>
        <v>-2.2394598248549835E-2</v>
      </c>
      <c r="CD235" s="1">
        <v>228</v>
      </c>
      <c r="CE235" s="8">
        <f t="shared" ca="1" si="397"/>
        <v>5014.9999999999991</v>
      </c>
      <c r="CF235" s="9">
        <f t="shared" ca="1" si="420"/>
        <v>5.8179090179837807E-3</v>
      </c>
      <c r="CG235" s="1">
        <v>228</v>
      </c>
      <c r="CH235" s="8">
        <f t="shared" ca="1" si="398"/>
        <v>4783.5314774560202</v>
      </c>
      <c r="CI235" s="9">
        <f t="shared" ca="1" si="421"/>
        <v>0</v>
      </c>
      <c r="CJ235" s="1">
        <v>228</v>
      </c>
      <c r="CK235" s="8">
        <f t="shared" ca="1" si="399"/>
        <v>4836.0487234447637</v>
      </c>
      <c r="CL235" s="9">
        <f t="shared" ca="1" si="422"/>
        <v>4.6203874836388881E-2</v>
      </c>
      <c r="CM235" s="1">
        <v>228</v>
      </c>
      <c r="CN235" s="8">
        <f t="shared" ca="1" si="442"/>
        <v>15217.222461723039</v>
      </c>
      <c r="CO235" s="1">
        <v>228</v>
      </c>
      <c r="CP235" s="8">
        <f t="shared" ca="1" si="443"/>
        <v>15044.999999999996</v>
      </c>
      <c r="CQ235" s="1">
        <v>228</v>
      </c>
      <c r="CR235" s="8">
        <f t="shared" ca="1" si="444"/>
        <v>15044.999999999996</v>
      </c>
      <c r="CS235" s="1">
        <v>228</v>
      </c>
      <c r="CT235" s="8">
        <f t="shared" ca="1" si="445"/>
        <v>14760.579308082419</v>
      </c>
      <c r="CU235" s="1">
        <v>228</v>
      </c>
      <c r="CV235" s="8">
        <f t="shared" ca="1" si="446"/>
        <v>15404.00655472371</v>
      </c>
      <c r="CW235" s="1">
        <v>228</v>
      </c>
      <c r="CX235" s="8">
        <f t="shared" ca="1" si="447"/>
        <v>15004.860599333464</v>
      </c>
      <c r="CY235" s="9"/>
      <c r="CZ235" s="9"/>
      <c r="DA235" s="9"/>
      <c r="DB235" s="9"/>
      <c r="DC235" s="9"/>
      <c r="DD235" s="9"/>
      <c r="DE235" s="9"/>
      <c r="DF235" s="9"/>
      <c r="DG235" s="9"/>
      <c r="DI235">
        <f t="shared" ca="1" si="448"/>
        <v>2.0259286933987708E-2</v>
      </c>
      <c r="DJ235">
        <f t="shared" ca="1" si="449"/>
        <v>3.0062301495389132E-2</v>
      </c>
      <c r="DK235">
        <f t="shared" ca="1" si="450"/>
        <v>-1.2962893931940167E-2</v>
      </c>
      <c r="DL235">
        <f t="shared" ca="1" si="451"/>
        <v>-5.4131357833053784E-4</v>
      </c>
      <c r="DM235">
        <f t="shared" ca="1" si="452"/>
        <v>-3.649337747487591E-2</v>
      </c>
      <c r="DN235">
        <f t="shared" ca="1" si="453"/>
        <v>-3.1429226321741166E-2</v>
      </c>
      <c r="DO235">
        <f t="shared" ca="1" si="466"/>
        <v>0</v>
      </c>
      <c r="DP235">
        <f t="shared" ca="1" si="467"/>
        <v>0</v>
      </c>
      <c r="DQ235">
        <f t="shared" ca="1" si="468"/>
        <v>0</v>
      </c>
      <c r="DR235">
        <f t="shared" ca="1" si="469"/>
        <v>0</v>
      </c>
      <c r="DS235">
        <f t="shared" ca="1" si="470"/>
        <v>0</v>
      </c>
      <c r="DT235">
        <f t="shared" ca="1" si="471"/>
        <v>0</v>
      </c>
      <c r="DU235">
        <f t="shared" ca="1" si="460"/>
        <v>0</v>
      </c>
      <c r="DV235">
        <f t="shared" ca="1" si="461"/>
        <v>0</v>
      </c>
      <c r="DW235">
        <f t="shared" ca="1" si="462"/>
        <v>0</v>
      </c>
      <c r="DX235">
        <f t="shared" ca="1" si="463"/>
        <v>0</v>
      </c>
      <c r="DY235">
        <f t="shared" ca="1" si="464"/>
        <v>0</v>
      </c>
      <c r="DZ235">
        <f t="shared" ca="1" si="465"/>
        <v>0</v>
      </c>
      <c r="EA235">
        <f t="shared" ca="1" si="423"/>
        <v>2.8753416734174269</v>
      </c>
      <c r="EB235">
        <f t="shared" ca="1" si="424"/>
        <v>2.3742052623129331</v>
      </c>
      <c r="EC235">
        <f t="shared" ca="1" si="425"/>
        <v>3.5869188068134221</v>
      </c>
      <c r="ED235">
        <f t="shared" ca="1" si="426"/>
        <v>2.8316042953106031</v>
      </c>
      <c r="EE235">
        <f t="shared" ca="1" si="427"/>
        <v>5.1221246801866274</v>
      </c>
      <c r="EF235">
        <f t="shared" ca="1" si="428"/>
        <v>3.5997430753052906</v>
      </c>
      <c r="EG235">
        <f t="shared" ca="1" si="429"/>
        <v>9.0381157775545784</v>
      </c>
      <c r="EH235">
        <f t="shared" ca="1" si="430"/>
        <v>7.1226157869387992</v>
      </c>
      <c r="EI235">
        <f t="shared" ca="1" si="431"/>
        <v>11.007612767944636</v>
      </c>
      <c r="EJ235">
        <f t="shared" ca="1" si="432"/>
        <v>8.0920216788482282</v>
      </c>
      <c r="EK235">
        <f t="shared" ca="1" si="433"/>
        <v>15.774199275933571</v>
      </c>
      <c r="EL235">
        <f t="shared" ca="1" si="434"/>
        <v>10.925409217690087</v>
      </c>
      <c r="EM235">
        <f t="shared" ca="1" si="478"/>
        <v>7.7526882670686192E-2</v>
      </c>
      <c r="EN235">
        <f t="shared" ca="1" si="479"/>
        <v>-5.3501227542035922E-2</v>
      </c>
      <c r="EO235">
        <f t="shared" ca="1" si="480"/>
        <v>0.34026098497887208</v>
      </c>
      <c r="EP235">
        <f t="shared" ca="1" si="481"/>
        <v>-3.6449050788895786E-2</v>
      </c>
      <c r="EQ235">
        <f t="shared" ca="1" si="482"/>
        <v>7.429163947529531E-2</v>
      </c>
      <c r="ER235">
        <f t="shared" ca="1" si="483"/>
        <v>1</v>
      </c>
      <c r="ES235">
        <f t="shared" ca="1" si="472"/>
        <v>-0.17192752580439852</v>
      </c>
      <c r="ET235">
        <f t="shared" ca="1" si="473"/>
        <v>-0.35594130561952109</v>
      </c>
      <c r="EU235">
        <f t="shared" ca="1" si="474"/>
        <v>7.6289810527832014E-3</v>
      </c>
      <c r="EV235">
        <f t="shared" ca="1" si="475"/>
        <v>-0.20818056643572702</v>
      </c>
      <c r="EW235">
        <f t="shared" ca="1" si="476"/>
        <v>0.48232858986572213</v>
      </c>
      <c r="EX235">
        <f t="shared" ca="1" si="477"/>
        <v>0</v>
      </c>
    </row>
    <row r="236" spans="1:154" x14ac:dyDescent="0.25">
      <c r="A236" s="1">
        <v>229</v>
      </c>
      <c r="B236" s="8">
        <f t="shared" ca="1" si="454"/>
        <v>175082.62123806874</v>
      </c>
      <c r="C236" s="9">
        <f t="shared" ca="1" si="435"/>
        <v>-2.932925999561552E-2</v>
      </c>
      <c r="D236" s="1">
        <v>229</v>
      </c>
      <c r="E236" s="8">
        <f t="shared" ca="1" si="455"/>
        <v>142636.69310285235</v>
      </c>
      <c r="F236" s="9">
        <f t="shared" ca="1" si="436"/>
        <v>4.7924061597691685E-2</v>
      </c>
      <c r="G236" s="1">
        <v>229</v>
      </c>
      <c r="H236" s="8">
        <f t="shared" ca="1" si="456"/>
        <v>223974.28947065465</v>
      </c>
      <c r="I236" s="9">
        <f t="shared" ca="1" si="437"/>
        <v>-2.2703319565273744E-2</v>
      </c>
      <c r="J236" s="1">
        <v>229</v>
      </c>
      <c r="K236" s="8">
        <f t="shared" ca="1" si="457"/>
        <v>163806.22647253366</v>
      </c>
      <c r="L236" s="9">
        <f t="shared" ca="1" si="438"/>
        <v>0</v>
      </c>
      <c r="M236" s="1">
        <v>229</v>
      </c>
      <c r="N236" s="8">
        <f t="shared" ca="1" si="458"/>
        <v>317283.80955087155</v>
      </c>
      <c r="O236" s="9">
        <f t="shared" ca="1" si="439"/>
        <v>4.5973757905889819E-2</v>
      </c>
      <c r="P236" s="1">
        <v>229</v>
      </c>
      <c r="Q236" s="8">
        <f t="shared" ca="1" si="459"/>
        <v>214618.19194636025</v>
      </c>
      <c r="R236" s="9">
        <f t="shared" ca="1" si="440"/>
        <v>0</v>
      </c>
      <c r="S236" s="1">
        <v>229</v>
      </c>
      <c r="T236" s="8">
        <f t="shared" ca="1" si="376"/>
        <v>60708.9397474582</v>
      </c>
      <c r="U236" s="9">
        <f t="shared" ca="1" si="400"/>
        <v>-1.7116962017100262E-2</v>
      </c>
      <c r="V236" s="1">
        <v>229</v>
      </c>
      <c r="W236" s="8">
        <f t="shared" ca="1" si="377"/>
        <v>60179.999999999993</v>
      </c>
      <c r="X236" s="9">
        <f t="shared" ca="1" si="401"/>
        <v>1.3667341621713604E-2</v>
      </c>
      <c r="Y236" s="1">
        <v>229</v>
      </c>
      <c r="Z236" s="8">
        <f t="shared" ca="1" si="378"/>
        <v>61560.554898965456</v>
      </c>
      <c r="AA236" s="9">
        <f t="shared" ca="1" si="402"/>
        <v>0</v>
      </c>
      <c r="AB236" s="1">
        <v>229</v>
      </c>
      <c r="AC236" s="8">
        <f t="shared" ca="1" si="379"/>
        <v>57676.236015774375</v>
      </c>
      <c r="AD236" s="9">
        <f t="shared" ca="1" si="403"/>
        <v>-9.8430854107157909E-3</v>
      </c>
      <c r="AE236" s="1">
        <v>229</v>
      </c>
      <c r="AF236" s="8">
        <f t="shared" ca="1" si="380"/>
        <v>60987.27093774033</v>
      </c>
      <c r="AG236" s="9">
        <f t="shared" ca="1" si="404"/>
        <v>0</v>
      </c>
      <c r="AH236" s="1">
        <v>229</v>
      </c>
      <c r="AI236" s="8">
        <f t="shared" ca="1" si="381"/>
        <v>59442.093138478362</v>
      </c>
      <c r="AJ236" s="9">
        <f t="shared" ca="1" si="405"/>
        <v>3.7565511356173427E-2</v>
      </c>
      <c r="AK236" s="1">
        <v>229</v>
      </c>
      <c r="AL236" s="8">
        <f t="shared" ca="1" si="382"/>
        <v>19313.643319148119</v>
      </c>
      <c r="AM236" s="9">
        <f t="shared" ca="1" si="406"/>
        <v>-2.3268459495267763E-2</v>
      </c>
      <c r="AN236" s="1">
        <v>229</v>
      </c>
      <c r="AO236" s="8">
        <f t="shared" ca="1" si="383"/>
        <v>20059.999999999996</v>
      </c>
      <c r="AP236" s="9">
        <f t="shared" ca="1" si="407"/>
        <v>-2.0038618778587598E-2</v>
      </c>
      <c r="AQ236" s="1">
        <v>229</v>
      </c>
      <c r="AR236" s="8">
        <f t="shared" ca="1" si="384"/>
        <v>20059.999999999996</v>
      </c>
      <c r="AS236" s="9">
        <f t="shared" ca="1" si="408"/>
        <v>0</v>
      </c>
      <c r="AT236" s="1">
        <v>229</v>
      </c>
      <c r="AU236" s="8">
        <f t="shared" ca="1" si="385"/>
        <v>20182.382613544891</v>
      </c>
      <c r="AV236" s="9">
        <f t="shared" ca="1" si="409"/>
        <v>0</v>
      </c>
      <c r="AW236" s="1">
        <v>229</v>
      </c>
      <c r="AX236" s="8">
        <f t="shared" ca="1" si="386"/>
        <v>19803.50318789417</v>
      </c>
      <c r="AY236" s="9">
        <f t="shared" ca="1" si="410"/>
        <v>0</v>
      </c>
      <c r="AZ236" s="1">
        <v>229</v>
      </c>
      <c r="BA236" s="8">
        <f t="shared" ca="1" si="387"/>
        <v>19585.194375184212</v>
      </c>
      <c r="BB236" s="9">
        <f t="shared" ca="1" si="411"/>
        <v>1.5338274683772008E-2</v>
      </c>
      <c r="BC236" s="1">
        <v>229</v>
      </c>
      <c r="BD236" s="8">
        <f t="shared" ca="1" si="388"/>
        <v>19078.915645383258</v>
      </c>
      <c r="BE236" s="9">
        <f t="shared" ca="1" si="441"/>
        <v>-2.1352585624894491E-2</v>
      </c>
      <c r="BF236" s="1">
        <v>229</v>
      </c>
      <c r="BG236" s="8">
        <f t="shared" ca="1" si="389"/>
        <v>20542.764221059679</v>
      </c>
      <c r="BH236" s="9">
        <f t="shared" ca="1" si="412"/>
        <v>-1.4588590925844254E-2</v>
      </c>
      <c r="BI236" s="1">
        <v>229</v>
      </c>
      <c r="BJ236" s="8">
        <f t="shared" ca="1" si="390"/>
        <v>20059.999999999996</v>
      </c>
      <c r="BK236" s="9">
        <f t="shared" ca="1" si="413"/>
        <v>0</v>
      </c>
      <c r="BL236" s="1">
        <v>229</v>
      </c>
      <c r="BM236" s="8">
        <f t="shared" ca="1" si="391"/>
        <v>19775.579308082419</v>
      </c>
      <c r="BN236" s="9">
        <f t="shared" ca="1" si="414"/>
        <v>0</v>
      </c>
      <c r="BO236" s="1">
        <v>229</v>
      </c>
      <c r="BP236" s="8">
        <f t="shared" ca="1" si="392"/>
        <v>20187.538032179731</v>
      </c>
      <c r="BQ236" s="9">
        <f t="shared" ca="1" si="415"/>
        <v>0</v>
      </c>
      <c r="BR236" s="1">
        <v>229</v>
      </c>
      <c r="BS236" s="8">
        <f t="shared" ca="1" si="393"/>
        <v>19840.909322778229</v>
      </c>
      <c r="BT236" s="9">
        <f t="shared" ca="1" si="416"/>
        <v>-2.3998581387934717E-2</v>
      </c>
      <c r="BU236" s="1">
        <v>229</v>
      </c>
      <c r="BV236" s="8">
        <f t="shared" ca="1" si="394"/>
        <v>4842.7775382769569</v>
      </c>
      <c r="BW236" s="9">
        <f t="shared" ca="1" si="417"/>
        <v>0</v>
      </c>
      <c r="BX236" s="1">
        <v>229</v>
      </c>
      <c r="BY236" s="8">
        <f t="shared" ca="1" si="395"/>
        <v>5014.9999999999991</v>
      </c>
      <c r="BZ236" s="9">
        <f t="shared" ca="1" si="418"/>
        <v>1.3716694218336517E-2</v>
      </c>
      <c r="CA236" s="1">
        <v>229</v>
      </c>
      <c r="CB236" s="8">
        <f t="shared" ca="1" si="396"/>
        <v>5014.9999999999991</v>
      </c>
      <c r="CC236" s="9">
        <f t="shared" ca="1" si="419"/>
        <v>0</v>
      </c>
      <c r="CD236" s="1">
        <v>229</v>
      </c>
      <c r="CE236" s="8">
        <f t="shared" ca="1" si="397"/>
        <v>5014.9999999999991</v>
      </c>
      <c r="CF236" s="9">
        <f t="shared" ca="1" si="420"/>
        <v>2.4435264230928121E-4</v>
      </c>
      <c r="CG236" s="1">
        <v>229</v>
      </c>
      <c r="CH236" s="8">
        <f t="shared" ca="1" si="398"/>
        <v>4783.5314774560202</v>
      </c>
      <c r="CI236" s="9">
        <f t="shared" ca="1" si="421"/>
        <v>-4.3830416044622053E-2</v>
      </c>
      <c r="CJ236" s="1">
        <v>229</v>
      </c>
      <c r="CK236" s="8">
        <f t="shared" ca="1" si="399"/>
        <v>4836.0487234447637</v>
      </c>
      <c r="CL236" s="9">
        <f t="shared" ca="1" si="422"/>
        <v>0</v>
      </c>
      <c r="CM236" s="1">
        <v>229</v>
      </c>
      <c r="CN236" s="8">
        <f t="shared" ca="1" si="442"/>
        <v>15217.222461723039</v>
      </c>
      <c r="CO236" s="1">
        <v>229</v>
      </c>
      <c r="CP236" s="8">
        <f t="shared" ca="1" si="443"/>
        <v>15044.999999999996</v>
      </c>
      <c r="CQ236" s="1">
        <v>229</v>
      </c>
      <c r="CR236" s="8">
        <f t="shared" ca="1" si="444"/>
        <v>15044.999999999996</v>
      </c>
      <c r="CS236" s="1">
        <v>229</v>
      </c>
      <c r="CT236" s="8">
        <f t="shared" ca="1" si="445"/>
        <v>14760.579308082419</v>
      </c>
      <c r="CU236" s="1">
        <v>229</v>
      </c>
      <c r="CV236" s="8">
        <f t="shared" ca="1" si="446"/>
        <v>15404.00655472371</v>
      </c>
      <c r="CW236" s="1">
        <v>229</v>
      </c>
      <c r="CX236" s="8">
        <f t="shared" ca="1" si="447"/>
        <v>15004.860599333464</v>
      </c>
      <c r="CY236" s="9"/>
      <c r="CZ236" s="9"/>
      <c r="DA236" s="9"/>
      <c r="DB236" s="9"/>
      <c r="DC236" s="9"/>
      <c r="DD236" s="9"/>
      <c r="DE236" s="9"/>
      <c r="DF236" s="9"/>
      <c r="DG236" s="9"/>
      <c r="DI236">
        <f t="shared" ca="1" si="448"/>
        <v>2.9999999999998916E-3</v>
      </c>
      <c r="DJ236">
        <f t="shared" ca="1" si="449"/>
        <v>-1.7005888841440386E-3</v>
      </c>
      <c r="DK236">
        <f t="shared" ca="1" si="450"/>
        <v>1.431791365297852E-2</v>
      </c>
      <c r="DL236">
        <f t="shared" ca="1" si="451"/>
        <v>2.9999999999998916E-3</v>
      </c>
      <c r="DM236">
        <f t="shared" ca="1" si="452"/>
        <v>1.5683893993648557E-2</v>
      </c>
      <c r="DN236">
        <f t="shared" ca="1" si="453"/>
        <v>2.9999999999998916E-3</v>
      </c>
      <c r="DO236">
        <f t="shared" ca="1" si="466"/>
        <v>0</v>
      </c>
      <c r="DP236">
        <f t="shared" ca="1" si="467"/>
        <v>0</v>
      </c>
      <c r="DQ236">
        <f t="shared" ca="1" si="468"/>
        <v>0</v>
      </c>
      <c r="DR236">
        <f t="shared" ca="1" si="469"/>
        <v>0</v>
      </c>
      <c r="DS236">
        <f t="shared" ca="1" si="470"/>
        <v>0</v>
      </c>
      <c r="DT236">
        <f t="shared" ca="1" si="471"/>
        <v>0</v>
      </c>
      <c r="DU236">
        <f t="shared" ca="1" si="460"/>
        <v>0</v>
      </c>
      <c r="DV236">
        <f t="shared" ca="1" si="461"/>
        <v>0</v>
      </c>
      <c r="DW236">
        <f t="shared" ca="1" si="462"/>
        <v>0</v>
      </c>
      <c r="DX236">
        <f t="shared" ca="1" si="463"/>
        <v>0</v>
      </c>
      <c r="DY236">
        <f t="shared" ca="1" si="464"/>
        <v>0</v>
      </c>
      <c r="DZ236">
        <f t="shared" ca="1" si="465"/>
        <v>0</v>
      </c>
      <c r="EA236">
        <f t="shared" ca="1" si="423"/>
        <v>2.8839676984376785</v>
      </c>
      <c r="EB236">
        <f t="shared" ca="1" si="424"/>
        <v>2.3701677152351674</v>
      </c>
      <c r="EC236">
        <f t="shared" ca="1" si="425"/>
        <v>3.6382760005696215</v>
      </c>
      <c r="ED236">
        <f t="shared" ca="1" si="426"/>
        <v>2.8400991081965348</v>
      </c>
      <c r="EE236">
        <f t="shared" ca="1" si="427"/>
        <v>5.2024595406929253</v>
      </c>
      <c r="EF236">
        <f t="shared" ca="1" si="428"/>
        <v>3.6105423045312062</v>
      </c>
      <c r="EG236">
        <f t="shared" ca="1" si="429"/>
        <v>9.0652301248872416</v>
      </c>
      <c r="EH236">
        <f t="shared" ca="1" si="430"/>
        <v>7.1105031457055023</v>
      </c>
      <c r="EI236">
        <f t="shared" ca="1" si="431"/>
        <v>11.16521881708149</v>
      </c>
      <c r="EJ236">
        <f t="shared" ca="1" si="432"/>
        <v>8.1162977438847719</v>
      </c>
      <c r="EK236">
        <f t="shared" ca="1" si="433"/>
        <v>16.021600145212002</v>
      </c>
      <c r="EL236">
        <f t="shared" ca="1" si="434"/>
        <v>10.958185445343155</v>
      </c>
      <c r="EM236">
        <f t="shared" ca="1" si="478"/>
        <v>8.0558335277513438E-2</v>
      </c>
      <c r="EN236">
        <f t="shared" ca="1" si="479"/>
        <v>-5.3529409817531855E-2</v>
      </c>
      <c r="EO236">
        <f t="shared" ca="1" si="480"/>
        <v>0.34318102463792954</v>
      </c>
      <c r="EP236">
        <f t="shared" ca="1" si="481"/>
        <v>-3.7201004267906776E-2</v>
      </c>
      <c r="EQ236">
        <f t="shared" ca="1" si="482"/>
        <v>7.8435133606385293E-2</v>
      </c>
      <c r="ER236">
        <f t="shared" ca="1" si="483"/>
        <v>1</v>
      </c>
      <c r="ES236">
        <f t="shared" ca="1" si="472"/>
        <v>-0.17110058280779195</v>
      </c>
      <c r="ET236">
        <f t="shared" ca="1" si="473"/>
        <v>-0.35556540069321663</v>
      </c>
      <c r="EU236">
        <f t="shared" ca="1" si="474"/>
        <v>1.1438250484226531E-2</v>
      </c>
      <c r="EV236">
        <f t="shared" ca="1" si="475"/>
        <v>-0.21185487309081463</v>
      </c>
      <c r="EW236">
        <f t="shared" ca="1" si="476"/>
        <v>0.48414554354348316</v>
      </c>
      <c r="EX236">
        <f t="shared" ca="1" si="477"/>
        <v>0</v>
      </c>
    </row>
    <row r="237" spans="1:154" x14ac:dyDescent="0.25">
      <c r="A237" s="1">
        <v>230</v>
      </c>
      <c r="B237" s="8">
        <f t="shared" ca="1" si="454"/>
        <v>170472.82538277775</v>
      </c>
      <c r="C237" s="9">
        <f t="shared" ca="1" si="435"/>
        <v>-2.9589382811878798E-2</v>
      </c>
      <c r="D237" s="1">
        <v>230</v>
      </c>
      <c r="E237" s="8">
        <f t="shared" ca="1" si="455"/>
        <v>149900.33284851303</v>
      </c>
      <c r="F237" s="9">
        <f t="shared" ca="1" si="436"/>
        <v>2.0862192698142809E-2</v>
      </c>
      <c r="G237" s="1">
        <v>230</v>
      </c>
      <c r="H237" s="8">
        <f t="shared" ca="1" si="456"/>
        <v>219561.25247080921</v>
      </c>
      <c r="I237" s="9">
        <f t="shared" ca="1" si="437"/>
        <v>2.5127057535378691E-2</v>
      </c>
      <c r="J237" s="1">
        <v>230</v>
      </c>
      <c r="K237" s="8">
        <f t="shared" ca="1" si="457"/>
        <v>164297.64515195123</v>
      </c>
      <c r="L237" s="9">
        <f t="shared" ca="1" si="438"/>
        <v>1.5407578161959869E-3</v>
      </c>
      <c r="M237" s="1">
        <v>230</v>
      </c>
      <c r="N237" s="8">
        <f t="shared" ca="1" si="458"/>
        <v>332822.39002727438</v>
      </c>
      <c r="O237" s="9">
        <f t="shared" ca="1" si="439"/>
        <v>1.7810988494016633E-2</v>
      </c>
      <c r="P237" s="1">
        <v>230</v>
      </c>
      <c r="Q237" s="8">
        <f t="shared" ca="1" si="459"/>
        <v>215262.04652219932</v>
      </c>
      <c r="R237" s="9">
        <f t="shared" ca="1" si="440"/>
        <v>3.5309099217573116E-2</v>
      </c>
      <c r="S237" s="1">
        <v>230</v>
      </c>
      <c r="T237" s="8">
        <f t="shared" ca="1" si="376"/>
        <v>60708.9397474582</v>
      </c>
      <c r="U237" s="9">
        <f t="shared" ca="1" si="400"/>
        <v>1.3101376117636216E-2</v>
      </c>
      <c r="V237" s="1">
        <v>230</v>
      </c>
      <c r="W237" s="8">
        <f t="shared" ca="1" si="377"/>
        <v>60179.999999999993</v>
      </c>
      <c r="X237" s="9">
        <f t="shared" ca="1" si="401"/>
        <v>-9.4416815074023566E-3</v>
      </c>
      <c r="Y237" s="1">
        <v>230</v>
      </c>
      <c r="Z237" s="8">
        <f t="shared" ca="1" si="378"/>
        <v>61560.554898965456</v>
      </c>
      <c r="AA237" s="9">
        <f t="shared" ca="1" si="402"/>
        <v>4.1658173218581021E-2</v>
      </c>
      <c r="AB237" s="1">
        <v>230</v>
      </c>
      <c r="AC237" s="8">
        <f t="shared" ca="1" si="379"/>
        <v>57676.236015774375</v>
      </c>
      <c r="AD237" s="9">
        <f t="shared" ca="1" si="403"/>
        <v>0</v>
      </c>
      <c r="AE237" s="1">
        <v>230</v>
      </c>
      <c r="AF237" s="8">
        <f t="shared" ca="1" si="380"/>
        <v>60987.27093774033</v>
      </c>
      <c r="AG237" s="9">
        <f t="shared" ca="1" si="404"/>
        <v>3.7526604009444763E-2</v>
      </c>
      <c r="AH237" s="1">
        <v>230</v>
      </c>
      <c r="AI237" s="8">
        <f t="shared" ca="1" si="381"/>
        <v>59442.093138478362</v>
      </c>
      <c r="AJ237" s="9">
        <f t="shared" ca="1" si="405"/>
        <v>-9.6946350336131696E-3</v>
      </c>
      <c r="AK237" s="1">
        <v>230</v>
      </c>
      <c r="AL237" s="8">
        <f t="shared" ca="1" si="382"/>
        <v>19313.643319148119</v>
      </c>
      <c r="AM237" s="9">
        <f t="shared" ca="1" si="406"/>
        <v>2.6145114675093589E-2</v>
      </c>
      <c r="AN237" s="1">
        <v>230</v>
      </c>
      <c r="AO237" s="8">
        <f t="shared" ca="1" si="383"/>
        <v>20059.999999999996</v>
      </c>
      <c r="AP237" s="9">
        <f t="shared" ca="1" si="407"/>
        <v>0</v>
      </c>
      <c r="AQ237" s="1">
        <v>230</v>
      </c>
      <c r="AR237" s="8">
        <f t="shared" ca="1" si="384"/>
        <v>20059.999999999996</v>
      </c>
      <c r="AS237" s="9">
        <f t="shared" ca="1" si="408"/>
        <v>3.9258534151787552E-2</v>
      </c>
      <c r="AT237" s="1">
        <v>230</v>
      </c>
      <c r="AU237" s="8">
        <f t="shared" ca="1" si="385"/>
        <v>20182.382613544891</v>
      </c>
      <c r="AV237" s="9">
        <f t="shared" ca="1" si="409"/>
        <v>0</v>
      </c>
      <c r="AW237" s="1">
        <v>230</v>
      </c>
      <c r="AX237" s="8">
        <f t="shared" ca="1" si="386"/>
        <v>19803.50318789417</v>
      </c>
      <c r="AY237" s="9">
        <f t="shared" ca="1" si="410"/>
        <v>7.4701568625232702E-3</v>
      </c>
      <c r="AZ237" s="1">
        <v>230</v>
      </c>
      <c r="BA237" s="8">
        <f t="shared" ca="1" si="387"/>
        <v>19585.194375184212</v>
      </c>
      <c r="BB237" s="9">
        <f t="shared" ca="1" si="411"/>
        <v>-3.2011391257341634E-2</v>
      </c>
      <c r="BC237" s="1">
        <v>230</v>
      </c>
      <c r="BD237" s="8">
        <f t="shared" ca="1" si="388"/>
        <v>19078.915645383258</v>
      </c>
      <c r="BE237" s="9">
        <f t="shared" ca="1" si="441"/>
        <v>0</v>
      </c>
      <c r="BF237" s="1">
        <v>230</v>
      </c>
      <c r="BG237" s="8">
        <f t="shared" ca="1" si="389"/>
        <v>20542.764221059679</v>
      </c>
      <c r="BH237" s="9">
        <f t="shared" ca="1" si="412"/>
        <v>0</v>
      </c>
      <c r="BI237" s="1">
        <v>230</v>
      </c>
      <c r="BJ237" s="8">
        <f t="shared" ca="1" si="390"/>
        <v>20059.999999999996</v>
      </c>
      <c r="BK237" s="9">
        <f t="shared" ca="1" si="413"/>
        <v>0</v>
      </c>
      <c r="BL237" s="1">
        <v>230</v>
      </c>
      <c r="BM237" s="8">
        <f t="shared" ca="1" si="391"/>
        <v>19775.579308082419</v>
      </c>
      <c r="BN237" s="9">
        <f t="shared" ca="1" si="414"/>
        <v>-4.7261928150490164E-2</v>
      </c>
      <c r="BO237" s="1">
        <v>230</v>
      </c>
      <c r="BP237" s="8">
        <f t="shared" ca="1" si="392"/>
        <v>20187.538032179731</v>
      </c>
      <c r="BQ237" s="9">
        <f t="shared" ca="1" si="415"/>
        <v>0</v>
      </c>
      <c r="BR237" s="1">
        <v>230</v>
      </c>
      <c r="BS237" s="8">
        <f t="shared" ca="1" si="393"/>
        <v>19840.909322778229</v>
      </c>
      <c r="BT237" s="9">
        <f t="shared" ca="1" si="416"/>
        <v>3.1889138662521042E-2</v>
      </c>
      <c r="BU237" s="1">
        <v>230</v>
      </c>
      <c r="BV237" s="8">
        <f t="shared" ca="1" si="394"/>
        <v>4842.7775382769569</v>
      </c>
      <c r="BW237" s="9">
        <f t="shared" ca="1" si="417"/>
        <v>0</v>
      </c>
      <c r="BX237" s="1">
        <v>230</v>
      </c>
      <c r="BY237" s="8">
        <f t="shared" ca="1" si="395"/>
        <v>5014.9999999999991</v>
      </c>
      <c r="BZ237" s="9">
        <f t="shared" ca="1" si="418"/>
        <v>-1.2886036643292194E-2</v>
      </c>
      <c r="CA237" s="1">
        <v>230</v>
      </c>
      <c r="CB237" s="8">
        <f t="shared" ca="1" si="396"/>
        <v>5014.9999999999991</v>
      </c>
      <c r="CC237" s="9">
        <f t="shared" ca="1" si="419"/>
        <v>-4.3875164222014006E-2</v>
      </c>
      <c r="CD237" s="1">
        <v>230</v>
      </c>
      <c r="CE237" s="8">
        <f t="shared" ca="1" si="397"/>
        <v>5014.9999999999991</v>
      </c>
      <c r="CF237" s="9">
        <f t="shared" ca="1" si="420"/>
        <v>0</v>
      </c>
      <c r="CG237" s="1">
        <v>230</v>
      </c>
      <c r="CH237" s="8">
        <f t="shared" ca="1" si="398"/>
        <v>4783.5314774560202</v>
      </c>
      <c r="CI237" s="9">
        <f t="shared" ca="1" si="421"/>
        <v>-4.2644025156529687E-2</v>
      </c>
      <c r="CJ237" s="1">
        <v>230</v>
      </c>
      <c r="CK237" s="8">
        <f t="shared" ca="1" si="399"/>
        <v>4836.0487234447637</v>
      </c>
      <c r="CL237" s="9">
        <f t="shared" ca="1" si="422"/>
        <v>-6.0390372941178166E-3</v>
      </c>
      <c r="CM237" s="1">
        <v>230</v>
      </c>
      <c r="CN237" s="8">
        <f t="shared" ca="1" si="442"/>
        <v>15217.222461723039</v>
      </c>
      <c r="CO237" s="1">
        <v>230</v>
      </c>
      <c r="CP237" s="8">
        <f t="shared" ca="1" si="443"/>
        <v>15044.999999999996</v>
      </c>
      <c r="CQ237" s="1">
        <v>230</v>
      </c>
      <c r="CR237" s="8">
        <f t="shared" ca="1" si="444"/>
        <v>15044.999999999996</v>
      </c>
      <c r="CS237" s="1">
        <v>230</v>
      </c>
      <c r="CT237" s="8">
        <f t="shared" ca="1" si="445"/>
        <v>14760.579308082419</v>
      </c>
      <c r="CU237" s="1">
        <v>230</v>
      </c>
      <c r="CV237" s="8">
        <f t="shared" ca="1" si="446"/>
        <v>15404.00655472371</v>
      </c>
      <c r="CW237" s="1">
        <v>230</v>
      </c>
      <c r="CX237" s="8">
        <f t="shared" ca="1" si="447"/>
        <v>15004.860599333464</v>
      </c>
      <c r="CY237" s="9"/>
      <c r="CZ237" s="9"/>
      <c r="DA237" s="9"/>
      <c r="DB237" s="9"/>
      <c r="DC237" s="9"/>
      <c r="DD237" s="9"/>
      <c r="DE237" s="9"/>
      <c r="DF237" s="9"/>
      <c r="DG237" s="9"/>
      <c r="DI237">
        <f t="shared" ca="1" si="448"/>
        <v>-2.6329259995615528E-2</v>
      </c>
      <c r="DJ237">
        <f t="shared" ca="1" si="449"/>
        <v>5.0924061597691583E-2</v>
      </c>
      <c r="DK237">
        <f t="shared" ca="1" si="450"/>
        <v>-1.9703319565273825E-2</v>
      </c>
      <c r="DL237">
        <f t="shared" ca="1" si="451"/>
        <v>2.9999999999998916E-3</v>
      </c>
      <c r="DM237">
        <f t="shared" ca="1" si="452"/>
        <v>4.8973757905889759E-2</v>
      </c>
      <c r="DN237">
        <f t="shared" ca="1" si="453"/>
        <v>2.9999999999998916E-3</v>
      </c>
      <c r="DO237">
        <f t="shared" ca="1" si="466"/>
        <v>0</v>
      </c>
      <c r="DP237">
        <f t="shared" ca="1" si="467"/>
        <v>0</v>
      </c>
      <c r="DQ237">
        <f t="shared" ca="1" si="468"/>
        <v>0</v>
      </c>
      <c r="DR237">
        <f t="shared" ca="1" si="469"/>
        <v>0</v>
      </c>
      <c r="DS237">
        <f t="shared" ca="1" si="470"/>
        <v>0</v>
      </c>
      <c r="DT237">
        <f t="shared" ca="1" si="471"/>
        <v>0</v>
      </c>
      <c r="DU237">
        <f t="shared" ca="1" si="460"/>
        <v>0</v>
      </c>
      <c r="DV237">
        <f t="shared" ca="1" si="461"/>
        <v>0</v>
      </c>
      <c r="DW237">
        <f t="shared" ca="1" si="462"/>
        <v>0</v>
      </c>
      <c r="DX237">
        <f t="shared" ca="1" si="463"/>
        <v>0</v>
      </c>
      <c r="DY237">
        <f t="shared" ca="1" si="464"/>
        <v>0</v>
      </c>
      <c r="DZ237">
        <f t="shared" ca="1" si="465"/>
        <v>0</v>
      </c>
      <c r="EA237">
        <f t="shared" ca="1" si="423"/>
        <v>2.8080349630865564</v>
      </c>
      <c r="EB237">
        <f t="shared" ca="1" si="424"/>
        <v>2.490866281962663</v>
      </c>
      <c r="EC237">
        <f t="shared" ca="1" si="425"/>
        <v>3.5665898858637317</v>
      </c>
      <c r="ED237">
        <f t="shared" ca="1" si="426"/>
        <v>2.848619405521124</v>
      </c>
      <c r="EE237">
        <f t="shared" ca="1" si="427"/>
        <v>5.4572435347540074</v>
      </c>
      <c r="EF237">
        <f t="shared" ca="1" si="428"/>
        <v>3.6213739314447992</v>
      </c>
      <c r="EG237">
        <f t="shared" ca="1" si="429"/>
        <v>8.8265493240089992</v>
      </c>
      <c r="EH237">
        <f t="shared" ca="1" si="430"/>
        <v>7.4725988458879886</v>
      </c>
      <c r="EI237">
        <f t="shared" ca="1" si="431"/>
        <v>10.945226942712326</v>
      </c>
      <c r="EJ237">
        <f t="shared" ca="1" si="432"/>
        <v>8.1406466371164257</v>
      </c>
      <c r="EK237">
        <f t="shared" ca="1" si="433"/>
        <v>16.806238111988581</v>
      </c>
      <c r="EL237">
        <f t="shared" ca="1" si="434"/>
        <v>10.991060001679184</v>
      </c>
      <c r="EM237">
        <f t="shared" ca="1" si="478"/>
        <v>9.0320811852618754E-2</v>
      </c>
      <c r="EN237">
        <f t="shared" ca="1" si="479"/>
        <v>-7.6120531795652951E-2</v>
      </c>
      <c r="EO237">
        <f t="shared" ca="1" si="480"/>
        <v>0.37812030292882098</v>
      </c>
      <c r="EP237">
        <f t="shared" ca="1" si="481"/>
        <v>-3.0408646943555506E-2</v>
      </c>
      <c r="EQ237">
        <f t="shared" ca="1" si="482"/>
        <v>7.6959368048680102E-2</v>
      </c>
      <c r="ER237">
        <f t="shared" ca="1" si="483"/>
        <v>1</v>
      </c>
      <c r="ES237">
        <f t="shared" ca="1" si="472"/>
        <v>-0.17275041686342718</v>
      </c>
      <c r="ET237">
        <f t="shared" ca="1" si="473"/>
        <v>-0.35450465565640521</v>
      </c>
      <c r="EU237">
        <f t="shared" ca="1" si="474"/>
        <v>1.2382368886464823E-2</v>
      </c>
      <c r="EV237">
        <f t="shared" ca="1" si="475"/>
        <v>-0.21668031640388119</v>
      </c>
      <c r="EW237">
        <f t="shared" ca="1" si="476"/>
        <v>0.48704543851353543</v>
      </c>
      <c r="EX237">
        <f t="shared" ca="1" si="477"/>
        <v>0</v>
      </c>
    </row>
    <row r="238" spans="1:154" x14ac:dyDescent="0.25">
      <c r="A238" s="1">
        <v>231</v>
      </c>
      <c r="B238" s="8">
        <f t="shared" ca="1" si="454"/>
        <v>165940.0581696525</v>
      </c>
      <c r="C238" s="9">
        <f t="shared" ca="1" si="435"/>
        <v>0</v>
      </c>
      <c r="D238" s="1">
        <v>231</v>
      </c>
      <c r="E238" s="8">
        <f t="shared" ca="1" si="455"/>
        <v>153477.28347645997</v>
      </c>
      <c r="F238" s="9">
        <f t="shared" ca="1" si="436"/>
        <v>0</v>
      </c>
      <c r="G238" s="1">
        <v>231</v>
      </c>
      <c r="H238" s="8">
        <f t="shared" ca="1" si="456"/>
        <v>225736.86445159541</v>
      </c>
      <c r="I238" s="9">
        <f t="shared" ca="1" si="437"/>
        <v>-2.3691011890139432E-2</v>
      </c>
      <c r="J238" s="1">
        <v>231</v>
      </c>
      <c r="K238" s="8">
        <f t="shared" ca="1" si="457"/>
        <v>165043.68096835751</v>
      </c>
      <c r="L238" s="9">
        <f t="shared" ca="1" si="438"/>
        <v>0</v>
      </c>
      <c r="M238" s="1">
        <v>231</v>
      </c>
      <c r="N238" s="8">
        <f t="shared" ca="1" si="458"/>
        <v>339748.75295668311</v>
      </c>
      <c r="O238" s="9">
        <f t="shared" ca="1" si="439"/>
        <v>-2.7328657845989531E-2</v>
      </c>
      <c r="P238" s="1">
        <v>231</v>
      </c>
      <c r="Q238" s="8">
        <f t="shared" ca="1" si="459"/>
        <v>223508.54162019608</v>
      </c>
      <c r="R238" s="9">
        <f t="shared" ca="1" si="440"/>
        <v>3.6461188359744622E-2</v>
      </c>
      <c r="S238" s="1">
        <v>231</v>
      </c>
      <c r="T238" s="8">
        <f t="shared" ca="1" si="376"/>
        <v>60708.9397474582</v>
      </c>
      <c r="U238" s="9">
        <f t="shared" ca="1" si="400"/>
        <v>0</v>
      </c>
      <c r="V238" s="1">
        <v>231</v>
      </c>
      <c r="W238" s="8">
        <f t="shared" ca="1" si="377"/>
        <v>60179.999999999993</v>
      </c>
      <c r="X238" s="9">
        <f t="shared" ca="1" si="401"/>
        <v>0</v>
      </c>
      <c r="Y238" s="1">
        <v>231</v>
      </c>
      <c r="Z238" s="8">
        <f t="shared" ca="1" si="378"/>
        <v>61560.554898965456</v>
      </c>
      <c r="AA238" s="9">
        <f t="shared" ca="1" si="402"/>
        <v>-1.4927177549179077E-2</v>
      </c>
      <c r="AB238" s="1">
        <v>231</v>
      </c>
      <c r="AC238" s="8">
        <f t="shared" ca="1" si="379"/>
        <v>57676.236015774375</v>
      </c>
      <c r="AD238" s="9">
        <f t="shared" ca="1" si="403"/>
        <v>0</v>
      </c>
      <c r="AE238" s="1">
        <v>231</v>
      </c>
      <c r="AF238" s="8">
        <f t="shared" ca="1" si="380"/>
        <v>60987.27093774033</v>
      </c>
      <c r="AG238" s="9">
        <f t="shared" ca="1" si="404"/>
        <v>1.5405622172717416E-2</v>
      </c>
      <c r="AH238" s="1">
        <v>231</v>
      </c>
      <c r="AI238" s="8">
        <f t="shared" ca="1" si="381"/>
        <v>59442.093138478362</v>
      </c>
      <c r="AJ238" s="9">
        <f t="shared" ca="1" si="405"/>
        <v>3.6687997104477989E-2</v>
      </c>
      <c r="AK238" s="1">
        <v>231</v>
      </c>
      <c r="AL238" s="8">
        <f t="shared" ca="1" si="382"/>
        <v>19313.643319148119</v>
      </c>
      <c r="AM238" s="9">
        <f t="shared" ca="1" si="406"/>
        <v>0</v>
      </c>
      <c r="AN238" s="1">
        <v>231</v>
      </c>
      <c r="AO238" s="8">
        <f t="shared" ca="1" si="383"/>
        <v>20059.999999999996</v>
      </c>
      <c r="AP238" s="9">
        <f t="shared" ca="1" si="407"/>
        <v>1.0936829202034599E-2</v>
      </c>
      <c r="AQ238" s="1">
        <v>231</v>
      </c>
      <c r="AR238" s="8">
        <f t="shared" ca="1" si="384"/>
        <v>20059.999999999996</v>
      </c>
      <c r="AS238" s="9">
        <f t="shared" ca="1" si="408"/>
        <v>-2.729129895388617E-2</v>
      </c>
      <c r="AT238" s="1">
        <v>231</v>
      </c>
      <c r="AU238" s="8">
        <f t="shared" ca="1" si="385"/>
        <v>20182.382613544891</v>
      </c>
      <c r="AV238" s="9">
        <f t="shared" ca="1" si="409"/>
        <v>0</v>
      </c>
      <c r="AW238" s="1">
        <v>231</v>
      </c>
      <c r="AX238" s="8">
        <f t="shared" ca="1" si="386"/>
        <v>19803.50318789417</v>
      </c>
      <c r="AY238" s="9">
        <f t="shared" ca="1" si="410"/>
        <v>0</v>
      </c>
      <c r="AZ238" s="1">
        <v>231</v>
      </c>
      <c r="BA238" s="8">
        <f t="shared" ca="1" si="387"/>
        <v>19585.194375184212</v>
      </c>
      <c r="BB238" s="9">
        <f t="shared" ca="1" si="411"/>
        <v>0</v>
      </c>
      <c r="BC238" s="1">
        <v>231</v>
      </c>
      <c r="BD238" s="8">
        <f t="shared" ca="1" si="388"/>
        <v>19078.915645383258</v>
      </c>
      <c r="BE238" s="9">
        <f t="shared" ca="1" si="441"/>
        <v>1.1982928616039223E-2</v>
      </c>
      <c r="BF238" s="1">
        <v>231</v>
      </c>
      <c r="BG238" s="8">
        <f t="shared" ca="1" si="389"/>
        <v>20542.764221059679</v>
      </c>
      <c r="BH238" s="9">
        <f t="shared" ca="1" si="412"/>
        <v>0</v>
      </c>
      <c r="BI238" s="1">
        <v>231</v>
      </c>
      <c r="BJ238" s="8">
        <f t="shared" ca="1" si="390"/>
        <v>20059.999999999996</v>
      </c>
      <c r="BK238" s="9">
        <f t="shared" ca="1" si="413"/>
        <v>4.4968164610635743E-3</v>
      </c>
      <c r="BL238" s="1">
        <v>231</v>
      </c>
      <c r="BM238" s="8">
        <f t="shared" ca="1" si="391"/>
        <v>19775.579308082419</v>
      </c>
      <c r="BN238" s="9">
        <f t="shared" ca="1" si="414"/>
        <v>2.9162852122326985E-2</v>
      </c>
      <c r="BO238" s="1">
        <v>231</v>
      </c>
      <c r="BP238" s="8">
        <f t="shared" ca="1" si="392"/>
        <v>20187.538032179731</v>
      </c>
      <c r="BQ238" s="9">
        <f t="shared" ca="1" si="415"/>
        <v>0</v>
      </c>
      <c r="BR238" s="1">
        <v>231</v>
      </c>
      <c r="BS238" s="8">
        <f t="shared" ca="1" si="393"/>
        <v>19840.909322778229</v>
      </c>
      <c r="BT238" s="9">
        <f t="shared" ca="1" si="416"/>
        <v>3.4042207885198795E-3</v>
      </c>
      <c r="BU238" s="1">
        <v>231</v>
      </c>
      <c r="BV238" s="8">
        <f t="shared" ca="1" si="394"/>
        <v>4842.7775382769569</v>
      </c>
      <c r="BW238" s="9">
        <f t="shared" ca="1" si="417"/>
        <v>4.6252405703438922E-2</v>
      </c>
      <c r="BX238" s="1">
        <v>231</v>
      </c>
      <c r="BY238" s="8">
        <f t="shared" ca="1" si="395"/>
        <v>5014.9999999999991</v>
      </c>
      <c r="BZ238" s="9">
        <f t="shared" ca="1" si="418"/>
        <v>0</v>
      </c>
      <c r="CA238" s="1">
        <v>231</v>
      </c>
      <c r="CB238" s="8">
        <f t="shared" ca="1" si="396"/>
        <v>5014.9999999999991</v>
      </c>
      <c r="CC238" s="9">
        <f t="shared" ca="1" si="419"/>
        <v>4.5567637476153612E-3</v>
      </c>
      <c r="CD238" s="1">
        <v>231</v>
      </c>
      <c r="CE238" s="8">
        <f t="shared" ca="1" si="397"/>
        <v>5014.9999999999991</v>
      </c>
      <c r="CF238" s="9">
        <f t="shared" ca="1" si="420"/>
        <v>0</v>
      </c>
      <c r="CG238" s="1">
        <v>231</v>
      </c>
      <c r="CH238" s="8">
        <f t="shared" ca="1" si="398"/>
        <v>4783.5314774560202</v>
      </c>
      <c r="CI238" s="9">
        <f t="shared" ca="1" si="421"/>
        <v>-1.1169312959580525E-2</v>
      </c>
      <c r="CJ238" s="1">
        <v>231</v>
      </c>
      <c r="CK238" s="8">
        <f t="shared" ca="1" si="399"/>
        <v>4836.0487234447637</v>
      </c>
      <c r="CL238" s="9">
        <f t="shared" ca="1" si="422"/>
        <v>-1.6387785798185988E-2</v>
      </c>
      <c r="CM238" s="1">
        <v>231</v>
      </c>
      <c r="CN238" s="8">
        <f t="shared" ca="1" si="442"/>
        <v>15217.222461723039</v>
      </c>
      <c r="CO238" s="1">
        <v>231</v>
      </c>
      <c r="CP238" s="8">
        <f t="shared" ca="1" si="443"/>
        <v>15044.999999999996</v>
      </c>
      <c r="CQ238" s="1">
        <v>231</v>
      </c>
      <c r="CR238" s="8">
        <f t="shared" ca="1" si="444"/>
        <v>15044.999999999996</v>
      </c>
      <c r="CS238" s="1">
        <v>231</v>
      </c>
      <c r="CT238" s="8">
        <f t="shared" ca="1" si="445"/>
        <v>14760.579308082419</v>
      </c>
      <c r="CU238" s="1">
        <v>231</v>
      </c>
      <c r="CV238" s="8">
        <f t="shared" ca="1" si="446"/>
        <v>15404.00655472371</v>
      </c>
      <c r="CW238" s="1">
        <v>231</v>
      </c>
      <c r="CX238" s="8">
        <f t="shared" ca="1" si="447"/>
        <v>15004.860599333464</v>
      </c>
      <c r="CY238" s="9"/>
      <c r="CZ238" s="9"/>
      <c r="DA238" s="9"/>
      <c r="DB238" s="9"/>
      <c r="DC238" s="9"/>
      <c r="DD238" s="9"/>
      <c r="DE238" s="9"/>
      <c r="DF238" s="9"/>
      <c r="DG238" s="9"/>
      <c r="DI238">
        <f t="shared" ca="1" si="448"/>
        <v>-2.6589382811878837E-2</v>
      </c>
      <c r="DJ238">
        <f t="shared" ca="1" si="449"/>
        <v>2.3862192698142604E-2</v>
      </c>
      <c r="DK238">
        <f t="shared" ca="1" si="450"/>
        <v>2.8127057535378475E-2</v>
      </c>
      <c r="DL238">
        <f t="shared" ca="1" si="451"/>
        <v>4.540757816195784E-3</v>
      </c>
      <c r="DM238">
        <f t="shared" ca="1" si="452"/>
        <v>2.0810988494016636E-2</v>
      </c>
      <c r="DN238">
        <f t="shared" ca="1" si="453"/>
        <v>3.8309099217572973E-2</v>
      </c>
      <c r="DO238">
        <f t="shared" ca="1" si="466"/>
        <v>0</v>
      </c>
      <c r="DP238">
        <f t="shared" ca="1" si="467"/>
        <v>0</v>
      </c>
      <c r="DQ238">
        <f t="shared" ca="1" si="468"/>
        <v>0</v>
      </c>
      <c r="DR238">
        <f t="shared" ca="1" si="469"/>
        <v>0</v>
      </c>
      <c r="DS238">
        <f t="shared" ca="1" si="470"/>
        <v>0</v>
      </c>
      <c r="DT238">
        <f t="shared" ca="1" si="471"/>
        <v>0</v>
      </c>
      <c r="DU238">
        <f t="shared" ca="1" si="460"/>
        <v>0</v>
      </c>
      <c r="DV238">
        <f t="shared" ca="1" si="461"/>
        <v>0</v>
      </c>
      <c r="DW238">
        <f t="shared" ca="1" si="462"/>
        <v>0</v>
      </c>
      <c r="DX238">
        <f t="shared" ca="1" si="463"/>
        <v>0</v>
      </c>
      <c r="DY238">
        <f t="shared" ca="1" si="464"/>
        <v>0</v>
      </c>
      <c r="DZ238">
        <f t="shared" ca="1" si="465"/>
        <v>0</v>
      </c>
      <c r="EA238">
        <f t="shared" ca="1" si="423"/>
        <v>2.7333710465039078</v>
      </c>
      <c r="EB238">
        <f t="shared" ca="1" si="424"/>
        <v>2.5503038131681621</v>
      </c>
      <c r="EC238">
        <f t="shared" ca="1" si="425"/>
        <v>3.6669075647885196</v>
      </c>
      <c r="ED238">
        <f t="shared" ca="1" si="426"/>
        <v>2.8615542963521108</v>
      </c>
      <c r="EE238">
        <f t="shared" ca="1" si="427"/>
        <v>5.5708141671648193</v>
      </c>
      <c r="EF238">
        <f t="shared" ca="1" si="428"/>
        <v>3.7601055046884508</v>
      </c>
      <c r="EG238">
        <f t="shared" ca="1" si="429"/>
        <v>8.591856825124994</v>
      </c>
      <c r="EH238">
        <f t="shared" ca="1" si="430"/>
        <v>7.6509114395044859</v>
      </c>
      <c r="EI238">
        <f t="shared" ca="1" si="431"/>
        <v>11.253083970667769</v>
      </c>
      <c r="EJ238">
        <f t="shared" ca="1" si="432"/>
        <v>8.1776113419628</v>
      </c>
      <c r="EK238">
        <f t="shared" ca="1" si="433"/>
        <v>17.155992539964881</v>
      </c>
      <c r="EL238">
        <f t="shared" ca="1" si="434"/>
        <v>11.41211760978981</v>
      </c>
      <c r="EM238">
        <f t="shared" ca="1" si="478"/>
        <v>8.3093927825596305E-3</v>
      </c>
      <c r="EN238">
        <f t="shared" ca="1" si="479"/>
        <v>-2.9724867190347233E-2</v>
      </c>
      <c r="EO238">
        <f t="shared" ca="1" si="480"/>
        <v>0.41123951909142847</v>
      </c>
      <c r="EP238">
        <f t="shared" ca="1" si="481"/>
        <v>-2.6920179611158373E-2</v>
      </c>
      <c r="EQ238">
        <f t="shared" ca="1" si="482"/>
        <v>8.6617530548100882E-2</v>
      </c>
      <c r="ER238">
        <f t="shared" ca="1" si="483"/>
        <v>1</v>
      </c>
      <c r="ES238">
        <f t="shared" ca="1" si="472"/>
        <v>-0.1778571836907713</v>
      </c>
      <c r="ET238">
        <f t="shared" ca="1" si="473"/>
        <v>-0.35352115748661994</v>
      </c>
      <c r="EU238">
        <f t="shared" ca="1" si="474"/>
        <v>1.1708070595722431E-2</v>
      </c>
      <c r="EV238">
        <f t="shared" ca="1" si="475"/>
        <v>-0.2213509045324058</v>
      </c>
      <c r="EW238">
        <f t="shared" ca="1" si="476"/>
        <v>0.49167307648430336</v>
      </c>
      <c r="EX238">
        <f t="shared" ca="1" si="477"/>
        <v>0</v>
      </c>
    </row>
    <row r="239" spans="1:154" x14ac:dyDescent="0.25">
      <c r="A239" s="1">
        <v>232</v>
      </c>
      <c r="B239" s="8">
        <f t="shared" ca="1" si="454"/>
        <v>166437.87834416144</v>
      </c>
      <c r="C239" s="9">
        <f t="shared" ca="1" si="435"/>
        <v>-6.2331504251565643E-3</v>
      </c>
      <c r="D239" s="1">
        <v>232</v>
      </c>
      <c r="E239" s="8">
        <f t="shared" ca="1" si="455"/>
        <v>153937.71532688933</v>
      </c>
      <c r="F239" s="9">
        <f t="shared" ca="1" si="436"/>
        <v>-1.1017626626187877E-2</v>
      </c>
      <c r="G239" s="1">
        <v>232</v>
      </c>
      <c r="H239" s="8">
        <f t="shared" ca="1" si="456"/>
        <v>221066.14030518464</v>
      </c>
      <c r="I239" s="9">
        <f t="shared" ca="1" si="437"/>
        <v>-1.1738704298418291E-2</v>
      </c>
      <c r="J239" s="1">
        <v>232</v>
      </c>
      <c r="K239" s="8">
        <f t="shared" ca="1" si="457"/>
        <v>165538.81201126258</v>
      </c>
      <c r="L239" s="9">
        <f t="shared" ca="1" si="438"/>
        <v>0</v>
      </c>
      <c r="M239" s="1">
        <v>232</v>
      </c>
      <c r="N239" s="8">
        <f t="shared" ca="1" si="458"/>
        <v>331483.12179239833</v>
      </c>
      <c r="O239" s="9">
        <f t="shared" ca="1" si="439"/>
        <v>0</v>
      </c>
      <c r="P239" s="1">
        <v>232</v>
      </c>
      <c r="Q239" s="8">
        <f t="shared" ca="1" si="459"/>
        <v>232328.45428108241</v>
      </c>
      <c r="R239" s="9">
        <f t="shared" ca="1" si="440"/>
        <v>-1.3941189078546679E-2</v>
      </c>
      <c r="S239" s="1">
        <v>232</v>
      </c>
      <c r="T239" s="8">
        <f t="shared" ca="1" si="376"/>
        <v>60708.9397474582</v>
      </c>
      <c r="U239" s="9">
        <f t="shared" ca="1" si="400"/>
        <v>4.9623002515070049E-2</v>
      </c>
      <c r="V239" s="1">
        <v>232</v>
      </c>
      <c r="W239" s="8">
        <f t="shared" ca="1" si="377"/>
        <v>60179.999999999993</v>
      </c>
      <c r="X239" s="9">
        <f t="shared" ca="1" si="401"/>
        <v>0</v>
      </c>
      <c r="Y239" s="1">
        <v>232</v>
      </c>
      <c r="Z239" s="8">
        <f t="shared" ca="1" si="378"/>
        <v>61560.554898965456</v>
      </c>
      <c r="AA239" s="9">
        <f t="shared" ca="1" si="402"/>
        <v>0</v>
      </c>
      <c r="AB239" s="1">
        <v>232</v>
      </c>
      <c r="AC239" s="8">
        <f t="shared" ca="1" si="379"/>
        <v>57676.236015774375</v>
      </c>
      <c r="AD239" s="9">
        <f t="shared" ca="1" si="403"/>
        <v>-9.7370693486145809E-3</v>
      </c>
      <c r="AE239" s="1">
        <v>232</v>
      </c>
      <c r="AF239" s="8">
        <f t="shared" ca="1" si="380"/>
        <v>60987.27093774033</v>
      </c>
      <c r="AG239" s="9">
        <f t="shared" ca="1" si="404"/>
        <v>-7.8684826424179624E-4</v>
      </c>
      <c r="AH239" s="1">
        <v>232</v>
      </c>
      <c r="AI239" s="8">
        <f t="shared" ca="1" si="381"/>
        <v>59442.093138478362</v>
      </c>
      <c r="AJ239" s="9">
        <f t="shared" ca="1" si="405"/>
        <v>-4.4136612410527007E-2</v>
      </c>
      <c r="AK239" s="1">
        <v>232</v>
      </c>
      <c r="AL239" s="8">
        <f t="shared" ca="1" si="382"/>
        <v>19313.643319148119</v>
      </c>
      <c r="AM239" s="9">
        <f t="shared" ca="1" si="406"/>
        <v>0</v>
      </c>
      <c r="AN239" s="1">
        <v>232</v>
      </c>
      <c r="AO239" s="8">
        <f t="shared" ca="1" si="383"/>
        <v>20059.999999999996</v>
      </c>
      <c r="AP239" s="9">
        <f t="shared" ca="1" si="407"/>
        <v>0</v>
      </c>
      <c r="AQ239" s="1">
        <v>232</v>
      </c>
      <c r="AR239" s="8">
        <f t="shared" ca="1" si="384"/>
        <v>20059.999999999996</v>
      </c>
      <c r="AS239" s="9">
        <f t="shared" ca="1" si="408"/>
        <v>0</v>
      </c>
      <c r="AT239" s="1">
        <v>232</v>
      </c>
      <c r="AU239" s="8">
        <f t="shared" ca="1" si="385"/>
        <v>20182.382613544891</v>
      </c>
      <c r="AV239" s="9">
        <f t="shared" ca="1" si="409"/>
        <v>0</v>
      </c>
      <c r="AW239" s="1">
        <v>232</v>
      </c>
      <c r="AX239" s="8">
        <f t="shared" ca="1" si="386"/>
        <v>19803.50318789417</v>
      </c>
      <c r="AY239" s="9">
        <f t="shared" ca="1" si="410"/>
        <v>-3.2895838450018484E-2</v>
      </c>
      <c r="AZ239" s="1">
        <v>232</v>
      </c>
      <c r="BA239" s="8">
        <f t="shared" ca="1" si="387"/>
        <v>19585.194375184212</v>
      </c>
      <c r="BB239" s="9">
        <f t="shared" ca="1" si="411"/>
        <v>-2.4246465983309153E-4</v>
      </c>
      <c r="BC239" s="1">
        <v>232</v>
      </c>
      <c r="BD239" s="8">
        <f t="shared" ca="1" si="388"/>
        <v>19078.915645383258</v>
      </c>
      <c r="BE239" s="9">
        <f t="shared" ca="1" si="441"/>
        <v>1.6653751893443487E-2</v>
      </c>
      <c r="BF239" s="1">
        <v>232</v>
      </c>
      <c r="BG239" s="8">
        <f t="shared" ca="1" si="389"/>
        <v>20542.764221059679</v>
      </c>
      <c r="BH239" s="9">
        <f t="shared" ca="1" si="412"/>
        <v>0</v>
      </c>
      <c r="BI239" s="1">
        <v>232</v>
      </c>
      <c r="BJ239" s="8">
        <f t="shared" ca="1" si="390"/>
        <v>20059.999999999996</v>
      </c>
      <c r="BK239" s="9">
        <f t="shared" ca="1" si="413"/>
        <v>-3.2096206932628095E-2</v>
      </c>
      <c r="BL239" s="1">
        <v>232</v>
      </c>
      <c r="BM239" s="8">
        <f t="shared" ca="1" si="391"/>
        <v>19775.579308082419</v>
      </c>
      <c r="BN239" s="9">
        <f t="shared" ca="1" si="414"/>
        <v>-4.8256754225697862E-2</v>
      </c>
      <c r="BO239" s="1">
        <v>232</v>
      </c>
      <c r="BP239" s="8">
        <f t="shared" ca="1" si="392"/>
        <v>20187.538032179731</v>
      </c>
      <c r="BQ239" s="9">
        <f t="shared" ca="1" si="415"/>
        <v>-1.9506917829598409E-2</v>
      </c>
      <c r="BR239" s="1">
        <v>232</v>
      </c>
      <c r="BS239" s="8">
        <f t="shared" ca="1" si="393"/>
        <v>19840.909322778229</v>
      </c>
      <c r="BT239" s="9">
        <f t="shared" ca="1" si="416"/>
        <v>1.2469560681208792E-2</v>
      </c>
      <c r="BU239" s="1">
        <v>232</v>
      </c>
      <c r="BV239" s="8">
        <f t="shared" ca="1" si="394"/>
        <v>4842.7775382769569</v>
      </c>
      <c r="BW239" s="9">
        <f t="shared" ca="1" si="417"/>
        <v>2.7348671448168584E-2</v>
      </c>
      <c r="BX239" s="1">
        <v>232</v>
      </c>
      <c r="BY239" s="8">
        <f t="shared" ca="1" si="395"/>
        <v>5014.9999999999991</v>
      </c>
      <c r="BZ239" s="9">
        <f t="shared" ca="1" si="418"/>
        <v>0</v>
      </c>
      <c r="CA239" s="1">
        <v>232</v>
      </c>
      <c r="CB239" s="8">
        <f t="shared" ca="1" si="396"/>
        <v>5014.9999999999991</v>
      </c>
      <c r="CC239" s="9">
        <f t="shared" ca="1" si="419"/>
        <v>0</v>
      </c>
      <c r="CD239" s="1">
        <v>232</v>
      </c>
      <c r="CE239" s="8">
        <f t="shared" ca="1" si="397"/>
        <v>5014.9999999999991</v>
      </c>
      <c r="CF239" s="9">
        <f t="shared" ca="1" si="420"/>
        <v>-1.1016489874712754E-2</v>
      </c>
      <c r="CG239" s="1">
        <v>232</v>
      </c>
      <c r="CH239" s="8">
        <f t="shared" ca="1" si="398"/>
        <v>4783.5314774560202</v>
      </c>
      <c r="CI239" s="9">
        <f t="shared" ca="1" si="421"/>
        <v>0</v>
      </c>
      <c r="CJ239" s="1">
        <v>232</v>
      </c>
      <c r="CK239" s="8">
        <f t="shared" ca="1" si="399"/>
        <v>4836.0487234447637</v>
      </c>
      <c r="CL239" s="9">
        <f t="shared" ca="1" si="422"/>
        <v>-3.763028755829901E-2</v>
      </c>
      <c r="CM239" s="1">
        <v>232</v>
      </c>
      <c r="CN239" s="8">
        <f t="shared" ca="1" si="442"/>
        <v>15217.222461723039</v>
      </c>
      <c r="CO239" s="1">
        <v>232</v>
      </c>
      <c r="CP239" s="8">
        <f t="shared" ca="1" si="443"/>
        <v>15044.999999999996</v>
      </c>
      <c r="CQ239" s="1">
        <v>232</v>
      </c>
      <c r="CR239" s="8">
        <f t="shared" ca="1" si="444"/>
        <v>15044.999999999996</v>
      </c>
      <c r="CS239" s="1">
        <v>232</v>
      </c>
      <c r="CT239" s="8">
        <f t="shared" ca="1" si="445"/>
        <v>14760.579308082419</v>
      </c>
      <c r="CU239" s="1">
        <v>232</v>
      </c>
      <c r="CV239" s="8">
        <f t="shared" ca="1" si="446"/>
        <v>15404.00655472371</v>
      </c>
      <c r="CW239" s="1">
        <v>232</v>
      </c>
      <c r="CX239" s="8">
        <f t="shared" ca="1" si="447"/>
        <v>15004.860599333464</v>
      </c>
      <c r="CY239" s="9"/>
      <c r="CZ239" s="9"/>
      <c r="DA239" s="9"/>
      <c r="DB239" s="9"/>
      <c r="DC239" s="9"/>
      <c r="DD239" s="9"/>
      <c r="DE239" s="9"/>
      <c r="DF239" s="9"/>
      <c r="DG239" s="9"/>
      <c r="DI239">
        <f t="shared" ca="1" si="448"/>
        <v>2.9999999999998916E-3</v>
      </c>
      <c r="DJ239">
        <f t="shared" ca="1" si="449"/>
        <v>2.9999999999998916E-3</v>
      </c>
      <c r="DK239">
        <f t="shared" ca="1" si="450"/>
        <v>-2.0691011890139444E-2</v>
      </c>
      <c r="DL239">
        <f t="shared" ca="1" si="451"/>
        <v>2.9999999999998916E-3</v>
      </c>
      <c r="DM239">
        <f t="shared" ca="1" si="452"/>
        <v>-2.4328657845989587E-2</v>
      </c>
      <c r="DN239">
        <f t="shared" ca="1" si="453"/>
        <v>3.9461188359744437E-2</v>
      </c>
      <c r="DO239">
        <f t="shared" ca="1" si="466"/>
        <v>0</v>
      </c>
      <c r="DP239">
        <f t="shared" ca="1" si="467"/>
        <v>0</v>
      </c>
      <c r="DQ239">
        <f t="shared" ca="1" si="468"/>
        <v>0</v>
      </c>
      <c r="DR239">
        <f t="shared" ca="1" si="469"/>
        <v>0</v>
      </c>
      <c r="DS239">
        <f t="shared" ca="1" si="470"/>
        <v>0</v>
      </c>
      <c r="DT239">
        <f t="shared" ca="1" si="471"/>
        <v>0</v>
      </c>
      <c r="DU239">
        <f t="shared" ca="1" si="460"/>
        <v>0</v>
      </c>
      <c r="DV239">
        <f t="shared" ca="1" si="461"/>
        <v>0</v>
      </c>
      <c r="DW239">
        <f t="shared" ca="1" si="462"/>
        <v>0</v>
      </c>
      <c r="DX239">
        <f t="shared" ca="1" si="463"/>
        <v>0</v>
      </c>
      <c r="DY239">
        <f t="shared" ca="1" si="464"/>
        <v>0</v>
      </c>
      <c r="DZ239">
        <f t="shared" ca="1" si="465"/>
        <v>0</v>
      </c>
      <c r="EA239">
        <f t="shared" ca="1" si="423"/>
        <v>2.7415711596434189</v>
      </c>
      <c r="EB239">
        <f t="shared" ca="1" si="424"/>
        <v>2.5579547246076664</v>
      </c>
      <c r="EC239">
        <f t="shared" ca="1" si="425"/>
        <v>3.5910355367654381</v>
      </c>
      <c r="ED239">
        <f t="shared" ca="1" si="426"/>
        <v>2.8701389592411668</v>
      </c>
      <c r="EE239">
        <f t="shared" ca="1" si="427"/>
        <v>5.4352837353682757</v>
      </c>
      <c r="EF239">
        <f t="shared" ca="1" si="428"/>
        <v>3.9084837362614735</v>
      </c>
      <c r="EG239">
        <f t="shared" ca="1" si="429"/>
        <v>8.6176323956003671</v>
      </c>
      <c r="EH239">
        <f t="shared" ca="1" si="430"/>
        <v>7.6738641738229987</v>
      </c>
      <c r="EI239">
        <f t="shared" ca="1" si="431"/>
        <v>11.020246276429944</v>
      </c>
      <c r="EJ239">
        <f t="shared" ca="1" si="432"/>
        <v>8.2021441759886873</v>
      </c>
      <c r="EK239">
        <f t="shared" ca="1" si="433"/>
        <v>16.738610267451726</v>
      </c>
      <c r="EL239">
        <f t="shared" ca="1" si="434"/>
        <v>11.862453332373281</v>
      </c>
      <c r="EM239">
        <f t="shared" ca="1" si="478"/>
        <v>2.1566572960011784E-2</v>
      </c>
      <c r="EN239">
        <f t="shared" ca="1" si="479"/>
        <v>-0.25292084924084779</v>
      </c>
      <c r="EO239">
        <f t="shared" ca="1" si="480"/>
        <v>0.35404569390822094</v>
      </c>
      <c r="EP239">
        <f t="shared" ca="1" si="481"/>
        <v>0.13506753018846002</v>
      </c>
      <c r="EQ239">
        <f t="shared" ca="1" si="482"/>
        <v>0.15284615344762079</v>
      </c>
      <c r="ER239">
        <f t="shared" ca="1" si="483"/>
        <v>1</v>
      </c>
      <c r="ES239">
        <f t="shared" ca="1" si="472"/>
        <v>-0.18579956703791256</v>
      </c>
      <c r="ET239">
        <f t="shared" ca="1" si="473"/>
        <v>-0.3534530205559705</v>
      </c>
      <c r="EU239">
        <f t="shared" ca="1" si="474"/>
        <v>6.1961457638299855E-3</v>
      </c>
      <c r="EV239">
        <f t="shared" ca="1" si="475"/>
        <v>-0.23014296791322053</v>
      </c>
      <c r="EW239">
        <f t="shared" ca="1" si="476"/>
        <v>0.48577211011991461</v>
      </c>
      <c r="EX239">
        <f t="shared" ca="1" si="477"/>
        <v>0</v>
      </c>
    </row>
    <row r="240" spans="1:154" x14ac:dyDescent="0.25">
      <c r="A240" s="1">
        <v>233</v>
      </c>
      <c r="B240" s="8">
        <f t="shared" ca="1" si="454"/>
        <v>165899.75964703085</v>
      </c>
      <c r="C240" s="9">
        <f t="shared" ca="1" si="435"/>
        <v>0</v>
      </c>
      <c r="D240" s="1">
        <v>233</v>
      </c>
      <c r="E240" s="8">
        <f t="shared" ca="1" si="455"/>
        <v>152703.50020170995</v>
      </c>
      <c r="F240" s="9">
        <f t="shared" ca="1" si="436"/>
        <v>0</v>
      </c>
      <c r="G240" s="1">
        <v>233</v>
      </c>
      <c r="H240" s="8">
        <f t="shared" ca="1" si="456"/>
        <v>219134.30867466499</v>
      </c>
      <c r="I240" s="9">
        <f t="shared" ca="1" si="437"/>
        <v>4.6022135197155298E-2</v>
      </c>
      <c r="J240" s="1">
        <v>233</v>
      </c>
      <c r="K240" s="8">
        <f t="shared" ca="1" si="457"/>
        <v>166035.42844729635</v>
      </c>
      <c r="L240" s="9">
        <f t="shared" ca="1" si="438"/>
        <v>0</v>
      </c>
      <c r="M240" s="1">
        <v>233</v>
      </c>
      <c r="N240" s="8">
        <f t="shared" ca="1" si="458"/>
        <v>332477.57115777547</v>
      </c>
      <c r="O240" s="9">
        <f t="shared" ca="1" si="439"/>
        <v>-3.7469404973147873E-2</v>
      </c>
      <c r="P240" s="1">
        <v>233</v>
      </c>
      <c r="Q240" s="8">
        <f t="shared" ca="1" si="459"/>
        <v>229786.50473446658</v>
      </c>
      <c r="R240" s="9">
        <f t="shared" ca="1" si="440"/>
        <v>0</v>
      </c>
      <c r="S240" s="1">
        <v>233</v>
      </c>
      <c r="T240" s="8">
        <f t="shared" ca="1" si="376"/>
        <v>60708.9397474582</v>
      </c>
      <c r="U240" s="9">
        <f t="shared" ca="1" si="400"/>
        <v>4.1476003531311111E-2</v>
      </c>
      <c r="V240" s="1">
        <v>233</v>
      </c>
      <c r="W240" s="8">
        <f t="shared" ca="1" si="377"/>
        <v>60179.999999999993</v>
      </c>
      <c r="X240" s="9">
        <f t="shared" ca="1" si="401"/>
        <v>-3.7710001968566387E-2</v>
      </c>
      <c r="Y240" s="1">
        <v>233</v>
      </c>
      <c r="Z240" s="8">
        <f t="shared" ca="1" si="378"/>
        <v>61560.554898965456</v>
      </c>
      <c r="AA240" s="9">
        <f t="shared" ca="1" si="402"/>
        <v>4.0590394608545924E-2</v>
      </c>
      <c r="AB240" s="1">
        <v>233</v>
      </c>
      <c r="AC240" s="8">
        <f t="shared" ca="1" si="379"/>
        <v>57676.236015774375</v>
      </c>
      <c r="AD240" s="9">
        <f t="shared" ca="1" si="403"/>
        <v>-1.5016575160478164E-3</v>
      </c>
      <c r="AE240" s="1">
        <v>233</v>
      </c>
      <c r="AF240" s="8">
        <f t="shared" ca="1" si="380"/>
        <v>60987.27093774033</v>
      </c>
      <c r="AG240" s="9">
        <f t="shared" ca="1" si="404"/>
        <v>-4.2670200107763609E-2</v>
      </c>
      <c r="AH240" s="1">
        <v>233</v>
      </c>
      <c r="AI240" s="8">
        <f t="shared" ca="1" si="381"/>
        <v>59442.093138478362</v>
      </c>
      <c r="AJ240" s="9">
        <f t="shared" ca="1" si="405"/>
        <v>-2.7409344304248795E-2</v>
      </c>
      <c r="AK240" s="1">
        <v>233</v>
      </c>
      <c r="AL240" s="8">
        <f t="shared" ca="1" si="382"/>
        <v>19313.643319148119</v>
      </c>
      <c r="AM240" s="9">
        <f t="shared" ca="1" si="406"/>
        <v>0</v>
      </c>
      <c r="AN240" s="1">
        <v>233</v>
      </c>
      <c r="AO240" s="8">
        <f t="shared" ca="1" si="383"/>
        <v>20059.999999999996</v>
      </c>
      <c r="AP240" s="9">
        <f t="shared" ca="1" si="407"/>
        <v>0</v>
      </c>
      <c r="AQ240" s="1">
        <v>233</v>
      </c>
      <c r="AR240" s="8">
        <f t="shared" ca="1" si="384"/>
        <v>20059.999999999996</v>
      </c>
      <c r="AS240" s="9">
        <f t="shared" ca="1" si="408"/>
        <v>3.8539827354357903E-2</v>
      </c>
      <c r="AT240" s="1">
        <v>233</v>
      </c>
      <c r="AU240" s="8">
        <f t="shared" ca="1" si="385"/>
        <v>20182.382613544891</v>
      </c>
      <c r="AV240" s="9">
        <f t="shared" ca="1" si="409"/>
        <v>4.8109174348500559E-2</v>
      </c>
      <c r="AW240" s="1">
        <v>233</v>
      </c>
      <c r="AX240" s="8">
        <f t="shared" ca="1" si="386"/>
        <v>19803.50318789417</v>
      </c>
      <c r="AY240" s="9">
        <f t="shared" ca="1" si="410"/>
        <v>0</v>
      </c>
      <c r="AZ240" s="1">
        <v>233</v>
      </c>
      <c r="BA240" s="8">
        <f t="shared" ca="1" si="387"/>
        <v>19585.194375184212</v>
      </c>
      <c r="BB240" s="9">
        <f t="shared" ca="1" si="411"/>
        <v>3.5557404940842773E-2</v>
      </c>
      <c r="BC240" s="1">
        <v>233</v>
      </c>
      <c r="BD240" s="8">
        <f t="shared" ca="1" si="388"/>
        <v>19078.915645383258</v>
      </c>
      <c r="BE240" s="9">
        <f t="shared" ca="1" si="441"/>
        <v>2.0917620744631549E-4</v>
      </c>
      <c r="BF240" s="1">
        <v>233</v>
      </c>
      <c r="BG240" s="8">
        <f t="shared" ca="1" si="389"/>
        <v>20542.764221059679</v>
      </c>
      <c r="BH240" s="9">
        <f t="shared" ca="1" si="412"/>
        <v>2.6052300563231719E-2</v>
      </c>
      <c r="BI240" s="1">
        <v>233</v>
      </c>
      <c r="BJ240" s="8">
        <f t="shared" ca="1" si="390"/>
        <v>20059.999999999996</v>
      </c>
      <c r="BK240" s="9">
        <f t="shared" ca="1" si="413"/>
        <v>2.5316262707540366E-2</v>
      </c>
      <c r="BL240" s="1">
        <v>233</v>
      </c>
      <c r="BM240" s="8">
        <f t="shared" ca="1" si="391"/>
        <v>19775.579308082419</v>
      </c>
      <c r="BN240" s="9">
        <f t="shared" ca="1" si="414"/>
        <v>0</v>
      </c>
      <c r="BO240" s="1">
        <v>233</v>
      </c>
      <c r="BP240" s="8">
        <f t="shared" ca="1" si="392"/>
        <v>20187.538032179731</v>
      </c>
      <c r="BQ240" s="9">
        <f t="shared" ca="1" si="415"/>
        <v>0</v>
      </c>
      <c r="BR240" s="1">
        <v>233</v>
      </c>
      <c r="BS240" s="8">
        <f t="shared" ca="1" si="393"/>
        <v>19840.909322778229</v>
      </c>
      <c r="BT240" s="9">
        <f t="shared" ca="1" si="416"/>
        <v>-2.8277867891632925E-2</v>
      </c>
      <c r="BU240" s="1">
        <v>233</v>
      </c>
      <c r="BV240" s="8">
        <f t="shared" ca="1" si="394"/>
        <v>4842.7775382769569</v>
      </c>
      <c r="BW240" s="9">
        <f t="shared" ca="1" si="417"/>
        <v>1.1288498775131716E-3</v>
      </c>
      <c r="BX240" s="1">
        <v>233</v>
      </c>
      <c r="BY240" s="8">
        <f t="shared" ca="1" si="395"/>
        <v>5014.9999999999991</v>
      </c>
      <c r="BZ240" s="9">
        <f t="shared" ca="1" si="418"/>
        <v>1.7387002123265688E-2</v>
      </c>
      <c r="CA240" s="1">
        <v>233</v>
      </c>
      <c r="CB240" s="8">
        <f t="shared" ca="1" si="396"/>
        <v>5014.9999999999991</v>
      </c>
      <c r="CC240" s="9">
        <f t="shared" ca="1" si="419"/>
        <v>8.6813981725357755E-3</v>
      </c>
      <c r="CD240" s="1">
        <v>233</v>
      </c>
      <c r="CE240" s="8">
        <f t="shared" ca="1" si="397"/>
        <v>5014.9999999999991</v>
      </c>
      <c r="CF240" s="9">
        <f t="shared" ca="1" si="420"/>
        <v>2.8716207217310816E-2</v>
      </c>
      <c r="CG240" s="1">
        <v>233</v>
      </c>
      <c r="CH240" s="8">
        <f t="shared" ca="1" si="398"/>
        <v>4783.5314774560202</v>
      </c>
      <c r="CI240" s="9">
        <f t="shared" ca="1" si="421"/>
        <v>-4.0250698831772333E-2</v>
      </c>
      <c r="CJ240" s="1">
        <v>233</v>
      </c>
      <c r="CK240" s="8">
        <f t="shared" ca="1" si="399"/>
        <v>4836.0487234447637</v>
      </c>
      <c r="CL240" s="9">
        <f t="shared" ca="1" si="422"/>
        <v>0</v>
      </c>
      <c r="CM240" s="1">
        <v>233</v>
      </c>
      <c r="CN240" s="8">
        <f t="shared" ca="1" si="442"/>
        <v>15217.222461723039</v>
      </c>
      <c r="CO240" s="1">
        <v>233</v>
      </c>
      <c r="CP240" s="8">
        <f t="shared" ca="1" si="443"/>
        <v>15044.999999999996</v>
      </c>
      <c r="CQ240" s="1">
        <v>233</v>
      </c>
      <c r="CR240" s="8">
        <f t="shared" ca="1" si="444"/>
        <v>15044.999999999996</v>
      </c>
      <c r="CS240" s="1">
        <v>233</v>
      </c>
      <c r="CT240" s="8">
        <f t="shared" ca="1" si="445"/>
        <v>14760.579308082419</v>
      </c>
      <c r="CU240" s="1">
        <v>233</v>
      </c>
      <c r="CV240" s="8">
        <f t="shared" ca="1" si="446"/>
        <v>15404.00655472371</v>
      </c>
      <c r="CW240" s="1">
        <v>233</v>
      </c>
      <c r="CX240" s="8">
        <f t="shared" ca="1" si="447"/>
        <v>15004.860599333464</v>
      </c>
      <c r="CY240" s="9"/>
      <c r="CZ240" s="9"/>
      <c r="DA240" s="9"/>
      <c r="DB240" s="9"/>
      <c r="DC240" s="9"/>
      <c r="DD240" s="9"/>
      <c r="DE240" s="9"/>
      <c r="DF240" s="9"/>
      <c r="DG240" s="9"/>
      <c r="DI240">
        <f t="shared" ca="1" si="448"/>
        <v>-3.2331504251565946E-3</v>
      </c>
      <c r="DJ240">
        <f t="shared" ca="1" si="449"/>
        <v>-8.0176266261877682E-3</v>
      </c>
      <c r="DK240">
        <f t="shared" ca="1" si="450"/>
        <v>-8.7387042984182761E-3</v>
      </c>
      <c r="DL240">
        <f t="shared" ca="1" si="451"/>
        <v>2.9999999999998916E-3</v>
      </c>
      <c r="DM240">
        <f t="shared" ca="1" si="452"/>
        <v>2.9999999999998916E-3</v>
      </c>
      <c r="DN240">
        <f t="shared" ca="1" si="453"/>
        <v>-1.0941189078546798E-2</v>
      </c>
      <c r="DO240">
        <f t="shared" ca="1" si="466"/>
        <v>0</v>
      </c>
      <c r="DP240">
        <f t="shared" ca="1" si="467"/>
        <v>0</v>
      </c>
      <c r="DQ240">
        <f t="shared" ca="1" si="468"/>
        <v>0</v>
      </c>
      <c r="DR240">
        <f t="shared" ca="1" si="469"/>
        <v>0</v>
      </c>
      <c r="DS240">
        <f t="shared" ca="1" si="470"/>
        <v>0</v>
      </c>
      <c r="DT240">
        <f t="shared" ca="1" si="471"/>
        <v>0</v>
      </c>
      <c r="DU240">
        <f t="shared" ca="1" si="460"/>
        <v>0</v>
      </c>
      <c r="DV240">
        <f t="shared" ca="1" si="461"/>
        <v>0</v>
      </c>
      <c r="DW240">
        <f t="shared" ca="1" si="462"/>
        <v>0</v>
      </c>
      <c r="DX240">
        <f t="shared" ca="1" si="463"/>
        <v>0</v>
      </c>
      <c r="DY240">
        <f t="shared" ca="1" si="464"/>
        <v>0</v>
      </c>
      <c r="DZ240">
        <f t="shared" ca="1" si="465"/>
        <v>0</v>
      </c>
      <c r="EA240">
        <f t="shared" ca="1" si="423"/>
        <v>2.7327072476830208</v>
      </c>
      <c r="EB240">
        <f t="shared" ca="1" si="424"/>
        <v>2.5374459986990687</v>
      </c>
      <c r="EC240">
        <f t="shared" ca="1" si="425"/>
        <v>3.5596545390845336</v>
      </c>
      <c r="ED240">
        <f t="shared" ca="1" si="426"/>
        <v>2.8787493761188903</v>
      </c>
      <c r="EE240">
        <f t="shared" ca="1" si="427"/>
        <v>5.4515895865743795</v>
      </c>
      <c r="EF240">
        <f t="shared" ca="1" si="428"/>
        <v>3.865720276692612</v>
      </c>
      <c r="EG240">
        <f t="shared" ca="1" si="429"/>
        <v>8.589770293756688</v>
      </c>
      <c r="EH240">
        <f t="shared" ca="1" si="430"/>
        <v>7.6123379960972075</v>
      </c>
      <c r="EI240">
        <f t="shared" ca="1" si="431"/>
        <v>10.923943602924478</v>
      </c>
      <c r="EJ240">
        <f t="shared" ca="1" si="432"/>
        <v>8.2267506085166531</v>
      </c>
      <c r="EK240">
        <f t="shared" ca="1" si="433"/>
        <v>16.788826098254077</v>
      </c>
      <c r="EL240">
        <f t="shared" ca="1" si="434"/>
        <v>11.732663987528349</v>
      </c>
      <c r="EM240">
        <f t="shared" ca="1" si="478"/>
        <v>-0.1308167336885831</v>
      </c>
      <c r="EN240">
        <f t="shared" ca="1" si="479"/>
        <v>-0.1885850960781974</v>
      </c>
      <c r="EO240">
        <f t="shared" ca="1" si="480"/>
        <v>0.42084956933517648</v>
      </c>
      <c r="EP240">
        <f t="shared" ca="1" si="481"/>
        <v>0.12518105539499894</v>
      </c>
      <c r="EQ240">
        <f t="shared" ca="1" si="482"/>
        <v>7.7989123611463887E-2</v>
      </c>
      <c r="ER240">
        <f t="shared" ca="1" si="483"/>
        <v>1</v>
      </c>
      <c r="ES240">
        <f t="shared" ca="1" si="472"/>
        <v>-0.1935213247644848</v>
      </c>
      <c r="ET240">
        <f t="shared" ca="1" si="473"/>
        <v>-0.35200537240134278</v>
      </c>
      <c r="EU240">
        <f t="shared" ca="1" si="474"/>
        <v>2.7801350361742472E-3</v>
      </c>
      <c r="EV240">
        <f t="shared" ca="1" si="475"/>
        <v>-0.23685817267018627</v>
      </c>
      <c r="EW240">
        <f t="shared" ca="1" si="476"/>
        <v>0.48160203959979286</v>
      </c>
      <c r="EX240">
        <f t="shared" ca="1" si="477"/>
        <v>0</v>
      </c>
    </row>
    <row r="241" spans="1:154" x14ac:dyDescent="0.25">
      <c r="A241" s="1">
        <v>234</v>
      </c>
      <c r="B241" s="8">
        <f t="shared" ca="1" si="454"/>
        <v>166397.45892597194</v>
      </c>
      <c r="C241" s="9">
        <f t="shared" ca="1" si="435"/>
        <v>0</v>
      </c>
      <c r="D241" s="1">
        <v>234</v>
      </c>
      <c r="E241" s="8">
        <f t="shared" ca="1" si="455"/>
        <v>153161.61070231505</v>
      </c>
      <c r="F241" s="9">
        <f t="shared" ca="1" si="436"/>
        <v>-4.7337193236366426E-2</v>
      </c>
      <c r="G241" s="1">
        <v>234</v>
      </c>
      <c r="H241" s="8">
        <f t="shared" ca="1" si="456"/>
        <v>229876.74038084954</v>
      </c>
      <c r="I241" s="9">
        <f t="shared" ca="1" si="437"/>
        <v>0</v>
      </c>
      <c r="J241" s="1">
        <v>234</v>
      </c>
      <c r="K241" s="8">
        <f t="shared" ca="1" si="457"/>
        <v>166533.53473263822</v>
      </c>
      <c r="L241" s="9">
        <f t="shared" ca="1" si="438"/>
        <v>2.6384963351771203E-2</v>
      </c>
      <c r="M241" s="1">
        <v>234</v>
      </c>
      <c r="N241" s="8">
        <f t="shared" ca="1" si="458"/>
        <v>321017.26711304951</v>
      </c>
      <c r="O241" s="9">
        <f t="shared" ca="1" si="439"/>
        <v>-3.909236570747561E-2</v>
      </c>
      <c r="P241" s="1">
        <v>234</v>
      </c>
      <c r="Q241" s="8">
        <f t="shared" ca="1" si="459"/>
        <v>230475.86424866997</v>
      </c>
      <c r="R241" s="9">
        <f t="shared" ca="1" si="440"/>
        <v>-2.3768779345152098E-2</v>
      </c>
      <c r="S241" s="1">
        <v>234</v>
      </c>
      <c r="T241" s="8">
        <f t="shared" ca="1" si="376"/>
        <v>60708.9397474582</v>
      </c>
      <c r="U241" s="9">
        <f t="shared" ca="1" si="400"/>
        <v>0</v>
      </c>
      <c r="V241" s="1">
        <v>234</v>
      </c>
      <c r="W241" s="8">
        <f t="shared" ca="1" si="377"/>
        <v>60179.999999999993</v>
      </c>
      <c r="X241" s="9">
        <f t="shared" ca="1" si="401"/>
        <v>0</v>
      </c>
      <c r="Y241" s="1">
        <v>234</v>
      </c>
      <c r="Z241" s="8">
        <f t="shared" ca="1" si="378"/>
        <v>61560.554898965456</v>
      </c>
      <c r="AA241" s="9">
        <f t="shared" ca="1" si="402"/>
        <v>1.2097666975103262E-2</v>
      </c>
      <c r="AB241" s="1">
        <v>234</v>
      </c>
      <c r="AC241" s="8">
        <f t="shared" ca="1" si="379"/>
        <v>57676.236015774375</v>
      </c>
      <c r="AD241" s="9">
        <f t="shared" ca="1" si="403"/>
        <v>-3.90540613111892E-2</v>
      </c>
      <c r="AE241" s="1">
        <v>234</v>
      </c>
      <c r="AF241" s="8">
        <f t="shared" ca="1" si="380"/>
        <v>60987.27093774033</v>
      </c>
      <c r="AG241" s="9">
        <f t="shared" ca="1" si="404"/>
        <v>3.8934018985289677E-2</v>
      </c>
      <c r="AH241" s="1">
        <v>234</v>
      </c>
      <c r="AI241" s="8">
        <f t="shared" ca="1" si="381"/>
        <v>59442.093138478362</v>
      </c>
      <c r="AJ241" s="9">
        <f t="shared" ca="1" si="405"/>
        <v>4.337602411575741E-2</v>
      </c>
      <c r="AK241" s="1">
        <v>234</v>
      </c>
      <c r="AL241" s="8">
        <f t="shared" ca="1" si="382"/>
        <v>19313.643319148119</v>
      </c>
      <c r="AM241" s="9">
        <f t="shared" ca="1" si="406"/>
        <v>-4.2550121095610407E-3</v>
      </c>
      <c r="AN241" s="1">
        <v>234</v>
      </c>
      <c r="AO241" s="8">
        <f t="shared" ca="1" si="383"/>
        <v>20059.999999999996</v>
      </c>
      <c r="AP241" s="9">
        <f t="shared" ca="1" si="407"/>
        <v>4.2891756470248087E-2</v>
      </c>
      <c r="AQ241" s="1">
        <v>234</v>
      </c>
      <c r="AR241" s="8">
        <f t="shared" ca="1" si="384"/>
        <v>20059.999999999996</v>
      </c>
      <c r="AS241" s="9">
        <f t="shared" ca="1" si="408"/>
        <v>0</v>
      </c>
      <c r="AT241" s="1">
        <v>234</v>
      </c>
      <c r="AU241" s="8">
        <f t="shared" ca="1" si="385"/>
        <v>20182.382613544891</v>
      </c>
      <c r="AV241" s="9">
        <f t="shared" ca="1" si="409"/>
        <v>-1.8371667033878315E-2</v>
      </c>
      <c r="AW241" s="1">
        <v>234</v>
      </c>
      <c r="AX241" s="8">
        <f t="shared" ca="1" si="386"/>
        <v>19803.50318789417</v>
      </c>
      <c r="AY241" s="9">
        <f t="shared" ca="1" si="410"/>
        <v>-2.3706364173273327E-2</v>
      </c>
      <c r="AZ241" s="1">
        <v>234</v>
      </c>
      <c r="BA241" s="8">
        <f t="shared" ca="1" si="387"/>
        <v>19585.194375184212</v>
      </c>
      <c r="BB241" s="9">
        <f t="shared" ca="1" si="411"/>
        <v>-1.4736201886414963E-2</v>
      </c>
      <c r="BC241" s="1">
        <v>234</v>
      </c>
      <c r="BD241" s="8">
        <f t="shared" ca="1" si="388"/>
        <v>19078.915645383258</v>
      </c>
      <c r="BE241" s="9">
        <f t="shared" ca="1" si="441"/>
        <v>-4.8405880884037709E-2</v>
      </c>
      <c r="BF241" s="1">
        <v>234</v>
      </c>
      <c r="BG241" s="8">
        <f t="shared" ca="1" si="389"/>
        <v>20542.764221059679</v>
      </c>
      <c r="BH241" s="9">
        <f t="shared" ca="1" si="412"/>
        <v>0</v>
      </c>
      <c r="BI241" s="1">
        <v>234</v>
      </c>
      <c r="BJ241" s="8">
        <f t="shared" ca="1" si="390"/>
        <v>20059.999999999996</v>
      </c>
      <c r="BK241" s="9">
        <f t="shared" ca="1" si="413"/>
        <v>3.4610843600030979E-2</v>
      </c>
      <c r="BL241" s="1">
        <v>234</v>
      </c>
      <c r="BM241" s="8">
        <f t="shared" ca="1" si="391"/>
        <v>19775.579308082419</v>
      </c>
      <c r="BN241" s="9">
        <f t="shared" ca="1" si="414"/>
        <v>2.7829298994873672E-2</v>
      </c>
      <c r="BO241" s="1">
        <v>234</v>
      </c>
      <c r="BP241" s="8">
        <f t="shared" ca="1" si="392"/>
        <v>20187.538032179731</v>
      </c>
      <c r="BQ241" s="9">
        <f t="shared" ca="1" si="415"/>
        <v>-1.7803554769013609E-2</v>
      </c>
      <c r="BR241" s="1">
        <v>234</v>
      </c>
      <c r="BS241" s="8">
        <f t="shared" ca="1" si="393"/>
        <v>19840.909322778229</v>
      </c>
      <c r="BT241" s="9">
        <f t="shared" ca="1" si="416"/>
        <v>0</v>
      </c>
      <c r="BU241" s="1">
        <v>234</v>
      </c>
      <c r="BV241" s="8">
        <f t="shared" ca="1" si="394"/>
        <v>4842.7775382769569</v>
      </c>
      <c r="BW241" s="9">
        <f t="shared" ca="1" si="417"/>
        <v>-2.404002438688212E-2</v>
      </c>
      <c r="BX241" s="1">
        <v>234</v>
      </c>
      <c r="BY241" s="8">
        <f t="shared" ca="1" si="395"/>
        <v>5014.9999999999991</v>
      </c>
      <c r="BZ241" s="9">
        <f t="shared" ca="1" si="418"/>
        <v>4.1588908079815474E-2</v>
      </c>
      <c r="CA241" s="1">
        <v>234</v>
      </c>
      <c r="CB241" s="8">
        <f t="shared" ca="1" si="396"/>
        <v>5014.9999999999991</v>
      </c>
      <c r="CC241" s="9">
        <f t="shared" ca="1" si="419"/>
        <v>7.2588502677306327E-3</v>
      </c>
      <c r="CD241" s="1">
        <v>234</v>
      </c>
      <c r="CE241" s="8">
        <f t="shared" ca="1" si="397"/>
        <v>5014.9999999999991</v>
      </c>
      <c r="CF241" s="9">
        <f t="shared" ca="1" si="420"/>
        <v>0</v>
      </c>
      <c r="CG241" s="1">
        <v>234</v>
      </c>
      <c r="CH241" s="8">
        <f t="shared" ca="1" si="398"/>
        <v>4783.5314774560202</v>
      </c>
      <c r="CI241" s="9">
        <f t="shared" ca="1" si="421"/>
        <v>2.8326415085334317E-2</v>
      </c>
      <c r="CJ241" s="1">
        <v>234</v>
      </c>
      <c r="CK241" s="8">
        <f t="shared" ca="1" si="399"/>
        <v>4836.0487234447637</v>
      </c>
      <c r="CL241" s="9">
        <f t="shared" ca="1" si="422"/>
        <v>-4.9606045859058916E-2</v>
      </c>
      <c r="CM241" s="1">
        <v>234</v>
      </c>
      <c r="CN241" s="8">
        <f t="shared" ca="1" si="442"/>
        <v>15217.222461723039</v>
      </c>
      <c r="CO241" s="1">
        <v>234</v>
      </c>
      <c r="CP241" s="8">
        <f t="shared" ca="1" si="443"/>
        <v>15044.999999999996</v>
      </c>
      <c r="CQ241" s="1">
        <v>234</v>
      </c>
      <c r="CR241" s="8">
        <f t="shared" ca="1" si="444"/>
        <v>15044.999999999996</v>
      </c>
      <c r="CS241" s="1">
        <v>234</v>
      </c>
      <c r="CT241" s="8">
        <f t="shared" ca="1" si="445"/>
        <v>14760.579308082419</v>
      </c>
      <c r="CU241" s="1">
        <v>234</v>
      </c>
      <c r="CV241" s="8">
        <f t="shared" ca="1" si="446"/>
        <v>15404.00655472371</v>
      </c>
      <c r="CW241" s="1">
        <v>234</v>
      </c>
      <c r="CX241" s="8">
        <f t="shared" ca="1" si="447"/>
        <v>15004.860599333464</v>
      </c>
      <c r="CY241" s="9"/>
      <c r="CZ241" s="9"/>
      <c r="DA241" s="9"/>
      <c r="DB241" s="9"/>
      <c r="DC241" s="9"/>
      <c r="DD241" s="9"/>
      <c r="DE241" s="9"/>
      <c r="DF241" s="9"/>
      <c r="DG241" s="9"/>
      <c r="DI241">
        <f t="shared" ca="1" si="448"/>
        <v>2.9999999999998916E-3</v>
      </c>
      <c r="DJ241">
        <f t="shared" ca="1" si="449"/>
        <v>2.9999999999998916E-3</v>
      </c>
      <c r="DK241">
        <f t="shared" ca="1" si="450"/>
        <v>4.9022135197155148E-2</v>
      </c>
      <c r="DL241">
        <f t="shared" ca="1" si="451"/>
        <v>2.9999999999998916E-3</v>
      </c>
      <c r="DM241">
        <f t="shared" ca="1" si="452"/>
        <v>-3.4469404973147877E-2</v>
      </c>
      <c r="DN241">
        <f t="shared" ca="1" si="453"/>
        <v>2.9999999999998916E-3</v>
      </c>
      <c r="DO241">
        <f t="shared" ca="1" si="466"/>
        <v>0</v>
      </c>
      <c r="DP241">
        <f t="shared" ca="1" si="467"/>
        <v>0</v>
      </c>
      <c r="DQ241">
        <f t="shared" ca="1" si="468"/>
        <v>0</v>
      </c>
      <c r="DR241">
        <f t="shared" ca="1" si="469"/>
        <v>0</v>
      </c>
      <c r="DS241">
        <f t="shared" ca="1" si="470"/>
        <v>0</v>
      </c>
      <c r="DT241">
        <f t="shared" ca="1" si="471"/>
        <v>0</v>
      </c>
      <c r="DU241">
        <f t="shared" ca="1" si="460"/>
        <v>0</v>
      </c>
      <c r="DV241">
        <f t="shared" ca="1" si="461"/>
        <v>0</v>
      </c>
      <c r="DW241">
        <f t="shared" ca="1" si="462"/>
        <v>0</v>
      </c>
      <c r="DX241">
        <f t="shared" ca="1" si="463"/>
        <v>0</v>
      </c>
      <c r="DY241">
        <f t="shared" ca="1" si="464"/>
        <v>0</v>
      </c>
      <c r="DZ241">
        <f t="shared" ca="1" si="465"/>
        <v>0</v>
      </c>
      <c r="EA241">
        <f t="shared" ca="1" si="423"/>
        <v>2.7409053694260699</v>
      </c>
      <c r="EB241">
        <f t="shared" ca="1" si="424"/>
        <v>2.5450583366951656</v>
      </c>
      <c r="EC241">
        <f t="shared" ca="1" si="425"/>
        <v>3.7341564051547023</v>
      </c>
      <c r="ED241">
        <f t="shared" ca="1" si="426"/>
        <v>2.8873856242472464</v>
      </c>
      <c r="EE241">
        <f t="shared" ca="1" si="427"/>
        <v>5.2636765373673509</v>
      </c>
      <c r="EF241">
        <f t="shared" ca="1" si="428"/>
        <v>3.8773174375226898</v>
      </c>
      <c r="EG241">
        <f t="shared" ca="1" si="429"/>
        <v>8.6155396046379593</v>
      </c>
      <c r="EH241">
        <f t="shared" ca="1" si="430"/>
        <v>7.635175010085498</v>
      </c>
      <c r="EI241">
        <f t="shared" ca="1" si="431"/>
        <v>11.459458643113139</v>
      </c>
      <c r="EJ241">
        <f t="shared" ca="1" si="432"/>
        <v>8.251430860342202</v>
      </c>
      <c r="EK241">
        <f t="shared" ca="1" si="433"/>
        <v>16.210125252449604</v>
      </c>
      <c r="EL241">
        <f t="shared" ca="1" si="434"/>
        <v>11.767861979490933</v>
      </c>
      <c r="EM241">
        <f t="shared" ca="1" si="478"/>
        <v>-0.1308167336885831</v>
      </c>
      <c r="EN241">
        <f t="shared" ca="1" si="479"/>
        <v>-0.1857337509773031</v>
      </c>
      <c r="EO241">
        <f t="shared" ca="1" si="480"/>
        <v>0.39610899102727321</v>
      </c>
      <c r="EP241">
        <f t="shared" ca="1" si="481"/>
        <v>0.10814312740517748</v>
      </c>
      <c r="EQ241">
        <f t="shared" ca="1" si="482"/>
        <v>0.10713317571132841</v>
      </c>
      <c r="ER241">
        <f t="shared" ca="1" si="483"/>
        <v>1</v>
      </c>
      <c r="ES241">
        <f t="shared" ca="1" si="472"/>
        <v>-0.20114267872822078</v>
      </c>
      <c r="ET241">
        <f t="shared" ca="1" si="473"/>
        <v>-0.35073025239818123</v>
      </c>
      <c r="EU241">
        <f t="shared" ca="1" si="474"/>
        <v>1.7573655848983627E-3</v>
      </c>
      <c r="EV241">
        <f t="shared" ca="1" si="475"/>
        <v>-0.2422436895099852</v>
      </c>
      <c r="EW241">
        <f t="shared" ca="1" si="476"/>
        <v>0.47341708803874405</v>
      </c>
      <c r="EX241">
        <f t="shared" ca="1" si="477"/>
        <v>0</v>
      </c>
    </row>
    <row r="242" spans="1:154" x14ac:dyDescent="0.25">
      <c r="A242" s="1">
        <v>235</v>
      </c>
      <c r="B242" s="8">
        <f t="shared" ca="1" si="454"/>
        <v>166896.65130274984</v>
      </c>
      <c r="C242" s="9">
        <f t="shared" ca="1" si="435"/>
        <v>0</v>
      </c>
      <c r="D242" s="1">
        <v>235</v>
      </c>
      <c r="E242" s="8">
        <f t="shared" ca="1" si="455"/>
        <v>146370.85477221338</v>
      </c>
      <c r="F242" s="9">
        <f t="shared" ca="1" si="436"/>
        <v>4.4891860174338404E-2</v>
      </c>
      <c r="G242" s="1">
        <v>235</v>
      </c>
      <c r="H242" s="8">
        <f t="shared" ca="1" si="456"/>
        <v>230566.37060199206</v>
      </c>
      <c r="I242" s="9">
        <f t="shared" ca="1" si="437"/>
        <v>-4.7275853479192248E-2</v>
      </c>
      <c r="J242" s="1">
        <v>235</v>
      </c>
      <c r="K242" s="8">
        <f t="shared" ca="1" si="457"/>
        <v>171427.11654759769</v>
      </c>
      <c r="L242" s="9">
        <f t="shared" ca="1" si="438"/>
        <v>1.3820386839961708E-2</v>
      </c>
      <c r="M242" s="1">
        <v>235</v>
      </c>
      <c r="N242" s="8">
        <f t="shared" ca="1" si="458"/>
        <v>309430.99450999091</v>
      </c>
      <c r="O242" s="9">
        <f t="shared" ca="1" si="439"/>
        <v>0</v>
      </c>
      <c r="P242" s="1">
        <v>235</v>
      </c>
      <c r="Q242" s="8">
        <f t="shared" ca="1" si="459"/>
        <v>225689.16187970611</v>
      </c>
      <c r="R242" s="9">
        <f t="shared" ca="1" si="440"/>
        <v>6.1017853232775924E-3</v>
      </c>
      <c r="S242" s="1">
        <v>235</v>
      </c>
      <c r="T242" s="8">
        <f t="shared" ca="1" si="376"/>
        <v>60708.9397474582</v>
      </c>
      <c r="U242" s="9">
        <f t="shared" ca="1" si="400"/>
        <v>0</v>
      </c>
      <c r="V242" s="1">
        <v>235</v>
      </c>
      <c r="W242" s="8">
        <f t="shared" ca="1" si="377"/>
        <v>60179.999999999993</v>
      </c>
      <c r="X242" s="9">
        <f t="shared" ca="1" si="401"/>
        <v>0</v>
      </c>
      <c r="Y242" s="1">
        <v>235</v>
      </c>
      <c r="Z242" s="8">
        <f t="shared" ca="1" si="378"/>
        <v>61560.554898965456</v>
      </c>
      <c r="AA242" s="9">
        <f t="shared" ca="1" si="402"/>
        <v>0</v>
      </c>
      <c r="AB242" s="1">
        <v>235</v>
      </c>
      <c r="AC242" s="8">
        <f t="shared" ca="1" si="379"/>
        <v>57676.236015774375</v>
      </c>
      <c r="AD242" s="9">
        <f t="shared" ca="1" si="403"/>
        <v>0</v>
      </c>
      <c r="AE242" s="1">
        <v>235</v>
      </c>
      <c r="AF242" s="8">
        <f t="shared" ca="1" si="380"/>
        <v>60987.27093774033</v>
      </c>
      <c r="AG242" s="9">
        <f t="shared" ca="1" si="404"/>
        <v>0</v>
      </c>
      <c r="AH242" s="1">
        <v>235</v>
      </c>
      <c r="AI242" s="8">
        <f t="shared" ca="1" si="381"/>
        <v>59442.093138478362</v>
      </c>
      <c r="AJ242" s="9">
        <f t="shared" ca="1" si="405"/>
        <v>-1.521846645502657E-2</v>
      </c>
      <c r="AK242" s="1">
        <v>235</v>
      </c>
      <c r="AL242" s="8">
        <f t="shared" ca="1" si="382"/>
        <v>19313.643319148119</v>
      </c>
      <c r="AM242" s="9">
        <f t="shared" ca="1" si="406"/>
        <v>-4.6862052406228198E-2</v>
      </c>
      <c r="AN242" s="1">
        <v>235</v>
      </c>
      <c r="AO242" s="8">
        <f t="shared" ca="1" si="383"/>
        <v>20059.999999999996</v>
      </c>
      <c r="AP242" s="9">
        <f t="shared" ca="1" si="407"/>
        <v>-1.8384825757222147E-2</v>
      </c>
      <c r="AQ242" s="1">
        <v>235</v>
      </c>
      <c r="AR242" s="8">
        <f t="shared" ca="1" si="384"/>
        <v>20059.999999999996</v>
      </c>
      <c r="AS242" s="9">
        <f t="shared" ca="1" si="408"/>
        <v>-3.6704879584891235E-2</v>
      </c>
      <c r="AT242" s="1">
        <v>235</v>
      </c>
      <c r="AU242" s="8">
        <f t="shared" ca="1" si="385"/>
        <v>20182.382613544891</v>
      </c>
      <c r="AV242" s="9">
        <f t="shared" ca="1" si="409"/>
        <v>-4.1343510580274516E-2</v>
      </c>
      <c r="AW242" s="1">
        <v>235</v>
      </c>
      <c r="AX242" s="8">
        <f t="shared" ca="1" si="386"/>
        <v>19803.50318789417</v>
      </c>
      <c r="AY242" s="9">
        <f t="shared" ca="1" si="410"/>
        <v>3.6439429868752461E-2</v>
      </c>
      <c r="AZ242" s="1">
        <v>235</v>
      </c>
      <c r="BA242" s="8">
        <f t="shared" ca="1" si="387"/>
        <v>19585.194375184212</v>
      </c>
      <c r="BB242" s="9">
        <f t="shared" ca="1" si="411"/>
        <v>0</v>
      </c>
      <c r="BC242" s="1">
        <v>235</v>
      </c>
      <c r="BD242" s="8">
        <f t="shared" ca="1" si="388"/>
        <v>19078.915645383258</v>
      </c>
      <c r="BE242" s="9">
        <f t="shared" ca="1" si="441"/>
        <v>-3.928502742702504E-2</v>
      </c>
      <c r="BF242" s="1">
        <v>235</v>
      </c>
      <c r="BG242" s="8">
        <f t="shared" ca="1" si="389"/>
        <v>20542.764221059679</v>
      </c>
      <c r="BH242" s="9">
        <f t="shared" ca="1" si="412"/>
        <v>0</v>
      </c>
      <c r="BI242" s="1">
        <v>235</v>
      </c>
      <c r="BJ242" s="8">
        <f t="shared" ca="1" si="390"/>
        <v>20059.999999999996</v>
      </c>
      <c r="BK242" s="9">
        <f t="shared" ca="1" si="413"/>
        <v>0</v>
      </c>
      <c r="BL242" s="1">
        <v>235</v>
      </c>
      <c r="BM242" s="8">
        <f t="shared" ca="1" si="391"/>
        <v>19775.579308082419</v>
      </c>
      <c r="BN242" s="9">
        <f t="shared" ca="1" si="414"/>
        <v>-9.9372753390528038E-3</v>
      </c>
      <c r="BO242" s="1">
        <v>235</v>
      </c>
      <c r="BP242" s="8">
        <f t="shared" ca="1" si="392"/>
        <v>20187.538032179731</v>
      </c>
      <c r="BQ242" s="9">
        <f t="shared" ca="1" si="415"/>
        <v>-3.4719205672990215E-2</v>
      </c>
      <c r="BR242" s="1">
        <v>235</v>
      </c>
      <c r="BS242" s="8">
        <f t="shared" ca="1" si="393"/>
        <v>19840.909322778229</v>
      </c>
      <c r="BT242" s="9">
        <f t="shared" ca="1" si="416"/>
        <v>0</v>
      </c>
      <c r="BU242" s="1">
        <v>235</v>
      </c>
      <c r="BV242" s="8">
        <f t="shared" ca="1" si="394"/>
        <v>4842.7775382769569</v>
      </c>
      <c r="BW242" s="9">
        <f t="shared" ca="1" si="417"/>
        <v>2.7487285006878789E-2</v>
      </c>
      <c r="BX242" s="1">
        <v>235</v>
      </c>
      <c r="BY242" s="8">
        <f t="shared" ca="1" si="395"/>
        <v>5014.9999999999991</v>
      </c>
      <c r="BZ242" s="9">
        <f t="shared" ca="1" si="418"/>
        <v>3.6142132940925102E-2</v>
      </c>
      <c r="CA242" s="1">
        <v>235</v>
      </c>
      <c r="CB242" s="8">
        <f t="shared" ca="1" si="396"/>
        <v>5014.9999999999991</v>
      </c>
      <c r="CC242" s="9">
        <f t="shared" ca="1" si="419"/>
        <v>7.0686173781283395E-3</v>
      </c>
      <c r="CD242" s="1">
        <v>235</v>
      </c>
      <c r="CE242" s="8">
        <f t="shared" ca="1" si="397"/>
        <v>5014.9999999999991</v>
      </c>
      <c r="CF242" s="9">
        <f t="shared" ca="1" si="420"/>
        <v>0</v>
      </c>
      <c r="CG242" s="1">
        <v>235</v>
      </c>
      <c r="CH242" s="8">
        <f t="shared" ca="1" si="398"/>
        <v>4783.5314774560202</v>
      </c>
      <c r="CI242" s="9">
        <f t="shared" ca="1" si="421"/>
        <v>-4.8575501984799818E-2</v>
      </c>
      <c r="CJ242" s="1">
        <v>235</v>
      </c>
      <c r="CK242" s="8">
        <f t="shared" ca="1" si="399"/>
        <v>4836.0487234447637</v>
      </c>
      <c r="CL242" s="9">
        <f t="shared" ca="1" si="422"/>
        <v>-1.082881440367829E-2</v>
      </c>
      <c r="CM242" s="1">
        <v>235</v>
      </c>
      <c r="CN242" s="8">
        <f t="shared" ca="1" si="442"/>
        <v>15217.222461723039</v>
      </c>
      <c r="CO242" s="1">
        <v>235</v>
      </c>
      <c r="CP242" s="8">
        <f t="shared" ca="1" si="443"/>
        <v>15044.999999999996</v>
      </c>
      <c r="CQ242" s="1">
        <v>235</v>
      </c>
      <c r="CR242" s="8">
        <f t="shared" ca="1" si="444"/>
        <v>15044.999999999996</v>
      </c>
      <c r="CS242" s="1">
        <v>235</v>
      </c>
      <c r="CT242" s="8">
        <f t="shared" ca="1" si="445"/>
        <v>14760.579308082419</v>
      </c>
      <c r="CU242" s="1">
        <v>235</v>
      </c>
      <c r="CV242" s="8">
        <f t="shared" ca="1" si="446"/>
        <v>15404.00655472371</v>
      </c>
      <c r="CW242" s="1">
        <v>235</v>
      </c>
      <c r="CX242" s="8">
        <f t="shared" ca="1" si="447"/>
        <v>15004.860599333464</v>
      </c>
      <c r="CY242" s="9"/>
      <c r="CZ242" s="9"/>
      <c r="DA242" s="9"/>
      <c r="DB242" s="9"/>
      <c r="DC242" s="9"/>
      <c r="DD242" s="9"/>
      <c r="DE242" s="9"/>
      <c r="DF242" s="9"/>
      <c r="DG242" s="9"/>
      <c r="DI242">
        <f t="shared" ca="1" si="448"/>
        <v>2.9999999999998916E-3</v>
      </c>
      <c r="DJ242">
        <f t="shared" ca="1" si="449"/>
        <v>-4.4337193236366423E-2</v>
      </c>
      <c r="DK242">
        <f t="shared" ca="1" si="450"/>
        <v>2.9999999999998916E-3</v>
      </c>
      <c r="DL242">
        <f t="shared" ca="1" si="451"/>
        <v>2.9384963351771098E-2</v>
      </c>
      <c r="DM242">
        <f t="shared" ca="1" si="452"/>
        <v>-3.609236570747576E-2</v>
      </c>
      <c r="DN242">
        <f t="shared" ca="1" si="453"/>
        <v>-2.0768779345152089E-2</v>
      </c>
      <c r="DO242">
        <f t="shared" ca="1" si="466"/>
        <v>0</v>
      </c>
      <c r="DP242">
        <f t="shared" ca="1" si="467"/>
        <v>0</v>
      </c>
      <c r="DQ242">
        <f t="shared" ca="1" si="468"/>
        <v>0</v>
      </c>
      <c r="DR242">
        <f t="shared" ca="1" si="469"/>
        <v>0</v>
      </c>
      <c r="DS242">
        <f t="shared" ca="1" si="470"/>
        <v>0</v>
      </c>
      <c r="DT242">
        <f t="shared" ca="1" si="471"/>
        <v>0</v>
      </c>
      <c r="DU242">
        <f t="shared" ca="1" si="460"/>
        <v>0</v>
      </c>
      <c r="DV242">
        <f t="shared" ca="1" si="461"/>
        <v>0</v>
      </c>
      <c r="DW242">
        <f t="shared" ca="1" si="462"/>
        <v>0</v>
      </c>
      <c r="DX242">
        <f t="shared" ca="1" si="463"/>
        <v>0</v>
      </c>
      <c r="DY242">
        <f t="shared" ca="1" si="464"/>
        <v>0</v>
      </c>
      <c r="DZ242">
        <f t="shared" ca="1" si="465"/>
        <v>0</v>
      </c>
      <c r="EA242">
        <f t="shared" ca="1" si="423"/>
        <v>2.7491280855343478</v>
      </c>
      <c r="EB242">
        <f t="shared" ca="1" si="424"/>
        <v>2.4322175934232866</v>
      </c>
      <c r="EC242">
        <f t="shared" ca="1" si="425"/>
        <v>3.745358874370166</v>
      </c>
      <c r="ED242">
        <f t="shared" ca="1" si="426"/>
        <v>2.9722313449981828</v>
      </c>
      <c r="EE242">
        <f t="shared" ca="1" si="427"/>
        <v>5.0736979988148292</v>
      </c>
      <c r="EF242">
        <f t="shared" ca="1" si="428"/>
        <v>3.7967902872116701</v>
      </c>
      <c r="EG242">
        <f t="shared" ca="1" si="429"/>
        <v>8.6413862234518728</v>
      </c>
      <c r="EH242">
        <f t="shared" ca="1" si="430"/>
        <v>7.2966527802698611</v>
      </c>
      <c r="EI242">
        <f t="shared" ca="1" si="431"/>
        <v>11.493837019042477</v>
      </c>
      <c r="EJ242">
        <f t="shared" ca="1" si="432"/>
        <v>8.4938988537730307</v>
      </c>
      <c r="EK242">
        <f t="shared" ca="1" si="433"/>
        <v>15.625063483674206</v>
      </c>
      <c r="EL242">
        <f t="shared" ca="1" si="434"/>
        <v>11.523457850674681</v>
      </c>
      <c r="EM242">
        <f t="shared" ca="1" si="478"/>
        <v>-8.4725259878898909E-2</v>
      </c>
      <c r="EN242">
        <f t="shared" ca="1" si="479"/>
        <v>1.4174228409170309E-2</v>
      </c>
      <c r="EO242">
        <f t="shared" ca="1" si="480"/>
        <v>0.260790249769349</v>
      </c>
      <c r="EP242">
        <f t="shared" ca="1" si="481"/>
        <v>4.7628421288211632E-2</v>
      </c>
      <c r="EQ242">
        <f t="shared" ca="1" si="482"/>
        <v>0.23598076857172781</v>
      </c>
      <c r="ER242">
        <f t="shared" ca="1" si="483"/>
        <v>1</v>
      </c>
      <c r="ES242">
        <f t="shared" ca="1" si="472"/>
        <v>-0.20929550808290032</v>
      </c>
      <c r="ET242">
        <f t="shared" ca="1" si="473"/>
        <v>-0.35175171431179952</v>
      </c>
      <c r="EU242">
        <f t="shared" ca="1" si="474"/>
        <v>2.3601467835012713E-3</v>
      </c>
      <c r="EV242">
        <f t="shared" ca="1" si="475"/>
        <v>-0.24681205877902768</v>
      </c>
      <c r="EW242">
        <f t="shared" ca="1" si="476"/>
        <v>0.46218735688173629</v>
      </c>
      <c r="EX242">
        <f t="shared" ca="1" si="477"/>
        <v>0</v>
      </c>
    </row>
    <row r="243" spans="1:154" x14ac:dyDescent="0.25">
      <c r="A243" s="1">
        <v>236</v>
      </c>
      <c r="B243" s="8">
        <f t="shared" ca="1" si="454"/>
        <v>167397.34125665808</v>
      </c>
      <c r="C243" s="9">
        <f t="shared" ca="1" si="435"/>
        <v>0</v>
      </c>
      <c r="D243" s="1">
        <v>236</v>
      </c>
      <c r="E243" s="8">
        <f t="shared" ca="1" si="455"/>
        <v>153380.82728256262</v>
      </c>
      <c r="F243" s="9">
        <f t="shared" ca="1" si="436"/>
        <v>-3.1858078813604099E-2</v>
      </c>
      <c r="G243" s="1">
        <v>236</v>
      </c>
      <c r="H243" s="8">
        <f t="shared" ca="1" si="456"/>
        <v>220357.84775998912</v>
      </c>
      <c r="I243" s="9">
        <f t="shared" ca="1" si="437"/>
        <v>4.1094488540170003E-3</v>
      </c>
      <c r="J243" s="1">
        <v>236</v>
      </c>
      <c r="K243" s="8">
        <f t="shared" ca="1" si="457"/>
        <v>174310.58696278746</v>
      </c>
      <c r="L243" s="9">
        <f t="shared" ca="1" si="438"/>
        <v>0</v>
      </c>
      <c r="M243" s="1">
        <v>236</v>
      </c>
      <c r="N243" s="8">
        <f t="shared" ca="1" si="458"/>
        <v>310359.28749352082</v>
      </c>
      <c r="O243" s="9">
        <f t="shared" ca="1" si="439"/>
        <v>1.1183330874052978E-2</v>
      </c>
      <c r="P243" s="1">
        <v>236</v>
      </c>
      <c r="Q243" s="8">
        <f t="shared" ca="1" si="459"/>
        <v>227743.33618092563</v>
      </c>
      <c r="R243" s="9">
        <f t="shared" ca="1" si="440"/>
        <v>6.0018709364635103E-3</v>
      </c>
      <c r="S243" s="1">
        <v>236</v>
      </c>
      <c r="T243" s="8">
        <f t="shared" ca="1" si="376"/>
        <v>60708.9397474582</v>
      </c>
      <c r="U243" s="9">
        <f t="shared" ca="1" si="400"/>
        <v>-2.5973498848130661E-2</v>
      </c>
      <c r="V243" s="1">
        <v>236</v>
      </c>
      <c r="W243" s="8">
        <f t="shared" ca="1" si="377"/>
        <v>60179.999999999993</v>
      </c>
      <c r="X243" s="9">
        <f t="shared" ca="1" si="401"/>
        <v>-2.7643283083029008E-2</v>
      </c>
      <c r="Y243" s="1">
        <v>236</v>
      </c>
      <c r="Z243" s="8">
        <f t="shared" ca="1" si="378"/>
        <v>61560.554898965456</v>
      </c>
      <c r="AA243" s="9">
        <f t="shared" ca="1" si="402"/>
        <v>2.8733928546580863E-2</v>
      </c>
      <c r="AB243" s="1">
        <v>236</v>
      </c>
      <c r="AC243" s="8">
        <f t="shared" ca="1" si="379"/>
        <v>57676.236015774375</v>
      </c>
      <c r="AD243" s="9">
        <f t="shared" ca="1" si="403"/>
        <v>1.307358262060509E-2</v>
      </c>
      <c r="AE243" s="1">
        <v>236</v>
      </c>
      <c r="AF243" s="8">
        <f t="shared" ca="1" si="380"/>
        <v>60987.27093774033</v>
      </c>
      <c r="AG243" s="9">
        <f t="shared" ca="1" si="404"/>
        <v>4.5193758304288546E-2</v>
      </c>
      <c r="AH243" s="1">
        <v>236</v>
      </c>
      <c r="AI243" s="8">
        <f t="shared" ca="1" si="381"/>
        <v>59442.093138478362</v>
      </c>
      <c r="AJ243" s="9">
        <f t="shared" ca="1" si="405"/>
        <v>-4.5381279175567474E-2</v>
      </c>
      <c r="AK243" s="1">
        <v>236</v>
      </c>
      <c r="AL243" s="8">
        <f t="shared" ca="1" si="382"/>
        <v>19313.643319148119</v>
      </c>
      <c r="AM243" s="9">
        <f t="shared" ca="1" si="406"/>
        <v>0</v>
      </c>
      <c r="AN243" s="1">
        <v>236</v>
      </c>
      <c r="AO243" s="8">
        <f t="shared" ca="1" si="383"/>
        <v>20059.999999999996</v>
      </c>
      <c r="AP243" s="9">
        <f t="shared" ca="1" si="407"/>
        <v>0</v>
      </c>
      <c r="AQ243" s="1">
        <v>236</v>
      </c>
      <c r="AR243" s="8">
        <f t="shared" ca="1" si="384"/>
        <v>20059.999999999996</v>
      </c>
      <c r="AS243" s="9">
        <f t="shared" ca="1" si="408"/>
        <v>-4.9207471429702741E-2</v>
      </c>
      <c r="AT243" s="1">
        <v>236</v>
      </c>
      <c r="AU243" s="8">
        <f t="shared" ca="1" si="385"/>
        <v>20182.382613544891</v>
      </c>
      <c r="AV243" s="9">
        <f t="shared" ca="1" si="409"/>
        <v>4.9840181618780031E-2</v>
      </c>
      <c r="AW243" s="1">
        <v>236</v>
      </c>
      <c r="AX243" s="8">
        <f t="shared" ca="1" si="386"/>
        <v>19803.50318789417</v>
      </c>
      <c r="AY243" s="9">
        <f t="shared" ca="1" si="410"/>
        <v>-3.0570424244463892E-2</v>
      </c>
      <c r="AZ243" s="1">
        <v>236</v>
      </c>
      <c r="BA243" s="8">
        <f t="shared" ca="1" si="387"/>
        <v>19585.194375184212</v>
      </c>
      <c r="BB243" s="9">
        <f t="shared" ca="1" si="411"/>
        <v>4.6892434694194629E-2</v>
      </c>
      <c r="BC243" s="1">
        <v>236</v>
      </c>
      <c r="BD243" s="8">
        <f t="shared" ca="1" si="388"/>
        <v>19078.915645383258</v>
      </c>
      <c r="BE243" s="9">
        <f t="shared" ca="1" si="441"/>
        <v>-1.7951559203062416E-2</v>
      </c>
      <c r="BF243" s="1">
        <v>236</v>
      </c>
      <c r="BG243" s="8">
        <f t="shared" ca="1" si="389"/>
        <v>20542.764221059679</v>
      </c>
      <c r="BH243" s="9">
        <f t="shared" ca="1" si="412"/>
        <v>-4.8276343562673858E-2</v>
      </c>
      <c r="BI243" s="1">
        <v>236</v>
      </c>
      <c r="BJ243" s="8">
        <f t="shared" ca="1" si="390"/>
        <v>20059.999999999996</v>
      </c>
      <c r="BK243" s="9">
        <f t="shared" ca="1" si="413"/>
        <v>-3.6808476548504505E-2</v>
      </c>
      <c r="BL243" s="1">
        <v>236</v>
      </c>
      <c r="BM243" s="8">
        <f t="shared" ca="1" si="391"/>
        <v>19775.579308082419</v>
      </c>
      <c r="BN243" s="9">
        <f t="shared" ca="1" si="414"/>
        <v>0</v>
      </c>
      <c r="BO243" s="1">
        <v>236</v>
      </c>
      <c r="BP243" s="8">
        <f t="shared" ca="1" si="392"/>
        <v>20187.538032179731</v>
      </c>
      <c r="BQ243" s="9">
        <f t="shared" ca="1" si="415"/>
        <v>-8.122437571394853E-3</v>
      </c>
      <c r="BR243" s="1">
        <v>236</v>
      </c>
      <c r="BS243" s="8">
        <f t="shared" ca="1" si="393"/>
        <v>19840.909322778229</v>
      </c>
      <c r="BT243" s="9">
        <f t="shared" ca="1" si="416"/>
        <v>1.2601559981681771E-2</v>
      </c>
      <c r="BU243" s="1">
        <v>236</v>
      </c>
      <c r="BV243" s="8">
        <f t="shared" ca="1" si="394"/>
        <v>4842.7775382769569</v>
      </c>
      <c r="BW243" s="9">
        <f t="shared" ca="1" si="417"/>
        <v>4.4064634053223362E-2</v>
      </c>
      <c r="BX243" s="1">
        <v>236</v>
      </c>
      <c r="BY243" s="8">
        <f t="shared" ca="1" si="395"/>
        <v>5014.9999999999991</v>
      </c>
      <c r="BZ243" s="9">
        <f t="shared" ca="1" si="418"/>
        <v>-1.2460676305677383E-2</v>
      </c>
      <c r="CA243" s="1">
        <v>236</v>
      </c>
      <c r="CB243" s="8">
        <f t="shared" ca="1" si="396"/>
        <v>5014.9999999999991</v>
      </c>
      <c r="CC243" s="9">
        <f t="shared" ca="1" si="419"/>
        <v>-2.9890972952334272E-2</v>
      </c>
      <c r="CD243" s="1">
        <v>236</v>
      </c>
      <c r="CE243" s="8">
        <f t="shared" ca="1" si="397"/>
        <v>5014.9999999999991</v>
      </c>
      <c r="CF243" s="9">
        <f t="shared" ca="1" si="420"/>
        <v>0</v>
      </c>
      <c r="CG243" s="1">
        <v>236</v>
      </c>
      <c r="CH243" s="8">
        <f t="shared" ca="1" si="398"/>
        <v>4783.5314774560202</v>
      </c>
      <c r="CI243" s="9">
        <f t="shared" ca="1" si="421"/>
        <v>0</v>
      </c>
      <c r="CJ243" s="1">
        <v>236</v>
      </c>
      <c r="CK243" s="8">
        <f t="shared" ca="1" si="399"/>
        <v>4836.0487234447637</v>
      </c>
      <c r="CL243" s="9">
        <f t="shared" ca="1" si="422"/>
        <v>0</v>
      </c>
      <c r="CM243" s="1">
        <v>236</v>
      </c>
      <c r="CN243" s="8">
        <f t="shared" ca="1" si="442"/>
        <v>15217.222461723039</v>
      </c>
      <c r="CO243" s="1">
        <v>236</v>
      </c>
      <c r="CP243" s="8">
        <f t="shared" ca="1" si="443"/>
        <v>15044.999999999996</v>
      </c>
      <c r="CQ243" s="1">
        <v>236</v>
      </c>
      <c r="CR243" s="8">
        <f t="shared" ca="1" si="444"/>
        <v>15044.999999999996</v>
      </c>
      <c r="CS243" s="1">
        <v>236</v>
      </c>
      <c r="CT243" s="8">
        <f t="shared" ca="1" si="445"/>
        <v>14760.579308082419</v>
      </c>
      <c r="CU243" s="1">
        <v>236</v>
      </c>
      <c r="CV243" s="8">
        <f t="shared" ca="1" si="446"/>
        <v>15404.00655472371</v>
      </c>
      <c r="CW243" s="1">
        <v>236</v>
      </c>
      <c r="CX243" s="8">
        <f t="shared" ca="1" si="447"/>
        <v>15004.860599333464</v>
      </c>
      <c r="CY243" s="9"/>
      <c r="CZ243" s="9"/>
      <c r="DA243" s="9"/>
      <c r="DB243" s="9"/>
      <c r="DC243" s="9"/>
      <c r="DD243" s="9"/>
      <c r="DE243" s="9"/>
      <c r="DF243" s="9"/>
      <c r="DG243" s="9"/>
      <c r="DI243">
        <f t="shared" ca="1" si="448"/>
        <v>2.9999999999998916E-3</v>
      </c>
      <c r="DJ243">
        <f t="shared" ca="1" si="449"/>
        <v>4.789186017433833E-2</v>
      </c>
      <c r="DK243">
        <f t="shared" ca="1" si="450"/>
        <v>-4.4275853479192273E-2</v>
      </c>
      <c r="DL243">
        <f t="shared" ca="1" si="451"/>
        <v>1.6820386839961676E-2</v>
      </c>
      <c r="DM243">
        <f t="shared" ca="1" si="452"/>
        <v>2.9999999999998916E-3</v>
      </c>
      <c r="DN243">
        <f t="shared" ca="1" si="453"/>
        <v>9.1017853232775447E-3</v>
      </c>
      <c r="DO243">
        <f t="shared" ca="1" si="466"/>
        <v>0</v>
      </c>
      <c r="DP243">
        <f t="shared" ca="1" si="467"/>
        <v>0</v>
      </c>
      <c r="DQ243">
        <f t="shared" ca="1" si="468"/>
        <v>0</v>
      </c>
      <c r="DR243">
        <f t="shared" ca="1" si="469"/>
        <v>0</v>
      </c>
      <c r="DS243">
        <f t="shared" ca="1" si="470"/>
        <v>0</v>
      </c>
      <c r="DT243">
        <f t="shared" ca="1" si="471"/>
        <v>0</v>
      </c>
      <c r="DU243">
        <f t="shared" ca="1" si="460"/>
        <v>0</v>
      </c>
      <c r="DV243">
        <f t="shared" ca="1" si="461"/>
        <v>0</v>
      </c>
      <c r="DW243">
        <f t="shared" ca="1" si="462"/>
        <v>0</v>
      </c>
      <c r="DX243">
        <f t="shared" ca="1" si="463"/>
        <v>0</v>
      </c>
      <c r="DY243">
        <f t="shared" ca="1" si="464"/>
        <v>0</v>
      </c>
      <c r="DZ243">
        <f t="shared" ca="1" si="465"/>
        <v>0</v>
      </c>
      <c r="EA243">
        <f t="shared" ca="1" si="423"/>
        <v>2.7573754697909507</v>
      </c>
      <c r="EB243">
        <f t="shared" ca="1" si="424"/>
        <v>2.5487010183210805</v>
      </c>
      <c r="EC243">
        <f t="shared" ca="1" si="425"/>
        <v>3.5795299136215601</v>
      </c>
      <c r="ED243">
        <f t="shared" ca="1" si="426"/>
        <v>3.0222254259989114</v>
      </c>
      <c r="EE243">
        <f t="shared" ca="1" si="427"/>
        <v>5.0889190928112731</v>
      </c>
      <c r="EF243">
        <f t="shared" ca="1" si="428"/>
        <v>3.8313478573233763</v>
      </c>
      <c r="EG243">
        <f t="shared" ca="1" si="429"/>
        <v>8.6673103821222277</v>
      </c>
      <c r="EH243">
        <f t="shared" ca="1" si="430"/>
        <v>7.6461030549632429</v>
      </c>
      <c r="EI243">
        <f t="shared" ca="1" si="431"/>
        <v>10.984937575273637</v>
      </c>
      <c r="EJ243">
        <f t="shared" ca="1" si="432"/>
        <v>8.6367695182729989</v>
      </c>
      <c r="EK243">
        <f t="shared" ca="1" si="433"/>
        <v>15.671938674125226</v>
      </c>
      <c r="EL243">
        <f t="shared" ca="1" si="434"/>
        <v>11.62834189021336</v>
      </c>
      <c r="EM243">
        <f t="shared" ca="1" si="478"/>
        <v>-8.1753301812074214E-2</v>
      </c>
      <c r="EN243">
        <f t="shared" ca="1" si="479"/>
        <v>1.190086576368684E-2</v>
      </c>
      <c r="EO243">
        <f t="shared" ca="1" si="480"/>
        <v>0.28663770795999349</v>
      </c>
      <c r="EP243">
        <f t="shared" ca="1" si="481"/>
        <v>2.0356661367365036E-2</v>
      </c>
      <c r="EQ243">
        <f t="shared" ca="1" si="482"/>
        <v>0.24270679445938662</v>
      </c>
      <c r="ER243">
        <f t="shared" ca="1" si="483"/>
        <v>1</v>
      </c>
      <c r="ES243">
        <f t="shared" ca="1" si="472"/>
        <v>-0.21758776873316765</v>
      </c>
      <c r="ET243">
        <f t="shared" ca="1" si="473"/>
        <v>-0.35145868604453601</v>
      </c>
      <c r="EU243">
        <f t="shared" ca="1" si="474"/>
        <v>-1.8610381752507399E-3</v>
      </c>
      <c r="EV243">
        <f t="shared" ca="1" si="475"/>
        <v>-0.24937298384207773</v>
      </c>
      <c r="EW243">
        <f t="shared" ca="1" si="476"/>
        <v>0.45015625320597064</v>
      </c>
      <c r="EX243">
        <f t="shared" ca="1" si="477"/>
        <v>0</v>
      </c>
    </row>
    <row r="244" spans="1:154" x14ac:dyDescent="0.25">
      <c r="A244" s="1">
        <v>237</v>
      </c>
      <c r="B244" s="8">
        <f t="shared" ca="1" si="454"/>
        <v>167899.53328042803</v>
      </c>
      <c r="C244" s="9">
        <f t="shared" ca="1" si="435"/>
        <v>-4.6472104869983238E-2</v>
      </c>
      <c r="D244" s="1">
        <v>237</v>
      </c>
      <c r="E244" s="8">
        <f t="shared" ca="1" si="455"/>
        <v>148954.55128034661</v>
      </c>
      <c r="F244" s="9">
        <f t="shared" ca="1" si="436"/>
        <v>-2.3119436541636087E-2</v>
      </c>
      <c r="G244" s="1">
        <v>237</v>
      </c>
      <c r="H244" s="8">
        <f t="shared" ca="1" si="456"/>
        <v>221924.47060822</v>
      </c>
      <c r="I244" s="9">
        <f t="shared" ca="1" si="437"/>
        <v>4.3431629949457727E-2</v>
      </c>
      <c r="J244" s="1">
        <v>237</v>
      </c>
      <c r="K244" s="8">
        <f t="shared" ca="1" si="457"/>
        <v>174833.51872367581</v>
      </c>
      <c r="L244" s="9">
        <f t="shared" ca="1" si="438"/>
        <v>2.1487891280278894E-3</v>
      </c>
      <c r="M244" s="1">
        <v>237</v>
      </c>
      <c r="N244" s="8">
        <f t="shared" ca="1" si="458"/>
        <v>314761.21595787676</v>
      </c>
      <c r="O244" s="9">
        <f t="shared" ca="1" si="439"/>
        <v>0</v>
      </c>
      <c r="P244" s="1">
        <v>237</v>
      </c>
      <c r="Q244" s="8">
        <f t="shared" ca="1" si="459"/>
        <v>229793.45229986592</v>
      </c>
      <c r="R244" s="9">
        <f t="shared" ca="1" si="440"/>
        <v>0</v>
      </c>
      <c r="S244" s="1">
        <v>237</v>
      </c>
      <c r="T244" s="8">
        <f t="shared" ca="1" si="376"/>
        <v>60708.9397474582</v>
      </c>
      <c r="U244" s="9">
        <f t="shared" ca="1" si="400"/>
        <v>0</v>
      </c>
      <c r="V244" s="1">
        <v>237</v>
      </c>
      <c r="W244" s="8">
        <f t="shared" ca="1" si="377"/>
        <v>60179.999999999993</v>
      </c>
      <c r="X244" s="9">
        <f t="shared" ca="1" si="401"/>
        <v>0</v>
      </c>
      <c r="Y244" s="1">
        <v>237</v>
      </c>
      <c r="Z244" s="8">
        <f t="shared" ca="1" si="378"/>
        <v>61560.554898965456</v>
      </c>
      <c r="AA244" s="9">
        <f t="shared" ca="1" si="402"/>
        <v>0</v>
      </c>
      <c r="AB244" s="1">
        <v>237</v>
      </c>
      <c r="AC244" s="8">
        <f t="shared" ca="1" si="379"/>
        <v>57676.236015774375</v>
      </c>
      <c r="AD244" s="9">
        <f t="shared" ca="1" si="403"/>
        <v>0</v>
      </c>
      <c r="AE244" s="1">
        <v>237</v>
      </c>
      <c r="AF244" s="8">
        <f t="shared" ca="1" si="380"/>
        <v>60987.27093774033</v>
      </c>
      <c r="AG244" s="9">
        <f t="shared" ca="1" si="404"/>
        <v>-4.2156443712447395E-2</v>
      </c>
      <c r="AH244" s="1">
        <v>237</v>
      </c>
      <c r="AI244" s="8">
        <f t="shared" ca="1" si="381"/>
        <v>59442.093138478362</v>
      </c>
      <c r="AJ244" s="9">
        <f t="shared" ca="1" si="405"/>
        <v>1.0288528845165242E-2</v>
      </c>
      <c r="AK244" s="1">
        <v>237</v>
      </c>
      <c r="AL244" s="8">
        <f t="shared" ca="1" si="382"/>
        <v>19313.643319148119</v>
      </c>
      <c r="AM244" s="9">
        <f t="shared" ca="1" si="406"/>
        <v>0</v>
      </c>
      <c r="AN244" s="1">
        <v>237</v>
      </c>
      <c r="AO244" s="8">
        <f t="shared" ca="1" si="383"/>
        <v>20059.999999999996</v>
      </c>
      <c r="AP244" s="9">
        <f t="shared" ca="1" si="407"/>
        <v>0</v>
      </c>
      <c r="AQ244" s="1">
        <v>237</v>
      </c>
      <c r="AR244" s="8">
        <f t="shared" ca="1" si="384"/>
        <v>20059.999999999996</v>
      </c>
      <c r="AS244" s="9">
        <f t="shared" ca="1" si="408"/>
        <v>3.6807305872866854E-2</v>
      </c>
      <c r="AT244" s="1">
        <v>237</v>
      </c>
      <c r="AU244" s="8">
        <f t="shared" ca="1" si="385"/>
        <v>20182.382613544891</v>
      </c>
      <c r="AV244" s="9">
        <f t="shared" ca="1" si="409"/>
        <v>0</v>
      </c>
      <c r="AW244" s="1">
        <v>237</v>
      </c>
      <c r="AX244" s="8">
        <f t="shared" ca="1" si="386"/>
        <v>19803.50318789417</v>
      </c>
      <c r="AY244" s="9">
        <f t="shared" ca="1" si="410"/>
        <v>-4.4848874394450428E-2</v>
      </c>
      <c r="AZ244" s="1">
        <v>237</v>
      </c>
      <c r="BA244" s="8">
        <f t="shared" ca="1" si="387"/>
        <v>19585.194375184212</v>
      </c>
      <c r="BB244" s="9">
        <f t="shared" ca="1" si="411"/>
        <v>0</v>
      </c>
      <c r="BC244" s="1">
        <v>237</v>
      </c>
      <c r="BD244" s="8">
        <f t="shared" ca="1" si="388"/>
        <v>19078.915645383258</v>
      </c>
      <c r="BE244" s="9">
        <f t="shared" ca="1" si="441"/>
        <v>0</v>
      </c>
      <c r="BF244" s="1">
        <v>237</v>
      </c>
      <c r="BG244" s="8">
        <f t="shared" ca="1" si="389"/>
        <v>20542.764221059679</v>
      </c>
      <c r="BH244" s="9">
        <f t="shared" ca="1" si="412"/>
        <v>0</v>
      </c>
      <c r="BI244" s="1">
        <v>237</v>
      </c>
      <c r="BJ244" s="8">
        <f t="shared" ca="1" si="390"/>
        <v>20059.999999999996</v>
      </c>
      <c r="BK244" s="9">
        <f t="shared" ca="1" si="413"/>
        <v>0</v>
      </c>
      <c r="BL244" s="1">
        <v>237</v>
      </c>
      <c r="BM244" s="8">
        <f t="shared" ca="1" si="391"/>
        <v>19775.579308082419</v>
      </c>
      <c r="BN244" s="9">
        <f t="shared" ca="1" si="414"/>
        <v>0</v>
      </c>
      <c r="BO244" s="1">
        <v>237</v>
      </c>
      <c r="BP244" s="8">
        <f t="shared" ca="1" si="392"/>
        <v>20187.538032179731</v>
      </c>
      <c r="BQ244" s="9">
        <f t="shared" ca="1" si="415"/>
        <v>3.5823498749909782E-2</v>
      </c>
      <c r="BR244" s="1">
        <v>237</v>
      </c>
      <c r="BS244" s="8">
        <f t="shared" ca="1" si="393"/>
        <v>19840.909322778229</v>
      </c>
      <c r="BT244" s="9">
        <f t="shared" ca="1" si="416"/>
        <v>0</v>
      </c>
      <c r="BU244" s="1">
        <v>237</v>
      </c>
      <c r="BV244" s="8">
        <f t="shared" ca="1" si="394"/>
        <v>4842.7775382769569</v>
      </c>
      <c r="BW244" s="9">
        <f t="shared" ca="1" si="417"/>
        <v>0</v>
      </c>
      <c r="BX244" s="1">
        <v>237</v>
      </c>
      <c r="BY244" s="8">
        <f t="shared" ca="1" si="395"/>
        <v>5014.9999999999991</v>
      </c>
      <c r="BZ244" s="9">
        <f t="shared" ca="1" si="418"/>
        <v>0</v>
      </c>
      <c r="CA244" s="1">
        <v>237</v>
      </c>
      <c r="CB244" s="8">
        <f t="shared" ca="1" si="396"/>
        <v>5014.9999999999991</v>
      </c>
      <c r="CC244" s="9">
        <f t="shared" ca="1" si="419"/>
        <v>-7.3077048667303524E-3</v>
      </c>
      <c r="CD244" s="1">
        <v>237</v>
      </c>
      <c r="CE244" s="8">
        <f t="shared" ca="1" si="397"/>
        <v>5014.9999999999991</v>
      </c>
      <c r="CF244" s="9">
        <f t="shared" ca="1" si="420"/>
        <v>0</v>
      </c>
      <c r="CG244" s="1">
        <v>237</v>
      </c>
      <c r="CH244" s="8">
        <f t="shared" ca="1" si="398"/>
        <v>4783.5314774560202</v>
      </c>
      <c r="CI244" s="9">
        <f t="shared" ca="1" si="421"/>
        <v>-4.0900205347646351E-2</v>
      </c>
      <c r="CJ244" s="1">
        <v>237</v>
      </c>
      <c r="CK244" s="8">
        <f t="shared" ca="1" si="399"/>
        <v>4836.0487234447637</v>
      </c>
      <c r="CL244" s="9">
        <f t="shared" ca="1" si="422"/>
        <v>3.7687740797613306E-2</v>
      </c>
      <c r="CM244" s="1">
        <v>237</v>
      </c>
      <c r="CN244" s="8">
        <f t="shared" ca="1" si="442"/>
        <v>15217.222461723039</v>
      </c>
      <c r="CO244" s="1">
        <v>237</v>
      </c>
      <c r="CP244" s="8">
        <f t="shared" ca="1" si="443"/>
        <v>15044.999999999996</v>
      </c>
      <c r="CQ244" s="1">
        <v>237</v>
      </c>
      <c r="CR244" s="8">
        <f t="shared" ca="1" si="444"/>
        <v>15044.999999999996</v>
      </c>
      <c r="CS244" s="1">
        <v>237</v>
      </c>
      <c r="CT244" s="8">
        <f t="shared" ca="1" si="445"/>
        <v>14760.579308082419</v>
      </c>
      <c r="CU244" s="1">
        <v>237</v>
      </c>
      <c r="CV244" s="8">
        <f t="shared" ca="1" si="446"/>
        <v>15404.00655472371</v>
      </c>
      <c r="CW244" s="1">
        <v>237</v>
      </c>
      <c r="CX244" s="8">
        <f t="shared" ca="1" si="447"/>
        <v>15004.860599333464</v>
      </c>
      <c r="CY244" s="9"/>
      <c r="CZ244" s="9"/>
      <c r="DA244" s="9"/>
      <c r="DB244" s="9"/>
      <c r="DC244" s="9"/>
      <c r="DD244" s="9"/>
      <c r="DE244" s="9"/>
      <c r="DF244" s="9"/>
      <c r="DG244" s="9"/>
      <c r="DI244">
        <f t="shared" ca="1" si="448"/>
        <v>2.9999999999998916E-3</v>
      </c>
      <c r="DJ244">
        <f t="shared" ca="1" si="449"/>
        <v>-2.8858078813604249E-2</v>
      </c>
      <c r="DK244">
        <f t="shared" ca="1" si="450"/>
        <v>7.1094488540168754E-3</v>
      </c>
      <c r="DL244">
        <f t="shared" ca="1" si="451"/>
        <v>2.9999999999998916E-3</v>
      </c>
      <c r="DM244">
        <f t="shared" ca="1" si="452"/>
        <v>1.418333087405288E-2</v>
      </c>
      <c r="DN244">
        <f t="shared" ca="1" si="453"/>
        <v>9.0018709364634297E-3</v>
      </c>
      <c r="DO244">
        <f t="shared" ca="1" si="466"/>
        <v>0</v>
      </c>
      <c r="DP244">
        <f t="shared" ca="1" si="467"/>
        <v>0</v>
      </c>
      <c r="DQ244">
        <f t="shared" ca="1" si="468"/>
        <v>0</v>
      </c>
      <c r="DR244">
        <f t="shared" ca="1" si="469"/>
        <v>0</v>
      </c>
      <c r="DS244">
        <f t="shared" ca="1" si="470"/>
        <v>0</v>
      </c>
      <c r="DT244">
        <f t="shared" ca="1" si="471"/>
        <v>0</v>
      </c>
      <c r="DU244">
        <f t="shared" ca="1" si="460"/>
        <v>0</v>
      </c>
      <c r="DV244">
        <f t="shared" ca="1" si="461"/>
        <v>0</v>
      </c>
      <c r="DW244">
        <f t="shared" ca="1" si="462"/>
        <v>0</v>
      </c>
      <c r="DX244">
        <f t="shared" ca="1" si="463"/>
        <v>0</v>
      </c>
      <c r="DY244">
        <f t="shared" ca="1" si="464"/>
        <v>0</v>
      </c>
      <c r="DZ244">
        <f t="shared" ca="1" si="465"/>
        <v>0</v>
      </c>
      <c r="EA244">
        <f t="shared" ca="1" si="423"/>
        <v>2.7656475962003233</v>
      </c>
      <c r="EB244">
        <f t="shared" ca="1" si="424"/>
        <v>2.4751504034620577</v>
      </c>
      <c r="EC244">
        <f t="shared" ca="1" si="425"/>
        <v>3.6049783984638757</v>
      </c>
      <c r="ED244">
        <f t="shared" ca="1" si="426"/>
        <v>3.0312921022769079</v>
      </c>
      <c r="EE244">
        <f t="shared" ca="1" si="427"/>
        <v>5.161096916095901</v>
      </c>
      <c r="EF244">
        <f t="shared" ca="1" si="428"/>
        <v>3.865837156247697</v>
      </c>
      <c r="EG244">
        <f t="shared" ca="1" si="429"/>
        <v>8.6933123132685921</v>
      </c>
      <c r="EH244">
        <f t="shared" ca="1" si="430"/>
        <v>7.4254512103861732</v>
      </c>
      <c r="EI244">
        <f t="shared" ca="1" si="431"/>
        <v>11.063034427129613</v>
      </c>
      <c r="EJ244">
        <f t="shared" ca="1" si="432"/>
        <v>8.6626798268278176</v>
      </c>
      <c r="EK244">
        <f t="shared" ca="1" si="433"/>
        <v>15.89421896577821</v>
      </c>
      <c r="EL244">
        <f t="shared" ca="1" si="434"/>
        <v>11.733018723114132</v>
      </c>
      <c r="EM244">
        <f t="shared" ca="1" si="478"/>
        <v>-0.13359100164624954</v>
      </c>
      <c r="EN244">
        <f t="shared" ca="1" si="479"/>
        <v>-0.122860200436034</v>
      </c>
      <c r="EO244">
        <f t="shared" ca="1" si="480"/>
        <v>0.22257472183335669</v>
      </c>
      <c r="EP244">
        <f t="shared" ca="1" si="481"/>
        <v>0.11011224255944789</v>
      </c>
      <c r="EQ244">
        <f t="shared" ca="1" si="482"/>
        <v>3.0252760465186543E-3</v>
      </c>
      <c r="ER244">
        <f t="shared" ca="1" si="483"/>
        <v>1</v>
      </c>
      <c r="ES244">
        <f t="shared" ca="1" si="472"/>
        <v>-0.22433820270404925</v>
      </c>
      <c r="ET244">
        <f t="shared" ca="1" si="473"/>
        <v>-0.35186645274396833</v>
      </c>
      <c r="EU244">
        <f t="shared" ca="1" si="474"/>
        <v>-5.1116714406376218E-3</v>
      </c>
      <c r="EV244">
        <f t="shared" ca="1" si="475"/>
        <v>-0.25010098640366407</v>
      </c>
      <c r="EW244">
        <f t="shared" ca="1" si="476"/>
        <v>0.43839168272332341</v>
      </c>
      <c r="EX244">
        <f t="shared" ca="1" si="477"/>
        <v>0</v>
      </c>
    </row>
    <row r="245" spans="1:154" x14ac:dyDescent="0.25">
      <c r="A245" s="1">
        <v>238</v>
      </c>
      <c r="B245" s="8">
        <f t="shared" ca="1" si="454"/>
        <v>160600.58716204003</v>
      </c>
      <c r="C245" s="9">
        <f t="shared" ca="1" si="435"/>
        <v>-2.3536057024815385E-2</v>
      </c>
      <c r="D245" s="1">
        <v>238</v>
      </c>
      <c r="E245" s="8">
        <f t="shared" ca="1" si="455"/>
        <v>145957.6696382738</v>
      </c>
      <c r="F245" s="9">
        <f t="shared" ca="1" si="436"/>
        <v>1.9466970322603479E-2</v>
      </c>
      <c r="G245" s="1">
        <v>238</v>
      </c>
      <c r="H245" s="8">
        <f t="shared" ca="1" si="456"/>
        <v>232228.78550423015</v>
      </c>
      <c r="I245" s="9">
        <f t="shared" ca="1" si="437"/>
        <v>0</v>
      </c>
      <c r="J245" s="1">
        <v>238</v>
      </c>
      <c r="K245" s="8">
        <f t="shared" ca="1" si="457"/>
        <v>175733.69964409509</v>
      </c>
      <c r="L245" s="9">
        <f t="shared" ca="1" si="438"/>
        <v>-3.3238793603167609E-2</v>
      </c>
      <c r="M245" s="1">
        <v>238</v>
      </c>
      <c r="N245" s="8">
        <f t="shared" ca="1" si="458"/>
        <v>315705.49960575037</v>
      </c>
      <c r="O245" s="9">
        <f t="shared" ca="1" si="439"/>
        <v>4.4904015523710913E-2</v>
      </c>
      <c r="P245" s="1">
        <v>238</v>
      </c>
      <c r="Q245" s="8">
        <f t="shared" ca="1" si="459"/>
        <v>230482.8326567655</v>
      </c>
      <c r="R245" s="9">
        <f t="shared" ca="1" si="440"/>
        <v>2.8349964516754245E-2</v>
      </c>
      <c r="S245" s="1">
        <v>238</v>
      </c>
      <c r="T245" s="8">
        <f t="shared" ca="1" si="376"/>
        <v>60708.9397474582</v>
      </c>
      <c r="U245" s="9">
        <f t="shared" ca="1" si="400"/>
        <v>-4.9645625795081527E-2</v>
      </c>
      <c r="V245" s="1">
        <v>238</v>
      </c>
      <c r="W245" s="8">
        <f t="shared" ca="1" si="377"/>
        <v>60179.999999999993</v>
      </c>
      <c r="X245" s="9">
        <f t="shared" ca="1" si="401"/>
        <v>0</v>
      </c>
      <c r="Y245" s="1">
        <v>238</v>
      </c>
      <c r="Z245" s="8">
        <f t="shared" ca="1" si="378"/>
        <v>61560.554898965456</v>
      </c>
      <c r="AA245" s="9">
        <f t="shared" ca="1" si="402"/>
        <v>0</v>
      </c>
      <c r="AB245" s="1">
        <v>238</v>
      </c>
      <c r="AC245" s="8">
        <f t="shared" ca="1" si="379"/>
        <v>57676.236015774375</v>
      </c>
      <c r="AD245" s="9">
        <f t="shared" ca="1" si="403"/>
        <v>4.1426459440775207E-2</v>
      </c>
      <c r="AE245" s="1">
        <v>238</v>
      </c>
      <c r="AF245" s="8">
        <f t="shared" ca="1" si="380"/>
        <v>60987.27093774033</v>
      </c>
      <c r="AG245" s="9">
        <f t="shared" ca="1" si="404"/>
        <v>-2.9381051696203853E-2</v>
      </c>
      <c r="AH245" s="1">
        <v>238</v>
      </c>
      <c r="AI245" s="8">
        <f t="shared" ca="1" si="381"/>
        <v>59442.093138478362</v>
      </c>
      <c r="AJ245" s="9">
        <f t="shared" ca="1" si="405"/>
        <v>3.6503502531747938E-2</v>
      </c>
      <c r="AK245" s="1">
        <v>238</v>
      </c>
      <c r="AL245" s="8">
        <f t="shared" ca="1" si="382"/>
        <v>19313.643319148119</v>
      </c>
      <c r="AM245" s="9">
        <f t="shared" ca="1" si="406"/>
        <v>4.9051623618669181E-2</v>
      </c>
      <c r="AN245" s="1">
        <v>238</v>
      </c>
      <c r="AO245" s="8">
        <f t="shared" ca="1" si="383"/>
        <v>20059.999999999996</v>
      </c>
      <c r="AP245" s="9">
        <f t="shared" ca="1" si="407"/>
        <v>0</v>
      </c>
      <c r="AQ245" s="1">
        <v>238</v>
      </c>
      <c r="AR245" s="8">
        <f t="shared" ca="1" si="384"/>
        <v>20059.999999999996</v>
      </c>
      <c r="AS245" s="9">
        <f t="shared" ca="1" si="408"/>
        <v>0</v>
      </c>
      <c r="AT245" s="1">
        <v>238</v>
      </c>
      <c r="AU245" s="8">
        <f t="shared" ca="1" si="385"/>
        <v>20182.382613544891</v>
      </c>
      <c r="AV245" s="9">
        <f t="shared" ca="1" si="409"/>
        <v>0</v>
      </c>
      <c r="AW245" s="1">
        <v>238</v>
      </c>
      <c r="AX245" s="8">
        <f t="shared" ca="1" si="386"/>
        <v>19803.50318789417</v>
      </c>
      <c r="AY245" s="9">
        <f t="shared" ca="1" si="410"/>
        <v>-6.0854104335308582E-3</v>
      </c>
      <c r="AZ245" s="1">
        <v>238</v>
      </c>
      <c r="BA245" s="8">
        <f t="shared" ca="1" si="387"/>
        <v>19585.194375184212</v>
      </c>
      <c r="BB245" s="9">
        <f t="shared" ca="1" si="411"/>
        <v>0</v>
      </c>
      <c r="BC245" s="1">
        <v>238</v>
      </c>
      <c r="BD245" s="8">
        <f t="shared" ca="1" si="388"/>
        <v>19078.915645383258</v>
      </c>
      <c r="BE245" s="9">
        <f t="shared" ca="1" si="441"/>
        <v>0</v>
      </c>
      <c r="BF245" s="1">
        <v>238</v>
      </c>
      <c r="BG245" s="8">
        <f t="shared" ca="1" si="389"/>
        <v>20542.764221059679</v>
      </c>
      <c r="BH245" s="9">
        <f t="shared" ca="1" si="412"/>
        <v>1.3835885730955844E-2</v>
      </c>
      <c r="BI245" s="1">
        <v>238</v>
      </c>
      <c r="BJ245" s="8">
        <f t="shared" ca="1" si="390"/>
        <v>20059.999999999996</v>
      </c>
      <c r="BK245" s="9">
        <f t="shared" ca="1" si="413"/>
        <v>0</v>
      </c>
      <c r="BL245" s="1">
        <v>238</v>
      </c>
      <c r="BM245" s="8">
        <f t="shared" ca="1" si="391"/>
        <v>19775.579308082419</v>
      </c>
      <c r="BN245" s="9">
        <f t="shared" ca="1" si="414"/>
        <v>0</v>
      </c>
      <c r="BO245" s="1">
        <v>238</v>
      </c>
      <c r="BP245" s="8">
        <f t="shared" ca="1" si="392"/>
        <v>20187.538032179731</v>
      </c>
      <c r="BQ245" s="9">
        <f t="shared" ca="1" si="415"/>
        <v>-1.249817005227254E-2</v>
      </c>
      <c r="BR245" s="1">
        <v>238</v>
      </c>
      <c r="BS245" s="8">
        <f t="shared" ca="1" si="393"/>
        <v>19840.909322778229</v>
      </c>
      <c r="BT245" s="9">
        <f t="shared" ca="1" si="416"/>
        <v>3.0184379845897943E-2</v>
      </c>
      <c r="BU245" s="1">
        <v>238</v>
      </c>
      <c r="BV245" s="8">
        <f t="shared" ca="1" si="394"/>
        <v>4842.7775382769569</v>
      </c>
      <c r="BW245" s="9">
        <f t="shared" ca="1" si="417"/>
        <v>0</v>
      </c>
      <c r="BX245" s="1">
        <v>238</v>
      </c>
      <c r="BY245" s="8">
        <f t="shared" ca="1" si="395"/>
        <v>5014.9999999999991</v>
      </c>
      <c r="BZ245" s="9">
        <f t="shared" ca="1" si="418"/>
        <v>2.8232546047847196E-3</v>
      </c>
      <c r="CA245" s="1">
        <v>238</v>
      </c>
      <c r="CB245" s="8">
        <f t="shared" ca="1" si="396"/>
        <v>5014.9999999999991</v>
      </c>
      <c r="CC245" s="9">
        <f t="shared" ca="1" si="419"/>
        <v>0</v>
      </c>
      <c r="CD245" s="1">
        <v>238</v>
      </c>
      <c r="CE245" s="8">
        <f t="shared" ca="1" si="397"/>
        <v>5014.9999999999991</v>
      </c>
      <c r="CF245" s="9">
        <f t="shared" ca="1" si="420"/>
        <v>-1.7636626008859586E-2</v>
      </c>
      <c r="CG245" s="1">
        <v>238</v>
      </c>
      <c r="CH245" s="8">
        <f t="shared" ca="1" si="398"/>
        <v>4783.5314774560202</v>
      </c>
      <c r="CI245" s="9">
        <f t="shared" ca="1" si="421"/>
        <v>1.6359382127607049E-2</v>
      </c>
      <c r="CJ245" s="1">
        <v>238</v>
      </c>
      <c r="CK245" s="8">
        <f t="shared" ca="1" si="399"/>
        <v>4836.0487234447637</v>
      </c>
      <c r="CL245" s="9">
        <f t="shared" ca="1" si="422"/>
        <v>0</v>
      </c>
      <c r="CM245" s="1">
        <v>238</v>
      </c>
      <c r="CN245" s="8">
        <f t="shared" ca="1" si="442"/>
        <v>15217.222461723039</v>
      </c>
      <c r="CO245" s="1">
        <v>238</v>
      </c>
      <c r="CP245" s="8">
        <f t="shared" ca="1" si="443"/>
        <v>15044.999999999996</v>
      </c>
      <c r="CQ245" s="1">
        <v>238</v>
      </c>
      <c r="CR245" s="8">
        <f t="shared" ca="1" si="444"/>
        <v>15044.999999999996</v>
      </c>
      <c r="CS245" s="1">
        <v>238</v>
      </c>
      <c r="CT245" s="8">
        <f t="shared" ca="1" si="445"/>
        <v>14760.579308082419</v>
      </c>
      <c r="CU245" s="1">
        <v>238</v>
      </c>
      <c r="CV245" s="8">
        <f t="shared" ca="1" si="446"/>
        <v>15404.00655472371</v>
      </c>
      <c r="CW245" s="1">
        <v>238</v>
      </c>
      <c r="CX245" s="8">
        <f t="shared" ca="1" si="447"/>
        <v>15004.860599333464</v>
      </c>
      <c r="CY245" s="9"/>
      <c r="CZ245" s="9"/>
      <c r="DA245" s="9"/>
      <c r="DB245" s="9"/>
      <c r="DC245" s="9"/>
      <c r="DD245" s="9"/>
      <c r="DE245" s="9"/>
      <c r="DF245" s="9"/>
      <c r="DG245" s="9"/>
      <c r="DI245">
        <f t="shared" ca="1" si="448"/>
        <v>-4.3472104869983208E-2</v>
      </c>
      <c r="DJ245">
        <f t="shared" ca="1" si="449"/>
        <v>-2.011943654163606E-2</v>
      </c>
      <c r="DK245">
        <f t="shared" ca="1" si="450"/>
        <v>4.6431629949457598E-2</v>
      </c>
      <c r="DL245">
        <f t="shared" ca="1" si="451"/>
        <v>5.148789128027742E-3</v>
      </c>
      <c r="DM245">
        <f t="shared" ca="1" si="452"/>
        <v>2.9999999999998916E-3</v>
      </c>
      <c r="DN245">
        <f t="shared" ca="1" si="453"/>
        <v>2.9999999999998916E-3</v>
      </c>
      <c r="DO245">
        <f t="shared" ca="1" si="466"/>
        <v>0</v>
      </c>
      <c r="DP245">
        <f t="shared" ca="1" si="467"/>
        <v>0</v>
      </c>
      <c r="DQ245">
        <f t="shared" ca="1" si="468"/>
        <v>0</v>
      </c>
      <c r="DR245">
        <f t="shared" ca="1" si="469"/>
        <v>0</v>
      </c>
      <c r="DS245">
        <f t="shared" ca="1" si="470"/>
        <v>0</v>
      </c>
      <c r="DT245">
        <f t="shared" ca="1" si="471"/>
        <v>0</v>
      </c>
      <c r="DU245">
        <f t="shared" ca="1" si="460"/>
        <v>0</v>
      </c>
      <c r="DV245">
        <f t="shared" ca="1" si="461"/>
        <v>0</v>
      </c>
      <c r="DW245">
        <f t="shared" ca="1" si="462"/>
        <v>0</v>
      </c>
      <c r="DX245">
        <f t="shared" ca="1" si="463"/>
        <v>0</v>
      </c>
      <c r="DY245">
        <f t="shared" ca="1" si="464"/>
        <v>0</v>
      </c>
      <c r="DZ245">
        <f t="shared" ca="1" si="465"/>
        <v>0</v>
      </c>
      <c r="EA245">
        <f t="shared" ca="1" si="423"/>
        <v>2.6454190738648857</v>
      </c>
      <c r="EB245">
        <f t="shared" ca="1" si="424"/>
        <v>2.425351771988598</v>
      </c>
      <c r="EC245">
        <f t="shared" ca="1" si="425"/>
        <v>3.7723634214371389</v>
      </c>
      <c r="ED245">
        <f t="shared" ca="1" si="426"/>
        <v>3.0468995860969872</v>
      </c>
      <c r="EE245">
        <f t="shared" ca="1" si="427"/>
        <v>5.1765802068441884</v>
      </c>
      <c r="EF245">
        <f t="shared" ca="1" si="428"/>
        <v>3.8774346677164395</v>
      </c>
      <c r="EG245">
        <f t="shared" ca="1" si="429"/>
        <v>8.3153957287186646</v>
      </c>
      <c r="EH245">
        <f t="shared" ca="1" si="430"/>
        <v>7.2760553159657944</v>
      </c>
      <c r="EI245">
        <f t="shared" ca="1" si="431"/>
        <v>11.576709147768206</v>
      </c>
      <c r="EJ245">
        <f t="shared" ca="1" si="432"/>
        <v>8.7072821385397727</v>
      </c>
      <c r="EK245">
        <f t="shared" ca="1" si="433"/>
        <v>15.941901622675545</v>
      </c>
      <c r="EL245">
        <f t="shared" ca="1" si="434"/>
        <v>11.768217779283473</v>
      </c>
      <c r="EM245">
        <f t="shared" ca="1" si="478"/>
        <v>-0.21170103440907478</v>
      </c>
      <c r="EN245">
        <f t="shared" ca="1" si="479"/>
        <v>-0.12260321307272835</v>
      </c>
      <c r="EO245">
        <f t="shared" ca="1" si="480"/>
        <v>0.20815885251453484</v>
      </c>
      <c r="EP245">
        <f t="shared" ca="1" si="481"/>
        <v>0.11386094288709367</v>
      </c>
      <c r="EQ245">
        <f t="shared" ca="1" si="482"/>
        <v>0.20935290967984135</v>
      </c>
      <c r="ER245">
        <f t="shared" ca="1" si="483"/>
        <v>1</v>
      </c>
      <c r="ES245">
        <f t="shared" ca="1" si="472"/>
        <v>-0.23150140878028413</v>
      </c>
      <c r="ET245">
        <f t="shared" ca="1" si="473"/>
        <v>-0.35184059207420293</v>
      </c>
      <c r="EU245">
        <f t="shared" ca="1" si="474"/>
        <v>-4.7166744508765346E-3</v>
      </c>
      <c r="EV245">
        <f t="shared" ca="1" si="475"/>
        <v>-0.24955609884534546</v>
      </c>
      <c r="EW245">
        <f t="shared" ca="1" si="476"/>
        <v>0.43202232368917204</v>
      </c>
      <c r="EX245">
        <f t="shared" ca="1" si="477"/>
        <v>0</v>
      </c>
    </row>
    <row r="246" spans="1:154" x14ac:dyDescent="0.25">
      <c r="A246" s="1">
        <v>239</v>
      </c>
      <c r="B246" s="8">
        <f t="shared" ca="1" si="454"/>
        <v>157302.48434586154</v>
      </c>
      <c r="C246" s="9">
        <f t="shared" ca="1" si="435"/>
        <v>0</v>
      </c>
      <c r="D246" s="1">
        <v>239</v>
      </c>
      <c r="E246" s="8">
        <f t="shared" ca="1" si="455"/>
        <v>149236.89627039325</v>
      </c>
      <c r="F246" s="9">
        <f t="shared" ca="1" si="436"/>
        <v>3.0228157705001427E-3</v>
      </c>
      <c r="G246" s="1">
        <v>239</v>
      </c>
      <c r="H246" s="8">
        <f t="shared" ca="1" si="456"/>
        <v>232925.47186074281</v>
      </c>
      <c r="I246" s="9">
        <f t="shared" ca="1" si="437"/>
        <v>4.3024200116558303E-2</v>
      </c>
      <c r="J246" s="1">
        <v>239</v>
      </c>
      <c r="K246" s="8">
        <f t="shared" ca="1" si="457"/>
        <v>170419.72457143624</v>
      </c>
      <c r="L246" s="9">
        <f t="shared" ca="1" si="438"/>
        <v>3.0507434577256534E-2</v>
      </c>
      <c r="M246" s="1">
        <v>239</v>
      </c>
      <c r="N246" s="8">
        <f t="shared" ca="1" si="458"/>
        <v>330829.06075978506</v>
      </c>
      <c r="O246" s="9">
        <f t="shared" ca="1" si="439"/>
        <v>-1.497902313809037E-2</v>
      </c>
      <c r="P246" s="1">
        <v>239</v>
      </c>
      <c r="Q246" s="8">
        <f t="shared" ca="1" si="459"/>
        <v>237708.46128227608</v>
      </c>
      <c r="R246" s="9">
        <f t="shared" ca="1" si="440"/>
        <v>0</v>
      </c>
      <c r="S246" s="1">
        <v>239</v>
      </c>
      <c r="T246" s="8">
        <f t="shared" ca="1" si="376"/>
        <v>60708.9397474582</v>
      </c>
      <c r="U246" s="9">
        <f t="shared" ca="1" si="400"/>
        <v>-3.3098757954955651E-3</v>
      </c>
      <c r="V246" s="1">
        <v>239</v>
      </c>
      <c r="W246" s="8">
        <f t="shared" ca="1" si="377"/>
        <v>60179.999999999993</v>
      </c>
      <c r="X246" s="9">
        <f t="shared" ca="1" si="401"/>
        <v>2.0076423003503225E-2</v>
      </c>
      <c r="Y246" s="1">
        <v>239</v>
      </c>
      <c r="Z246" s="8">
        <f t="shared" ca="1" si="378"/>
        <v>61560.554898965456</v>
      </c>
      <c r="AA246" s="9">
        <f t="shared" ca="1" si="402"/>
        <v>-4.0341401054110486E-2</v>
      </c>
      <c r="AB246" s="1">
        <v>239</v>
      </c>
      <c r="AC246" s="8">
        <f t="shared" ca="1" si="379"/>
        <v>57676.236015774375</v>
      </c>
      <c r="AD246" s="9">
        <f t="shared" ca="1" si="403"/>
        <v>0</v>
      </c>
      <c r="AE246" s="1">
        <v>239</v>
      </c>
      <c r="AF246" s="8">
        <f t="shared" ca="1" si="380"/>
        <v>60987.27093774033</v>
      </c>
      <c r="AG246" s="9">
        <f t="shared" ca="1" si="404"/>
        <v>3.169783744644411E-2</v>
      </c>
      <c r="AH246" s="1">
        <v>239</v>
      </c>
      <c r="AI246" s="8">
        <f t="shared" ca="1" si="381"/>
        <v>59442.093138478362</v>
      </c>
      <c r="AJ246" s="9">
        <f t="shared" ca="1" si="405"/>
        <v>-4.0963544430493964E-2</v>
      </c>
      <c r="AK246" s="1">
        <v>239</v>
      </c>
      <c r="AL246" s="8">
        <f t="shared" ca="1" si="382"/>
        <v>19313.643319148119</v>
      </c>
      <c r="AM246" s="9">
        <f t="shared" ca="1" si="406"/>
        <v>0</v>
      </c>
      <c r="AN246" s="1">
        <v>239</v>
      </c>
      <c r="AO246" s="8">
        <f t="shared" ca="1" si="383"/>
        <v>20059.999999999996</v>
      </c>
      <c r="AP246" s="9">
        <f t="shared" ca="1" si="407"/>
        <v>1.1146925828219724E-2</v>
      </c>
      <c r="AQ246" s="1">
        <v>239</v>
      </c>
      <c r="AR246" s="8">
        <f t="shared" ca="1" si="384"/>
        <v>20059.999999999996</v>
      </c>
      <c r="AS246" s="9">
        <f t="shared" ca="1" si="408"/>
        <v>1.6304150308777466E-3</v>
      </c>
      <c r="AT246" s="1">
        <v>239</v>
      </c>
      <c r="AU246" s="8">
        <f t="shared" ca="1" si="385"/>
        <v>20182.382613544891</v>
      </c>
      <c r="AV246" s="9">
        <f t="shared" ca="1" si="409"/>
        <v>4.5255994830612309E-2</v>
      </c>
      <c r="AW246" s="1">
        <v>239</v>
      </c>
      <c r="AX246" s="8">
        <f t="shared" ca="1" si="386"/>
        <v>19803.50318789417</v>
      </c>
      <c r="AY246" s="9">
        <f t="shared" ca="1" si="410"/>
        <v>0</v>
      </c>
      <c r="AZ246" s="1">
        <v>239</v>
      </c>
      <c r="BA246" s="8">
        <f t="shared" ca="1" si="387"/>
        <v>19585.194375184212</v>
      </c>
      <c r="BB246" s="9">
        <f t="shared" ca="1" si="411"/>
        <v>0</v>
      </c>
      <c r="BC246" s="1">
        <v>239</v>
      </c>
      <c r="BD246" s="8">
        <f t="shared" ca="1" si="388"/>
        <v>19078.915645383258</v>
      </c>
      <c r="BE246" s="9">
        <f t="shared" ca="1" si="441"/>
        <v>0</v>
      </c>
      <c r="BF246" s="1">
        <v>239</v>
      </c>
      <c r="BG246" s="8">
        <f t="shared" ca="1" si="389"/>
        <v>20542.764221059679</v>
      </c>
      <c r="BH246" s="9">
        <f t="shared" ca="1" si="412"/>
        <v>-1.2340718288424136E-2</v>
      </c>
      <c r="BI246" s="1">
        <v>239</v>
      </c>
      <c r="BJ246" s="8">
        <f t="shared" ca="1" si="390"/>
        <v>20059.999999999996</v>
      </c>
      <c r="BK246" s="9">
        <f t="shared" ca="1" si="413"/>
        <v>1.8105593125465055E-2</v>
      </c>
      <c r="BL246" s="1">
        <v>239</v>
      </c>
      <c r="BM246" s="8">
        <f t="shared" ca="1" si="391"/>
        <v>19775.579308082419</v>
      </c>
      <c r="BN246" s="9">
        <f t="shared" ca="1" si="414"/>
        <v>0</v>
      </c>
      <c r="BO246" s="1">
        <v>239</v>
      </c>
      <c r="BP246" s="8">
        <f t="shared" ca="1" si="392"/>
        <v>20187.538032179731</v>
      </c>
      <c r="BQ246" s="9">
        <f t="shared" ca="1" si="415"/>
        <v>0</v>
      </c>
      <c r="BR246" s="1">
        <v>239</v>
      </c>
      <c r="BS246" s="8">
        <f t="shared" ca="1" si="393"/>
        <v>19840.909322778229</v>
      </c>
      <c r="BT246" s="9">
        <f t="shared" ca="1" si="416"/>
        <v>-4.8229135570048362E-2</v>
      </c>
      <c r="BU246" s="1">
        <v>239</v>
      </c>
      <c r="BV246" s="8">
        <f t="shared" ca="1" si="394"/>
        <v>4842.7775382769569</v>
      </c>
      <c r="BW246" s="9">
        <f t="shared" ca="1" si="417"/>
        <v>-4.7667000395317571E-2</v>
      </c>
      <c r="BX246" s="1">
        <v>239</v>
      </c>
      <c r="BY246" s="8">
        <f t="shared" ca="1" si="395"/>
        <v>5014.9999999999991</v>
      </c>
      <c r="BZ246" s="9">
        <f t="shared" ca="1" si="418"/>
        <v>3.0854096890847373E-2</v>
      </c>
      <c r="CA246" s="1">
        <v>239</v>
      </c>
      <c r="CB246" s="8">
        <f t="shared" ca="1" si="396"/>
        <v>5014.9999999999991</v>
      </c>
      <c r="CC246" s="9">
        <f t="shared" ca="1" si="419"/>
        <v>-1.7001960679575833E-2</v>
      </c>
      <c r="CD246" s="1">
        <v>239</v>
      </c>
      <c r="CE246" s="8">
        <f t="shared" ca="1" si="397"/>
        <v>5014.9999999999991</v>
      </c>
      <c r="CF246" s="9">
        <f t="shared" ca="1" si="420"/>
        <v>-4.4000276553881751E-2</v>
      </c>
      <c r="CG246" s="1">
        <v>239</v>
      </c>
      <c r="CH246" s="8">
        <f t="shared" ca="1" si="398"/>
        <v>4783.5314774560202</v>
      </c>
      <c r="CI246" s="9">
        <f t="shared" ca="1" si="421"/>
        <v>0</v>
      </c>
      <c r="CJ246" s="1">
        <v>239</v>
      </c>
      <c r="CK246" s="8">
        <f t="shared" ca="1" si="399"/>
        <v>4836.0487234447637</v>
      </c>
      <c r="CL246" s="9">
        <f t="shared" ca="1" si="422"/>
        <v>3.1901738390407726E-2</v>
      </c>
      <c r="CM246" s="1">
        <v>239</v>
      </c>
      <c r="CN246" s="8">
        <f t="shared" ca="1" si="442"/>
        <v>15217.222461723039</v>
      </c>
      <c r="CO246" s="1">
        <v>239</v>
      </c>
      <c r="CP246" s="8">
        <f t="shared" ca="1" si="443"/>
        <v>15044.999999999996</v>
      </c>
      <c r="CQ246" s="1">
        <v>239</v>
      </c>
      <c r="CR246" s="8">
        <f t="shared" ca="1" si="444"/>
        <v>15044.999999999996</v>
      </c>
      <c r="CS246" s="1">
        <v>239</v>
      </c>
      <c r="CT246" s="8">
        <f t="shared" ca="1" si="445"/>
        <v>14760.579308082419</v>
      </c>
      <c r="CU246" s="1">
        <v>239</v>
      </c>
      <c r="CV246" s="8">
        <f t="shared" ca="1" si="446"/>
        <v>15404.00655472371</v>
      </c>
      <c r="CW246" s="1">
        <v>239</v>
      </c>
      <c r="CX246" s="8">
        <f t="shared" ca="1" si="447"/>
        <v>15004.860599333464</v>
      </c>
      <c r="CY246" s="9"/>
      <c r="CZ246" s="9"/>
      <c r="DA246" s="9"/>
      <c r="DB246" s="9"/>
      <c r="DC246" s="9"/>
      <c r="DD246" s="9"/>
      <c r="DE246" s="9"/>
      <c r="DF246" s="9"/>
      <c r="DG246" s="9"/>
      <c r="DI246">
        <f t="shared" ca="1" si="448"/>
        <v>-2.0536057024815424E-2</v>
      </c>
      <c r="DJ246">
        <f t="shared" ca="1" si="449"/>
        <v>2.2466970322603474E-2</v>
      </c>
      <c r="DK246">
        <f t="shared" ca="1" si="450"/>
        <v>2.9999999999998916E-3</v>
      </c>
      <c r="DL246">
        <f t="shared" ca="1" si="451"/>
        <v>-3.0238793603167724E-2</v>
      </c>
      <c r="DM246">
        <f t="shared" ca="1" si="452"/>
        <v>4.7904015523710708E-2</v>
      </c>
      <c r="DN246">
        <f t="shared" ca="1" si="453"/>
        <v>3.1349964516754092E-2</v>
      </c>
      <c r="DO246">
        <f t="shared" ca="1" si="466"/>
        <v>0</v>
      </c>
      <c r="DP246">
        <f t="shared" ca="1" si="467"/>
        <v>0</v>
      </c>
      <c r="DQ246">
        <f t="shared" ca="1" si="468"/>
        <v>0</v>
      </c>
      <c r="DR246">
        <f t="shared" ca="1" si="469"/>
        <v>0</v>
      </c>
      <c r="DS246">
        <f t="shared" ca="1" si="470"/>
        <v>0</v>
      </c>
      <c r="DT246">
        <f t="shared" ca="1" si="471"/>
        <v>0</v>
      </c>
      <c r="DU246">
        <f t="shared" ca="1" si="460"/>
        <v>0</v>
      </c>
      <c r="DV246">
        <f t="shared" ca="1" si="461"/>
        <v>0</v>
      </c>
      <c r="DW246">
        <f t="shared" ca="1" si="462"/>
        <v>0</v>
      </c>
      <c r="DX246">
        <f t="shared" ca="1" si="463"/>
        <v>0</v>
      </c>
      <c r="DY246">
        <f t="shared" ca="1" si="464"/>
        <v>0</v>
      </c>
      <c r="DZ246">
        <f t="shared" ca="1" si="465"/>
        <v>0</v>
      </c>
      <c r="EA246">
        <f t="shared" ca="1" si="423"/>
        <v>2.591092596909462</v>
      </c>
      <c r="EB246">
        <f t="shared" ca="1" si="424"/>
        <v>2.4798420782717394</v>
      </c>
      <c r="EC246">
        <f t="shared" ca="1" si="425"/>
        <v>3.7836805117014496</v>
      </c>
      <c r="ED246">
        <f t="shared" ca="1" si="426"/>
        <v>2.9547650183834233</v>
      </c>
      <c r="EE246">
        <f t="shared" ca="1" si="427"/>
        <v>5.4245591854325852</v>
      </c>
      <c r="EF246">
        <f t="shared" ca="1" si="428"/>
        <v>3.9989921069653822</v>
      </c>
      <c r="EG246">
        <f t="shared" ca="1" si="429"/>
        <v>8.1446302878497914</v>
      </c>
      <c r="EH246">
        <f t="shared" ca="1" si="430"/>
        <v>7.4395262348152178</v>
      </c>
      <c r="EI246">
        <f t="shared" ca="1" si="431"/>
        <v>11.611439275211508</v>
      </c>
      <c r="EJ246">
        <f t="shared" ca="1" si="432"/>
        <v>8.4439844311079195</v>
      </c>
      <c r="EK246">
        <f t="shared" ca="1" si="433"/>
        <v>16.705582725485662</v>
      </c>
      <c r="EL246">
        <f t="shared" ca="1" si="434"/>
        <v>12.137150989089445</v>
      </c>
      <c r="EM246">
        <f t="shared" ca="1" si="478"/>
        <v>-0.25598411402056581</v>
      </c>
      <c r="EN246">
        <f t="shared" ca="1" si="479"/>
        <v>-4.2515345326686875E-2</v>
      </c>
      <c r="EO246">
        <f t="shared" ca="1" si="480"/>
        <v>0.17962597312093653</v>
      </c>
      <c r="EP246">
        <f t="shared" ca="1" si="481"/>
        <v>-3.4128516172973779E-2</v>
      </c>
      <c r="EQ246">
        <f t="shared" ca="1" si="482"/>
        <v>0.38397817629558828</v>
      </c>
      <c r="ER246">
        <f t="shared" ca="1" si="483"/>
        <v>1</v>
      </c>
      <c r="ES246">
        <f t="shared" ca="1" si="472"/>
        <v>-0.24036756812958515</v>
      </c>
      <c r="ET246">
        <f t="shared" ca="1" si="473"/>
        <v>-0.3519383340875949</v>
      </c>
      <c r="EU246">
        <f t="shared" ca="1" si="474"/>
        <v>-5.4967203830714739E-3</v>
      </c>
      <c r="EV246">
        <f t="shared" ca="1" si="475"/>
        <v>-0.25121451995695032</v>
      </c>
      <c r="EW246">
        <f t="shared" ca="1" si="476"/>
        <v>0.42918776007858606</v>
      </c>
      <c r="EX246">
        <f t="shared" ca="1" si="477"/>
        <v>0</v>
      </c>
    </row>
    <row r="247" spans="1:154" x14ac:dyDescent="0.25">
      <c r="A247" s="1">
        <v>240</v>
      </c>
      <c r="B247" s="8">
        <f t="shared" ca="1" si="454"/>
        <v>157774.3917988991</v>
      </c>
      <c r="C247" s="9">
        <f t="shared" ca="1" si="435"/>
        <v>3.3853215722754307E-2</v>
      </c>
      <c r="D247" s="1">
        <v>240</v>
      </c>
      <c r="E247" s="8">
        <f t="shared" ca="1" si="455"/>
        <v>150135.72260279104</v>
      </c>
      <c r="F247" s="9">
        <f t="shared" ca="1" si="436"/>
        <v>9.7091637939046415E-3</v>
      </c>
      <c r="G247" s="1">
        <v>240</v>
      </c>
      <c r="H247" s="8">
        <f t="shared" ca="1" si="456"/>
        <v>243645.68038990541</v>
      </c>
      <c r="I247" s="9">
        <f t="shared" ca="1" si="437"/>
        <v>0</v>
      </c>
      <c r="J247" s="1">
        <v>240</v>
      </c>
      <c r="K247" s="8">
        <f t="shared" ca="1" si="457"/>
        <v>176130.05234318768</v>
      </c>
      <c r="L247" s="9">
        <f t="shared" ca="1" si="438"/>
        <v>1.2127869987033786E-2</v>
      </c>
      <c r="M247" s="1">
        <v>240</v>
      </c>
      <c r="N247" s="8">
        <f t="shared" ca="1" si="458"/>
        <v>326866.05178619089</v>
      </c>
      <c r="O247" s="9">
        <f t="shared" ca="1" si="439"/>
        <v>4.8286321344317887E-2</v>
      </c>
      <c r="P247" s="1">
        <v>240</v>
      </c>
      <c r="Q247" s="8">
        <f t="shared" ca="1" si="459"/>
        <v>238421.58666612289</v>
      </c>
      <c r="R247" s="9">
        <f t="shared" ca="1" si="440"/>
        <v>0</v>
      </c>
      <c r="S247" s="1">
        <v>240</v>
      </c>
      <c r="T247" s="8">
        <f t="shared" ca="1" si="376"/>
        <v>60708.9397474582</v>
      </c>
      <c r="U247" s="9">
        <f t="shared" ca="1" si="400"/>
        <v>0</v>
      </c>
      <c r="V247" s="1">
        <v>240</v>
      </c>
      <c r="W247" s="8">
        <f t="shared" ca="1" si="377"/>
        <v>60179.999999999993</v>
      </c>
      <c r="X247" s="9">
        <f t="shared" ca="1" si="401"/>
        <v>4.6327665312123845E-2</v>
      </c>
      <c r="Y247" s="1">
        <v>240</v>
      </c>
      <c r="Z247" s="8">
        <f t="shared" ca="1" si="378"/>
        <v>61560.554898965456</v>
      </c>
      <c r="AA247" s="9">
        <f t="shared" ca="1" si="402"/>
        <v>-1.5549125351247363E-3</v>
      </c>
      <c r="AB247" s="1">
        <v>240</v>
      </c>
      <c r="AC247" s="8">
        <f t="shared" ca="1" si="379"/>
        <v>57676.236015774375</v>
      </c>
      <c r="AD247" s="9">
        <f t="shared" ca="1" si="403"/>
        <v>0</v>
      </c>
      <c r="AE247" s="1">
        <v>240</v>
      </c>
      <c r="AF247" s="8">
        <f t="shared" ca="1" si="380"/>
        <v>60987.27093774033</v>
      </c>
      <c r="AG247" s="9">
        <f t="shared" ca="1" si="404"/>
        <v>-1.5154523626392059E-2</v>
      </c>
      <c r="AH247" s="1">
        <v>240</v>
      </c>
      <c r="AI247" s="8">
        <f t="shared" ca="1" si="381"/>
        <v>59442.093138478362</v>
      </c>
      <c r="AJ247" s="9">
        <f t="shared" ca="1" si="405"/>
        <v>-3.1368088470483245E-2</v>
      </c>
      <c r="AK247" s="1">
        <v>240</v>
      </c>
      <c r="AL247" s="8">
        <f t="shared" ca="1" si="382"/>
        <v>19313.643319148119</v>
      </c>
      <c r="AM247" s="9">
        <f t="shared" ca="1" si="406"/>
        <v>0</v>
      </c>
      <c r="AN247" s="1">
        <v>240</v>
      </c>
      <c r="AO247" s="8">
        <f t="shared" ca="1" si="383"/>
        <v>20059.999999999996</v>
      </c>
      <c r="AP247" s="9">
        <f t="shared" ca="1" si="407"/>
        <v>0</v>
      </c>
      <c r="AQ247" s="1">
        <v>240</v>
      </c>
      <c r="AR247" s="8">
        <f t="shared" ca="1" si="384"/>
        <v>20059.999999999996</v>
      </c>
      <c r="AS247" s="9">
        <f t="shared" ca="1" si="408"/>
        <v>-2.2511391611775147E-2</v>
      </c>
      <c r="AT247" s="1">
        <v>240</v>
      </c>
      <c r="AU247" s="8">
        <f t="shared" ca="1" si="385"/>
        <v>20182.382613544891</v>
      </c>
      <c r="AV247" s="9">
        <f t="shared" ca="1" si="409"/>
        <v>0</v>
      </c>
      <c r="AW247" s="1">
        <v>240</v>
      </c>
      <c r="AX247" s="8">
        <f t="shared" ca="1" si="386"/>
        <v>19803.50318789417</v>
      </c>
      <c r="AY247" s="9">
        <f t="shared" ca="1" si="410"/>
        <v>-1.839017377090579E-2</v>
      </c>
      <c r="AZ247" s="1">
        <v>240</v>
      </c>
      <c r="BA247" s="8">
        <f t="shared" ca="1" si="387"/>
        <v>19585.194375184212</v>
      </c>
      <c r="BB247" s="9">
        <f t="shared" ca="1" si="411"/>
        <v>0</v>
      </c>
      <c r="BC247" s="1">
        <v>240</v>
      </c>
      <c r="BD247" s="8">
        <f t="shared" ca="1" si="388"/>
        <v>19078.915645383258</v>
      </c>
      <c r="BE247" s="9">
        <f t="shared" ca="1" si="441"/>
        <v>4.6737566310498004E-2</v>
      </c>
      <c r="BF247" s="1">
        <v>240</v>
      </c>
      <c r="BG247" s="8">
        <f t="shared" ca="1" si="389"/>
        <v>20542.764221059679</v>
      </c>
      <c r="BH247" s="9">
        <f t="shared" ca="1" si="412"/>
        <v>3.0817920927441846E-3</v>
      </c>
      <c r="BI247" s="1">
        <v>240</v>
      </c>
      <c r="BJ247" s="8">
        <f t="shared" ca="1" si="390"/>
        <v>20059.999999999996</v>
      </c>
      <c r="BK247" s="9">
        <f t="shared" ca="1" si="413"/>
        <v>0</v>
      </c>
      <c r="BL247" s="1">
        <v>240</v>
      </c>
      <c r="BM247" s="8">
        <f t="shared" ca="1" si="391"/>
        <v>19775.579308082419</v>
      </c>
      <c r="BN247" s="9">
        <f t="shared" ca="1" si="414"/>
        <v>0</v>
      </c>
      <c r="BO247" s="1">
        <v>240</v>
      </c>
      <c r="BP247" s="8">
        <f t="shared" ca="1" si="392"/>
        <v>20187.538032179731</v>
      </c>
      <c r="BQ247" s="9">
        <f t="shared" ca="1" si="415"/>
        <v>0</v>
      </c>
      <c r="BR247" s="1">
        <v>240</v>
      </c>
      <c r="BS247" s="8">
        <f t="shared" ca="1" si="393"/>
        <v>19840.909322778229</v>
      </c>
      <c r="BT247" s="9">
        <f t="shared" ca="1" si="416"/>
        <v>0</v>
      </c>
      <c r="BU247" s="1">
        <v>240</v>
      </c>
      <c r="BV247" s="8">
        <f t="shared" ca="1" si="394"/>
        <v>4842.7775382769569</v>
      </c>
      <c r="BW247" s="9">
        <f t="shared" ca="1" si="417"/>
        <v>5.6684163142415372E-3</v>
      </c>
      <c r="BX247" s="1">
        <v>240</v>
      </c>
      <c r="BY247" s="8">
        <f t="shared" ca="1" si="395"/>
        <v>5014.9999999999991</v>
      </c>
      <c r="BZ247" s="9">
        <f t="shared" ca="1" si="418"/>
        <v>-3.3269503644580943E-2</v>
      </c>
      <c r="CA247" s="1">
        <v>240</v>
      </c>
      <c r="CB247" s="8">
        <f t="shared" ca="1" si="396"/>
        <v>5014.9999999999991</v>
      </c>
      <c r="CC247" s="9">
        <f t="shared" ca="1" si="419"/>
        <v>-2.3519255198497898E-2</v>
      </c>
      <c r="CD247" s="1">
        <v>240</v>
      </c>
      <c r="CE247" s="8">
        <f t="shared" ca="1" si="397"/>
        <v>5014.9999999999991</v>
      </c>
      <c r="CF247" s="9">
        <f t="shared" ca="1" si="420"/>
        <v>3.2602781630243167E-2</v>
      </c>
      <c r="CG247" s="1">
        <v>240</v>
      </c>
      <c r="CH247" s="8">
        <f t="shared" ca="1" si="398"/>
        <v>4783.5314774560202</v>
      </c>
      <c r="CI247" s="9">
        <f t="shared" ca="1" si="421"/>
        <v>-1.2813244336923092E-2</v>
      </c>
      <c r="CJ247" s="1">
        <v>240</v>
      </c>
      <c r="CK247" s="8">
        <f t="shared" ca="1" si="399"/>
        <v>4836.0487234447637</v>
      </c>
      <c r="CL247" s="9">
        <f t="shared" ca="1" si="422"/>
        <v>0</v>
      </c>
      <c r="CM247" s="1">
        <v>240</v>
      </c>
      <c r="CN247" s="8">
        <f t="shared" ca="1" si="442"/>
        <v>15217.222461723039</v>
      </c>
      <c r="CO247" s="1">
        <v>240</v>
      </c>
      <c r="CP247" s="8">
        <f t="shared" ca="1" si="443"/>
        <v>15044.999999999996</v>
      </c>
      <c r="CQ247" s="1">
        <v>240</v>
      </c>
      <c r="CR247" s="8">
        <f t="shared" ca="1" si="444"/>
        <v>15044.999999999996</v>
      </c>
      <c r="CS247" s="1">
        <v>240</v>
      </c>
      <c r="CT247" s="8">
        <f t="shared" ca="1" si="445"/>
        <v>14760.579308082419</v>
      </c>
      <c r="CU247" s="1">
        <v>240</v>
      </c>
      <c r="CV247" s="8">
        <f t="shared" ca="1" si="446"/>
        <v>15404.00655472371</v>
      </c>
      <c r="CW247" s="1">
        <v>240</v>
      </c>
      <c r="CX247" s="8">
        <f t="shared" ca="1" si="447"/>
        <v>15004.860599333464</v>
      </c>
      <c r="CY247" s="9"/>
      <c r="CZ247" s="9"/>
      <c r="DA247" s="9"/>
      <c r="DB247" s="9"/>
      <c r="DC247" s="9"/>
      <c r="DD247" s="9"/>
      <c r="DE247" s="9"/>
      <c r="DF247" s="9"/>
      <c r="DG247" s="9"/>
      <c r="DI247">
        <f t="shared" ca="1" si="448"/>
        <v>2.9999999999998916E-3</v>
      </c>
      <c r="DJ247">
        <f t="shared" ca="1" si="449"/>
        <v>6.0228157705000118E-3</v>
      </c>
      <c r="DK247">
        <f t="shared" ca="1" si="450"/>
        <v>4.6024200116558278E-2</v>
      </c>
      <c r="DL247">
        <f t="shared" ca="1" si="451"/>
        <v>3.3507434577256356E-2</v>
      </c>
      <c r="DM247">
        <f t="shared" ca="1" si="452"/>
        <v>-1.1979023138090406E-2</v>
      </c>
      <c r="DN247">
        <f t="shared" ca="1" si="453"/>
        <v>2.9999999999998916E-3</v>
      </c>
      <c r="DO247">
        <f t="shared" ca="1" si="466"/>
        <v>0</v>
      </c>
      <c r="DP247">
        <f t="shared" ca="1" si="467"/>
        <v>0</v>
      </c>
      <c r="DQ247">
        <f t="shared" ca="1" si="468"/>
        <v>0</v>
      </c>
      <c r="DR247">
        <f t="shared" ca="1" si="469"/>
        <v>0</v>
      </c>
      <c r="DS247">
        <f t="shared" ca="1" si="470"/>
        <v>0</v>
      </c>
      <c r="DT247">
        <f t="shared" ca="1" si="471"/>
        <v>0</v>
      </c>
      <c r="DU247">
        <f t="shared" ca="1" si="460"/>
        <v>0</v>
      </c>
      <c r="DV247">
        <f t="shared" ca="1" si="461"/>
        <v>0</v>
      </c>
      <c r="DW247">
        <f t="shared" ca="1" si="462"/>
        <v>0</v>
      </c>
      <c r="DX247">
        <f t="shared" ca="1" si="463"/>
        <v>0</v>
      </c>
      <c r="DY247">
        <f t="shared" ca="1" si="464"/>
        <v>0</v>
      </c>
      <c r="DZ247">
        <f t="shared" ca="1" si="465"/>
        <v>0</v>
      </c>
      <c r="EA247">
        <f t="shared" ca="1" si="423"/>
        <v>2.59886587470019</v>
      </c>
      <c r="EB247">
        <f t="shared" ca="1" si="424"/>
        <v>2.4947777102491036</v>
      </c>
      <c r="EC247">
        <f t="shared" ca="1" si="425"/>
        <v>3.9578213807491189</v>
      </c>
      <c r="ED247">
        <f t="shared" ca="1" si="426"/>
        <v>3.0537716139280717</v>
      </c>
      <c r="EE247">
        <f t="shared" ca="1" si="427"/>
        <v>5.3595782654363475</v>
      </c>
      <c r="EF247">
        <f t="shared" ca="1" si="428"/>
        <v>4.0109890832862787</v>
      </c>
      <c r="EG247">
        <f t="shared" ca="1" si="429"/>
        <v>8.1690641787133398</v>
      </c>
      <c r="EH247">
        <f t="shared" ca="1" si="430"/>
        <v>7.4843331307473111</v>
      </c>
      <c r="EI247">
        <f t="shared" ca="1" si="431"/>
        <v>12.145846480055107</v>
      </c>
      <c r="EJ247">
        <f t="shared" ca="1" si="432"/>
        <v>8.7269206870046396</v>
      </c>
      <c r="EK247">
        <f t="shared" ca="1" si="433"/>
        <v>16.505466163481785</v>
      </c>
      <c r="EL247">
        <f t="shared" ca="1" si="434"/>
        <v>12.173562442056712</v>
      </c>
      <c r="EM247">
        <f t="shared" ca="1" si="478"/>
        <v>-0.25882763693882932</v>
      </c>
      <c r="EN247">
        <f t="shared" ca="1" si="479"/>
        <v>-4.3854398194627477E-2</v>
      </c>
      <c r="EO247">
        <f t="shared" ca="1" si="480"/>
        <v>0.15385856079168295</v>
      </c>
      <c r="EP247">
        <f t="shared" ca="1" si="481"/>
        <v>-3.798873954655399E-2</v>
      </c>
      <c r="EQ247">
        <f t="shared" ca="1" si="482"/>
        <v>0.39061361338962269</v>
      </c>
      <c r="ER247">
        <f t="shared" ca="1" si="483"/>
        <v>1</v>
      </c>
      <c r="ES247">
        <f t="shared" ca="1" si="472"/>
        <v>-0.24890334629781719</v>
      </c>
      <c r="ET247">
        <f t="shared" ca="1" si="473"/>
        <v>-0.35193422891419535</v>
      </c>
      <c r="EU247">
        <f t="shared" ca="1" si="474"/>
        <v>-3.3116255120410054E-3</v>
      </c>
      <c r="EV247">
        <f t="shared" ca="1" si="475"/>
        <v>-0.25246774528288851</v>
      </c>
      <c r="EW247">
        <f t="shared" ca="1" si="476"/>
        <v>0.42526798627678519</v>
      </c>
      <c r="EX247">
        <f t="shared" ca="1" si="477"/>
        <v>0</v>
      </c>
    </row>
    <row r="248" spans="1:154" x14ac:dyDescent="0.25">
      <c r="A248" s="1">
        <v>241</v>
      </c>
      <c r="B248" s="8">
        <f t="shared" ca="1" si="454"/>
        <v>163588.88549539025</v>
      </c>
      <c r="C248" s="9">
        <f t="shared" ca="1" si="435"/>
        <v>0</v>
      </c>
      <c r="D248" s="1">
        <v>241</v>
      </c>
      <c r="E248" s="8">
        <f t="shared" ca="1" si="455"/>
        <v>152043.82209266612</v>
      </c>
      <c r="F248" s="9">
        <f t="shared" ca="1" si="436"/>
        <v>-1.3544220633701327E-2</v>
      </c>
      <c r="G248" s="1">
        <v>241</v>
      </c>
      <c r="H248" s="8">
        <f t="shared" ca="1" si="456"/>
        <v>244376.61743107511</v>
      </c>
      <c r="I248" s="9">
        <f t="shared" ca="1" si="437"/>
        <v>-3.5030559180189352E-2</v>
      </c>
      <c r="J248" s="1">
        <v>241</v>
      </c>
      <c r="K248" s="8">
        <f t="shared" ca="1" si="457"/>
        <v>178794.52487584486</v>
      </c>
      <c r="L248" s="9">
        <f t="shared" ca="1" si="438"/>
        <v>-2.2177420374355352E-2</v>
      </c>
      <c r="M248" s="1">
        <v>241</v>
      </c>
      <c r="N248" s="8">
        <f t="shared" ca="1" si="458"/>
        <v>343629.80915464589</v>
      </c>
      <c r="O248" s="9">
        <f t="shared" ca="1" si="439"/>
        <v>-1.0034584042549472E-2</v>
      </c>
      <c r="P248" s="1">
        <v>241</v>
      </c>
      <c r="Q248" s="8">
        <f t="shared" ca="1" si="459"/>
        <v>239136.85142612123</v>
      </c>
      <c r="R248" s="9">
        <f t="shared" ca="1" si="440"/>
        <v>4.6850237318075028E-2</v>
      </c>
      <c r="S248" s="1">
        <v>241</v>
      </c>
      <c r="T248" s="8">
        <f t="shared" ca="1" si="376"/>
        <v>60708.9397474582</v>
      </c>
      <c r="U248" s="9">
        <f t="shared" ca="1" si="400"/>
        <v>0</v>
      </c>
      <c r="V248" s="1">
        <v>241</v>
      </c>
      <c r="W248" s="8">
        <f t="shared" ca="1" si="377"/>
        <v>60179.999999999993</v>
      </c>
      <c r="X248" s="9">
        <f t="shared" ca="1" si="401"/>
        <v>0</v>
      </c>
      <c r="Y248" s="1">
        <v>241</v>
      </c>
      <c r="Z248" s="8">
        <f t="shared" ca="1" si="378"/>
        <v>61560.554898965456</v>
      </c>
      <c r="AA248" s="9">
        <f t="shared" ca="1" si="402"/>
        <v>-2.4048566319646109E-2</v>
      </c>
      <c r="AB248" s="1">
        <v>241</v>
      </c>
      <c r="AC248" s="8">
        <f t="shared" ca="1" si="379"/>
        <v>57676.236015774375</v>
      </c>
      <c r="AD248" s="9">
        <f t="shared" ca="1" si="403"/>
        <v>0</v>
      </c>
      <c r="AE248" s="1">
        <v>241</v>
      </c>
      <c r="AF248" s="8">
        <f t="shared" ca="1" si="380"/>
        <v>60987.27093774033</v>
      </c>
      <c r="AG248" s="9">
        <f t="shared" ca="1" si="404"/>
        <v>0</v>
      </c>
      <c r="AH248" s="1">
        <v>241</v>
      </c>
      <c r="AI248" s="8">
        <f t="shared" ca="1" si="381"/>
        <v>59442.093138478362</v>
      </c>
      <c r="AJ248" s="9">
        <f t="shared" ca="1" si="405"/>
        <v>-1.4141559880437188E-2</v>
      </c>
      <c r="AK248" s="1">
        <v>241</v>
      </c>
      <c r="AL248" s="8">
        <f t="shared" ca="1" si="382"/>
        <v>19313.643319148119</v>
      </c>
      <c r="AM248" s="9">
        <f t="shared" ca="1" si="406"/>
        <v>0</v>
      </c>
      <c r="AN248" s="1">
        <v>241</v>
      </c>
      <c r="AO248" s="8">
        <f t="shared" ca="1" si="383"/>
        <v>20059.999999999996</v>
      </c>
      <c r="AP248" s="9">
        <f t="shared" ca="1" si="407"/>
        <v>0</v>
      </c>
      <c r="AQ248" s="1">
        <v>241</v>
      </c>
      <c r="AR248" s="8">
        <f t="shared" ca="1" si="384"/>
        <v>20059.999999999996</v>
      </c>
      <c r="AS248" s="9">
        <f t="shared" ca="1" si="408"/>
        <v>3.5989042473448633E-2</v>
      </c>
      <c r="AT248" s="1">
        <v>241</v>
      </c>
      <c r="AU248" s="8">
        <f t="shared" ca="1" si="385"/>
        <v>20182.382613544891</v>
      </c>
      <c r="AV248" s="9">
        <f t="shared" ca="1" si="409"/>
        <v>0</v>
      </c>
      <c r="AW248" s="1">
        <v>241</v>
      </c>
      <c r="AX248" s="8">
        <f t="shared" ca="1" si="386"/>
        <v>19803.50318789417</v>
      </c>
      <c r="AY248" s="9">
        <f t="shared" ca="1" si="410"/>
        <v>-3.9009819432979265E-2</v>
      </c>
      <c r="AZ248" s="1">
        <v>241</v>
      </c>
      <c r="BA248" s="8">
        <f t="shared" ca="1" si="387"/>
        <v>19585.194375184212</v>
      </c>
      <c r="BB248" s="9">
        <f t="shared" ca="1" si="411"/>
        <v>0</v>
      </c>
      <c r="BC248" s="1">
        <v>241</v>
      </c>
      <c r="BD248" s="8">
        <f t="shared" ca="1" si="388"/>
        <v>19078.915645383258</v>
      </c>
      <c r="BE248" s="9">
        <f t="shared" ca="1" si="441"/>
        <v>9.034317839510253E-3</v>
      </c>
      <c r="BF248" s="1">
        <v>241</v>
      </c>
      <c r="BG248" s="8">
        <f t="shared" ca="1" si="389"/>
        <v>20542.764221059679</v>
      </c>
      <c r="BH248" s="9">
        <f t="shared" ca="1" si="412"/>
        <v>0</v>
      </c>
      <c r="BI248" s="1">
        <v>241</v>
      </c>
      <c r="BJ248" s="8">
        <f t="shared" ca="1" si="390"/>
        <v>20059.999999999996</v>
      </c>
      <c r="BK248" s="9">
        <f t="shared" ca="1" si="413"/>
        <v>0</v>
      </c>
      <c r="BL248" s="1">
        <v>241</v>
      </c>
      <c r="BM248" s="8">
        <f t="shared" ca="1" si="391"/>
        <v>19775.579308082419</v>
      </c>
      <c r="BN248" s="9">
        <f t="shared" ca="1" si="414"/>
        <v>-3.150133954451987E-2</v>
      </c>
      <c r="BO248" s="1">
        <v>241</v>
      </c>
      <c r="BP248" s="8">
        <f t="shared" ca="1" si="392"/>
        <v>20187.538032179731</v>
      </c>
      <c r="BQ248" s="9">
        <f t="shared" ca="1" si="415"/>
        <v>-6.1906884837549031E-3</v>
      </c>
      <c r="BR248" s="1">
        <v>241</v>
      </c>
      <c r="BS248" s="8">
        <f t="shared" ca="1" si="393"/>
        <v>19840.909322778229</v>
      </c>
      <c r="BT248" s="9">
        <f t="shared" ca="1" si="416"/>
        <v>-4.0865567177991266E-2</v>
      </c>
      <c r="BU248" s="1">
        <v>241</v>
      </c>
      <c r="BV248" s="8">
        <f t="shared" ca="1" si="394"/>
        <v>4842.7775382769569</v>
      </c>
      <c r="BW248" s="9">
        <f t="shared" ca="1" si="417"/>
        <v>0</v>
      </c>
      <c r="BX248" s="1">
        <v>241</v>
      </c>
      <c r="BY248" s="8">
        <f t="shared" ca="1" si="395"/>
        <v>5014.9999999999991</v>
      </c>
      <c r="BZ248" s="9">
        <f t="shared" ca="1" si="418"/>
        <v>9.5279765062715963E-3</v>
      </c>
      <c r="CA248" s="1">
        <v>241</v>
      </c>
      <c r="CB248" s="8">
        <f t="shared" ca="1" si="396"/>
        <v>5014.9999999999991</v>
      </c>
      <c r="CC248" s="9">
        <f t="shared" ca="1" si="419"/>
        <v>-3.9685830286387454E-2</v>
      </c>
      <c r="CD248" s="1">
        <v>241</v>
      </c>
      <c r="CE248" s="8">
        <f t="shared" ca="1" si="397"/>
        <v>5014.9999999999991</v>
      </c>
      <c r="CF248" s="9">
        <f t="shared" ca="1" si="420"/>
        <v>0</v>
      </c>
      <c r="CG248" s="1">
        <v>241</v>
      </c>
      <c r="CH248" s="8">
        <f t="shared" ca="1" si="398"/>
        <v>4783.5314774560202</v>
      </c>
      <c r="CI248" s="9">
        <f t="shared" ca="1" si="421"/>
        <v>0</v>
      </c>
      <c r="CJ248" s="1">
        <v>241</v>
      </c>
      <c r="CK248" s="8">
        <f t="shared" ca="1" si="399"/>
        <v>4836.0487234447637</v>
      </c>
      <c r="CL248" s="9">
        <f t="shared" ca="1" si="422"/>
        <v>0</v>
      </c>
      <c r="CM248" s="1">
        <v>241</v>
      </c>
      <c r="CN248" s="8">
        <f t="shared" ca="1" si="442"/>
        <v>15217.222461723039</v>
      </c>
      <c r="CO248" s="1">
        <v>241</v>
      </c>
      <c r="CP248" s="8">
        <f t="shared" ca="1" si="443"/>
        <v>15044.999999999996</v>
      </c>
      <c r="CQ248" s="1">
        <v>241</v>
      </c>
      <c r="CR248" s="8">
        <f t="shared" ca="1" si="444"/>
        <v>15044.999999999996</v>
      </c>
      <c r="CS248" s="1">
        <v>241</v>
      </c>
      <c r="CT248" s="8">
        <f t="shared" ca="1" si="445"/>
        <v>14760.579308082419</v>
      </c>
      <c r="CU248" s="1">
        <v>241</v>
      </c>
      <c r="CV248" s="8">
        <f t="shared" ca="1" si="446"/>
        <v>15404.00655472371</v>
      </c>
      <c r="CW248" s="1">
        <v>241</v>
      </c>
      <c r="CX248" s="8">
        <f t="shared" ca="1" si="447"/>
        <v>15004.860599333464</v>
      </c>
      <c r="CY248" s="9"/>
      <c r="CZ248" s="9"/>
      <c r="DA248" s="9"/>
      <c r="DB248" s="9"/>
      <c r="DC248" s="9"/>
      <c r="DD248" s="9"/>
      <c r="DE248" s="9"/>
      <c r="DF248" s="9"/>
      <c r="DG248" s="9"/>
      <c r="DI248">
        <f t="shared" ca="1" si="448"/>
        <v>3.6853215722754129E-2</v>
      </c>
      <c r="DJ248">
        <f t="shared" ca="1" si="449"/>
        <v>1.2709163793904521E-2</v>
      </c>
      <c r="DK248">
        <f t="shared" ca="1" si="450"/>
        <v>2.9999999999998916E-3</v>
      </c>
      <c r="DL248">
        <f t="shared" ca="1" si="451"/>
        <v>1.5127869987033637E-2</v>
      </c>
      <c r="DM248">
        <f t="shared" ca="1" si="452"/>
        <v>5.1286321344317765E-2</v>
      </c>
      <c r="DN248">
        <f t="shared" ca="1" si="453"/>
        <v>2.9999999999998916E-3</v>
      </c>
      <c r="DO248">
        <f t="shared" ca="1" si="466"/>
        <v>0</v>
      </c>
      <c r="DP248">
        <f t="shared" ca="1" si="467"/>
        <v>0</v>
      </c>
      <c r="DQ248">
        <f t="shared" ca="1" si="468"/>
        <v>0</v>
      </c>
      <c r="DR248">
        <f t="shared" ca="1" si="469"/>
        <v>0</v>
      </c>
      <c r="DS248">
        <f t="shared" ca="1" si="470"/>
        <v>0</v>
      </c>
      <c r="DT248">
        <f t="shared" ca="1" si="471"/>
        <v>0</v>
      </c>
      <c r="DU248">
        <f t="shared" ca="1" si="460"/>
        <v>0</v>
      </c>
      <c r="DV248">
        <f t="shared" ca="1" si="461"/>
        <v>0</v>
      </c>
      <c r="DW248">
        <f t="shared" ca="1" si="462"/>
        <v>0</v>
      </c>
      <c r="DX248">
        <f t="shared" ca="1" si="463"/>
        <v>0</v>
      </c>
      <c r="DY248">
        <f t="shared" ca="1" si="464"/>
        <v>0</v>
      </c>
      <c r="DZ248">
        <f t="shared" ca="1" si="465"/>
        <v>0</v>
      </c>
      <c r="EA248">
        <f t="shared" ca="1" si="423"/>
        <v>2.6946424394150204</v>
      </c>
      <c r="EB248">
        <f t="shared" ca="1" si="424"/>
        <v>2.5264842487980412</v>
      </c>
      <c r="EC248">
        <f t="shared" ca="1" si="425"/>
        <v>3.9696948448913663</v>
      </c>
      <c r="ED248">
        <f t="shared" ca="1" si="426"/>
        <v>3.0999686738736694</v>
      </c>
      <c r="EE248">
        <f t="shared" ca="1" si="427"/>
        <v>5.6344513186275371</v>
      </c>
      <c r="EF248">
        <f t="shared" ca="1" si="428"/>
        <v>4.0230220505361363</v>
      </c>
      <c r="EG248">
        <f t="shared" ca="1" si="429"/>
        <v>8.4701204631444842</v>
      </c>
      <c r="EH248">
        <f t="shared" ca="1" si="430"/>
        <v>7.579452746394125</v>
      </c>
      <c r="EI248">
        <f t="shared" ca="1" si="431"/>
        <v>12.182284019495272</v>
      </c>
      <c r="EJ248">
        <f t="shared" ca="1" si="432"/>
        <v>8.8589404085448002</v>
      </c>
      <c r="EK248">
        <f t="shared" ca="1" si="433"/>
        <v>17.351970805079876</v>
      </c>
      <c r="EL248">
        <f t="shared" ca="1" si="434"/>
        <v>12.21008312938288</v>
      </c>
      <c r="EM248">
        <f t="shared" ca="1" si="478"/>
        <v>-0.28347900751597815</v>
      </c>
      <c r="EN248">
        <f t="shared" ca="1" si="479"/>
        <v>-4.8492694049344941E-2</v>
      </c>
      <c r="EO248">
        <f t="shared" ca="1" si="480"/>
        <v>0.15888271924249392</v>
      </c>
      <c r="EP248">
        <f t="shared" ca="1" si="481"/>
        <v>-3.3212305539526032E-2</v>
      </c>
      <c r="EQ248">
        <f t="shared" ca="1" si="482"/>
        <v>0.36922364390838197</v>
      </c>
      <c r="ER248">
        <f t="shared" ca="1" si="483"/>
        <v>1</v>
      </c>
      <c r="ES248">
        <f t="shared" ca="1" si="472"/>
        <v>-0.25532182427793282</v>
      </c>
      <c r="ET248">
        <f t="shared" ca="1" si="473"/>
        <v>-0.35158304960332099</v>
      </c>
      <c r="EU248">
        <f t="shared" ca="1" si="474"/>
        <v>-1.6708543819526911E-3</v>
      </c>
      <c r="EV248">
        <f t="shared" ca="1" si="475"/>
        <v>-0.25406285192232181</v>
      </c>
      <c r="EW248">
        <f t="shared" ca="1" si="476"/>
        <v>0.42489530980770773</v>
      </c>
      <c r="EX248">
        <f t="shared" ca="1" si="477"/>
        <v>0</v>
      </c>
    </row>
    <row r="249" spans="1:154" x14ac:dyDescent="0.25">
      <c r="A249" s="1">
        <v>242</v>
      </c>
      <c r="B249" s="8">
        <f t="shared" ca="1" si="454"/>
        <v>164079.65215187639</v>
      </c>
      <c r="C249" s="9">
        <f t="shared" ca="1" si="435"/>
        <v>0</v>
      </c>
      <c r="D249" s="1">
        <v>242</v>
      </c>
      <c r="E249" s="8">
        <f t="shared" ca="1" si="455"/>
        <v>150440.63848652982</v>
      </c>
      <c r="F249" s="9">
        <f t="shared" ca="1" si="436"/>
        <v>-9.673560855926645E-3</v>
      </c>
      <c r="G249" s="1">
        <v>242</v>
      </c>
      <c r="H249" s="8">
        <f t="shared" ca="1" si="456"/>
        <v>236549.09772419455</v>
      </c>
      <c r="I249" s="9">
        <f t="shared" ca="1" si="437"/>
        <v>-4.3354600059336036E-2</v>
      </c>
      <c r="J249" s="1">
        <v>242</v>
      </c>
      <c r="K249" s="8">
        <f t="shared" ca="1" si="457"/>
        <v>175365.70711166764</v>
      </c>
      <c r="L249" s="9">
        <f t="shared" ca="1" si="438"/>
        <v>0</v>
      </c>
      <c r="M249" s="1">
        <v>242</v>
      </c>
      <c r="N249" s="8">
        <f t="shared" ca="1" si="458"/>
        <v>341212.5163826223</v>
      </c>
      <c r="O249" s="9">
        <f t="shared" ca="1" si="439"/>
        <v>0</v>
      </c>
      <c r="P249" s="1">
        <v>242</v>
      </c>
      <c r="Q249" s="8">
        <f t="shared" ca="1" si="459"/>
        <v>251057.88022121059</v>
      </c>
      <c r="R249" s="9">
        <f t="shared" ca="1" si="440"/>
        <v>0</v>
      </c>
      <c r="S249" s="1">
        <v>242</v>
      </c>
      <c r="T249" s="8">
        <f t="shared" ca="1" si="376"/>
        <v>60708.9397474582</v>
      </c>
      <c r="U249" s="9">
        <f t="shared" ca="1" si="400"/>
        <v>5.3766416311653801E-3</v>
      </c>
      <c r="V249" s="1">
        <v>242</v>
      </c>
      <c r="W249" s="8">
        <f t="shared" ca="1" si="377"/>
        <v>60179.999999999993</v>
      </c>
      <c r="X249" s="9">
        <f t="shared" ca="1" si="401"/>
        <v>-4.2502670668639386E-2</v>
      </c>
      <c r="Y249" s="1">
        <v>242</v>
      </c>
      <c r="Z249" s="8">
        <f t="shared" ca="1" si="378"/>
        <v>61560.554898965456</v>
      </c>
      <c r="AA249" s="9">
        <f t="shared" ca="1" si="402"/>
        <v>-4.6684375109200552E-2</v>
      </c>
      <c r="AB249" s="1">
        <v>242</v>
      </c>
      <c r="AC249" s="8">
        <f t="shared" ca="1" si="379"/>
        <v>57676.236015774375</v>
      </c>
      <c r="AD249" s="9">
        <f t="shared" ca="1" si="403"/>
        <v>-2.8998131049717588E-2</v>
      </c>
      <c r="AE249" s="1">
        <v>242</v>
      </c>
      <c r="AF249" s="8">
        <f t="shared" ca="1" si="380"/>
        <v>60987.27093774033</v>
      </c>
      <c r="AG249" s="9">
        <f t="shared" ca="1" si="404"/>
        <v>0</v>
      </c>
      <c r="AH249" s="1">
        <v>242</v>
      </c>
      <c r="AI249" s="8">
        <f t="shared" ca="1" si="381"/>
        <v>59442.093138478362</v>
      </c>
      <c r="AJ249" s="9">
        <f t="shared" ca="1" si="405"/>
        <v>0</v>
      </c>
      <c r="AK249" s="1">
        <v>242</v>
      </c>
      <c r="AL249" s="8">
        <f t="shared" ca="1" si="382"/>
        <v>19313.643319148119</v>
      </c>
      <c r="AM249" s="9">
        <f t="shared" ca="1" si="406"/>
        <v>0</v>
      </c>
      <c r="AN249" s="1">
        <v>242</v>
      </c>
      <c r="AO249" s="8">
        <f t="shared" ca="1" si="383"/>
        <v>20059.999999999996</v>
      </c>
      <c r="AP249" s="9">
        <f t="shared" ca="1" si="407"/>
        <v>-3.9660927757960977E-2</v>
      </c>
      <c r="AQ249" s="1">
        <v>242</v>
      </c>
      <c r="AR249" s="8">
        <f t="shared" ca="1" si="384"/>
        <v>20059.999999999996</v>
      </c>
      <c r="AS249" s="9">
        <f t="shared" ca="1" si="408"/>
        <v>-2.771555802353148E-2</v>
      </c>
      <c r="AT249" s="1">
        <v>242</v>
      </c>
      <c r="AU249" s="8">
        <f t="shared" ca="1" si="385"/>
        <v>20182.382613544891</v>
      </c>
      <c r="AV249" s="9">
        <f t="shared" ca="1" si="409"/>
        <v>3.5959795778484294E-2</v>
      </c>
      <c r="AW249" s="1">
        <v>242</v>
      </c>
      <c r="AX249" s="8">
        <f t="shared" ca="1" si="386"/>
        <v>19803.50318789417</v>
      </c>
      <c r="AY249" s="9">
        <f t="shared" ca="1" si="410"/>
        <v>2.0811967033901781E-2</v>
      </c>
      <c r="AZ249" s="1">
        <v>242</v>
      </c>
      <c r="BA249" s="8">
        <f t="shared" ca="1" si="387"/>
        <v>19585.194375184212</v>
      </c>
      <c r="BB249" s="9">
        <f t="shared" ca="1" si="411"/>
        <v>0</v>
      </c>
      <c r="BC249" s="1">
        <v>242</v>
      </c>
      <c r="BD249" s="8">
        <f t="shared" ca="1" si="388"/>
        <v>19078.915645383258</v>
      </c>
      <c r="BE249" s="9">
        <f t="shared" ca="1" si="441"/>
        <v>0</v>
      </c>
      <c r="BF249" s="1">
        <v>242</v>
      </c>
      <c r="BG249" s="8">
        <f t="shared" ca="1" si="389"/>
        <v>20542.764221059679</v>
      </c>
      <c r="BH249" s="9">
        <f t="shared" ca="1" si="412"/>
        <v>2.6110213213106949E-2</v>
      </c>
      <c r="BI249" s="1">
        <v>242</v>
      </c>
      <c r="BJ249" s="8">
        <f t="shared" ca="1" si="390"/>
        <v>20059.999999999996</v>
      </c>
      <c r="BK249" s="9">
        <f t="shared" ca="1" si="413"/>
        <v>0</v>
      </c>
      <c r="BL249" s="1">
        <v>242</v>
      </c>
      <c r="BM249" s="8">
        <f t="shared" ca="1" si="391"/>
        <v>19775.579308082419</v>
      </c>
      <c r="BN249" s="9">
        <f t="shared" ca="1" si="414"/>
        <v>0</v>
      </c>
      <c r="BO249" s="1">
        <v>242</v>
      </c>
      <c r="BP249" s="8">
        <f t="shared" ca="1" si="392"/>
        <v>20187.538032179731</v>
      </c>
      <c r="BQ249" s="9">
        <f t="shared" ca="1" si="415"/>
        <v>2.9853057625714614E-2</v>
      </c>
      <c r="BR249" s="1">
        <v>242</v>
      </c>
      <c r="BS249" s="8">
        <f t="shared" ca="1" si="393"/>
        <v>19840.909322778229</v>
      </c>
      <c r="BT249" s="9">
        <f t="shared" ca="1" si="416"/>
        <v>0</v>
      </c>
      <c r="BU249" s="1">
        <v>242</v>
      </c>
      <c r="BV249" s="8">
        <f t="shared" ca="1" si="394"/>
        <v>4842.7775382769569</v>
      </c>
      <c r="BW249" s="9">
        <f t="shared" ca="1" si="417"/>
        <v>-3.647250651693798E-2</v>
      </c>
      <c r="BX249" s="1">
        <v>242</v>
      </c>
      <c r="BY249" s="8">
        <f t="shared" ca="1" si="395"/>
        <v>5014.9999999999991</v>
      </c>
      <c r="BZ249" s="9">
        <f t="shared" ca="1" si="418"/>
        <v>-7.2911038160070668E-3</v>
      </c>
      <c r="CA249" s="1">
        <v>242</v>
      </c>
      <c r="CB249" s="8">
        <f t="shared" ca="1" si="396"/>
        <v>5014.9999999999991</v>
      </c>
      <c r="CC249" s="9">
        <f t="shared" ca="1" si="419"/>
        <v>1.4121417506734535E-2</v>
      </c>
      <c r="CD249" s="1">
        <v>242</v>
      </c>
      <c r="CE249" s="8">
        <f t="shared" ca="1" si="397"/>
        <v>5014.9999999999991</v>
      </c>
      <c r="CF249" s="9">
        <f t="shared" ca="1" si="420"/>
        <v>-7.0438049260379944E-3</v>
      </c>
      <c r="CG249" s="1">
        <v>242</v>
      </c>
      <c r="CH249" s="8">
        <f t="shared" ca="1" si="398"/>
        <v>4783.5314774560202</v>
      </c>
      <c r="CI249" s="9">
        <f t="shared" ca="1" si="421"/>
        <v>2.5886816392062792E-2</v>
      </c>
      <c r="CJ249" s="1">
        <v>242</v>
      </c>
      <c r="CK249" s="8">
        <f t="shared" ca="1" si="399"/>
        <v>4836.0487234447637</v>
      </c>
      <c r="CL249" s="9">
        <f t="shared" ca="1" si="422"/>
        <v>3.6930929733338405E-2</v>
      </c>
      <c r="CM249" s="1">
        <v>242</v>
      </c>
      <c r="CN249" s="8">
        <f t="shared" ca="1" si="442"/>
        <v>15217.222461723039</v>
      </c>
      <c r="CO249" s="1">
        <v>242</v>
      </c>
      <c r="CP249" s="8">
        <f t="shared" ca="1" si="443"/>
        <v>15044.999999999996</v>
      </c>
      <c r="CQ249" s="1">
        <v>242</v>
      </c>
      <c r="CR249" s="8">
        <f t="shared" ca="1" si="444"/>
        <v>15044.999999999996</v>
      </c>
      <c r="CS249" s="1">
        <v>242</v>
      </c>
      <c r="CT249" s="8">
        <f t="shared" ca="1" si="445"/>
        <v>14760.579308082419</v>
      </c>
      <c r="CU249" s="1">
        <v>242</v>
      </c>
      <c r="CV249" s="8">
        <f t="shared" ca="1" si="446"/>
        <v>15404.00655472371</v>
      </c>
      <c r="CW249" s="1">
        <v>242</v>
      </c>
      <c r="CX249" s="8">
        <f t="shared" ca="1" si="447"/>
        <v>15004.860599333464</v>
      </c>
      <c r="CY249" s="9"/>
      <c r="CZ249" s="9"/>
      <c r="DA249" s="9"/>
      <c r="DB249" s="9"/>
      <c r="DC249" s="9"/>
      <c r="DD249" s="9"/>
      <c r="DE249" s="9"/>
      <c r="DF249" s="9"/>
      <c r="DG249" s="9"/>
      <c r="DI249">
        <f t="shared" ca="1" si="448"/>
        <v>2.9999999999998916E-3</v>
      </c>
      <c r="DJ249">
        <f t="shared" ca="1" si="449"/>
        <v>-1.0544220633701307E-2</v>
      </c>
      <c r="DK249">
        <f t="shared" ca="1" si="450"/>
        <v>-3.2030559180189377E-2</v>
      </c>
      <c r="DL249">
        <f t="shared" ca="1" si="451"/>
        <v>-1.9177420374355436E-2</v>
      </c>
      <c r="DM249">
        <f t="shared" ca="1" si="452"/>
        <v>-7.0345840425494188E-3</v>
      </c>
      <c r="DN249">
        <f t="shared" ca="1" si="453"/>
        <v>4.9850237318074919E-2</v>
      </c>
      <c r="DO249">
        <f t="shared" ca="1" si="466"/>
        <v>0</v>
      </c>
      <c r="DP249">
        <f t="shared" ca="1" si="467"/>
        <v>0</v>
      </c>
      <c r="DQ249">
        <f t="shared" ca="1" si="468"/>
        <v>0</v>
      </c>
      <c r="DR249">
        <f t="shared" ca="1" si="469"/>
        <v>0</v>
      </c>
      <c r="DS249">
        <f t="shared" ca="1" si="470"/>
        <v>0</v>
      </c>
      <c r="DT249">
        <f t="shared" ca="1" si="471"/>
        <v>0</v>
      </c>
      <c r="DU249">
        <f t="shared" ca="1" si="460"/>
        <v>0</v>
      </c>
      <c r="DV249">
        <f t="shared" ca="1" si="461"/>
        <v>0</v>
      </c>
      <c r="DW249">
        <f t="shared" ca="1" si="462"/>
        <v>0</v>
      </c>
      <c r="DX249">
        <f t="shared" ca="1" si="463"/>
        <v>0</v>
      </c>
      <c r="DY249">
        <f t="shared" ca="1" si="464"/>
        <v>0</v>
      </c>
      <c r="DZ249">
        <f t="shared" ca="1" si="465"/>
        <v>0</v>
      </c>
      <c r="EA249">
        <f t="shared" ca="1" si="423"/>
        <v>2.7027263667332648</v>
      </c>
      <c r="EB249">
        <f t="shared" ca="1" si="424"/>
        <v>2.499844441451144</v>
      </c>
      <c r="EC249">
        <f t="shared" ca="1" si="425"/>
        <v>3.8425432992347806</v>
      </c>
      <c r="ED249">
        <f t="shared" ca="1" si="426"/>
        <v>3.0405192714674611</v>
      </c>
      <c r="EE249">
        <f t="shared" ca="1" si="427"/>
        <v>5.5948152972929988</v>
      </c>
      <c r="EF249">
        <f t="shared" ca="1" si="428"/>
        <v>4.2235706544912111</v>
      </c>
      <c r="EG249">
        <f t="shared" ca="1" si="429"/>
        <v>8.4955308245339172</v>
      </c>
      <c r="EH249">
        <f t="shared" ca="1" si="430"/>
        <v>7.4995333243534317</v>
      </c>
      <c r="EI249">
        <f t="shared" ca="1" si="431"/>
        <v>11.792078650258953</v>
      </c>
      <c r="EJ249">
        <f t="shared" ca="1" si="432"/>
        <v>8.6890487842587731</v>
      </c>
      <c r="EK249">
        <f t="shared" ca="1" si="433"/>
        <v>17.229906908147676</v>
      </c>
      <c r="EL249">
        <f t="shared" ca="1" si="434"/>
        <v>12.81875867105604</v>
      </c>
      <c r="EM249">
        <f t="shared" ca="1" si="478"/>
        <v>-0.21146951358124538</v>
      </c>
      <c r="EN249">
        <f t="shared" ca="1" si="479"/>
        <v>-0.10502932131856565</v>
      </c>
      <c r="EO249">
        <f t="shared" ca="1" si="480"/>
        <v>-7.5053663912764343E-2</v>
      </c>
      <c r="EP249">
        <f t="shared" ca="1" si="481"/>
        <v>-0.14593172804980062</v>
      </c>
      <c r="EQ249">
        <f t="shared" ca="1" si="482"/>
        <v>0.21006039745967603</v>
      </c>
      <c r="ER249">
        <f t="shared" ca="1" si="483"/>
        <v>1</v>
      </c>
      <c r="ES249">
        <f t="shared" ca="1" si="472"/>
        <v>-0.26245554033847251</v>
      </c>
      <c r="ET249">
        <f t="shared" ca="1" si="473"/>
        <v>-0.35420505598297725</v>
      </c>
      <c r="EU249">
        <f t="shared" ca="1" si="474"/>
        <v>-4.4478004568302421E-3</v>
      </c>
      <c r="EV249">
        <f t="shared" ca="1" si="475"/>
        <v>-0.25808242995481889</v>
      </c>
      <c r="EW249">
        <f t="shared" ca="1" si="476"/>
        <v>0.42146136870218398</v>
      </c>
      <c r="EX249">
        <f t="shared" ca="1" si="477"/>
        <v>0</v>
      </c>
    </row>
    <row r="250" spans="1:154" x14ac:dyDescent="0.25">
      <c r="A250" s="1">
        <v>243</v>
      </c>
      <c r="B250" s="8">
        <f t="shared" ca="1" si="454"/>
        <v>164571.891108332</v>
      </c>
      <c r="C250" s="9">
        <f t="shared" ca="1" si="435"/>
        <v>-4.498874198015522E-2</v>
      </c>
      <c r="D250" s="1">
        <v>243</v>
      </c>
      <c r="E250" s="8">
        <f t="shared" ca="1" si="455"/>
        <v>149436.66373038551</v>
      </c>
      <c r="F250" s="9">
        <f t="shared" ca="1" si="436"/>
        <v>0</v>
      </c>
      <c r="G250" s="1">
        <v>243</v>
      </c>
      <c r="H250" s="8">
        <f t="shared" ca="1" si="456"/>
        <v>227003.2534911379</v>
      </c>
      <c r="I250" s="9">
        <f t="shared" ca="1" si="437"/>
        <v>-2.013589325586438E-2</v>
      </c>
      <c r="J250" s="1">
        <v>243</v>
      </c>
      <c r="K250" s="8">
        <f t="shared" ca="1" si="457"/>
        <v>175891.80423300262</v>
      </c>
      <c r="L250" s="9">
        <f t="shared" ca="1" si="438"/>
        <v>-2.6352666298650088E-2</v>
      </c>
      <c r="M250" s="1">
        <v>243</v>
      </c>
      <c r="N250" s="8">
        <f t="shared" ca="1" si="458"/>
        <v>342236.15393177012</v>
      </c>
      <c r="O250" s="9">
        <f t="shared" ca="1" si="439"/>
        <v>3.2072852056738245E-2</v>
      </c>
      <c r="P250" s="1">
        <v>243</v>
      </c>
      <c r="Q250" s="8">
        <f t="shared" ca="1" si="459"/>
        <v>251811.05386187418</v>
      </c>
      <c r="R250" s="9">
        <f t="shared" ca="1" si="440"/>
        <v>-4.5938809234579325E-2</v>
      </c>
      <c r="S250" s="1">
        <v>243</v>
      </c>
      <c r="T250" s="8">
        <f t="shared" ca="1" si="376"/>
        <v>60708.9397474582</v>
      </c>
      <c r="U250" s="9">
        <f t="shared" ca="1" si="400"/>
        <v>0</v>
      </c>
      <c r="V250" s="1">
        <v>243</v>
      </c>
      <c r="W250" s="8">
        <f t="shared" ca="1" si="377"/>
        <v>60179.999999999993</v>
      </c>
      <c r="X250" s="9">
        <f t="shared" ca="1" si="401"/>
        <v>0</v>
      </c>
      <c r="Y250" s="1">
        <v>243</v>
      </c>
      <c r="Z250" s="8">
        <f t="shared" ca="1" si="378"/>
        <v>61560.554898965456</v>
      </c>
      <c r="AA250" s="9">
        <f t="shared" ca="1" si="402"/>
        <v>0</v>
      </c>
      <c r="AB250" s="1">
        <v>243</v>
      </c>
      <c r="AC250" s="8">
        <f t="shared" ca="1" si="379"/>
        <v>57676.236015774375</v>
      </c>
      <c r="AD250" s="9">
        <f t="shared" ca="1" si="403"/>
        <v>3.8277232623626777E-2</v>
      </c>
      <c r="AE250" s="1">
        <v>243</v>
      </c>
      <c r="AF250" s="8">
        <f t="shared" ca="1" si="380"/>
        <v>60987.27093774033</v>
      </c>
      <c r="AG250" s="9">
        <f t="shared" ca="1" si="404"/>
        <v>0</v>
      </c>
      <c r="AH250" s="1">
        <v>243</v>
      </c>
      <c r="AI250" s="8">
        <f t="shared" ca="1" si="381"/>
        <v>59442.093138478362</v>
      </c>
      <c r="AJ250" s="9">
        <f t="shared" ca="1" si="405"/>
        <v>0</v>
      </c>
      <c r="AK250" s="1">
        <v>243</v>
      </c>
      <c r="AL250" s="8">
        <f t="shared" ca="1" si="382"/>
        <v>19313.643319148119</v>
      </c>
      <c r="AM250" s="9">
        <f t="shared" ca="1" si="406"/>
        <v>6.4469617376596905E-3</v>
      </c>
      <c r="AN250" s="1">
        <v>243</v>
      </c>
      <c r="AO250" s="8">
        <f t="shared" ca="1" si="383"/>
        <v>20059.999999999996</v>
      </c>
      <c r="AP250" s="9">
        <f t="shared" ca="1" si="407"/>
        <v>4.2493269769346274E-2</v>
      </c>
      <c r="AQ250" s="1">
        <v>243</v>
      </c>
      <c r="AR250" s="8">
        <f t="shared" ca="1" si="384"/>
        <v>20059.999999999996</v>
      </c>
      <c r="AS250" s="9">
        <f t="shared" ca="1" si="408"/>
        <v>-4.5777497235664356E-2</v>
      </c>
      <c r="AT250" s="1">
        <v>243</v>
      </c>
      <c r="AU250" s="8">
        <f t="shared" ca="1" si="385"/>
        <v>20182.382613544891</v>
      </c>
      <c r="AV250" s="9">
        <f t="shared" ca="1" si="409"/>
        <v>0</v>
      </c>
      <c r="AW250" s="1">
        <v>243</v>
      </c>
      <c r="AX250" s="8">
        <f t="shared" ca="1" si="386"/>
        <v>19803.50318789417</v>
      </c>
      <c r="AY250" s="9">
        <f t="shared" ca="1" si="410"/>
        <v>0</v>
      </c>
      <c r="AZ250" s="1">
        <v>243</v>
      </c>
      <c r="BA250" s="8">
        <f t="shared" ca="1" si="387"/>
        <v>19585.194375184212</v>
      </c>
      <c r="BB250" s="9">
        <f t="shared" ca="1" si="411"/>
        <v>0</v>
      </c>
      <c r="BC250" s="1">
        <v>243</v>
      </c>
      <c r="BD250" s="8">
        <f t="shared" ca="1" si="388"/>
        <v>19078.915645383258</v>
      </c>
      <c r="BE250" s="9">
        <f t="shared" ca="1" si="441"/>
        <v>-4.9055825866246475E-2</v>
      </c>
      <c r="BF250" s="1">
        <v>243</v>
      </c>
      <c r="BG250" s="8">
        <f t="shared" ca="1" si="389"/>
        <v>20542.764221059679</v>
      </c>
      <c r="BH250" s="9">
        <f t="shared" ca="1" si="412"/>
        <v>0</v>
      </c>
      <c r="BI250" s="1">
        <v>243</v>
      </c>
      <c r="BJ250" s="8">
        <f t="shared" ca="1" si="390"/>
        <v>20059.999999999996</v>
      </c>
      <c r="BK250" s="9">
        <f t="shared" ca="1" si="413"/>
        <v>1.072894990305095E-2</v>
      </c>
      <c r="BL250" s="1">
        <v>243</v>
      </c>
      <c r="BM250" s="8">
        <f t="shared" ca="1" si="391"/>
        <v>19775.579308082419</v>
      </c>
      <c r="BN250" s="9">
        <f t="shared" ca="1" si="414"/>
        <v>3.8087587844723152E-2</v>
      </c>
      <c r="BO250" s="1">
        <v>243</v>
      </c>
      <c r="BP250" s="8">
        <f t="shared" ca="1" si="392"/>
        <v>20187.538032179731</v>
      </c>
      <c r="BQ250" s="9">
        <f t="shared" ca="1" si="415"/>
        <v>4.2680655207003169E-2</v>
      </c>
      <c r="BR250" s="1">
        <v>243</v>
      </c>
      <c r="BS250" s="8">
        <f t="shared" ca="1" si="393"/>
        <v>19840.909322778229</v>
      </c>
      <c r="BT250" s="9">
        <f t="shared" ca="1" si="416"/>
        <v>4.1730680987731888E-2</v>
      </c>
      <c r="BU250" s="1">
        <v>243</v>
      </c>
      <c r="BV250" s="8">
        <f t="shared" ca="1" si="394"/>
        <v>4842.7775382769569</v>
      </c>
      <c r="BW250" s="9">
        <f t="shared" ca="1" si="417"/>
        <v>-2.3536672651422869E-2</v>
      </c>
      <c r="BX250" s="1">
        <v>243</v>
      </c>
      <c r="BY250" s="8">
        <f t="shared" ca="1" si="395"/>
        <v>5014.9999999999991</v>
      </c>
      <c r="BZ250" s="9">
        <f t="shared" ca="1" si="418"/>
        <v>-1.7290609787408911E-2</v>
      </c>
      <c r="CA250" s="1">
        <v>243</v>
      </c>
      <c r="CB250" s="8">
        <f t="shared" ca="1" si="396"/>
        <v>5014.9999999999991</v>
      </c>
      <c r="CC250" s="9">
        <f t="shared" ca="1" si="419"/>
        <v>-3.5992509222526406E-2</v>
      </c>
      <c r="CD250" s="1">
        <v>243</v>
      </c>
      <c r="CE250" s="8">
        <f t="shared" ca="1" si="397"/>
        <v>5014.9999999999991</v>
      </c>
      <c r="CF250" s="9">
        <f t="shared" ca="1" si="420"/>
        <v>2.2970944030550944E-2</v>
      </c>
      <c r="CG250" s="1">
        <v>243</v>
      </c>
      <c r="CH250" s="8">
        <f t="shared" ca="1" si="398"/>
        <v>4783.5314774560202</v>
      </c>
      <c r="CI250" s="9">
        <f t="shared" ca="1" si="421"/>
        <v>0</v>
      </c>
      <c r="CJ250" s="1">
        <v>243</v>
      </c>
      <c r="CK250" s="8">
        <f t="shared" ca="1" si="399"/>
        <v>4836.0487234447637</v>
      </c>
      <c r="CL250" s="9">
        <f t="shared" ca="1" si="422"/>
        <v>-1.1166991672111382E-2</v>
      </c>
      <c r="CM250" s="1">
        <v>243</v>
      </c>
      <c r="CN250" s="8">
        <f t="shared" ca="1" si="442"/>
        <v>15217.222461723039</v>
      </c>
      <c r="CO250" s="1">
        <v>243</v>
      </c>
      <c r="CP250" s="8">
        <f t="shared" ca="1" si="443"/>
        <v>15044.999999999996</v>
      </c>
      <c r="CQ250" s="1">
        <v>243</v>
      </c>
      <c r="CR250" s="8">
        <f t="shared" ca="1" si="444"/>
        <v>15044.999999999996</v>
      </c>
      <c r="CS250" s="1">
        <v>243</v>
      </c>
      <c r="CT250" s="8">
        <f t="shared" ca="1" si="445"/>
        <v>14760.579308082419</v>
      </c>
      <c r="CU250" s="1">
        <v>243</v>
      </c>
      <c r="CV250" s="8">
        <f t="shared" ca="1" si="446"/>
        <v>15404.00655472371</v>
      </c>
      <c r="CW250" s="1">
        <v>243</v>
      </c>
      <c r="CX250" s="8">
        <f t="shared" ca="1" si="447"/>
        <v>15004.860599333464</v>
      </c>
      <c r="CY250" s="9"/>
      <c r="CZ250" s="9"/>
      <c r="DA250" s="9"/>
      <c r="DB250" s="9"/>
      <c r="DC250" s="9"/>
      <c r="DD250" s="9"/>
      <c r="DE250" s="9"/>
      <c r="DF250" s="9"/>
      <c r="DG250" s="9"/>
      <c r="DI250">
        <f t="shared" ca="1" si="448"/>
        <v>2.9999999999998916E-3</v>
      </c>
      <c r="DJ250">
        <f t="shared" ca="1" si="449"/>
        <v>-6.6735608559266302E-3</v>
      </c>
      <c r="DK250">
        <f t="shared" ca="1" si="450"/>
        <v>-4.0354600059335999E-2</v>
      </c>
      <c r="DL250">
        <f t="shared" ca="1" si="451"/>
        <v>2.9999999999998916E-3</v>
      </c>
      <c r="DM250">
        <f t="shared" ca="1" si="452"/>
        <v>2.9999999999998916E-3</v>
      </c>
      <c r="DN250">
        <f t="shared" ca="1" si="453"/>
        <v>2.9999999999998916E-3</v>
      </c>
      <c r="DO250">
        <f t="shared" ca="1" si="466"/>
        <v>0</v>
      </c>
      <c r="DP250">
        <f t="shared" ca="1" si="467"/>
        <v>0</v>
      </c>
      <c r="DQ250">
        <f t="shared" ca="1" si="468"/>
        <v>0</v>
      </c>
      <c r="DR250">
        <f t="shared" ca="1" si="469"/>
        <v>0</v>
      </c>
      <c r="DS250">
        <f t="shared" ca="1" si="470"/>
        <v>0</v>
      </c>
      <c r="DT250">
        <f t="shared" ca="1" si="471"/>
        <v>0</v>
      </c>
      <c r="DU250">
        <f t="shared" ca="1" si="460"/>
        <v>0</v>
      </c>
      <c r="DV250">
        <f t="shared" ca="1" si="461"/>
        <v>0</v>
      </c>
      <c r="DW250">
        <f t="shared" ca="1" si="462"/>
        <v>0</v>
      </c>
      <c r="DX250">
        <f t="shared" ca="1" si="463"/>
        <v>0</v>
      </c>
      <c r="DY250">
        <f t="shared" ca="1" si="464"/>
        <v>0</v>
      </c>
      <c r="DZ250">
        <f t="shared" ca="1" si="465"/>
        <v>0</v>
      </c>
      <c r="EA250">
        <f t="shared" ca="1" si="423"/>
        <v>2.7108345458334644</v>
      </c>
      <c r="EB250">
        <f t="shared" ca="1" si="424"/>
        <v>2.4831615774407698</v>
      </c>
      <c r="EC250">
        <f t="shared" ca="1" si="425"/>
        <v>3.6874790011834797</v>
      </c>
      <c r="ED250">
        <f t="shared" ca="1" si="426"/>
        <v>3.0496408292818629</v>
      </c>
      <c r="EE250">
        <f t="shared" ca="1" si="427"/>
        <v>5.6115997431848763</v>
      </c>
      <c r="EF250">
        <f t="shared" ca="1" si="428"/>
        <v>4.2362413664546841</v>
      </c>
      <c r="EG250">
        <f t="shared" ca="1" si="429"/>
        <v>8.521017417007517</v>
      </c>
      <c r="EH250">
        <f t="shared" ca="1" si="430"/>
        <v>7.4494847323223103</v>
      </c>
      <c r="EI250">
        <f t="shared" ca="1" si="431"/>
        <v>11.316214032459518</v>
      </c>
      <c r="EJ250">
        <f t="shared" ca="1" si="432"/>
        <v>8.7151159306115495</v>
      </c>
      <c r="EK250">
        <f t="shared" ca="1" si="433"/>
        <v>17.281596628872119</v>
      </c>
      <c r="EL250">
        <f t="shared" ca="1" si="434"/>
        <v>12.857214947069206</v>
      </c>
      <c r="EM250">
        <f t="shared" ca="1" si="478"/>
        <v>-0.21539583098486417</v>
      </c>
      <c r="EN250">
        <f t="shared" ca="1" si="479"/>
        <v>-8.3931593974057736E-2</v>
      </c>
      <c r="EO250">
        <f t="shared" ca="1" si="480"/>
        <v>-4.2025138411910683E-2</v>
      </c>
      <c r="EP250">
        <f t="shared" ca="1" si="481"/>
        <v>-0.1351983336720855</v>
      </c>
      <c r="EQ250">
        <f t="shared" ca="1" si="482"/>
        <v>0.23114761705085465</v>
      </c>
      <c r="ER250">
        <f t="shared" ca="1" si="483"/>
        <v>1</v>
      </c>
      <c r="ES250">
        <f t="shared" ca="1" si="472"/>
        <v>-0.26920100236967659</v>
      </c>
      <c r="ET250">
        <f t="shared" ca="1" si="473"/>
        <v>-0.35591206788379248</v>
      </c>
      <c r="EU250">
        <f t="shared" ca="1" si="474"/>
        <v>-8.5244326611674248E-3</v>
      </c>
      <c r="EV250">
        <f t="shared" ca="1" si="475"/>
        <v>-0.26088084390649724</v>
      </c>
      <c r="EW250">
        <f t="shared" ca="1" si="476"/>
        <v>0.42138707673301723</v>
      </c>
      <c r="EX250">
        <f t="shared" ca="1" si="477"/>
        <v>0</v>
      </c>
    </row>
    <row r="251" spans="1:154" x14ac:dyDescent="0.25">
      <c r="A251" s="1">
        <v>244</v>
      </c>
      <c r="B251" s="8">
        <f t="shared" ca="1" si="454"/>
        <v>157661.72443539803</v>
      </c>
      <c r="C251" s="9">
        <f t="shared" ca="1" si="435"/>
        <v>0</v>
      </c>
      <c r="D251" s="1">
        <v>244</v>
      </c>
      <c r="E251" s="8">
        <f t="shared" ca="1" si="455"/>
        <v>149884.97372157665</v>
      </c>
      <c r="F251" s="9">
        <f t="shared" ca="1" si="436"/>
        <v>-2.8346403943877829E-2</v>
      </c>
      <c r="G251" s="1">
        <v>244</v>
      </c>
      <c r="H251" s="8">
        <f t="shared" ca="1" si="456"/>
        <v>223113.34997057985</v>
      </c>
      <c r="I251" s="9">
        <f t="shared" ca="1" si="437"/>
        <v>0</v>
      </c>
      <c r="J251" s="1">
        <v>244</v>
      </c>
      <c r="K251" s="8">
        <f t="shared" ca="1" si="457"/>
        <v>171784.26162408182</v>
      </c>
      <c r="L251" s="9">
        <f t="shared" ca="1" si="438"/>
        <v>0</v>
      </c>
      <c r="M251" s="1">
        <v>244</v>
      </c>
      <c r="N251" s="8">
        <f t="shared" ca="1" si="458"/>
        <v>354239.35192708613</v>
      </c>
      <c r="O251" s="9">
        <f t="shared" ca="1" si="439"/>
        <v>-4.5794607187472303E-2</v>
      </c>
      <c r="P251" s="1">
        <v>244</v>
      </c>
      <c r="Q251" s="8">
        <f t="shared" ca="1" si="459"/>
        <v>240998.58705694077</v>
      </c>
      <c r="R251" s="9">
        <f t="shared" ca="1" si="440"/>
        <v>0</v>
      </c>
      <c r="S251" s="1">
        <v>244</v>
      </c>
      <c r="T251" s="8">
        <f t="shared" ca="1" si="376"/>
        <v>60708.9397474582</v>
      </c>
      <c r="U251" s="9">
        <f t="shared" ca="1" si="400"/>
        <v>2.6056840160743746E-2</v>
      </c>
      <c r="V251" s="1">
        <v>244</v>
      </c>
      <c r="W251" s="8">
        <f t="shared" ca="1" si="377"/>
        <v>60179.999999999993</v>
      </c>
      <c r="X251" s="9">
        <f t="shared" ca="1" si="401"/>
        <v>-8.1305415421066844E-4</v>
      </c>
      <c r="Y251" s="1">
        <v>244</v>
      </c>
      <c r="Z251" s="8">
        <f t="shared" ca="1" si="378"/>
        <v>61560.554898965456</v>
      </c>
      <c r="AA251" s="9">
        <f t="shared" ca="1" si="402"/>
        <v>0</v>
      </c>
      <c r="AB251" s="1">
        <v>244</v>
      </c>
      <c r="AC251" s="8">
        <f t="shared" ca="1" si="379"/>
        <v>57676.236015774375</v>
      </c>
      <c r="AD251" s="9">
        <f t="shared" ca="1" si="403"/>
        <v>2.8083055481046365E-2</v>
      </c>
      <c r="AE251" s="1">
        <v>244</v>
      </c>
      <c r="AF251" s="8">
        <f t="shared" ca="1" si="380"/>
        <v>60987.27093774033</v>
      </c>
      <c r="AG251" s="9">
        <f t="shared" ca="1" si="404"/>
        <v>0</v>
      </c>
      <c r="AH251" s="1">
        <v>244</v>
      </c>
      <c r="AI251" s="8">
        <f t="shared" ca="1" si="381"/>
        <v>59442.093138478362</v>
      </c>
      <c r="AJ251" s="9">
        <f t="shared" ca="1" si="405"/>
        <v>0</v>
      </c>
      <c r="AK251" s="1">
        <v>244</v>
      </c>
      <c r="AL251" s="8">
        <f t="shared" ca="1" si="382"/>
        <v>19313.643319148119</v>
      </c>
      <c r="AM251" s="9">
        <f t="shared" ca="1" si="406"/>
        <v>-1.7797899923100519E-2</v>
      </c>
      <c r="AN251" s="1">
        <v>244</v>
      </c>
      <c r="AO251" s="8">
        <f t="shared" ca="1" si="383"/>
        <v>20059.999999999996</v>
      </c>
      <c r="AP251" s="9">
        <f t="shared" ca="1" si="407"/>
        <v>2.9269208497788291E-2</v>
      </c>
      <c r="AQ251" s="1">
        <v>244</v>
      </c>
      <c r="AR251" s="8">
        <f t="shared" ca="1" si="384"/>
        <v>20059.999999999996</v>
      </c>
      <c r="AS251" s="9">
        <f t="shared" ca="1" si="408"/>
        <v>0</v>
      </c>
      <c r="AT251" s="1">
        <v>244</v>
      </c>
      <c r="AU251" s="8">
        <f t="shared" ca="1" si="385"/>
        <v>20182.382613544891</v>
      </c>
      <c r="AV251" s="9">
        <f t="shared" ca="1" si="409"/>
        <v>0</v>
      </c>
      <c r="AW251" s="1">
        <v>244</v>
      </c>
      <c r="AX251" s="8">
        <f t="shared" ca="1" si="386"/>
        <v>19803.50318789417</v>
      </c>
      <c r="AY251" s="9">
        <f t="shared" ca="1" si="410"/>
        <v>2.3555146448101597E-2</v>
      </c>
      <c r="AZ251" s="1">
        <v>244</v>
      </c>
      <c r="BA251" s="8">
        <f t="shared" ca="1" si="387"/>
        <v>19585.194375184212</v>
      </c>
      <c r="BB251" s="9">
        <f t="shared" ca="1" si="411"/>
        <v>-9.4383036769053533E-3</v>
      </c>
      <c r="BC251" s="1">
        <v>244</v>
      </c>
      <c r="BD251" s="8">
        <f t="shared" ca="1" si="388"/>
        <v>19078.915645383258</v>
      </c>
      <c r="BE251" s="9">
        <f t="shared" ca="1" si="441"/>
        <v>4.1111564663447245E-2</v>
      </c>
      <c r="BF251" s="1">
        <v>244</v>
      </c>
      <c r="BG251" s="8">
        <f t="shared" ca="1" si="389"/>
        <v>20542.764221059679</v>
      </c>
      <c r="BH251" s="9">
        <f t="shared" ca="1" si="412"/>
        <v>-1.6493259653984498E-2</v>
      </c>
      <c r="BI251" s="1">
        <v>244</v>
      </c>
      <c r="BJ251" s="8">
        <f t="shared" ca="1" si="390"/>
        <v>20059.999999999996</v>
      </c>
      <c r="BK251" s="9">
        <f t="shared" ca="1" si="413"/>
        <v>3.0447640010405716E-2</v>
      </c>
      <c r="BL251" s="1">
        <v>244</v>
      </c>
      <c r="BM251" s="8">
        <f t="shared" ca="1" si="391"/>
        <v>19775.579308082419</v>
      </c>
      <c r="BN251" s="9">
        <f t="shared" ca="1" si="414"/>
        <v>-4.0052468919954447E-2</v>
      </c>
      <c r="BO251" s="1">
        <v>244</v>
      </c>
      <c r="BP251" s="8">
        <f t="shared" ca="1" si="392"/>
        <v>20187.538032179731</v>
      </c>
      <c r="BQ251" s="9">
        <f t="shared" ca="1" si="415"/>
        <v>-1.2674482826660578E-2</v>
      </c>
      <c r="BR251" s="1">
        <v>244</v>
      </c>
      <c r="BS251" s="8">
        <f t="shared" ca="1" si="393"/>
        <v>19840.909322778229</v>
      </c>
      <c r="BT251" s="9">
        <f t="shared" ca="1" si="416"/>
        <v>0</v>
      </c>
      <c r="BU251" s="1">
        <v>244</v>
      </c>
      <c r="BV251" s="8">
        <f t="shared" ca="1" si="394"/>
        <v>4842.7775382769569</v>
      </c>
      <c r="BW251" s="9">
        <f t="shared" ca="1" si="417"/>
        <v>0</v>
      </c>
      <c r="BX251" s="1">
        <v>244</v>
      </c>
      <c r="BY251" s="8">
        <f t="shared" ca="1" si="395"/>
        <v>5014.9999999999991</v>
      </c>
      <c r="BZ251" s="9">
        <f t="shared" ca="1" si="418"/>
        <v>-1.3086165190920047E-2</v>
      </c>
      <c r="CA251" s="1">
        <v>244</v>
      </c>
      <c r="CB251" s="8">
        <f t="shared" ca="1" si="396"/>
        <v>5014.9999999999991</v>
      </c>
      <c r="CC251" s="9">
        <f t="shared" ca="1" si="419"/>
        <v>3.3774966774101113E-2</v>
      </c>
      <c r="CD251" s="1">
        <v>244</v>
      </c>
      <c r="CE251" s="8">
        <f t="shared" ca="1" si="397"/>
        <v>5014.9999999999991</v>
      </c>
      <c r="CF251" s="9">
        <f t="shared" ca="1" si="420"/>
        <v>4.1480689557239186E-2</v>
      </c>
      <c r="CG251" s="1">
        <v>244</v>
      </c>
      <c r="CH251" s="8">
        <f t="shared" ca="1" si="398"/>
        <v>4783.5314774560202</v>
      </c>
      <c r="CI251" s="9">
        <f t="shared" ca="1" si="421"/>
        <v>-9.100328035949002E-3</v>
      </c>
      <c r="CJ251" s="1">
        <v>244</v>
      </c>
      <c r="CK251" s="8">
        <f t="shared" ca="1" si="399"/>
        <v>4836.0487234447637</v>
      </c>
      <c r="CL251" s="9">
        <f t="shared" ca="1" si="422"/>
        <v>8.2182829429104324E-3</v>
      </c>
      <c r="CM251" s="1">
        <v>244</v>
      </c>
      <c r="CN251" s="8">
        <f t="shared" ca="1" si="442"/>
        <v>15217.222461723039</v>
      </c>
      <c r="CO251" s="1">
        <v>244</v>
      </c>
      <c r="CP251" s="8">
        <f t="shared" ca="1" si="443"/>
        <v>15044.999999999996</v>
      </c>
      <c r="CQ251" s="1">
        <v>244</v>
      </c>
      <c r="CR251" s="8">
        <f t="shared" ca="1" si="444"/>
        <v>15044.999999999996</v>
      </c>
      <c r="CS251" s="1">
        <v>244</v>
      </c>
      <c r="CT251" s="8">
        <f t="shared" ca="1" si="445"/>
        <v>14760.579308082419</v>
      </c>
      <c r="CU251" s="1">
        <v>244</v>
      </c>
      <c r="CV251" s="8">
        <f t="shared" ca="1" si="446"/>
        <v>15404.00655472371</v>
      </c>
      <c r="CW251" s="1">
        <v>244</v>
      </c>
      <c r="CX251" s="8">
        <f t="shared" ca="1" si="447"/>
        <v>15004.860599333464</v>
      </c>
      <c r="CY251" s="9"/>
      <c r="CZ251" s="9"/>
      <c r="DA251" s="9"/>
      <c r="DB251" s="9"/>
      <c r="DC251" s="9"/>
      <c r="DD251" s="9"/>
      <c r="DE251" s="9"/>
      <c r="DF251" s="9"/>
      <c r="DG251" s="9"/>
      <c r="DI251">
        <f t="shared" ca="1" si="448"/>
        <v>-4.1988741980155231E-2</v>
      </c>
      <c r="DJ251">
        <f t="shared" ca="1" si="449"/>
        <v>2.9999999999998916E-3</v>
      </c>
      <c r="DK251">
        <f t="shared" ca="1" si="450"/>
        <v>-1.7135893255864398E-2</v>
      </c>
      <c r="DL251">
        <f t="shared" ca="1" si="451"/>
        <v>-2.3352666298650071E-2</v>
      </c>
      <c r="DM251">
        <f t="shared" ca="1" si="452"/>
        <v>3.5072852056738046E-2</v>
      </c>
      <c r="DN251">
        <f t="shared" ca="1" si="453"/>
        <v>-4.2938809234579378E-2</v>
      </c>
      <c r="DO251">
        <f t="shared" ca="1" si="466"/>
        <v>0</v>
      </c>
      <c r="DP251">
        <f t="shared" ca="1" si="467"/>
        <v>0</v>
      </c>
      <c r="DQ251">
        <f t="shared" ca="1" si="468"/>
        <v>0</v>
      </c>
      <c r="DR251">
        <f t="shared" ca="1" si="469"/>
        <v>0</v>
      </c>
      <c r="DS251">
        <f t="shared" ca="1" si="470"/>
        <v>0</v>
      </c>
      <c r="DT251">
        <f t="shared" ca="1" si="471"/>
        <v>0</v>
      </c>
      <c r="DU251">
        <f t="shared" ca="1" si="460"/>
        <v>0</v>
      </c>
      <c r="DV251">
        <f t="shared" ca="1" si="461"/>
        <v>0</v>
      </c>
      <c r="DW251">
        <f t="shared" ca="1" si="462"/>
        <v>0</v>
      </c>
      <c r="DX251">
        <f t="shared" ca="1" si="463"/>
        <v>0</v>
      </c>
      <c r="DY251">
        <f t="shared" ca="1" si="464"/>
        <v>0</v>
      </c>
      <c r="DZ251">
        <f t="shared" ca="1" si="465"/>
        <v>0</v>
      </c>
      <c r="EA251">
        <f t="shared" ca="1" si="423"/>
        <v>2.5970100135375715</v>
      </c>
      <c r="EB251">
        <f t="shared" ca="1" si="424"/>
        <v>2.4906110621730919</v>
      </c>
      <c r="EC251">
        <f t="shared" ca="1" si="425"/>
        <v>3.6242907546359584</v>
      </c>
      <c r="ED251">
        <f t="shared" ca="1" si="426"/>
        <v>2.9784235846649052</v>
      </c>
      <c r="EE251">
        <f t="shared" ca="1" si="427"/>
        <v>5.8084145507792293</v>
      </c>
      <c r="EF251">
        <f t="shared" ca="1" si="428"/>
        <v>4.0543422065488528</v>
      </c>
      <c r="EG251">
        <f t="shared" ca="1" si="429"/>
        <v>8.1632306152763796</v>
      </c>
      <c r="EH251">
        <f t="shared" ca="1" si="430"/>
        <v>7.4718331865192757</v>
      </c>
      <c r="EI251">
        <f t="shared" ca="1" si="431"/>
        <v>11.122300596738778</v>
      </c>
      <c r="EJ251">
        <f t="shared" ca="1" si="432"/>
        <v>8.5115947365299274</v>
      </c>
      <c r="EK251">
        <f t="shared" ca="1" si="433"/>
        <v>17.887711510740772</v>
      </c>
      <c r="EL251">
        <f t="shared" ca="1" si="434"/>
        <v>12.305141447169019</v>
      </c>
      <c r="EM251">
        <f t="shared" ca="1" si="478"/>
        <v>2.9537289399289075E-2</v>
      </c>
      <c r="EN251">
        <f t="shared" ca="1" si="479"/>
        <v>-2.3530879826536025E-2</v>
      </c>
      <c r="EO251">
        <f t="shared" ca="1" si="480"/>
        <v>6.5343263894780387E-2</v>
      </c>
      <c r="EP251">
        <f t="shared" ca="1" si="481"/>
        <v>-4.5540246012659436E-2</v>
      </c>
      <c r="EQ251">
        <f t="shared" ca="1" si="482"/>
        <v>0.15054436370336677</v>
      </c>
      <c r="ER251">
        <f t="shared" ca="1" si="483"/>
        <v>1</v>
      </c>
      <c r="ES251">
        <f t="shared" ca="1" si="472"/>
        <v>-0.27631412081175211</v>
      </c>
      <c r="ET251">
        <f t="shared" ca="1" si="473"/>
        <v>-0.35706214329893005</v>
      </c>
      <c r="EU251">
        <f t="shared" ca="1" si="474"/>
        <v>-1.1964019362015854E-2</v>
      </c>
      <c r="EV251">
        <f t="shared" ca="1" si="475"/>
        <v>-0.26244587996683921</v>
      </c>
      <c r="EW251">
        <f t="shared" ca="1" si="476"/>
        <v>0.42305096454940072</v>
      </c>
      <c r="EX251">
        <f t="shared" ca="1" si="477"/>
        <v>0</v>
      </c>
    </row>
    <row r="252" spans="1:154" x14ac:dyDescent="0.25">
      <c r="A252" s="1">
        <v>245</v>
      </c>
      <c r="B252" s="8">
        <f t="shared" ca="1" si="454"/>
        <v>158134.7096087042</v>
      </c>
      <c r="C252" s="9">
        <f t="shared" ca="1" si="435"/>
        <v>1.1028942901862899E-2</v>
      </c>
      <c r="D252" s="1">
        <v>245</v>
      </c>
      <c r="E252" s="8">
        <f t="shared" ca="1" si="455"/>
        <v>146085.92863251205</v>
      </c>
      <c r="F252" s="9">
        <f t="shared" ca="1" si="436"/>
        <v>0</v>
      </c>
      <c r="G252" s="1">
        <v>245</v>
      </c>
      <c r="H252" s="8">
        <f t="shared" ca="1" si="456"/>
        <v>223782.69002049157</v>
      </c>
      <c r="I252" s="9">
        <f t="shared" ca="1" si="437"/>
        <v>1.0332810236588936E-2</v>
      </c>
      <c r="J252" s="1">
        <v>245</v>
      </c>
      <c r="K252" s="8">
        <f t="shared" ca="1" si="457"/>
        <v>172299.61440895405</v>
      </c>
      <c r="L252" s="9">
        <f t="shared" ca="1" si="438"/>
        <v>2.2270561801029112E-2</v>
      </c>
      <c r="M252" s="1">
        <v>245</v>
      </c>
      <c r="N252" s="8">
        <f t="shared" ca="1" si="458"/>
        <v>339079.81801102171</v>
      </c>
      <c r="O252" s="9">
        <f t="shared" ca="1" si="439"/>
        <v>3.1970459574488144E-2</v>
      </c>
      <c r="P252" s="1">
        <v>245</v>
      </c>
      <c r="Q252" s="8">
        <f t="shared" ca="1" si="459"/>
        <v>241721.58281811158</v>
      </c>
      <c r="R252" s="9">
        <f t="shared" ca="1" si="440"/>
        <v>-4.8131101865867082E-2</v>
      </c>
      <c r="S252" s="1">
        <v>245</v>
      </c>
      <c r="T252" s="8">
        <f t="shared" ca="1" si="376"/>
        <v>60708.9397474582</v>
      </c>
      <c r="U252" s="9">
        <f t="shared" ca="1" si="400"/>
        <v>0</v>
      </c>
      <c r="V252" s="1">
        <v>245</v>
      </c>
      <c r="W252" s="8">
        <f t="shared" ca="1" si="377"/>
        <v>60179.999999999993</v>
      </c>
      <c r="X252" s="9">
        <f t="shared" ca="1" si="401"/>
        <v>0</v>
      </c>
      <c r="Y252" s="1">
        <v>245</v>
      </c>
      <c r="Z252" s="8">
        <f t="shared" ca="1" si="378"/>
        <v>61560.554898965456</v>
      </c>
      <c r="AA252" s="9">
        <f t="shared" ca="1" si="402"/>
        <v>0</v>
      </c>
      <c r="AB252" s="1">
        <v>245</v>
      </c>
      <c r="AC252" s="8">
        <f t="shared" ca="1" si="379"/>
        <v>57676.236015774375</v>
      </c>
      <c r="AD252" s="9">
        <f t="shared" ca="1" si="403"/>
        <v>-1.2077223732180281E-2</v>
      </c>
      <c r="AE252" s="1">
        <v>245</v>
      </c>
      <c r="AF252" s="8">
        <f t="shared" ca="1" si="380"/>
        <v>60987.27093774033</v>
      </c>
      <c r="AG252" s="9">
        <f t="shared" ca="1" si="404"/>
        <v>0</v>
      </c>
      <c r="AH252" s="1">
        <v>245</v>
      </c>
      <c r="AI252" s="8">
        <f t="shared" ca="1" si="381"/>
        <v>59442.093138478362</v>
      </c>
      <c r="AJ252" s="9">
        <f t="shared" ca="1" si="405"/>
        <v>-3.0173866765443487E-2</v>
      </c>
      <c r="AK252" s="1">
        <v>245</v>
      </c>
      <c r="AL252" s="8">
        <f t="shared" ca="1" si="382"/>
        <v>19313.643319148119</v>
      </c>
      <c r="AM252" s="9">
        <f t="shared" ca="1" si="406"/>
        <v>0</v>
      </c>
      <c r="AN252" s="1">
        <v>245</v>
      </c>
      <c r="AO252" s="8">
        <f t="shared" ca="1" si="383"/>
        <v>20059.999999999996</v>
      </c>
      <c r="AP252" s="9">
        <f t="shared" ca="1" si="407"/>
        <v>0</v>
      </c>
      <c r="AQ252" s="1">
        <v>245</v>
      </c>
      <c r="AR252" s="8">
        <f t="shared" ca="1" si="384"/>
        <v>20059.999999999996</v>
      </c>
      <c r="AS252" s="9">
        <f t="shared" ca="1" si="408"/>
        <v>2.0877278502949282E-2</v>
      </c>
      <c r="AT252" s="1">
        <v>245</v>
      </c>
      <c r="AU252" s="8">
        <f t="shared" ca="1" si="385"/>
        <v>20182.382613544891</v>
      </c>
      <c r="AV252" s="9">
        <f t="shared" ca="1" si="409"/>
        <v>2.9356609642131187E-2</v>
      </c>
      <c r="AW252" s="1">
        <v>245</v>
      </c>
      <c r="AX252" s="8">
        <f t="shared" ca="1" si="386"/>
        <v>19803.50318789417</v>
      </c>
      <c r="AY252" s="9">
        <f t="shared" ca="1" si="410"/>
        <v>0</v>
      </c>
      <c r="AZ252" s="1">
        <v>245</v>
      </c>
      <c r="BA252" s="8">
        <f t="shared" ca="1" si="387"/>
        <v>19585.194375184212</v>
      </c>
      <c r="BB252" s="9">
        <f t="shared" ca="1" si="411"/>
        <v>-4.7302174916512084E-2</v>
      </c>
      <c r="BC252" s="1">
        <v>245</v>
      </c>
      <c r="BD252" s="8">
        <f t="shared" ca="1" si="388"/>
        <v>19078.915645383258</v>
      </c>
      <c r="BE252" s="9">
        <f t="shared" ca="1" si="441"/>
        <v>-7.5770104456104942E-3</v>
      </c>
      <c r="BF252" s="1">
        <v>245</v>
      </c>
      <c r="BG252" s="8">
        <f t="shared" ca="1" si="389"/>
        <v>20542.764221059679</v>
      </c>
      <c r="BH252" s="9">
        <f t="shared" ca="1" si="412"/>
        <v>-1.4124499149436637E-2</v>
      </c>
      <c r="BI252" s="1">
        <v>245</v>
      </c>
      <c r="BJ252" s="8">
        <f t="shared" ca="1" si="390"/>
        <v>20059.999999999996</v>
      </c>
      <c r="BK252" s="9">
        <f t="shared" ca="1" si="413"/>
        <v>2.5320649309842666E-2</v>
      </c>
      <c r="BL252" s="1">
        <v>245</v>
      </c>
      <c r="BM252" s="8">
        <f t="shared" ca="1" si="391"/>
        <v>19775.579308082419</v>
      </c>
      <c r="BN252" s="9">
        <f t="shared" ca="1" si="414"/>
        <v>0</v>
      </c>
      <c r="BO252" s="1">
        <v>245</v>
      </c>
      <c r="BP252" s="8">
        <f t="shared" ca="1" si="392"/>
        <v>20187.538032179731</v>
      </c>
      <c r="BQ252" s="9">
        <f t="shared" ca="1" si="415"/>
        <v>-2.310964736151154E-2</v>
      </c>
      <c r="BR252" s="1">
        <v>245</v>
      </c>
      <c r="BS252" s="8">
        <f t="shared" ca="1" si="393"/>
        <v>19840.909322778229</v>
      </c>
      <c r="BT252" s="9">
        <f t="shared" ca="1" si="416"/>
        <v>-1.2883024983859693E-2</v>
      </c>
      <c r="BU252" s="1">
        <v>245</v>
      </c>
      <c r="BV252" s="8">
        <f t="shared" ca="1" si="394"/>
        <v>4842.7775382769569</v>
      </c>
      <c r="BW252" s="9">
        <f t="shared" ca="1" si="417"/>
        <v>-4.6575710049969327E-2</v>
      </c>
      <c r="BX252" s="1">
        <v>245</v>
      </c>
      <c r="BY252" s="8">
        <f t="shared" ca="1" si="395"/>
        <v>5014.9999999999991</v>
      </c>
      <c r="BZ252" s="9">
        <f t="shared" ca="1" si="418"/>
        <v>-4.2903022656955302E-2</v>
      </c>
      <c r="CA252" s="1">
        <v>245</v>
      </c>
      <c r="CB252" s="8">
        <f t="shared" ca="1" si="396"/>
        <v>5014.9999999999991</v>
      </c>
      <c r="CC252" s="9">
        <f t="shared" ca="1" si="419"/>
        <v>-3.5667035713205307E-2</v>
      </c>
      <c r="CD252" s="1">
        <v>245</v>
      </c>
      <c r="CE252" s="8">
        <f t="shared" ca="1" si="397"/>
        <v>5014.9999999999991</v>
      </c>
      <c r="CF252" s="9">
        <f t="shared" ca="1" si="420"/>
        <v>-4.0838659073964258E-2</v>
      </c>
      <c r="CG252" s="1">
        <v>245</v>
      </c>
      <c r="CH252" s="8">
        <f t="shared" ca="1" si="398"/>
        <v>4783.5314774560202</v>
      </c>
      <c r="CI252" s="9">
        <f t="shared" ca="1" si="421"/>
        <v>0</v>
      </c>
      <c r="CJ252" s="1">
        <v>245</v>
      </c>
      <c r="CK252" s="8">
        <f t="shared" ca="1" si="399"/>
        <v>4836.0487234447637</v>
      </c>
      <c r="CL252" s="9">
        <f t="shared" ca="1" si="422"/>
        <v>0</v>
      </c>
      <c r="CM252" s="1">
        <v>245</v>
      </c>
      <c r="CN252" s="8">
        <f t="shared" ca="1" si="442"/>
        <v>15217.222461723039</v>
      </c>
      <c r="CO252" s="1">
        <v>245</v>
      </c>
      <c r="CP252" s="8">
        <f t="shared" ca="1" si="443"/>
        <v>15044.999999999996</v>
      </c>
      <c r="CQ252" s="1">
        <v>245</v>
      </c>
      <c r="CR252" s="8">
        <f t="shared" ca="1" si="444"/>
        <v>15044.999999999996</v>
      </c>
      <c r="CS252" s="1">
        <v>245</v>
      </c>
      <c r="CT252" s="8">
        <f t="shared" ca="1" si="445"/>
        <v>14760.579308082419</v>
      </c>
      <c r="CU252" s="1">
        <v>245</v>
      </c>
      <c r="CV252" s="8">
        <f t="shared" ca="1" si="446"/>
        <v>15404.00655472371</v>
      </c>
      <c r="CW252" s="1">
        <v>245</v>
      </c>
      <c r="CX252" s="8">
        <f t="shared" ca="1" si="447"/>
        <v>15004.860599333464</v>
      </c>
      <c r="CY252" s="9"/>
      <c r="CZ252" s="9"/>
      <c r="DA252" s="9"/>
      <c r="DB252" s="9"/>
      <c r="DC252" s="9"/>
      <c r="DD252" s="9"/>
      <c r="DE252" s="9"/>
      <c r="DF252" s="9"/>
      <c r="DG252" s="9"/>
      <c r="DI252">
        <f t="shared" ca="1" si="448"/>
        <v>2.9999999999998916E-3</v>
      </c>
      <c r="DJ252">
        <f t="shared" ca="1" si="449"/>
        <v>-2.5346403943877882E-2</v>
      </c>
      <c r="DK252">
        <f t="shared" ca="1" si="450"/>
        <v>2.9999999999998916E-3</v>
      </c>
      <c r="DL252">
        <f t="shared" ca="1" si="451"/>
        <v>2.9999999999998916E-3</v>
      </c>
      <c r="DM252">
        <f t="shared" ca="1" si="452"/>
        <v>-4.27946071874723E-2</v>
      </c>
      <c r="DN252">
        <f t="shared" ca="1" si="453"/>
        <v>2.9999999999998916E-3</v>
      </c>
      <c r="DO252">
        <f t="shared" ca="1" si="466"/>
        <v>0</v>
      </c>
      <c r="DP252">
        <f t="shared" ca="1" si="467"/>
        <v>0</v>
      </c>
      <c r="DQ252">
        <f t="shared" ca="1" si="468"/>
        <v>0</v>
      </c>
      <c r="DR252">
        <f t="shared" ca="1" si="469"/>
        <v>0</v>
      </c>
      <c r="DS252">
        <f t="shared" ca="1" si="470"/>
        <v>0</v>
      </c>
      <c r="DT252">
        <f t="shared" ca="1" si="471"/>
        <v>0</v>
      </c>
      <c r="DU252">
        <f t="shared" ca="1" si="460"/>
        <v>0</v>
      </c>
      <c r="DV252">
        <f t="shared" ca="1" si="461"/>
        <v>0</v>
      </c>
      <c r="DW252">
        <f t="shared" ca="1" si="462"/>
        <v>0</v>
      </c>
      <c r="DX252">
        <f t="shared" ca="1" si="463"/>
        <v>0</v>
      </c>
      <c r="DY252">
        <f t="shared" ca="1" si="464"/>
        <v>0</v>
      </c>
      <c r="DZ252">
        <f t="shared" ca="1" si="465"/>
        <v>0</v>
      </c>
      <c r="EA252">
        <f t="shared" ca="1" si="423"/>
        <v>2.6048010435781839</v>
      </c>
      <c r="EB252">
        <f t="shared" ca="1" si="424"/>
        <v>2.4274830281241622</v>
      </c>
      <c r="EC252">
        <f t="shared" ca="1" si="425"/>
        <v>3.6351636268998657</v>
      </c>
      <c r="ED252">
        <f t="shared" ca="1" si="426"/>
        <v>2.9873588554188997</v>
      </c>
      <c r="EE252">
        <f t="shared" ca="1" si="427"/>
        <v>5.5598457316966332</v>
      </c>
      <c r="EF252">
        <f t="shared" ca="1" si="428"/>
        <v>4.066505233168499</v>
      </c>
      <c r="EG252">
        <f t="shared" ca="1" si="429"/>
        <v>8.1877203071222073</v>
      </c>
      <c r="EH252">
        <f t="shared" ca="1" si="430"/>
        <v>7.2824490843724865</v>
      </c>
      <c r="EI252">
        <f t="shared" ca="1" si="431"/>
        <v>11.155667498528993</v>
      </c>
      <c r="EJ252">
        <f t="shared" ca="1" si="432"/>
        <v>8.5371295207395175</v>
      </c>
      <c r="EK252">
        <f t="shared" ca="1" si="433"/>
        <v>17.122213923155794</v>
      </c>
      <c r="EL252">
        <f t="shared" ca="1" si="434"/>
        <v>12.342056871510525</v>
      </c>
      <c r="EM252">
        <f t="shared" ca="1" si="478"/>
        <v>1.1631172839484357E-2</v>
      </c>
      <c r="EN252">
        <f t="shared" ca="1" si="479"/>
        <v>0.10215535689233494</v>
      </c>
      <c r="EO252">
        <f t="shared" ca="1" si="480"/>
        <v>-1.969545447572708E-2</v>
      </c>
      <c r="EP252">
        <f t="shared" ca="1" si="481"/>
        <v>-0.11848399044666059</v>
      </c>
      <c r="EQ252">
        <f t="shared" ca="1" si="482"/>
        <v>0.13091547805981585</v>
      </c>
      <c r="ER252">
        <f t="shared" ca="1" si="483"/>
        <v>1</v>
      </c>
      <c r="ES252">
        <f t="shared" ca="1" si="472"/>
        <v>-0.2823684857320985</v>
      </c>
      <c r="ET252">
        <f t="shared" ca="1" si="473"/>
        <v>-0.35705731529325524</v>
      </c>
      <c r="EU252">
        <f t="shared" ca="1" si="474"/>
        <v>-1.5431631225089615E-2</v>
      </c>
      <c r="EV252">
        <f t="shared" ca="1" si="475"/>
        <v>-0.26384218703315421</v>
      </c>
      <c r="EW252">
        <f t="shared" ca="1" si="476"/>
        <v>0.42189287898536043</v>
      </c>
      <c r="EX252">
        <f t="shared" ca="1" si="477"/>
        <v>0</v>
      </c>
    </row>
    <row r="253" spans="1:154" x14ac:dyDescent="0.25">
      <c r="A253" s="1">
        <v>246</v>
      </c>
      <c r="B253" s="8">
        <f t="shared" ca="1" si="454"/>
        <v>160353.17242060736</v>
      </c>
      <c r="C253" s="9">
        <f t="shared" ca="1" si="435"/>
        <v>2.4510156763620679E-2</v>
      </c>
      <c r="D253" s="1">
        <v>246</v>
      </c>
      <c r="E253" s="8">
        <f t="shared" ca="1" si="455"/>
        <v>146524.18641840958</v>
      </c>
      <c r="F253" s="9">
        <f t="shared" ca="1" si="436"/>
        <v>-1.0034622735641336E-2</v>
      </c>
      <c r="G253" s="1">
        <v>246</v>
      </c>
      <c r="H253" s="8">
        <f t="shared" ca="1" si="456"/>
        <v>226766.34216076817</v>
      </c>
      <c r="I253" s="9">
        <f t="shared" ca="1" si="437"/>
        <v>-2.5841309268389963E-2</v>
      </c>
      <c r="J253" s="1">
        <v>246</v>
      </c>
      <c r="K253" s="8">
        <f t="shared" ca="1" si="457"/>
        <v>176653.72246316899</v>
      </c>
      <c r="L253" s="9">
        <f t="shared" ca="1" si="438"/>
        <v>-4.4845347574974624E-2</v>
      </c>
      <c r="M253" s="1">
        <v>246</v>
      </c>
      <c r="N253" s="8">
        <f t="shared" ca="1" si="458"/>
        <v>350937.59507930087</v>
      </c>
      <c r="O253" s="9">
        <f t="shared" ca="1" si="439"/>
        <v>0</v>
      </c>
      <c r="P253" s="1">
        <v>246</v>
      </c>
      <c r="Q253" s="8">
        <f t="shared" ca="1" si="459"/>
        <v>230812.42144076875</v>
      </c>
      <c r="R253" s="9">
        <f t="shared" ca="1" si="440"/>
        <v>0</v>
      </c>
      <c r="S253" s="1">
        <v>246</v>
      </c>
      <c r="T253" s="8">
        <f t="shared" ca="1" si="376"/>
        <v>60708.9397474582</v>
      </c>
      <c r="U253" s="9">
        <f t="shared" ca="1" si="400"/>
        <v>0</v>
      </c>
      <c r="V253" s="1">
        <v>246</v>
      </c>
      <c r="W253" s="8">
        <f t="shared" ca="1" si="377"/>
        <v>60179.999999999993</v>
      </c>
      <c r="X253" s="9">
        <f t="shared" ca="1" si="401"/>
        <v>4.352918553219829E-2</v>
      </c>
      <c r="Y253" s="1">
        <v>246</v>
      </c>
      <c r="Z253" s="8">
        <f t="shared" ca="1" si="378"/>
        <v>61560.554898965456</v>
      </c>
      <c r="AA253" s="9">
        <f t="shared" ca="1" si="402"/>
        <v>-4.3956608569967387E-2</v>
      </c>
      <c r="AB253" s="1">
        <v>246</v>
      </c>
      <c r="AC253" s="8">
        <f t="shared" ca="1" si="379"/>
        <v>57676.236015774375</v>
      </c>
      <c r="AD253" s="9">
        <f t="shared" ca="1" si="403"/>
        <v>0</v>
      </c>
      <c r="AE253" s="1">
        <v>246</v>
      </c>
      <c r="AF253" s="8">
        <f t="shared" ca="1" si="380"/>
        <v>60987.27093774033</v>
      </c>
      <c r="AG253" s="9">
        <f t="shared" ca="1" si="404"/>
        <v>0</v>
      </c>
      <c r="AH253" s="1">
        <v>246</v>
      </c>
      <c r="AI253" s="8">
        <f t="shared" ca="1" si="381"/>
        <v>59442.093138478362</v>
      </c>
      <c r="AJ253" s="9">
        <f t="shared" ca="1" si="405"/>
        <v>0</v>
      </c>
      <c r="AK253" s="1">
        <v>246</v>
      </c>
      <c r="AL253" s="8">
        <f t="shared" ca="1" si="382"/>
        <v>19313.643319148119</v>
      </c>
      <c r="AM253" s="9">
        <f t="shared" ca="1" si="406"/>
        <v>0</v>
      </c>
      <c r="AN253" s="1">
        <v>246</v>
      </c>
      <c r="AO253" s="8">
        <f t="shared" ca="1" si="383"/>
        <v>20059.999999999996</v>
      </c>
      <c r="AP253" s="9">
        <f t="shared" ca="1" si="407"/>
        <v>1.1591563129289923E-2</v>
      </c>
      <c r="AQ253" s="1">
        <v>246</v>
      </c>
      <c r="AR253" s="8">
        <f t="shared" ca="1" si="384"/>
        <v>20059.999999999996</v>
      </c>
      <c r="AS253" s="9">
        <f t="shared" ca="1" si="408"/>
        <v>0</v>
      </c>
      <c r="AT253" s="1">
        <v>246</v>
      </c>
      <c r="AU253" s="8">
        <f t="shared" ca="1" si="385"/>
        <v>20182.382613544891</v>
      </c>
      <c r="AV253" s="9">
        <f t="shared" ca="1" si="409"/>
        <v>-3.802523693276328E-2</v>
      </c>
      <c r="AW253" s="1">
        <v>246</v>
      </c>
      <c r="AX253" s="8">
        <f t="shared" ca="1" si="386"/>
        <v>19803.50318789417</v>
      </c>
      <c r="AY253" s="9">
        <f t="shared" ca="1" si="410"/>
        <v>3.1487321432051019E-3</v>
      </c>
      <c r="AZ253" s="1">
        <v>246</v>
      </c>
      <c r="BA253" s="8">
        <f t="shared" ca="1" si="387"/>
        <v>19585.194375184212</v>
      </c>
      <c r="BB253" s="9">
        <f t="shared" ca="1" si="411"/>
        <v>6.674845584872891E-3</v>
      </c>
      <c r="BC253" s="1">
        <v>246</v>
      </c>
      <c r="BD253" s="8">
        <f t="shared" ca="1" si="388"/>
        <v>19078.915645383258</v>
      </c>
      <c r="BE253" s="9">
        <f t="shared" ca="1" si="441"/>
        <v>0</v>
      </c>
      <c r="BF253" s="1">
        <v>246</v>
      </c>
      <c r="BG253" s="8">
        <f t="shared" ca="1" si="389"/>
        <v>20542.764221059679</v>
      </c>
      <c r="BH253" s="9">
        <f t="shared" ca="1" si="412"/>
        <v>4.0958686393803824E-2</v>
      </c>
      <c r="BI253" s="1">
        <v>246</v>
      </c>
      <c r="BJ253" s="8">
        <f t="shared" ca="1" si="390"/>
        <v>20059.999999999996</v>
      </c>
      <c r="BK253" s="9">
        <f t="shared" ca="1" si="413"/>
        <v>-4.8289818944279209E-2</v>
      </c>
      <c r="BL253" s="1">
        <v>246</v>
      </c>
      <c r="BM253" s="8">
        <f t="shared" ca="1" si="391"/>
        <v>19775.579308082419</v>
      </c>
      <c r="BN253" s="9">
        <f t="shared" ca="1" si="414"/>
        <v>4.3176813849274645E-2</v>
      </c>
      <c r="BO253" s="1">
        <v>246</v>
      </c>
      <c r="BP253" s="8">
        <f t="shared" ca="1" si="392"/>
        <v>20187.538032179731</v>
      </c>
      <c r="BQ253" s="9">
        <f t="shared" ca="1" si="415"/>
        <v>-1.8238669426275861E-2</v>
      </c>
      <c r="BR253" s="1">
        <v>246</v>
      </c>
      <c r="BS253" s="8">
        <f t="shared" ca="1" si="393"/>
        <v>19840.909322778229</v>
      </c>
      <c r="BT253" s="9">
        <f t="shared" ca="1" si="416"/>
        <v>-2.7790147795216831E-2</v>
      </c>
      <c r="BU253" s="1">
        <v>246</v>
      </c>
      <c r="BV253" s="8">
        <f t="shared" ca="1" si="394"/>
        <v>4842.7775382769569</v>
      </c>
      <c r="BW253" s="9">
        <f t="shared" ca="1" si="417"/>
        <v>0</v>
      </c>
      <c r="BX253" s="1">
        <v>246</v>
      </c>
      <c r="BY253" s="8">
        <f t="shared" ca="1" si="395"/>
        <v>5014.9999999999991</v>
      </c>
      <c r="BZ253" s="9">
        <f t="shared" ca="1" si="418"/>
        <v>0</v>
      </c>
      <c r="CA253" s="1">
        <v>246</v>
      </c>
      <c r="CB253" s="8">
        <f t="shared" ca="1" si="396"/>
        <v>5014.9999999999991</v>
      </c>
      <c r="CC253" s="9">
        <f t="shared" ca="1" si="419"/>
        <v>0</v>
      </c>
      <c r="CD253" s="1">
        <v>246</v>
      </c>
      <c r="CE253" s="8">
        <f t="shared" ca="1" si="397"/>
        <v>5014.9999999999991</v>
      </c>
      <c r="CF253" s="9">
        <f t="shared" ca="1" si="420"/>
        <v>-3.5977122336917022E-2</v>
      </c>
      <c r="CG253" s="1">
        <v>246</v>
      </c>
      <c r="CH253" s="8">
        <f t="shared" ca="1" si="398"/>
        <v>4783.5314774560202</v>
      </c>
      <c r="CI253" s="9">
        <f t="shared" ca="1" si="421"/>
        <v>-7.6565776899010732E-3</v>
      </c>
      <c r="CJ253" s="1">
        <v>246</v>
      </c>
      <c r="CK253" s="8">
        <f t="shared" ca="1" si="399"/>
        <v>4836.0487234447637</v>
      </c>
      <c r="CL253" s="9">
        <f t="shared" ca="1" si="422"/>
        <v>3.4147250680876949E-2</v>
      </c>
      <c r="CM253" s="1">
        <v>246</v>
      </c>
      <c r="CN253" s="8">
        <f t="shared" ca="1" si="442"/>
        <v>15217.222461723039</v>
      </c>
      <c r="CO253" s="1">
        <v>246</v>
      </c>
      <c r="CP253" s="8">
        <f t="shared" ca="1" si="443"/>
        <v>15044.999999999996</v>
      </c>
      <c r="CQ253" s="1">
        <v>246</v>
      </c>
      <c r="CR253" s="8">
        <f t="shared" ca="1" si="444"/>
        <v>15044.999999999996</v>
      </c>
      <c r="CS253" s="1">
        <v>246</v>
      </c>
      <c r="CT253" s="8">
        <f t="shared" ca="1" si="445"/>
        <v>14760.579308082419</v>
      </c>
      <c r="CU253" s="1">
        <v>246</v>
      </c>
      <c r="CV253" s="8">
        <f t="shared" ca="1" si="446"/>
        <v>15404.00655472371</v>
      </c>
      <c r="CW253" s="1">
        <v>246</v>
      </c>
      <c r="CX253" s="8">
        <f t="shared" ca="1" si="447"/>
        <v>15004.860599333464</v>
      </c>
      <c r="CY253" s="9"/>
      <c r="CZ253" s="9"/>
      <c r="DA253" s="9"/>
      <c r="DB253" s="9"/>
      <c r="DC253" s="9"/>
      <c r="DD253" s="9"/>
      <c r="DE253" s="9"/>
      <c r="DF253" s="9"/>
      <c r="DG253" s="9"/>
      <c r="DI253">
        <f t="shared" ca="1" si="448"/>
        <v>1.402894290186274E-2</v>
      </c>
      <c r="DJ253">
        <f t="shared" ca="1" si="449"/>
        <v>2.9999999999998916E-3</v>
      </c>
      <c r="DK253">
        <f t="shared" ca="1" si="450"/>
        <v>1.3332810236588832E-2</v>
      </c>
      <c r="DL253">
        <f t="shared" ca="1" si="451"/>
        <v>2.5270561801028935E-2</v>
      </c>
      <c r="DM253">
        <f t="shared" ca="1" si="452"/>
        <v>3.4970459574487966E-2</v>
      </c>
      <c r="DN253">
        <f t="shared" ca="1" si="453"/>
        <v>-4.5131101865867107E-2</v>
      </c>
      <c r="DO253">
        <f t="shared" ca="1" si="466"/>
        <v>0</v>
      </c>
      <c r="DP253">
        <f t="shared" ca="1" si="467"/>
        <v>0</v>
      </c>
      <c r="DQ253">
        <f t="shared" ca="1" si="468"/>
        <v>0</v>
      </c>
      <c r="DR253">
        <f t="shared" ca="1" si="469"/>
        <v>0</v>
      </c>
      <c r="DS253">
        <f t="shared" ca="1" si="470"/>
        <v>0</v>
      </c>
      <c r="DT253">
        <f t="shared" ca="1" si="471"/>
        <v>0</v>
      </c>
      <c r="DU253">
        <f t="shared" ca="1" si="460"/>
        <v>0</v>
      </c>
      <c r="DV253">
        <f t="shared" ca="1" si="461"/>
        <v>0</v>
      </c>
      <c r="DW253">
        <f t="shared" ca="1" si="462"/>
        <v>0</v>
      </c>
      <c r="DX253">
        <f t="shared" ca="1" si="463"/>
        <v>0</v>
      </c>
      <c r="DY253">
        <f t="shared" ca="1" si="464"/>
        <v>0</v>
      </c>
      <c r="DZ253">
        <f t="shared" ca="1" si="465"/>
        <v>0</v>
      </c>
      <c r="EA253">
        <f t="shared" ca="1" si="423"/>
        <v>2.6413436486892548</v>
      </c>
      <c r="EB253">
        <f t="shared" ca="1" si="424"/>
        <v>2.4347654772085341</v>
      </c>
      <c r="EC253">
        <f t="shared" ca="1" si="425"/>
        <v>3.6836305737162718</v>
      </c>
      <c r="ED253">
        <f t="shared" ca="1" si="426"/>
        <v>3.0628510919966141</v>
      </c>
      <c r="EE253">
        <f t="shared" ca="1" si="427"/>
        <v>5.7542760920973199</v>
      </c>
      <c r="EF253">
        <f t="shared" ca="1" si="428"/>
        <v>3.8829793712522895</v>
      </c>
      <c r="EG253">
        <f t="shared" ca="1" si="429"/>
        <v>8.3025853678072465</v>
      </c>
      <c r="EH253">
        <f t="shared" ca="1" si="430"/>
        <v>7.3042964316256036</v>
      </c>
      <c r="EI253">
        <f t="shared" ca="1" si="431"/>
        <v>11.304403896349362</v>
      </c>
      <c r="EJ253">
        <f t="shared" ca="1" si="432"/>
        <v>8.752867579896753</v>
      </c>
      <c r="EK253">
        <f t="shared" ca="1" si="433"/>
        <v>17.720985612981249</v>
      </c>
      <c r="EL253">
        <f t="shared" ca="1" si="434"/>
        <v>11.785046245608058</v>
      </c>
      <c r="EM253">
        <f t="shared" ca="1" si="478"/>
        <v>-6.0376201158859243E-2</v>
      </c>
      <c r="EN253">
        <f t="shared" ca="1" si="479"/>
        <v>9.0277377849099949E-2</v>
      </c>
      <c r="EO253">
        <f t="shared" ca="1" si="480"/>
        <v>-6.2860348485043432E-2</v>
      </c>
      <c r="EP253">
        <f t="shared" ca="1" si="481"/>
        <v>-0.18313225765028626</v>
      </c>
      <c r="EQ253">
        <f t="shared" ca="1" si="482"/>
        <v>-1.7460646415603014E-2</v>
      </c>
      <c r="ER253">
        <f t="shared" ca="1" si="483"/>
        <v>1</v>
      </c>
      <c r="ES253">
        <f t="shared" ca="1" si="472"/>
        <v>-0.28621639711670765</v>
      </c>
      <c r="ET253">
        <f t="shared" ca="1" si="473"/>
        <v>-0.35674518997834148</v>
      </c>
      <c r="EU253">
        <f t="shared" ca="1" si="474"/>
        <v>-1.7106222649602709E-2</v>
      </c>
      <c r="EV253">
        <f t="shared" ca="1" si="475"/>
        <v>-0.26255202351352891</v>
      </c>
      <c r="EW253">
        <f t="shared" ca="1" si="476"/>
        <v>0.42463485929765366</v>
      </c>
      <c r="EX253">
        <f t="shared" ca="1" si="477"/>
        <v>0</v>
      </c>
    </row>
    <row r="254" spans="1:154" x14ac:dyDescent="0.25">
      <c r="A254" s="1">
        <v>247</v>
      </c>
      <c r="B254" s="8">
        <f t="shared" ca="1" si="454"/>
        <v>164764.51333144217</v>
      </c>
      <c r="C254" s="9">
        <f t="shared" ca="1" si="435"/>
        <v>4.8710208559960541E-2</v>
      </c>
      <c r="D254" s="1">
        <v>247</v>
      </c>
      <c r="E254" s="8">
        <f t="shared" ca="1" si="455"/>
        <v>145493.44404530927</v>
      </c>
      <c r="F254" s="9">
        <f t="shared" ca="1" si="436"/>
        <v>0</v>
      </c>
      <c r="G254" s="1">
        <v>247</v>
      </c>
      <c r="H254" s="8">
        <f t="shared" ca="1" si="456"/>
        <v>221586.70200781251</v>
      </c>
      <c r="I254" s="9">
        <f t="shared" ca="1" si="437"/>
        <v>-8.9392649015175418E-3</v>
      </c>
      <c r="J254" s="1">
        <v>247</v>
      </c>
      <c r="K254" s="8">
        <f t="shared" ca="1" si="457"/>
        <v>169261.58604628459</v>
      </c>
      <c r="L254" s="9">
        <f t="shared" ca="1" si="438"/>
        <v>0</v>
      </c>
      <c r="M254" s="1">
        <v>247</v>
      </c>
      <c r="N254" s="8">
        <f t="shared" ca="1" si="458"/>
        <v>351990.40786453872</v>
      </c>
      <c r="O254" s="9">
        <f t="shared" ca="1" si="439"/>
        <v>-4.2733107947157373E-2</v>
      </c>
      <c r="P254" s="1">
        <v>247</v>
      </c>
      <c r="Q254" s="8">
        <f t="shared" ca="1" si="459"/>
        <v>231504.85870509103</v>
      </c>
      <c r="R254" s="9">
        <f t="shared" ca="1" si="440"/>
        <v>2.0975833114621274E-2</v>
      </c>
      <c r="S254" s="1">
        <v>247</v>
      </c>
      <c r="T254" s="8">
        <f t="shared" ref="T254:T277" ca="1" si="484">T253</f>
        <v>60708.9397474582</v>
      </c>
      <c r="U254" s="9">
        <f t="shared" ca="1" si="400"/>
        <v>0</v>
      </c>
      <c r="V254" s="1">
        <v>247</v>
      </c>
      <c r="W254" s="8">
        <f t="shared" ref="W254:W277" ca="1" si="485">W253</f>
        <v>60179.999999999993</v>
      </c>
      <c r="X254" s="9">
        <f t="shared" ca="1" si="401"/>
        <v>-2.3136852656926596E-2</v>
      </c>
      <c r="Y254" s="1">
        <v>247</v>
      </c>
      <c r="Z254" s="8">
        <f t="shared" ref="Z254:Z277" ca="1" si="486">Z253</f>
        <v>61560.554898965456</v>
      </c>
      <c r="AA254" s="9">
        <f t="shared" ca="1" si="402"/>
        <v>-1.8108498242134265E-2</v>
      </c>
      <c r="AB254" s="1">
        <v>247</v>
      </c>
      <c r="AC254" s="8">
        <f t="shared" ref="AC254:AC277" ca="1" si="487">AC253</f>
        <v>57676.236015774375</v>
      </c>
      <c r="AD254" s="9">
        <f t="shared" ca="1" si="403"/>
        <v>-1.4010607212654864E-2</v>
      </c>
      <c r="AE254" s="1">
        <v>247</v>
      </c>
      <c r="AF254" s="8">
        <f t="shared" ref="AF254:AF277" ca="1" si="488">AF253</f>
        <v>60987.27093774033</v>
      </c>
      <c r="AG254" s="9">
        <f t="shared" ca="1" si="404"/>
        <v>-3.6325350173136303E-2</v>
      </c>
      <c r="AH254" s="1">
        <v>247</v>
      </c>
      <c r="AI254" s="8">
        <f t="shared" ref="AI254:AI277" ca="1" si="489">AI253</f>
        <v>59442.093138478362</v>
      </c>
      <c r="AJ254" s="9">
        <f t="shared" ca="1" si="405"/>
        <v>4.0231911120845162E-2</v>
      </c>
      <c r="AK254" s="1">
        <v>247</v>
      </c>
      <c r="AL254" s="8">
        <f t="shared" ref="AL254:AL277" ca="1" si="490">AL253</f>
        <v>19313.643319148119</v>
      </c>
      <c r="AM254" s="9">
        <f t="shared" ca="1" si="406"/>
        <v>1.2739251960789301E-2</v>
      </c>
      <c r="AN254" s="1">
        <v>247</v>
      </c>
      <c r="AO254" s="8">
        <f t="shared" ref="AO254:AO277" ca="1" si="491">AO253</f>
        <v>20059.999999999996</v>
      </c>
      <c r="AP254" s="9">
        <f t="shared" ca="1" si="407"/>
        <v>-1.0563142758201888E-2</v>
      </c>
      <c r="AQ254" s="1">
        <v>247</v>
      </c>
      <c r="AR254" s="8">
        <f t="shared" ref="AR254:AR277" ca="1" si="492">AR253</f>
        <v>20059.999999999996</v>
      </c>
      <c r="AS254" s="9">
        <f t="shared" ca="1" si="408"/>
        <v>2.9657247284444611E-2</v>
      </c>
      <c r="AT254" s="1">
        <v>247</v>
      </c>
      <c r="AU254" s="8">
        <f t="shared" ref="AU254:AU277" ca="1" si="493">AU253</f>
        <v>20182.382613544891</v>
      </c>
      <c r="AV254" s="9">
        <f t="shared" ca="1" si="409"/>
        <v>0</v>
      </c>
      <c r="AW254" s="1">
        <v>247</v>
      </c>
      <c r="AX254" s="8">
        <f t="shared" ref="AX254:AX277" ca="1" si="494">AX253</f>
        <v>19803.50318789417</v>
      </c>
      <c r="AY254" s="9">
        <f t="shared" ca="1" si="410"/>
        <v>2.0963979471287322E-2</v>
      </c>
      <c r="AZ254" s="1">
        <v>247</v>
      </c>
      <c r="BA254" s="8">
        <f t="shared" ref="BA254:BA277" ca="1" si="495">BA253</f>
        <v>19585.194375184212</v>
      </c>
      <c r="BB254" s="9">
        <f t="shared" ca="1" si="411"/>
        <v>-3.5914288809574695E-2</v>
      </c>
      <c r="BC254" s="1">
        <v>247</v>
      </c>
      <c r="BD254" s="8">
        <f t="shared" ref="BD254:BD277" ca="1" si="496">BD253</f>
        <v>19078.915645383258</v>
      </c>
      <c r="BE254" s="9">
        <f t="shared" ca="1" si="441"/>
        <v>-4.6224751471709138E-2</v>
      </c>
      <c r="BF254" s="1">
        <v>247</v>
      </c>
      <c r="BG254" s="8">
        <f t="shared" ref="BG254:BG277" ca="1" si="497">BG253</f>
        <v>20542.764221059679</v>
      </c>
      <c r="BH254" s="9">
        <f t="shared" ca="1" si="412"/>
        <v>0</v>
      </c>
      <c r="BI254" s="1">
        <v>247</v>
      </c>
      <c r="BJ254" s="8">
        <f t="shared" ref="BJ254:BJ277" ca="1" si="498">BJ253</f>
        <v>20059.999999999996</v>
      </c>
      <c r="BK254" s="9">
        <f t="shared" ca="1" si="413"/>
        <v>-3.7233593657695747E-2</v>
      </c>
      <c r="BL254" s="1">
        <v>247</v>
      </c>
      <c r="BM254" s="8">
        <f t="shared" ref="BM254:BM277" ca="1" si="499">BM253</f>
        <v>19775.579308082419</v>
      </c>
      <c r="BN254" s="9">
        <f t="shared" ca="1" si="414"/>
        <v>-9.7297154034335434E-3</v>
      </c>
      <c r="BO254" s="1">
        <v>247</v>
      </c>
      <c r="BP254" s="8">
        <f t="shared" ref="BP254:BP277" ca="1" si="500">BP253</f>
        <v>20187.538032179731</v>
      </c>
      <c r="BQ254" s="9">
        <f t="shared" ca="1" si="415"/>
        <v>3.8034890402115031E-2</v>
      </c>
      <c r="BR254" s="1">
        <v>247</v>
      </c>
      <c r="BS254" s="8">
        <f t="shared" ref="BS254:BS277" ca="1" si="501">BS253</f>
        <v>19840.909322778229</v>
      </c>
      <c r="BT254" s="9">
        <f t="shared" ca="1" si="416"/>
        <v>0</v>
      </c>
      <c r="BU254" s="1">
        <v>247</v>
      </c>
      <c r="BV254" s="8">
        <f t="shared" ref="BV254:BV277" ca="1" si="502">BV253</f>
        <v>4842.7775382769569</v>
      </c>
      <c r="BW254" s="9">
        <f t="shared" ca="1" si="417"/>
        <v>-4.432079936437832E-2</v>
      </c>
      <c r="BX254" s="1">
        <v>247</v>
      </c>
      <c r="BY254" s="8">
        <f t="shared" ref="BY254:BY277" ca="1" si="503">BY253</f>
        <v>5014.9999999999991</v>
      </c>
      <c r="BZ254" s="9">
        <f t="shared" ca="1" si="418"/>
        <v>0</v>
      </c>
      <c r="CA254" s="1">
        <v>247</v>
      </c>
      <c r="CB254" s="8">
        <f t="shared" ref="CB254:CB277" ca="1" si="504">CB253</f>
        <v>5014.9999999999991</v>
      </c>
      <c r="CC254" s="9">
        <f t="shared" ca="1" si="419"/>
        <v>1.4639824610158392E-3</v>
      </c>
      <c r="CD254" s="1">
        <v>247</v>
      </c>
      <c r="CE254" s="8">
        <f t="shared" ref="CE254:CE277" ca="1" si="505">CE253</f>
        <v>5014.9999999999991</v>
      </c>
      <c r="CF254" s="9">
        <f t="shared" ca="1" si="420"/>
        <v>3.5892110626655864E-2</v>
      </c>
      <c r="CG254" s="1">
        <v>247</v>
      </c>
      <c r="CH254" s="8">
        <f t="shared" ref="CH254:CH277" ca="1" si="506">CH253</f>
        <v>4783.5314774560202</v>
      </c>
      <c r="CI254" s="9">
        <f t="shared" ca="1" si="421"/>
        <v>0</v>
      </c>
      <c r="CJ254" s="1">
        <v>247</v>
      </c>
      <c r="CK254" s="8">
        <f t="shared" ref="CK254:CK277" ca="1" si="507">CK253</f>
        <v>4836.0487234447637</v>
      </c>
      <c r="CL254" s="9">
        <f t="shared" ca="1" si="422"/>
        <v>2.6127836274709854E-2</v>
      </c>
      <c r="CM254" s="1">
        <v>247</v>
      </c>
      <c r="CN254" s="8">
        <f t="shared" ca="1" si="442"/>
        <v>15217.222461723039</v>
      </c>
      <c r="CO254" s="1">
        <v>247</v>
      </c>
      <c r="CP254" s="8">
        <f t="shared" ca="1" si="443"/>
        <v>15044.999999999996</v>
      </c>
      <c r="CQ254" s="1">
        <v>247</v>
      </c>
      <c r="CR254" s="8">
        <f t="shared" ca="1" si="444"/>
        <v>15044.999999999996</v>
      </c>
      <c r="CS254" s="1">
        <v>247</v>
      </c>
      <c r="CT254" s="8">
        <f t="shared" ca="1" si="445"/>
        <v>14760.579308082419</v>
      </c>
      <c r="CU254" s="1">
        <v>247</v>
      </c>
      <c r="CV254" s="8">
        <f t="shared" ca="1" si="446"/>
        <v>15404.00655472371</v>
      </c>
      <c r="CW254" s="1">
        <v>247</v>
      </c>
      <c r="CX254" s="8">
        <f t="shared" ca="1" si="447"/>
        <v>15004.860599333464</v>
      </c>
      <c r="CY254" s="9"/>
      <c r="CZ254" s="9"/>
      <c r="DA254" s="9"/>
      <c r="DB254" s="9"/>
      <c r="DC254" s="9"/>
      <c r="DD254" s="9"/>
      <c r="DE254" s="9"/>
      <c r="DF254" s="9"/>
      <c r="DG254" s="9"/>
      <c r="DI254">
        <f t="shared" ca="1" si="448"/>
        <v>2.7510156763620675E-2</v>
      </c>
      <c r="DJ254">
        <f t="shared" ca="1" si="449"/>
        <v>-7.0346227356414825E-3</v>
      </c>
      <c r="DK254">
        <f t="shared" ca="1" si="450"/>
        <v>-2.2841309268390009E-2</v>
      </c>
      <c r="DL254">
        <f t="shared" ca="1" si="451"/>
        <v>-4.1845347574974601E-2</v>
      </c>
      <c r="DM254">
        <f t="shared" ca="1" si="452"/>
        <v>2.9999999999998916E-3</v>
      </c>
      <c r="DN254">
        <f t="shared" ca="1" si="453"/>
        <v>2.9999999999998916E-3</v>
      </c>
      <c r="DO254">
        <f t="shared" ca="1" si="466"/>
        <v>0</v>
      </c>
      <c r="DP254">
        <f t="shared" ca="1" si="467"/>
        <v>0</v>
      </c>
      <c r="DQ254">
        <f t="shared" ca="1" si="468"/>
        <v>0</v>
      </c>
      <c r="DR254">
        <f t="shared" ca="1" si="469"/>
        <v>0</v>
      </c>
      <c r="DS254">
        <f t="shared" ca="1" si="470"/>
        <v>0</v>
      </c>
      <c r="DT254">
        <f t="shared" ca="1" si="471"/>
        <v>0</v>
      </c>
      <c r="DU254">
        <f t="shared" ca="1" si="460"/>
        <v>0</v>
      </c>
      <c r="DV254">
        <f t="shared" ca="1" si="461"/>
        <v>0</v>
      </c>
      <c r="DW254">
        <f t="shared" ca="1" si="462"/>
        <v>0</v>
      </c>
      <c r="DX254">
        <f t="shared" ca="1" si="463"/>
        <v>0</v>
      </c>
      <c r="DY254">
        <f t="shared" ca="1" si="464"/>
        <v>0</v>
      </c>
      <c r="DZ254">
        <f t="shared" ca="1" si="465"/>
        <v>0</v>
      </c>
      <c r="EA254">
        <f t="shared" ca="1" si="423"/>
        <v>2.7140074265312899</v>
      </c>
      <c r="EB254">
        <f t="shared" ca="1" si="424"/>
        <v>2.4176378206266085</v>
      </c>
      <c r="EC254">
        <f t="shared" ca="1" si="425"/>
        <v>3.5994916285515215</v>
      </c>
      <c r="ED254">
        <f t="shared" ca="1" si="426"/>
        <v>2.9346850234816255</v>
      </c>
      <c r="EE254">
        <f t="shared" ca="1" si="427"/>
        <v>5.7715389203736107</v>
      </c>
      <c r="EF254">
        <f t="shared" ca="1" si="428"/>
        <v>3.8946283093660461</v>
      </c>
      <c r="EG254">
        <f t="shared" ca="1" si="429"/>
        <v>8.530990792818967</v>
      </c>
      <c r="EH254">
        <f t="shared" ca="1" si="430"/>
        <v>7.2529134618798254</v>
      </c>
      <c r="EI254">
        <f t="shared" ca="1" si="431"/>
        <v>11.046196510858053</v>
      </c>
      <c r="EJ254">
        <f t="shared" ca="1" si="432"/>
        <v>8.3866007937382481</v>
      </c>
      <c r="EK254">
        <f t="shared" ca="1" si="433"/>
        <v>17.774148569820188</v>
      </c>
      <c r="EL254">
        <f t="shared" ca="1" si="434"/>
        <v>11.82040138434488</v>
      </c>
      <c r="EM254">
        <f t="shared" ca="1" si="478"/>
        <v>-5.9648580718041723E-2</v>
      </c>
      <c r="EN254">
        <f t="shared" ca="1" si="479"/>
        <v>8.9979485155521496E-2</v>
      </c>
      <c r="EO254">
        <f t="shared" ca="1" si="480"/>
        <v>-6.3484118793860372E-2</v>
      </c>
      <c r="EP254">
        <f t="shared" ca="1" si="481"/>
        <v>-0.18446355846104037</v>
      </c>
      <c r="EQ254">
        <f t="shared" ca="1" si="482"/>
        <v>-1.7460646415602975E-2</v>
      </c>
      <c r="ER254">
        <f t="shared" ca="1" si="483"/>
        <v>1</v>
      </c>
      <c r="ES254">
        <f t="shared" ca="1" si="472"/>
        <v>-0.28921063633670629</v>
      </c>
      <c r="ET254">
        <f t="shared" ca="1" si="473"/>
        <v>-0.35675064981507276</v>
      </c>
      <c r="EU254">
        <f t="shared" ca="1" si="474"/>
        <v>-1.9808530494884291E-2</v>
      </c>
      <c r="EV254">
        <f t="shared" ca="1" si="475"/>
        <v>-0.26297240180568571</v>
      </c>
      <c r="EW254">
        <f t="shared" ca="1" si="476"/>
        <v>0.42737252764394262</v>
      </c>
      <c r="EX254">
        <f t="shared" ca="1" si="477"/>
        <v>0</v>
      </c>
    </row>
    <row r="255" spans="1:154" x14ac:dyDescent="0.25">
      <c r="A255" s="1">
        <v>248</v>
      </c>
      <c r="B255" s="8">
        <f t="shared" ca="1" si="454"/>
        <v>173284.52067909139</v>
      </c>
      <c r="C255" s="9">
        <f t="shared" ca="1" si="435"/>
        <v>0</v>
      </c>
      <c r="D255" s="1">
        <v>248</v>
      </c>
      <c r="E255" s="8">
        <f t="shared" ca="1" si="455"/>
        <v>145929.92437744519</v>
      </c>
      <c r="F255" s="9">
        <f t="shared" ca="1" si="436"/>
        <v>9.5780624853566976E-3</v>
      </c>
      <c r="G255" s="1">
        <v>248</v>
      </c>
      <c r="H255" s="8">
        <f t="shared" ca="1" si="456"/>
        <v>220270.63988593448</v>
      </c>
      <c r="I255" s="9">
        <f t="shared" ca="1" si="437"/>
        <v>3.2359796768418658E-2</v>
      </c>
      <c r="J255" s="1">
        <v>248</v>
      </c>
      <c r="K255" s="8">
        <f t="shared" ca="1" si="457"/>
        <v>169769.37080442344</v>
      </c>
      <c r="L255" s="9">
        <f t="shared" ca="1" si="438"/>
        <v>0</v>
      </c>
      <c r="M255" s="1">
        <v>248</v>
      </c>
      <c r="N255" s="8">
        <f t="shared" ca="1" si="458"/>
        <v>338004.73499249306</v>
      </c>
      <c r="O255" s="9">
        <f t="shared" ca="1" si="439"/>
        <v>0</v>
      </c>
      <c r="P255" s="1">
        <v>248</v>
      </c>
      <c r="Q255" s="8">
        <f t="shared" ca="1" si="459"/>
        <v>237055.38056262824</v>
      </c>
      <c r="R255" s="9">
        <f t="shared" ca="1" si="440"/>
        <v>4.8512389999964843E-2</v>
      </c>
      <c r="S255" s="1">
        <v>248</v>
      </c>
      <c r="T255" s="8">
        <f t="shared" ca="1" si="484"/>
        <v>60708.9397474582</v>
      </c>
      <c r="U255" s="9">
        <f t="shared" ca="1" si="400"/>
        <v>0</v>
      </c>
      <c r="V255" s="1">
        <v>248</v>
      </c>
      <c r="W255" s="8">
        <f t="shared" ca="1" si="485"/>
        <v>60179.999999999993</v>
      </c>
      <c r="X255" s="9">
        <f t="shared" ca="1" si="401"/>
        <v>-4.2220423005845366E-2</v>
      </c>
      <c r="Y255" s="1">
        <v>248</v>
      </c>
      <c r="Z255" s="8">
        <f t="shared" ca="1" si="486"/>
        <v>61560.554898965456</v>
      </c>
      <c r="AA255" s="9">
        <f t="shared" ca="1" si="402"/>
        <v>-1.1781504473103844E-2</v>
      </c>
      <c r="AB255" s="1">
        <v>248</v>
      </c>
      <c r="AC255" s="8">
        <f t="shared" ca="1" si="487"/>
        <v>57676.236015774375</v>
      </c>
      <c r="AD255" s="9">
        <f t="shared" ca="1" si="403"/>
        <v>0</v>
      </c>
      <c r="AE255" s="1">
        <v>248</v>
      </c>
      <c r="AF255" s="8">
        <f t="shared" ca="1" si="488"/>
        <v>60987.27093774033</v>
      </c>
      <c r="AG255" s="9">
        <f t="shared" ca="1" si="404"/>
        <v>0</v>
      </c>
      <c r="AH255" s="1">
        <v>248</v>
      </c>
      <c r="AI255" s="8">
        <f t="shared" ca="1" si="489"/>
        <v>59442.093138478362</v>
      </c>
      <c r="AJ255" s="9">
        <f t="shared" ca="1" si="405"/>
        <v>0</v>
      </c>
      <c r="AK255" s="1">
        <v>248</v>
      </c>
      <c r="AL255" s="8">
        <f t="shared" ca="1" si="490"/>
        <v>19313.643319148119</v>
      </c>
      <c r="AM255" s="9">
        <f t="shared" ca="1" si="406"/>
        <v>0</v>
      </c>
      <c r="AN255" s="1">
        <v>248</v>
      </c>
      <c r="AO255" s="8">
        <f t="shared" ca="1" si="491"/>
        <v>20059.999999999996</v>
      </c>
      <c r="AP255" s="9">
        <f t="shared" ca="1" si="407"/>
        <v>-9.0923316920130393E-3</v>
      </c>
      <c r="AQ255" s="1">
        <v>248</v>
      </c>
      <c r="AR255" s="8">
        <f t="shared" ca="1" si="492"/>
        <v>20059.999999999996</v>
      </c>
      <c r="AS255" s="9">
        <f t="shared" ca="1" si="408"/>
        <v>-8.8084166088593097E-3</v>
      </c>
      <c r="AT255" s="1">
        <v>248</v>
      </c>
      <c r="AU255" s="8">
        <f t="shared" ca="1" si="493"/>
        <v>20182.382613544891</v>
      </c>
      <c r="AV255" s="9">
        <f t="shared" ca="1" si="409"/>
        <v>-1.4580549931386806E-2</v>
      </c>
      <c r="AW255" s="1">
        <v>248</v>
      </c>
      <c r="AX255" s="8">
        <f t="shared" ca="1" si="494"/>
        <v>19803.50318789417</v>
      </c>
      <c r="AY255" s="9">
        <f t="shared" ca="1" si="410"/>
        <v>0</v>
      </c>
      <c r="AZ255" s="1">
        <v>248</v>
      </c>
      <c r="BA255" s="8">
        <f t="shared" ca="1" si="495"/>
        <v>19585.194375184212</v>
      </c>
      <c r="BB255" s="9">
        <f t="shared" ca="1" si="411"/>
        <v>0</v>
      </c>
      <c r="BC255" s="1">
        <v>248</v>
      </c>
      <c r="BD255" s="8">
        <f t="shared" ca="1" si="496"/>
        <v>19078.915645383258</v>
      </c>
      <c r="BE255" s="9">
        <f t="shared" ca="1" si="441"/>
        <v>-1.1905980338067352E-2</v>
      </c>
      <c r="BF255" s="1">
        <v>248</v>
      </c>
      <c r="BG255" s="8">
        <f t="shared" ca="1" si="497"/>
        <v>20542.764221059679</v>
      </c>
      <c r="BH255" s="9">
        <f t="shared" ca="1" si="412"/>
        <v>-3.9017284233759553E-2</v>
      </c>
      <c r="BI255" s="1">
        <v>248</v>
      </c>
      <c r="BJ255" s="8">
        <f t="shared" ca="1" si="498"/>
        <v>20059.999999999996</v>
      </c>
      <c r="BK255" s="9">
        <f t="shared" ca="1" si="413"/>
        <v>-4.1851396076206367E-2</v>
      </c>
      <c r="BL255" s="1">
        <v>248</v>
      </c>
      <c r="BM255" s="8">
        <f t="shared" ca="1" si="499"/>
        <v>19775.579308082419</v>
      </c>
      <c r="BN255" s="9">
        <f t="shared" ca="1" si="414"/>
        <v>-4.7937221611978588E-2</v>
      </c>
      <c r="BO255" s="1">
        <v>248</v>
      </c>
      <c r="BP255" s="8">
        <f t="shared" ca="1" si="500"/>
        <v>20187.538032179731</v>
      </c>
      <c r="BQ255" s="9">
        <f t="shared" ca="1" si="415"/>
        <v>0</v>
      </c>
      <c r="BR255" s="1">
        <v>248</v>
      </c>
      <c r="BS255" s="8">
        <f t="shared" ca="1" si="501"/>
        <v>19840.909322778229</v>
      </c>
      <c r="BT255" s="9">
        <f t="shared" ca="1" si="416"/>
        <v>0</v>
      </c>
      <c r="BU255" s="1">
        <v>248</v>
      </c>
      <c r="BV255" s="8">
        <f t="shared" ca="1" si="502"/>
        <v>4842.7775382769569</v>
      </c>
      <c r="BW255" s="9">
        <f t="shared" ca="1" si="417"/>
        <v>0</v>
      </c>
      <c r="BX255" s="1">
        <v>248</v>
      </c>
      <c r="BY255" s="8">
        <f t="shared" ca="1" si="503"/>
        <v>5014.9999999999991</v>
      </c>
      <c r="BZ255" s="9">
        <f t="shared" ca="1" si="418"/>
        <v>-3.1834524521281653E-2</v>
      </c>
      <c r="CA255" s="1">
        <v>248</v>
      </c>
      <c r="CB255" s="8">
        <f t="shared" ca="1" si="504"/>
        <v>5014.9999999999991</v>
      </c>
      <c r="CC255" s="9">
        <f t="shared" ca="1" si="419"/>
        <v>2.6461133161947443E-2</v>
      </c>
      <c r="CD255" s="1">
        <v>248</v>
      </c>
      <c r="CE255" s="8">
        <f t="shared" ca="1" si="505"/>
        <v>5014.9999999999991</v>
      </c>
      <c r="CF255" s="9">
        <f t="shared" ca="1" si="420"/>
        <v>3.3938252626049471E-2</v>
      </c>
      <c r="CG255" s="1">
        <v>248</v>
      </c>
      <c r="CH255" s="8">
        <f t="shared" ca="1" si="506"/>
        <v>4783.5314774560202</v>
      </c>
      <c r="CI255" s="9">
        <f t="shared" ca="1" si="421"/>
        <v>4.1926519091988426E-2</v>
      </c>
      <c r="CJ255" s="1">
        <v>248</v>
      </c>
      <c r="CK255" s="8">
        <f t="shared" ca="1" si="507"/>
        <v>4836.0487234447637</v>
      </c>
      <c r="CL255" s="9">
        <f t="shared" ca="1" si="422"/>
        <v>2.6632656913544109E-3</v>
      </c>
      <c r="CM255" s="1">
        <v>248</v>
      </c>
      <c r="CN255" s="8">
        <f t="shared" ca="1" si="442"/>
        <v>15217.222461723039</v>
      </c>
      <c r="CO255" s="1">
        <v>248</v>
      </c>
      <c r="CP255" s="8">
        <f t="shared" ca="1" si="443"/>
        <v>15044.999999999996</v>
      </c>
      <c r="CQ255" s="1">
        <v>248</v>
      </c>
      <c r="CR255" s="8">
        <f t="shared" ca="1" si="444"/>
        <v>15044.999999999996</v>
      </c>
      <c r="CS255" s="1">
        <v>248</v>
      </c>
      <c r="CT255" s="8">
        <f t="shared" ca="1" si="445"/>
        <v>14760.579308082419</v>
      </c>
      <c r="CU255" s="1">
        <v>248</v>
      </c>
      <c r="CV255" s="8">
        <f t="shared" ca="1" si="446"/>
        <v>15404.00655472371</v>
      </c>
      <c r="CW255" s="1">
        <v>248</v>
      </c>
      <c r="CX255" s="8">
        <f t="shared" ca="1" si="447"/>
        <v>15004.860599333464</v>
      </c>
      <c r="CY255" s="9"/>
      <c r="CZ255" s="9"/>
      <c r="DA255" s="9"/>
      <c r="DB255" s="9"/>
      <c r="DC255" s="9"/>
      <c r="DD255" s="9"/>
      <c r="DE255" s="9"/>
      <c r="DF255" s="9"/>
      <c r="DG255" s="9"/>
      <c r="DI255">
        <f t="shared" ca="1" si="448"/>
        <v>5.1710208559960336E-2</v>
      </c>
      <c r="DJ255">
        <f t="shared" ca="1" si="449"/>
        <v>2.9999999999998916E-3</v>
      </c>
      <c r="DK255">
        <f t="shared" ca="1" si="450"/>
        <v>-5.939264901517527E-3</v>
      </c>
      <c r="DL255">
        <f t="shared" ca="1" si="451"/>
        <v>2.9999999999998916E-3</v>
      </c>
      <c r="DM255">
        <f t="shared" ca="1" si="452"/>
        <v>-3.9733107947157342E-2</v>
      </c>
      <c r="DN255">
        <f t="shared" ca="1" si="453"/>
        <v>2.3975833114621148E-2</v>
      </c>
      <c r="DO255">
        <f t="shared" ca="1" si="466"/>
        <v>0</v>
      </c>
      <c r="DP255">
        <f t="shared" ca="1" si="467"/>
        <v>0</v>
      </c>
      <c r="DQ255">
        <f t="shared" ca="1" si="468"/>
        <v>0</v>
      </c>
      <c r="DR255">
        <f t="shared" ca="1" si="469"/>
        <v>0</v>
      </c>
      <c r="DS255">
        <f t="shared" ca="1" si="470"/>
        <v>0</v>
      </c>
      <c r="DT255">
        <f t="shared" ca="1" si="471"/>
        <v>0</v>
      </c>
      <c r="DU255">
        <f t="shared" ca="1" si="460"/>
        <v>0</v>
      </c>
      <c r="DV255">
        <f t="shared" ca="1" si="461"/>
        <v>0</v>
      </c>
      <c r="DW255">
        <f t="shared" ca="1" si="462"/>
        <v>0</v>
      </c>
      <c r="DX255">
        <f t="shared" ca="1" si="463"/>
        <v>0</v>
      </c>
      <c r="DY255">
        <f t="shared" ca="1" si="464"/>
        <v>0</v>
      </c>
      <c r="DZ255">
        <f t="shared" ca="1" si="465"/>
        <v>0</v>
      </c>
      <c r="EA255">
        <f t="shared" ca="1" si="423"/>
        <v>2.8543493165905041</v>
      </c>
      <c r="EB255">
        <f t="shared" ca="1" si="424"/>
        <v>2.4248907340884882</v>
      </c>
      <c r="EC255">
        <f t="shared" ca="1" si="425"/>
        <v>3.5781132942587592</v>
      </c>
      <c r="ED255">
        <f t="shared" ca="1" si="426"/>
        <v>2.9434890785520702</v>
      </c>
      <c r="EE255">
        <f t="shared" ca="1" si="427"/>
        <v>5.5422177414291864</v>
      </c>
      <c r="EF255">
        <f t="shared" ca="1" si="428"/>
        <v>3.9880052677548856</v>
      </c>
      <c r="EG255">
        <f t="shared" ca="1" si="429"/>
        <v>8.9721301059387368</v>
      </c>
      <c r="EH255">
        <f t="shared" ca="1" si="430"/>
        <v>7.2746722022654646</v>
      </c>
      <c r="EI255">
        <f t="shared" ca="1" si="431"/>
        <v>10.980590223625848</v>
      </c>
      <c r="EJ255">
        <f t="shared" ca="1" si="432"/>
        <v>8.4117605961194624</v>
      </c>
      <c r="EK255">
        <f t="shared" ca="1" si="433"/>
        <v>17.067926406026711</v>
      </c>
      <c r="EL255">
        <f t="shared" ca="1" si="434"/>
        <v>12.10380535528377</v>
      </c>
      <c r="EM255">
        <f t="shared" ca="1" si="478"/>
        <v>9.699514210980123E-2</v>
      </c>
      <c r="EN255">
        <f t="shared" ca="1" si="479"/>
        <v>0.18792955942004233</v>
      </c>
      <c r="EO255">
        <f t="shared" ca="1" si="480"/>
        <v>-0.12046886247887208</v>
      </c>
      <c r="EP255">
        <f t="shared" ca="1" si="481"/>
        <v>-0.20506167569098652</v>
      </c>
      <c r="EQ255">
        <f t="shared" ca="1" si="482"/>
        <v>-0.22792276201267675</v>
      </c>
      <c r="ER255">
        <f t="shared" ca="1" si="483"/>
        <v>1</v>
      </c>
      <c r="ES255">
        <f t="shared" ca="1" si="472"/>
        <v>-0.29300444097083334</v>
      </c>
      <c r="ET255">
        <f t="shared" ca="1" si="473"/>
        <v>-0.35928189134899424</v>
      </c>
      <c r="EU255">
        <f t="shared" ca="1" si="474"/>
        <v>-2.4779440061139524E-2</v>
      </c>
      <c r="EV255">
        <f t="shared" ca="1" si="475"/>
        <v>-0.26523786129584026</v>
      </c>
      <c r="EW255">
        <f t="shared" ca="1" si="476"/>
        <v>0.42580121881527822</v>
      </c>
      <c r="EX255">
        <f t="shared" ca="1" si="477"/>
        <v>0</v>
      </c>
    </row>
    <row r="256" spans="1:154" x14ac:dyDescent="0.25">
      <c r="A256" s="1">
        <v>249</v>
      </c>
      <c r="B256" s="8">
        <f t="shared" ca="1" si="454"/>
        <v>173804.37424112865</v>
      </c>
      <c r="C256" s="9">
        <f t="shared" ca="1" si="435"/>
        <v>1.3503775292290411E-3</v>
      </c>
      <c r="D256" s="1">
        <v>249</v>
      </c>
      <c r="E256" s="8">
        <f t="shared" ca="1" si="455"/>
        <v>147765.44008474806</v>
      </c>
      <c r="F256" s="9">
        <f t="shared" ca="1" si="436"/>
        <v>0</v>
      </c>
      <c r="G256" s="1">
        <v>249</v>
      </c>
      <c r="H256" s="8">
        <f t="shared" ca="1" si="456"/>
        <v>228059.36494635063</v>
      </c>
      <c r="I256" s="9">
        <f t="shared" ca="1" si="437"/>
        <v>-3.3989035158518595E-2</v>
      </c>
      <c r="J256" s="1">
        <v>249</v>
      </c>
      <c r="K256" s="8">
        <f t="shared" ca="1" si="457"/>
        <v>170278.67891683668</v>
      </c>
      <c r="L256" s="9">
        <f t="shared" ca="1" si="438"/>
        <v>2.6883401732739509E-2</v>
      </c>
      <c r="M256" s="1">
        <v>249</v>
      </c>
      <c r="N256" s="8">
        <f t="shared" ca="1" si="458"/>
        <v>339018.74919747049</v>
      </c>
      <c r="O256" s="9">
        <f t="shared" ca="1" si="439"/>
        <v>0</v>
      </c>
      <c r="P256" s="1">
        <v>249</v>
      </c>
      <c r="Q256" s="8">
        <f t="shared" ca="1" si="459"/>
        <v>249266.66977776043</v>
      </c>
      <c r="R256" s="9">
        <f t="shared" ca="1" si="440"/>
        <v>4.715868382214717E-2</v>
      </c>
      <c r="S256" s="1">
        <v>249</v>
      </c>
      <c r="T256" s="8">
        <f t="shared" ca="1" si="484"/>
        <v>60708.9397474582</v>
      </c>
      <c r="U256" s="9">
        <f t="shared" ca="1" si="400"/>
        <v>3.2243058938889513E-2</v>
      </c>
      <c r="V256" s="1">
        <v>249</v>
      </c>
      <c r="W256" s="8">
        <f t="shared" ca="1" si="485"/>
        <v>60179.999999999993</v>
      </c>
      <c r="X256" s="9">
        <f t="shared" ca="1" si="401"/>
        <v>3.1172236838402423E-2</v>
      </c>
      <c r="Y256" s="1">
        <v>249</v>
      </c>
      <c r="Z256" s="8">
        <f t="shared" ca="1" si="486"/>
        <v>61560.554898965456</v>
      </c>
      <c r="AA256" s="9">
        <f t="shared" ca="1" si="402"/>
        <v>3.3845421120753144E-2</v>
      </c>
      <c r="AB256" s="1">
        <v>249</v>
      </c>
      <c r="AC256" s="8">
        <f t="shared" ca="1" si="487"/>
        <v>57676.236015774375</v>
      </c>
      <c r="AD256" s="9">
        <f t="shared" ca="1" si="403"/>
        <v>2.6812717698478056E-2</v>
      </c>
      <c r="AE256" s="1">
        <v>249</v>
      </c>
      <c r="AF256" s="8">
        <f t="shared" ca="1" si="488"/>
        <v>60987.27093774033</v>
      </c>
      <c r="AG256" s="9">
        <f t="shared" ca="1" si="404"/>
        <v>0</v>
      </c>
      <c r="AH256" s="1">
        <v>249</v>
      </c>
      <c r="AI256" s="8">
        <f t="shared" ca="1" si="489"/>
        <v>59442.093138478362</v>
      </c>
      <c r="AJ256" s="9">
        <f t="shared" ca="1" si="405"/>
        <v>-6.6403365610993859E-3</v>
      </c>
      <c r="AK256" s="1">
        <v>249</v>
      </c>
      <c r="AL256" s="8">
        <f t="shared" ca="1" si="490"/>
        <v>19313.643319148119</v>
      </c>
      <c r="AM256" s="9">
        <f t="shared" ca="1" si="406"/>
        <v>2.5402098746838294E-2</v>
      </c>
      <c r="AN256" s="1">
        <v>249</v>
      </c>
      <c r="AO256" s="8">
        <f t="shared" ca="1" si="491"/>
        <v>20059.999999999996</v>
      </c>
      <c r="AP256" s="9">
        <f t="shared" ca="1" si="407"/>
        <v>4.9769874694902044E-2</v>
      </c>
      <c r="AQ256" s="1">
        <v>249</v>
      </c>
      <c r="AR256" s="8">
        <f t="shared" ca="1" si="492"/>
        <v>20059.999999999996</v>
      </c>
      <c r="AS256" s="9">
        <f t="shared" ca="1" si="408"/>
        <v>2.1618777361881444E-2</v>
      </c>
      <c r="AT256" s="1">
        <v>249</v>
      </c>
      <c r="AU256" s="8">
        <f t="shared" ca="1" si="493"/>
        <v>20182.382613544891</v>
      </c>
      <c r="AV256" s="9">
        <f t="shared" ca="1" si="409"/>
        <v>0</v>
      </c>
      <c r="AW256" s="1">
        <v>249</v>
      </c>
      <c r="AX256" s="8">
        <f t="shared" ca="1" si="494"/>
        <v>19803.50318789417</v>
      </c>
      <c r="AY256" s="9">
        <f t="shared" ca="1" si="410"/>
        <v>-3.8575713254838308E-2</v>
      </c>
      <c r="AZ256" s="1">
        <v>249</v>
      </c>
      <c r="BA256" s="8">
        <f t="shared" ca="1" si="495"/>
        <v>19585.194375184212</v>
      </c>
      <c r="BB256" s="9">
        <f t="shared" ca="1" si="411"/>
        <v>0</v>
      </c>
      <c r="BC256" s="1">
        <v>249</v>
      </c>
      <c r="BD256" s="8">
        <f t="shared" ca="1" si="496"/>
        <v>19078.915645383258</v>
      </c>
      <c r="BE256" s="9">
        <f t="shared" ca="1" si="441"/>
        <v>0</v>
      </c>
      <c r="BF256" s="1">
        <v>249</v>
      </c>
      <c r="BG256" s="8">
        <f t="shared" ca="1" si="497"/>
        <v>20542.764221059679</v>
      </c>
      <c r="BH256" s="9">
        <f t="shared" ca="1" si="412"/>
        <v>0</v>
      </c>
      <c r="BI256" s="1">
        <v>249</v>
      </c>
      <c r="BJ256" s="8">
        <f t="shared" ca="1" si="498"/>
        <v>20059.999999999996</v>
      </c>
      <c r="BK256" s="9">
        <f t="shared" ca="1" si="413"/>
        <v>0</v>
      </c>
      <c r="BL256" s="1">
        <v>249</v>
      </c>
      <c r="BM256" s="8">
        <f t="shared" ca="1" si="499"/>
        <v>19775.579308082419</v>
      </c>
      <c r="BN256" s="9">
        <f t="shared" ca="1" si="414"/>
        <v>0</v>
      </c>
      <c r="BO256" s="1">
        <v>249</v>
      </c>
      <c r="BP256" s="8">
        <f t="shared" ca="1" si="500"/>
        <v>20187.538032179731</v>
      </c>
      <c r="BQ256" s="9">
        <f t="shared" ca="1" si="415"/>
        <v>-2.4127337937652545E-2</v>
      </c>
      <c r="BR256" s="1">
        <v>249</v>
      </c>
      <c r="BS256" s="8">
        <f t="shared" ca="1" si="501"/>
        <v>19840.909322778229</v>
      </c>
      <c r="BT256" s="9">
        <f t="shared" ca="1" si="416"/>
        <v>3.8354592370743422E-2</v>
      </c>
      <c r="BU256" s="1">
        <v>249</v>
      </c>
      <c r="BV256" s="8">
        <f t="shared" ca="1" si="502"/>
        <v>4842.7775382769569</v>
      </c>
      <c r="BW256" s="9">
        <f t="shared" ca="1" si="417"/>
        <v>3.4927546870973977E-2</v>
      </c>
      <c r="BX256" s="1">
        <v>249</v>
      </c>
      <c r="BY256" s="8">
        <f t="shared" ca="1" si="503"/>
        <v>5014.9999999999991</v>
      </c>
      <c r="BZ256" s="9">
        <f t="shared" ca="1" si="418"/>
        <v>-4.5180131778533583E-2</v>
      </c>
      <c r="CA256" s="1">
        <v>249</v>
      </c>
      <c r="CB256" s="8">
        <f t="shared" ca="1" si="504"/>
        <v>5014.9999999999991</v>
      </c>
      <c r="CC256" s="9">
        <f t="shared" ca="1" si="419"/>
        <v>-3.7226783087368917E-2</v>
      </c>
      <c r="CD256" s="1">
        <v>249</v>
      </c>
      <c r="CE256" s="8">
        <f t="shared" ca="1" si="505"/>
        <v>5014.9999999999991</v>
      </c>
      <c r="CF256" s="9">
        <f t="shared" ca="1" si="420"/>
        <v>-2.7880543409015159E-2</v>
      </c>
      <c r="CG256" s="1">
        <v>249</v>
      </c>
      <c r="CH256" s="8">
        <f t="shared" ca="1" si="506"/>
        <v>4783.5314774560202</v>
      </c>
      <c r="CI256" s="9">
        <f t="shared" ca="1" si="421"/>
        <v>0</v>
      </c>
      <c r="CJ256" s="1">
        <v>249</v>
      </c>
      <c r="CK256" s="8">
        <f t="shared" ca="1" si="507"/>
        <v>4836.0487234447637</v>
      </c>
      <c r="CL256" s="9">
        <f t="shared" ca="1" si="422"/>
        <v>0</v>
      </c>
      <c r="CM256" s="1">
        <v>249</v>
      </c>
      <c r="CN256" s="8">
        <f t="shared" ca="1" si="442"/>
        <v>15217.222461723039</v>
      </c>
      <c r="CO256" s="1">
        <v>249</v>
      </c>
      <c r="CP256" s="8">
        <f t="shared" ca="1" si="443"/>
        <v>15044.999999999996</v>
      </c>
      <c r="CQ256" s="1">
        <v>249</v>
      </c>
      <c r="CR256" s="8">
        <f t="shared" ca="1" si="444"/>
        <v>15044.999999999996</v>
      </c>
      <c r="CS256" s="1">
        <v>249</v>
      </c>
      <c r="CT256" s="8">
        <f t="shared" ca="1" si="445"/>
        <v>14760.579308082419</v>
      </c>
      <c r="CU256" s="1">
        <v>249</v>
      </c>
      <c r="CV256" s="8">
        <f t="shared" ca="1" si="446"/>
        <v>15404.00655472371</v>
      </c>
      <c r="CW256" s="1">
        <v>249</v>
      </c>
      <c r="CX256" s="8">
        <f t="shared" ca="1" si="447"/>
        <v>15004.860599333464</v>
      </c>
      <c r="CY256" s="9"/>
      <c r="CZ256" s="9"/>
      <c r="DA256" s="9"/>
      <c r="DB256" s="9"/>
      <c r="DC256" s="9"/>
      <c r="DD256" s="9"/>
      <c r="DE256" s="9"/>
      <c r="DF256" s="9"/>
      <c r="DG256" s="9"/>
      <c r="DI256">
        <f t="shared" ca="1" si="448"/>
        <v>2.9999999999998916E-3</v>
      </c>
      <c r="DJ256">
        <f t="shared" ca="1" si="449"/>
        <v>1.2578062485356645E-2</v>
      </c>
      <c r="DK256">
        <f t="shared" ca="1" si="450"/>
        <v>3.5359796768418494E-2</v>
      </c>
      <c r="DL256">
        <f t="shared" ca="1" si="451"/>
        <v>2.9999999999998916E-3</v>
      </c>
      <c r="DM256">
        <f t="shared" ca="1" si="452"/>
        <v>2.9999999999998916E-3</v>
      </c>
      <c r="DN256">
        <f t="shared" ca="1" si="453"/>
        <v>5.1512389999964769E-2</v>
      </c>
      <c r="DO256">
        <f t="shared" ca="1" si="466"/>
        <v>0</v>
      </c>
      <c r="DP256">
        <f t="shared" ca="1" si="467"/>
        <v>0</v>
      </c>
      <c r="DQ256">
        <f t="shared" ca="1" si="468"/>
        <v>0</v>
      </c>
      <c r="DR256">
        <f t="shared" ca="1" si="469"/>
        <v>0</v>
      </c>
      <c r="DS256">
        <f t="shared" ca="1" si="470"/>
        <v>0</v>
      </c>
      <c r="DT256">
        <f t="shared" ca="1" si="471"/>
        <v>0</v>
      </c>
      <c r="DU256">
        <f t="shared" ca="1" si="460"/>
        <v>0</v>
      </c>
      <c r="DV256">
        <f t="shared" ca="1" si="461"/>
        <v>0</v>
      </c>
      <c r="DW256">
        <f t="shared" ca="1" si="462"/>
        <v>0</v>
      </c>
      <c r="DX256">
        <f t="shared" ca="1" si="463"/>
        <v>0</v>
      </c>
      <c r="DY256">
        <f t="shared" ca="1" si="464"/>
        <v>0</v>
      </c>
      <c r="DZ256">
        <f t="shared" ca="1" si="465"/>
        <v>0</v>
      </c>
      <c r="EA256">
        <f t="shared" ca="1" si="423"/>
        <v>2.862912364540275</v>
      </c>
      <c r="EB256">
        <f t="shared" ca="1" si="424"/>
        <v>2.4553911612620154</v>
      </c>
      <c r="EC256">
        <f t="shared" ca="1" si="425"/>
        <v>3.7046346531581253</v>
      </c>
      <c r="ED256">
        <f t="shared" ca="1" si="426"/>
        <v>2.9523195457877258</v>
      </c>
      <c r="EE256">
        <f t="shared" ca="1" si="427"/>
        <v>5.5588443946534731</v>
      </c>
      <c r="EF256">
        <f t="shared" ca="1" si="428"/>
        <v>4.1934369504293896</v>
      </c>
      <c r="EG256">
        <f t="shared" ca="1" si="429"/>
        <v>8.9990464962565522</v>
      </c>
      <c r="EH256">
        <f t="shared" ca="1" si="430"/>
        <v>7.3661734837860458</v>
      </c>
      <c r="EI256">
        <f t="shared" ca="1" si="431"/>
        <v>11.368861662330541</v>
      </c>
      <c r="EJ256">
        <f t="shared" ca="1" si="432"/>
        <v>8.4369958779078189</v>
      </c>
      <c r="EK256">
        <f t="shared" ca="1" si="433"/>
        <v>17.119130185244789</v>
      </c>
      <c r="EL256">
        <f t="shared" ca="1" si="434"/>
        <v>12.727301297228811</v>
      </c>
      <c r="EM256">
        <f t="shared" ca="1" si="478"/>
        <v>9.3678439183615916E-2</v>
      </c>
      <c r="EN256">
        <f t="shared" ca="1" si="479"/>
        <v>0.19562538801864207</v>
      </c>
      <c r="EO256">
        <f t="shared" ca="1" si="480"/>
        <v>1.9613325101353777E-2</v>
      </c>
      <c r="EP256">
        <f t="shared" ca="1" si="481"/>
        <v>-0.17058744119794292</v>
      </c>
      <c r="EQ256">
        <f t="shared" ca="1" si="482"/>
        <v>-0.19365092306139925</v>
      </c>
      <c r="ER256">
        <f t="shared" ca="1" si="483"/>
        <v>1</v>
      </c>
      <c r="ES256">
        <f t="shared" ca="1" si="472"/>
        <v>-0.29849473965679241</v>
      </c>
      <c r="ET256">
        <f t="shared" ca="1" si="473"/>
        <v>-0.36291825771754838</v>
      </c>
      <c r="EU256">
        <f t="shared" ca="1" si="474"/>
        <v>-3.1106933478233345E-2</v>
      </c>
      <c r="EV256">
        <f t="shared" ca="1" si="475"/>
        <v>-0.2692820986412815</v>
      </c>
      <c r="EW256">
        <f t="shared" ca="1" si="476"/>
        <v>0.41990782951033379</v>
      </c>
      <c r="EX256">
        <f t="shared" ca="1" si="477"/>
        <v>0</v>
      </c>
    </row>
    <row r="257" spans="1:154" x14ac:dyDescent="0.25">
      <c r="A257" s="1">
        <v>250</v>
      </c>
      <c r="B257" s="8">
        <f t="shared" ca="1" si="454"/>
        <v>174560.48888530894</v>
      </c>
      <c r="C257" s="9">
        <f t="shared" ca="1" si="435"/>
        <v>4.0586545516066511E-2</v>
      </c>
      <c r="D257" s="1">
        <v>250</v>
      </c>
      <c r="E257" s="8">
        <f t="shared" ca="1" si="455"/>
        <v>148208.73640500227</v>
      </c>
      <c r="F257" s="9">
        <f t="shared" ca="1" si="436"/>
        <v>0</v>
      </c>
      <c r="G257" s="1">
        <v>250</v>
      </c>
      <c r="H257" s="8">
        <f t="shared" ca="1" si="456"/>
        <v>220992.02526779874</v>
      </c>
      <c r="I257" s="9">
        <f t="shared" ca="1" si="437"/>
        <v>3.6765306679429476E-2</v>
      </c>
      <c r="J257" s="1">
        <v>250</v>
      </c>
      <c r="K257" s="8">
        <f t="shared" ca="1" si="457"/>
        <v>175367.18508542865</v>
      </c>
      <c r="L257" s="9">
        <f t="shared" ca="1" si="438"/>
        <v>-3.7380881884707562E-2</v>
      </c>
      <c r="M257" s="1">
        <v>250</v>
      </c>
      <c r="N257" s="8">
        <f t="shared" ca="1" si="458"/>
        <v>340035.80544506287</v>
      </c>
      <c r="O257" s="9">
        <f t="shared" ca="1" si="439"/>
        <v>0</v>
      </c>
      <c r="P257" s="1">
        <v>250</v>
      </c>
      <c r="Q257" s="8">
        <f t="shared" ca="1" si="459"/>
        <v>261769.55785454265</v>
      </c>
      <c r="R257" s="9">
        <f t="shared" ca="1" si="440"/>
        <v>-3.4018449487411492E-2</v>
      </c>
      <c r="S257" s="1">
        <v>250</v>
      </c>
      <c r="T257" s="8">
        <f t="shared" ca="1" si="484"/>
        <v>60708.9397474582</v>
      </c>
      <c r="U257" s="9">
        <f t="shared" ca="1" si="400"/>
        <v>1.6248946711139196E-2</v>
      </c>
      <c r="V257" s="1">
        <v>250</v>
      </c>
      <c r="W257" s="8">
        <f t="shared" ca="1" si="485"/>
        <v>60179.999999999993</v>
      </c>
      <c r="X257" s="9">
        <f t="shared" ca="1" si="401"/>
        <v>4.3597822186382279E-2</v>
      </c>
      <c r="Y257" s="1">
        <v>250</v>
      </c>
      <c r="Z257" s="8">
        <f t="shared" ca="1" si="486"/>
        <v>61560.554898965456</v>
      </c>
      <c r="AA257" s="9">
        <f t="shared" ca="1" si="402"/>
        <v>3.9774036711537071E-2</v>
      </c>
      <c r="AB257" s="1">
        <v>250</v>
      </c>
      <c r="AC257" s="8">
        <f t="shared" ca="1" si="487"/>
        <v>57676.236015774375</v>
      </c>
      <c r="AD257" s="9">
        <f t="shared" ca="1" si="403"/>
        <v>1.7003614732129135E-2</v>
      </c>
      <c r="AE257" s="1">
        <v>250</v>
      </c>
      <c r="AF257" s="8">
        <f t="shared" ca="1" si="488"/>
        <v>60987.27093774033</v>
      </c>
      <c r="AG257" s="9">
        <f t="shared" ca="1" si="404"/>
        <v>-3.8636159274512806E-3</v>
      </c>
      <c r="AH257" s="1">
        <v>250</v>
      </c>
      <c r="AI257" s="8">
        <f t="shared" ca="1" si="489"/>
        <v>59442.093138478362</v>
      </c>
      <c r="AJ257" s="9">
        <f t="shared" ca="1" si="405"/>
        <v>0</v>
      </c>
      <c r="AK257" s="1">
        <v>250</v>
      </c>
      <c r="AL257" s="8">
        <f t="shared" ca="1" si="490"/>
        <v>19313.643319148119</v>
      </c>
      <c r="AM257" s="9">
        <f t="shared" ca="1" si="406"/>
        <v>3.9734754251033032E-2</v>
      </c>
      <c r="AN257" s="1">
        <v>250</v>
      </c>
      <c r="AO257" s="8">
        <f t="shared" ca="1" si="491"/>
        <v>20059.999999999996</v>
      </c>
      <c r="AP257" s="9">
        <f t="shared" ca="1" si="407"/>
        <v>-9.0392131346332238E-3</v>
      </c>
      <c r="AQ257" s="1">
        <v>250</v>
      </c>
      <c r="AR257" s="8">
        <f t="shared" ca="1" si="492"/>
        <v>20059.999999999996</v>
      </c>
      <c r="AS257" s="9">
        <f t="shared" ca="1" si="408"/>
        <v>0</v>
      </c>
      <c r="AT257" s="1">
        <v>250</v>
      </c>
      <c r="AU257" s="8">
        <f t="shared" ca="1" si="493"/>
        <v>20182.382613544891</v>
      </c>
      <c r="AV257" s="9">
        <f t="shared" ca="1" si="409"/>
        <v>0</v>
      </c>
      <c r="AW257" s="1">
        <v>250</v>
      </c>
      <c r="AX257" s="8">
        <f t="shared" ca="1" si="494"/>
        <v>19803.50318789417</v>
      </c>
      <c r="AY257" s="9">
        <f t="shared" ca="1" si="410"/>
        <v>2.6507199328374448E-2</v>
      </c>
      <c r="AZ257" s="1">
        <v>250</v>
      </c>
      <c r="BA257" s="8">
        <f t="shared" ca="1" si="495"/>
        <v>19585.194375184212</v>
      </c>
      <c r="BB257" s="9">
        <f t="shared" ca="1" si="411"/>
        <v>-3.166556759475616E-2</v>
      </c>
      <c r="BC257" s="1">
        <v>250</v>
      </c>
      <c r="BD257" s="8">
        <f t="shared" ca="1" si="496"/>
        <v>19078.915645383258</v>
      </c>
      <c r="BE257" s="9">
        <f t="shared" ca="1" si="441"/>
        <v>0</v>
      </c>
      <c r="BF257" s="1">
        <v>250</v>
      </c>
      <c r="BG257" s="8">
        <f t="shared" ca="1" si="497"/>
        <v>20542.764221059679</v>
      </c>
      <c r="BH257" s="9">
        <f t="shared" ca="1" si="412"/>
        <v>0</v>
      </c>
      <c r="BI257" s="1">
        <v>250</v>
      </c>
      <c r="BJ257" s="8">
        <f t="shared" ca="1" si="498"/>
        <v>20059.999999999996</v>
      </c>
      <c r="BK257" s="9">
        <f t="shared" ca="1" si="413"/>
        <v>2.5768450823431311E-2</v>
      </c>
      <c r="BL257" s="1">
        <v>250</v>
      </c>
      <c r="BM257" s="8">
        <f t="shared" ca="1" si="499"/>
        <v>19775.579308082419</v>
      </c>
      <c r="BN257" s="9">
        <f t="shared" ca="1" si="414"/>
        <v>0</v>
      </c>
      <c r="BO257" s="1">
        <v>250</v>
      </c>
      <c r="BP257" s="8">
        <f t="shared" ca="1" si="500"/>
        <v>20187.538032179731</v>
      </c>
      <c r="BQ257" s="9">
        <f t="shared" ca="1" si="415"/>
        <v>0</v>
      </c>
      <c r="BR257" s="1">
        <v>250</v>
      </c>
      <c r="BS257" s="8">
        <f t="shared" ca="1" si="501"/>
        <v>19840.909322778229</v>
      </c>
      <c r="BT257" s="9">
        <f t="shared" ca="1" si="416"/>
        <v>0</v>
      </c>
      <c r="BU257" s="1">
        <v>250</v>
      </c>
      <c r="BV257" s="8">
        <f t="shared" ca="1" si="502"/>
        <v>4842.7775382769569</v>
      </c>
      <c r="BW257" s="9">
        <f t="shared" ca="1" si="417"/>
        <v>-4.0536046159406466E-2</v>
      </c>
      <c r="BX257" s="1">
        <v>250</v>
      </c>
      <c r="BY257" s="8">
        <f t="shared" ca="1" si="503"/>
        <v>5014.9999999999991</v>
      </c>
      <c r="BZ257" s="9">
        <f t="shared" ca="1" si="418"/>
        <v>2.1317956902105389E-2</v>
      </c>
      <c r="CA257" s="1">
        <v>250</v>
      </c>
      <c r="CB257" s="8">
        <f t="shared" ca="1" si="504"/>
        <v>5014.9999999999991</v>
      </c>
      <c r="CC257" s="9">
        <f t="shared" ca="1" si="419"/>
        <v>0</v>
      </c>
      <c r="CD257" s="1">
        <v>250</v>
      </c>
      <c r="CE257" s="8">
        <f t="shared" ca="1" si="505"/>
        <v>5014.9999999999991</v>
      </c>
      <c r="CF257" s="9">
        <f t="shared" ca="1" si="420"/>
        <v>-3.6688852051533515E-2</v>
      </c>
      <c r="CG257" s="1">
        <v>250</v>
      </c>
      <c r="CH257" s="8">
        <f t="shared" ca="1" si="506"/>
        <v>4783.5314774560202</v>
      </c>
      <c r="CI257" s="9">
        <f t="shared" ca="1" si="421"/>
        <v>-4.1230425726056258E-2</v>
      </c>
      <c r="CJ257" s="1">
        <v>250</v>
      </c>
      <c r="CK257" s="8">
        <f t="shared" ca="1" si="507"/>
        <v>4836.0487234447637</v>
      </c>
      <c r="CL257" s="9">
        <f t="shared" ca="1" si="422"/>
        <v>0</v>
      </c>
      <c r="CM257" s="1">
        <v>250</v>
      </c>
      <c r="CN257" s="8">
        <f t="shared" ca="1" si="442"/>
        <v>15217.222461723039</v>
      </c>
      <c r="CO257" s="1">
        <v>250</v>
      </c>
      <c r="CP257" s="8">
        <f t="shared" ca="1" si="443"/>
        <v>15044.999999999996</v>
      </c>
      <c r="CQ257" s="1">
        <v>250</v>
      </c>
      <c r="CR257" s="8">
        <f t="shared" ca="1" si="444"/>
        <v>15044.999999999996</v>
      </c>
      <c r="CS257" s="1">
        <v>250</v>
      </c>
      <c r="CT257" s="8">
        <f t="shared" ca="1" si="445"/>
        <v>14760.579308082419</v>
      </c>
      <c r="CU257" s="1">
        <v>250</v>
      </c>
      <c r="CV257" s="8">
        <f t="shared" ca="1" si="446"/>
        <v>15404.00655472371</v>
      </c>
      <c r="CW257" s="1">
        <v>250</v>
      </c>
      <c r="CX257" s="8">
        <f t="shared" ca="1" si="447"/>
        <v>15004.860599333464</v>
      </c>
      <c r="CY257" s="9"/>
      <c r="CZ257" s="9"/>
      <c r="DA257" s="9"/>
      <c r="DB257" s="9"/>
      <c r="DC257" s="9"/>
      <c r="DD257" s="9"/>
      <c r="DE257" s="9"/>
      <c r="DF257" s="9"/>
      <c r="DG257" s="9"/>
      <c r="DI257">
        <f t="shared" ca="1" si="448"/>
        <v>4.3503775292288438E-3</v>
      </c>
      <c r="DJ257">
        <f t="shared" ca="1" si="449"/>
        <v>2.9999999999998916E-3</v>
      </c>
      <c r="DK257">
        <f t="shared" ca="1" si="450"/>
        <v>-3.0989035158518585E-2</v>
      </c>
      <c r="DL257">
        <f t="shared" ca="1" si="451"/>
        <v>2.9883401732739401E-2</v>
      </c>
      <c r="DM257">
        <f t="shared" ca="1" si="452"/>
        <v>2.9999999999998916E-3</v>
      </c>
      <c r="DN257">
        <f t="shared" ca="1" si="453"/>
        <v>5.0158683822147054E-2</v>
      </c>
      <c r="DO257">
        <f t="shared" ca="1" si="466"/>
        <v>0</v>
      </c>
      <c r="DP257">
        <f t="shared" ca="1" si="467"/>
        <v>0</v>
      </c>
      <c r="DQ257">
        <f t="shared" ca="1" si="468"/>
        <v>0</v>
      </c>
      <c r="DR257">
        <f t="shared" ca="1" si="469"/>
        <v>0</v>
      </c>
      <c r="DS257">
        <f t="shared" ca="1" si="470"/>
        <v>0</v>
      </c>
      <c r="DT257">
        <f t="shared" ca="1" si="471"/>
        <v>0</v>
      </c>
      <c r="DU257">
        <f t="shared" ca="1" si="460"/>
        <v>0</v>
      </c>
      <c r="DV257">
        <f t="shared" ca="1" si="461"/>
        <v>0</v>
      </c>
      <c r="DW257">
        <f t="shared" ca="1" si="462"/>
        <v>0</v>
      </c>
      <c r="DX257">
        <f t="shared" ca="1" si="463"/>
        <v>0</v>
      </c>
      <c r="DY257">
        <f t="shared" ca="1" si="464"/>
        <v>0</v>
      </c>
      <c r="DZ257">
        <f t="shared" ca="1" si="465"/>
        <v>0</v>
      </c>
      <c r="EA257">
        <f t="shared" ca="1" si="423"/>
        <v>2.8753671141591224</v>
      </c>
      <c r="EB257">
        <f t="shared" ca="1" si="424"/>
        <v>2.4627573347458007</v>
      </c>
      <c r="EC257">
        <f t="shared" ca="1" si="425"/>
        <v>3.5898315996419417</v>
      </c>
      <c r="ED257">
        <f t="shared" ca="1" si="426"/>
        <v>3.0405448968179192</v>
      </c>
      <c r="EE257">
        <f t="shared" ca="1" si="427"/>
        <v>5.5755209278374327</v>
      </c>
      <c r="EF257">
        <f t="shared" ca="1" si="428"/>
        <v>4.4037742285540853</v>
      </c>
      <c r="EG257">
        <f t="shared" ca="1" si="429"/>
        <v>9.0381957459183528</v>
      </c>
      <c r="EH257">
        <f t="shared" ca="1" si="430"/>
        <v>7.388272004237403</v>
      </c>
      <c r="EI257">
        <f t="shared" ca="1" si="431"/>
        <v>11.016551608564246</v>
      </c>
      <c r="EJ257">
        <f t="shared" ca="1" si="432"/>
        <v>8.6891220151448039</v>
      </c>
      <c r="EK257">
        <f t="shared" ca="1" si="433"/>
        <v>17.170487575800522</v>
      </c>
      <c r="EL257">
        <f t="shared" ca="1" si="434"/>
        <v>13.365685978905713</v>
      </c>
      <c r="EM257">
        <f t="shared" ca="1" si="478"/>
        <v>8.2475332137503229E-2</v>
      </c>
      <c r="EN257">
        <f t="shared" ca="1" si="479"/>
        <v>0.20013511002779591</v>
      </c>
      <c r="EO257">
        <f t="shared" ca="1" si="480"/>
        <v>-7.9824883522397694E-2</v>
      </c>
      <c r="EP257">
        <f t="shared" ca="1" si="481"/>
        <v>-7.6170800024827262E-2</v>
      </c>
      <c r="EQ257">
        <f t="shared" ca="1" si="482"/>
        <v>-0.15201970241626916</v>
      </c>
      <c r="ER257">
        <f t="shared" ca="1" si="483"/>
        <v>1</v>
      </c>
      <c r="ES257">
        <f t="shared" ca="1" si="472"/>
        <v>-0.30451396781555873</v>
      </c>
      <c r="ET257">
        <f t="shared" ca="1" si="473"/>
        <v>-0.36952450118414282</v>
      </c>
      <c r="EU257">
        <f t="shared" ca="1" si="474"/>
        <v>-4.0309498406026378E-2</v>
      </c>
      <c r="EV257">
        <f t="shared" ca="1" si="475"/>
        <v>-0.27411525159071637</v>
      </c>
      <c r="EW257">
        <f t="shared" ca="1" si="476"/>
        <v>0.40750073019694377</v>
      </c>
      <c r="EX257">
        <f t="shared" ca="1" si="477"/>
        <v>0</v>
      </c>
    </row>
    <row r="258" spans="1:154" x14ac:dyDescent="0.25">
      <c r="A258" s="1">
        <v>251</v>
      </c>
      <c r="B258" s="8">
        <f t="shared" ca="1" si="454"/>
        <v>182168.97757941525</v>
      </c>
      <c r="C258" s="9">
        <f t="shared" ca="1" si="435"/>
        <v>-2.9033452555446222E-2</v>
      </c>
      <c r="D258" s="1">
        <v>251</v>
      </c>
      <c r="E258" s="8">
        <f t="shared" ca="1" si="455"/>
        <v>148653.36261421727</v>
      </c>
      <c r="F258" s="9">
        <f t="shared" ca="1" si="436"/>
        <v>4.9423352237670942E-2</v>
      </c>
      <c r="G258" s="1">
        <v>251</v>
      </c>
      <c r="H258" s="8">
        <f t="shared" ca="1" si="456"/>
        <v>229779.84092628097</v>
      </c>
      <c r="I258" s="9">
        <f t="shared" ca="1" si="437"/>
        <v>-2.8064664559128261E-2</v>
      </c>
      <c r="J258" s="1">
        <v>251</v>
      </c>
      <c r="K258" s="8">
        <f t="shared" ca="1" si="457"/>
        <v>169337.90660855288</v>
      </c>
      <c r="L258" s="9">
        <f t="shared" ca="1" si="438"/>
        <v>0</v>
      </c>
      <c r="M258" s="1">
        <v>251</v>
      </c>
      <c r="N258" s="8">
        <f t="shared" ca="1" si="458"/>
        <v>341055.91286139801</v>
      </c>
      <c r="O258" s="9">
        <f t="shared" ca="1" si="439"/>
        <v>0</v>
      </c>
      <c r="P258" s="1">
        <v>251</v>
      </c>
      <c r="Q258" s="8">
        <f t="shared" ca="1" si="459"/>
        <v>253649.87204688948</v>
      </c>
      <c r="R258" s="9">
        <f t="shared" ca="1" si="440"/>
        <v>0</v>
      </c>
      <c r="S258" s="1">
        <v>251</v>
      </c>
      <c r="T258" s="8">
        <f t="shared" ca="1" si="484"/>
        <v>60708.9397474582</v>
      </c>
      <c r="U258" s="9">
        <f t="shared" ca="1" si="400"/>
        <v>0</v>
      </c>
      <c r="V258" s="1">
        <v>251</v>
      </c>
      <c r="W258" s="8">
        <f t="shared" ca="1" si="485"/>
        <v>60179.999999999993</v>
      </c>
      <c r="X258" s="9">
        <f t="shared" ca="1" si="401"/>
        <v>-7.4606979179311422E-3</v>
      </c>
      <c r="Y258" s="1">
        <v>251</v>
      </c>
      <c r="Z258" s="8">
        <f t="shared" ca="1" si="486"/>
        <v>61560.554898965456</v>
      </c>
      <c r="AA258" s="9">
        <f t="shared" ca="1" si="402"/>
        <v>-1.6205499500278133E-2</v>
      </c>
      <c r="AB258" s="1">
        <v>251</v>
      </c>
      <c r="AC258" s="8">
        <f t="shared" ca="1" si="487"/>
        <v>57676.236015774375</v>
      </c>
      <c r="AD258" s="9">
        <f t="shared" ca="1" si="403"/>
        <v>-6.3865661737531167E-3</v>
      </c>
      <c r="AE258" s="1">
        <v>251</v>
      </c>
      <c r="AF258" s="8">
        <f t="shared" ca="1" si="488"/>
        <v>60987.27093774033</v>
      </c>
      <c r="AG258" s="9">
        <f t="shared" ca="1" si="404"/>
        <v>0</v>
      </c>
      <c r="AH258" s="1">
        <v>251</v>
      </c>
      <c r="AI258" s="8">
        <f t="shared" ca="1" si="489"/>
        <v>59442.093138478362</v>
      </c>
      <c r="AJ258" s="9">
        <f t="shared" ca="1" si="405"/>
        <v>1.8438012008339805E-2</v>
      </c>
      <c r="AK258" s="1">
        <v>251</v>
      </c>
      <c r="AL258" s="8">
        <f t="shared" ca="1" si="490"/>
        <v>19313.643319148119</v>
      </c>
      <c r="AM258" s="9">
        <f t="shared" ca="1" si="406"/>
        <v>-3.8305606189929606E-2</v>
      </c>
      <c r="AN258" s="1">
        <v>251</v>
      </c>
      <c r="AO258" s="8">
        <f t="shared" ca="1" si="491"/>
        <v>20059.999999999996</v>
      </c>
      <c r="AP258" s="9">
        <f t="shared" ca="1" si="407"/>
        <v>0</v>
      </c>
      <c r="AQ258" s="1">
        <v>251</v>
      </c>
      <c r="AR258" s="8">
        <f t="shared" ca="1" si="492"/>
        <v>20059.999999999996</v>
      </c>
      <c r="AS258" s="9">
        <f t="shared" ca="1" si="408"/>
        <v>0</v>
      </c>
      <c r="AT258" s="1">
        <v>251</v>
      </c>
      <c r="AU258" s="8">
        <f t="shared" ca="1" si="493"/>
        <v>20182.382613544891</v>
      </c>
      <c r="AV258" s="9">
        <f t="shared" ca="1" si="409"/>
        <v>2.1533248357490292E-2</v>
      </c>
      <c r="AW258" s="1">
        <v>251</v>
      </c>
      <c r="AX258" s="8">
        <f t="shared" ca="1" si="494"/>
        <v>19803.50318789417</v>
      </c>
      <c r="AY258" s="9">
        <f t="shared" ca="1" si="410"/>
        <v>3.0611577241013762E-2</v>
      </c>
      <c r="AZ258" s="1">
        <v>251</v>
      </c>
      <c r="BA258" s="8">
        <f t="shared" ca="1" si="495"/>
        <v>19585.194375184212</v>
      </c>
      <c r="BB258" s="9">
        <f t="shared" ca="1" si="411"/>
        <v>-4.4888006627764605E-2</v>
      </c>
      <c r="BC258" s="1">
        <v>251</v>
      </c>
      <c r="BD258" s="8">
        <f t="shared" ca="1" si="496"/>
        <v>19078.915645383258</v>
      </c>
      <c r="BE258" s="9">
        <f t="shared" ca="1" si="441"/>
        <v>1.209677160445477E-2</v>
      </c>
      <c r="BF258" s="1">
        <v>251</v>
      </c>
      <c r="BG258" s="8">
        <f t="shared" ca="1" si="497"/>
        <v>20542.764221059679</v>
      </c>
      <c r="BH258" s="9">
        <f t="shared" ca="1" si="412"/>
        <v>0</v>
      </c>
      <c r="BI258" s="1">
        <v>251</v>
      </c>
      <c r="BJ258" s="8">
        <f t="shared" ca="1" si="498"/>
        <v>20059.999999999996</v>
      </c>
      <c r="BK258" s="9">
        <f t="shared" ca="1" si="413"/>
        <v>-2.6896247908422551E-2</v>
      </c>
      <c r="BL258" s="1">
        <v>251</v>
      </c>
      <c r="BM258" s="8">
        <f t="shared" ca="1" si="499"/>
        <v>19775.579308082419</v>
      </c>
      <c r="BN258" s="9">
        <f t="shared" ca="1" si="414"/>
        <v>-1.9023021390791386E-2</v>
      </c>
      <c r="BO258" s="1">
        <v>251</v>
      </c>
      <c r="BP258" s="8">
        <f t="shared" ca="1" si="500"/>
        <v>20187.538032179731</v>
      </c>
      <c r="BQ258" s="9">
        <f t="shared" ca="1" si="415"/>
        <v>4.4691281382117004E-2</v>
      </c>
      <c r="BR258" s="1">
        <v>251</v>
      </c>
      <c r="BS258" s="8">
        <f t="shared" ca="1" si="501"/>
        <v>19840.909322778229</v>
      </c>
      <c r="BT258" s="9">
        <f t="shared" ca="1" si="416"/>
        <v>0</v>
      </c>
      <c r="BU258" s="1">
        <v>251</v>
      </c>
      <c r="BV258" s="8">
        <f t="shared" ca="1" si="502"/>
        <v>4842.7775382769569</v>
      </c>
      <c r="BW258" s="9">
        <f t="shared" ca="1" si="417"/>
        <v>2.1519257989408874E-2</v>
      </c>
      <c r="BX258" s="1">
        <v>251</v>
      </c>
      <c r="BY258" s="8">
        <f t="shared" ca="1" si="503"/>
        <v>5014.9999999999991</v>
      </c>
      <c r="BZ258" s="9">
        <f t="shared" ca="1" si="418"/>
        <v>0</v>
      </c>
      <c r="CA258" s="1">
        <v>251</v>
      </c>
      <c r="CB258" s="8">
        <f t="shared" ca="1" si="504"/>
        <v>5014.9999999999991</v>
      </c>
      <c r="CC258" s="9">
        <f t="shared" ca="1" si="419"/>
        <v>4.3445998552205517E-2</v>
      </c>
      <c r="CD258" s="1">
        <v>251</v>
      </c>
      <c r="CE258" s="8">
        <f t="shared" ca="1" si="505"/>
        <v>5014.9999999999991</v>
      </c>
      <c r="CF258" s="9">
        <f t="shared" ca="1" si="420"/>
        <v>-8.725350855125857E-3</v>
      </c>
      <c r="CG258" s="1">
        <v>251</v>
      </c>
      <c r="CH258" s="8">
        <f t="shared" ca="1" si="506"/>
        <v>4783.5314774560202</v>
      </c>
      <c r="CI258" s="9">
        <f t="shared" ca="1" si="421"/>
        <v>0</v>
      </c>
      <c r="CJ258" s="1">
        <v>251</v>
      </c>
      <c r="CK258" s="8">
        <f t="shared" ca="1" si="507"/>
        <v>4836.0487234447637</v>
      </c>
      <c r="CL258" s="9">
        <f t="shared" ca="1" si="422"/>
        <v>0</v>
      </c>
      <c r="CM258" s="1">
        <v>251</v>
      </c>
      <c r="CN258" s="8">
        <f t="shared" ca="1" si="442"/>
        <v>15217.222461723039</v>
      </c>
      <c r="CO258" s="1">
        <v>251</v>
      </c>
      <c r="CP258" s="8">
        <f t="shared" ca="1" si="443"/>
        <v>15044.999999999996</v>
      </c>
      <c r="CQ258" s="1">
        <v>251</v>
      </c>
      <c r="CR258" s="8">
        <f t="shared" ca="1" si="444"/>
        <v>15044.999999999996</v>
      </c>
      <c r="CS258" s="1">
        <v>251</v>
      </c>
      <c r="CT258" s="8">
        <f t="shared" ca="1" si="445"/>
        <v>14760.579308082419</v>
      </c>
      <c r="CU258" s="1">
        <v>251</v>
      </c>
      <c r="CV258" s="8">
        <f t="shared" ca="1" si="446"/>
        <v>15404.00655472371</v>
      </c>
      <c r="CW258" s="1">
        <v>251</v>
      </c>
      <c r="CX258" s="8">
        <f t="shared" ca="1" si="447"/>
        <v>15004.860599333464</v>
      </c>
      <c r="CY258" s="9"/>
      <c r="CZ258" s="9"/>
      <c r="DA258" s="9"/>
      <c r="DB258" s="9"/>
      <c r="DC258" s="9"/>
      <c r="DD258" s="9"/>
      <c r="DE258" s="9"/>
      <c r="DF258" s="9"/>
      <c r="DG258" s="9"/>
      <c r="DI258">
        <f t="shared" ca="1" si="448"/>
        <v>4.3586545516066444E-2</v>
      </c>
      <c r="DJ258">
        <f t="shared" ca="1" si="449"/>
        <v>2.9999999999998916E-3</v>
      </c>
      <c r="DK258">
        <f t="shared" ca="1" si="450"/>
        <v>3.9765306679429457E-2</v>
      </c>
      <c r="DL258">
        <f t="shared" ca="1" si="451"/>
        <v>-3.4380881884707559E-2</v>
      </c>
      <c r="DM258">
        <f t="shared" ca="1" si="452"/>
        <v>2.9999999999998916E-3</v>
      </c>
      <c r="DN258">
        <f t="shared" ca="1" si="453"/>
        <v>-3.1018449487411504E-2</v>
      </c>
      <c r="DO258">
        <f t="shared" ca="1" si="466"/>
        <v>0</v>
      </c>
      <c r="DP258">
        <f t="shared" ca="1" si="467"/>
        <v>0</v>
      </c>
      <c r="DQ258">
        <f t="shared" ca="1" si="468"/>
        <v>0</v>
      </c>
      <c r="DR258">
        <f t="shared" ca="1" si="469"/>
        <v>0</v>
      </c>
      <c r="DS258">
        <f t="shared" ca="1" si="470"/>
        <v>0</v>
      </c>
      <c r="DT258">
        <f t="shared" ca="1" si="471"/>
        <v>0</v>
      </c>
      <c r="DU258">
        <f t="shared" ca="1" si="460"/>
        <v>0</v>
      </c>
      <c r="DV258">
        <f t="shared" ca="1" si="461"/>
        <v>0</v>
      </c>
      <c r="DW258">
        <f t="shared" ca="1" si="462"/>
        <v>0</v>
      </c>
      <c r="DX258">
        <f t="shared" ca="1" si="463"/>
        <v>0</v>
      </c>
      <c r="DY258">
        <f t="shared" ca="1" si="464"/>
        <v>0</v>
      </c>
      <c r="DZ258">
        <f t="shared" ca="1" si="465"/>
        <v>0</v>
      </c>
      <c r="EA258">
        <f t="shared" ca="1" si="423"/>
        <v>3.0006944337558195</v>
      </c>
      <c r="EB258">
        <f t="shared" ca="1" si="424"/>
        <v>2.4701456067500382</v>
      </c>
      <c r="EC258">
        <f t="shared" ca="1" si="425"/>
        <v>3.7325823541292102</v>
      </c>
      <c r="ED258">
        <f t="shared" ca="1" si="426"/>
        <v>2.9360082818552717</v>
      </c>
      <c r="EE258">
        <f t="shared" ca="1" si="427"/>
        <v>5.5922474906209443</v>
      </c>
      <c r="EF258">
        <f t="shared" ca="1" si="428"/>
        <v>4.2671759800917162</v>
      </c>
      <c r="EG258">
        <f t="shared" ca="1" si="429"/>
        <v>9.4321394761809394</v>
      </c>
      <c r="EH258">
        <f t="shared" ca="1" si="430"/>
        <v>7.4104368202501147</v>
      </c>
      <c r="EI258">
        <f t="shared" ca="1" si="431"/>
        <v>11.454628161828564</v>
      </c>
      <c r="EJ258">
        <f t="shared" ca="1" si="432"/>
        <v>8.3903823374602986</v>
      </c>
      <c r="EK258">
        <f t="shared" ca="1" si="433"/>
        <v>17.221999038527922</v>
      </c>
      <c r="EL258">
        <f t="shared" ca="1" si="434"/>
        <v>12.951103123504422</v>
      </c>
      <c r="EM258">
        <f t="shared" ca="1" si="478"/>
        <v>3.3291844693518938E-2</v>
      </c>
      <c r="EN258">
        <f t="shared" ca="1" si="479"/>
        <v>0.13386352883920163</v>
      </c>
      <c r="EO258">
        <f t="shared" ca="1" si="480"/>
        <v>-0.22746390984176582</v>
      </c>
      <c r="EP258">
        <f t="shared" ca="1" si="481"/>
        <v>1.7137202022165222E-2</v>
      </c>
      <c r="EQ258">
        <f t="shared" ca="1" si="482"/>
        <v>-0.18877014187133551</v>
      </c>
      <c r="ER258">
        <f t="shared" ca="1" si="483"/>
        <v>1</v>
      </c>
      <c r="ES258">
        <f t="shared" ca="1" si="472"/>
        <v>-0.30550615859265362</v>
      </c>
      <c r="ET258">
        <f t="shared" ca="1" si="473"/>
        <v>-0.37451846904016617</v>
      </c>
      <c r="EU258">
        <f t="shared" ca="1" si="474"/>
        <v>-4.5524810507211355E-2</v>
      </c>
      <c r="EV258">
        <f t="shared" ca="1" si="475"/>
        <v>-0.27780087647562401</v>
      </c>
      <c r="EW258">
        <f t="shared" ca="1" si="476"/>
        <v>0.39888305312536221</v>
      </c>
      <c r="EX258">
        <f t="shared" ca="1" si="477"/>
        <v>0</v>
      </c>
    </row>
    <row r="259" spans="1:154" x14ac:dyDescent="0.25">
      <c r="A259" s="1">
        <v>252</v>
      </c>
      <c r="B259" s="8">
        <f t="shared" ca="1" si="454"/>
        <v>177426.4901445274</v>
      </c>
      <c r="C259" s="9">
        <f t="shared" ca="1" si="435"/>
        <v>-4.4700938770018017E-2</v>
      </c>
      <c r="D259" s="1">
        <v>252</v>
      </c>
      <c r="E259" s="8">
        <f t="shared" ca="1" si="455"/>
        <v>156446.27020385661</v>
      </c>
      <c r="F259" s="9">
        <f t="shared" ca="1" si="436"/>
        <v>1.8421049466413954E-2</v>
      </c>
      <c r="G259" s="1">
        <v>252</v>
      </c>
      <c r="H259" s="8">
        <f t="shared" ca="1" si="456"/>
        <v>224020.48629101389</v>
      </c>
      <c r="I259" s="9">
        <f t="shared" ca="1" si="437"/>
        <v>0</v>
      </c>
      <c r="J259" s="1">
        <v>252</v>
      </c>
      <c r="K259" s="8">
        <f t="shared" ca="1" si="457"/>
        <v>169845.9203283785</v>
      </c>
      <c r="L259" s="9">
        <f t="shared" ca="1" si="438"/>
        <v>0</v>
      </c>
      <c r="M259" s="1">
        <v>252</v>
      </c>
      <c r="N259" s="8">
        <f t="shared" ca="1" si="458"/>
        <v>342079.08059998218</v>
      </c>
      <c r="O259" s="9">
        <f t="shared" ca="1" si="439"/>
        <v>-2.560753140850486E-3</v>
      </c>
      <c r="P259" s="1">
        <v>252</v>
      </c>
      <c r="Q259" s="8">
        <f t="shared" ca="1" si="459"/>
        <v>254410.8216630301</v>
      </c>
      <c r="R259" s="9">
        <f t="shared" ca="1" si="440"/>
        <v>3.7337918168023052E-2</v>
      </c>
      <c r="S259" s="1">
        <v>252</v>
      </c>
      <c r="T259" s="8">
        <f t="shared" ca="1" si="484"/>
        <v>60708.9397474582</v>
      </c>
      <c r="U259" s="9">
        <f t="shared" ca="1" si="400"/>
        <v>0</v>
      </c>
      <c r="V259" s="1">
        <v>252</v>
      </c>
      <c r="W259" s="8">
        <f t="shared" ca="1" si="485"/>
        <v>60179.999999999993</v>
      </c>
      <c r="X259" s="9">
        <f t="shared" ca="1" si="401"/>
        <v>4.4536548545659471E-2</v>
      </c>
      <c r="Y259" s="1">
        <v>252</v>
      </c>
      <c r="Z259" s="8">
        <f t="shared" ca="1" si="486"/>
        <v>61560.554898965456</v>
      </c>
      <c r="AA259" s="9">
        <f t="shared" ca="1" si="402"/>
        <v>0</v>
      </c>
      <c r="AB259" s="1">
        <v>252</v>
      </c>
      <c r="AC259" s="8">
        <f t="shared" ca="1" si="487"/>
        <v>57676.236015774375</v>
      </c>
      <c r="AD259" s="9">
        <f t="shared" ca="1" si="403"/>
        <v>0</v>
      </c>
      <c r="AE259" s="1">
        <v>252</v>
      </c>
      <c r="AF259" s="8">
        <f t="shared" ca="1" si="488"/>
        <v>60987.27093774033</v>
      </c>
      <c r="AG259" s="9">
        <f t="shared" ca="1" si="404"/>
        <v>4.2904730775256084E-2</v>
      </c>
      <c r="AH259" s="1">
        <v>252</v>
      </c>
      <c r="AI259" s="8">
        <f t="shared" ca="1" si="489"/>
        <v>59442.093138478362</v>
      </c>
      <c r="AJ259" s="9">
        <f t="shared" ca="1" si="405"/>
        <v>-2.3222745598654906E-2</v>
      </c>
      <c r="AK259" s="1">
        <v>252</v>
      </c>
      <c r="AL259" s="8">
        <f t="shared" ca="1" si="490"/>
        <v>19313.643319148119</v>
      </c>
      <c r="AM259" s="9">
        <f t="shared" ca="1" si="406"/>
        <v>-4.209560230015566E-2</v>
      </c>
      <c r="AN259" s="1">
        <v>252</v>
      </c>
      <c r="AO259" s="8">
        <f t="shared" ca="1" si="491"/>
        <v>20059.999999999996</v>
      </c>
      <c r="AP259" s="9">
        <f t="shared" ca="1" si="407"/>
        <v>1.9528989207034737E-2</v>
      </c>
      <c r="AQ259" s="1">
        <v>252</v>
      </c>
      <c r="AR259" s="8">
        <f t="shared" ca="1" si="492"/>
        <v>20059.999999999996</v>
      </c>
      <c r="AS259" s="9">
        <f t="shared" ca="1" si="408"/>
        <v>0</v>
      </c>
      <c r="AT259" s="1">
        <v>252</v>
      </c>
      <c r="AU259" s="8">
        <f t="shared" ca="1" si="493"/>
        <v>20182.382613544891</v>
      </c>
      <c r="AV259" s="9">
        <f t="shared" ca="1" si="409"/>
        <v>4.2872581207451963E-3</v>
      </c>
      <c r="AW259" s="1">
        <v>252</v>
      </c>
      <c r="AX259" s="8">
        <f t="shared" ca="1" si="494"/>
        <v>19803.50318789417</v>
      </c>
      <c r="AY259" s="9">
        <f t="shared" ca="1" si="410"/>
        <v>-8.7984480343757717E-3</v>
      </c>
      <c r="AZ259" s="1">
        <v>252</v>
      </c>
      <c r="BA259" s="8">
        <f t="shared" ca="1" si="495"/>
        <v>19585.194375184212</v>
      </c>
      <c r="BB259" s="9">
        <f t="shared" ca="1" si="411"/>
        <v>0</v>
      </c>
      <c r="BC259" s="1">
        <v>252</v>
      </c>
      <c r="BD259" s="8">
        <f t="shared" ca="1" si="496"/>
        <v>19078.915645383258</v>
      </c>
      <c r="BE259" s="9">
        <f t="shared" ca="1" si="441"/>
        <v>-1.5894621997370708E-2</v>
      </c>
      <c r="BF259" s="1">
        <v>252</v>
      </c>
      <c r="BG259" s="8">
        <f t="shared" ca="1" si="497"/>
        <v>20542.764221059679</v>
      </c>
      <c r="BH259" s="9">
        <f t="shared" ca="1" si="412"/>
        <v>4.444979808372488E-2</v>
      </c>
      <c r="BI259" s="1">
        <v>252</v>
      </c>
      <c r="BJ259" s="8">
        <f t="shared" ca="1" si="498"/>
        <v>20059.999999999996</v>
      </c>
      <c r="BK259" s="9">
        <f t="shared" ca="1" si="413"/>
        <v>0</v>
      </c>
      <c r="BL259" s="1">
        <v>252</v>
      </c>
      <c r="BM259" s="8">
        <f t="shared" ca="1" si="499"/>
        <v>19775.579308082419</v>
      </c>
      <c r="BN259" s="9">
        <f t="shared" ca="1" si="414"/>
        <v>0</v>
      </c>
      <c r="BO259" s="1">
        <v>252</v>
      </c>
      <c r="BP259" s="8">
        <f t="shared" ca="1" si="500"/>
        <v>20187.538032179731</v>
      </c>
      <c r="BQ259" s="9">
        <f t="shared" ca="1" si="415"/>
        <v>-3.6645692499465511E-2</v>
      </c>
      <c r="BR259" s="1">
        <v>252</v>
      </c>
      <c r="BS259" s="8">
        <f t="shared" ca="1" si="501"/>
        <v>19840.909322778229</v>
      </c>
      <c r="BT259" s="9">
        <f t="shared" ca="1" si="416"/>
        <v>-4.6621780288221983E-2</v>
      </c>
      <c r="BU259" s="1">
        <v>252</v>
      </c>
      <c r="BV259" s="8">
        <f t="shared" ca="1" si="502"/>
        <v>4842.7775382769569</v>
      </c>
      <c r="BW259" s="9">
        <f t="shared" ca="1" si="417"/>
        <v>0</v>
      </c>
      <c r="BX259" s="1">
        <v>252</v>
      </c>
      <c r="BY259" s="8">
        <f t="shared" ca="1" si="503"/>
        <v>5014.9999999999991</v>
      </c>
      <c r="BZ259" s="9">
        <f t="shared" ca="1" si="418"/>
        <v>0</v>
      </c>
      <c r="CA259" s="1">
        <v>252</v>
      </c>
      <c r="CB259" s="8">
        <f t="shared" ca="1" si="504"/>
        <v>5014.9999999999991</v>
      </c>
      <c r="CC259" s="9">
        <f t="shared" ca="1" si="419"/>
        <v>-4.0190735777082655E-3</v>
      </c>
      <c r="CD259" s="1">
        <v>252</v>
      </c>
      <c r="CE259" s="8">
        <f t="shared" ca="1" si="505"/>
        <v>5014.9999999999991</v>
      </c>
      <c r="CF259" s="9">
        <f t="shared" ca="1" si="420"/>
        <v>-4.9376270016187745E-2</v>
      </c>
      <c r="CG259" s="1">
        <v>252</v>
      </c>
      <c r="CH259" s="8">
        <f t="shared" ca="1" si="506"/>
        <v>4783.5314774560202</v>
      </c>
      <c r="CI259" s="9">
        <f t="shared" ca="1" si="421"/>
        <v>3.8053007093750341E-2</v>
      </c>
      <c r="CJ259" s="1">
        <v>252</v>
      </c>
      <c r="CK259" s="8">
        <f t="shared" ca="1" si="507"/>
        <v>4836.0487234447637</v>
      </c>
      <c r="CL259" s="9">
        <f t="shared" ca="1" si="422"/>
        <v>0</v>
      </c>
      <c r="CM259" s="1">
        <v>252</v>
      </c>
      <c r="CN259" s="8">
        <f t="shared" ca="1" si="442"/>
        <v>15217.222461723039</v>
      </c>
      <c r="CO259" s="1">
        <v>252</v>
      </c>
      <c r="CP259" s="8">
        <f t="shared" ca="1" si="443"/>
        <v>15044.999999999996</v>
      </c>
      <c r="CQ259" s="1">
        <v>252</v>
      </c>
      <c r="CR259" s="8">
        <f t="shared" ca="1" si="444"/>
        <v>15044.999999999996</v>
      </c>
      <c r="CS259" s="1">
        <v>252</v>
      </c>
      <c r="CT259" s="8">
        <f t="shared" ca="1" si="445"/>
        <v>14760.579308082419</v>
      </c>
      <c r="CU259" s="1">
        <v>252</v>
      </c>
      <c r="CV259" s="8">
        <f t="shared" ca="1" si="446"/>
        <v>15404.00655472371</v>
      </c>
      <c r="CW259" s="1">
        <v>252</v>
      </c>
      <c r="CX259" s="8">
        <f t="shared" ca="1" si="447"/>
        <v>15004.860599333464</v>
      </c>
      <c r="CY259" s="9"/>
      <c r="CZ259" s="9"/>
      <c r="DA259" s="9"/>
      <c r="DB259" s="9"/>
      <c r="DC259" s="9"/>
      <c r="DD259" s="9"/>
      <c r="DE259" s="9"/>
      <c r="DF259" s="9"/>
      <c r="DG259" s="9"/>
      <c r="DI259">
        <f t="shared" ca="1" si="448"/>
        <v>-2.6033452555446202E-2</v>
      </c>
      <c r="DJ259">
        <f t="shared" ca="1" si="449"/>
        <v>5.2423352237670917E-2</v>
      </c>
      <c r="DK259">
        <f t="shared" ca="1" si="450"/>
        <v>-2.5064664559128258E-2</v>
      </c>
      <c r="DL259">
        <f t="shared" ca="1" si="451"/>
        <v>2.9999999999998916E-3</v>
      </c>
      <c r="DM259">
        <f t="shared" ca="1" si="452"/>
        <v>2.9999999999998916E-3</v>
      </c>
      <c r="DN259">
        <f t="shared" ca="1" si="453"/>
        <v>2.9999999999998916E-3</v>
      </c>
      <c r="DO259">
        <f t="shared" ca="1" si="466"/>
        <v>0</v>
      </c>
      <c r="DP259">
        <f t="shared" ca="1" si="467"/>
        <v>0</v>
      </c>
      <c r="DQ259">
        <f t="shared" ca="1" si="468"/>
        <v>0</v>
      </c>
      <c r="DR259">
        <f t="shared" ca="1" si="469"/>
        <v>0</v>
      </c>
      <c r="DS259">
        <f t="shared" ca="1" si="470"/>
        <v>0</v>
      </c>
      <c r="DT259">
        <f t="shared" ca="1" si="471"/>
        <v>0</v>
      </c>
      <c r="DU259">
        <f t="shared" ca="1" si="460"/>
        <v>0</v>
      </c>
      <c r="DV259">
        <f t="shared" ca="1" si="461"/>
        <v>0</v>
      </c>
      <c r="DW259">
        <f t="shared" ca="1" si="462"/>
        <v>0</v>
      </c>
      <c r="DX259">
        <f t="shared" ca="1" si="463"/>
        <v>0</v>
      </c>
      <c r="DY259">
        <f t="shared" ca="1" si="464"/>
        <v>0</v>
      </c>
      <c r="DZ259">
        <f t="shared" ca="1" si="465"/>
        <v>0</v>
      </c>
      <c r="EA259">
        <f t="shared" ca="1" si="423"/>
        <v>2.9225759975812458</v>
      </c>
      <c r="EB259">
        <f t="shared" ca="1" si="424"/>
        <v>2.5996389199710306</v>
      </c>
      <c r="EC259">
        <f t="shared" ca="1" si="425"/>
        <v>3.6390264294836405</v>
      </c>
      <c r="ED259">
        <f t="shared" ca="1" si="426"/>
        <v>2.944816306700837</v>
      </c>
      <c r="EE259">
        <f t="shared" ca="1" si="427"/>
        <v>5.6090242330928071</v>
      </c>
      <c r="EF259">
        <f t="shared" ca="1" si="428"/>
        <v>4.2799775080319904</v>
      </c>
      <c r="EG259">
        <f t="shared" ca="1" si="429"/>
        <v>9.1865883206314329</v>
      </c>
      <c r="EH259">
        <f t="shared" ca="1" si="430"/>
        <v>7.7989167599130926</v>
      </c>
      <c r="EI259">
        <f t="shared" ca="1" si="431"/>
        <v>11.167521749302788</v>
      </c>
      <c r="EJ259">
        <f t="shared" ca="1" si="432"/>
        <v>8.415553484472678</v>
      </c>
      <c r="EK259">
        <f t="shared" ca="1" si="433"/>
        <v>17.273665035643504</v>
      </c>
      <c r="EL259">
        <f t="shared" ca="1" si="434"/>
        <v>12.989956432874934</v>
      </c>
      <c r="EM259">
        <f t="shared" ca="1" si="478"/>
        <v>4.4681165512423793E-2</v>
      </c>
      <c r="EN259">
        <f t="shared" ca="1" si="479"/>
        <v>0.12656917509948901</v>
      </c>
      <c r="EO259">
        <f t="shared" ca="1" si="480"/>
        <v>-0.18884162551292374</v>
      </c>
      <c r="EP259">
        <f t="shared" ca="1" si="481"/>
        <v>1.4688607357999095E-2</v>
      </c>
      <c r="EQ259">
        <f t="shared" ca="1" si="482"/>
        <v>-0.14400720732942324</v>
      </c>
      <c r="ER259">
        <f t="shared" ca="1" si="483"/>
        <v>1</v>
      </c>
      <c r="ES259">
        <f t="shared" ca="1" si="472"/>
        <v>-0.30641314528433605</v>
      </c>
      <c r="ET259">
        <f t="shared" ca="1" si="473"/>
        <v>-0.3768766702322921</v>
      </c>
      <c r="EU259">
        <f t="shared" ca="1" si="474"/>
        <v>-4.9305658386743501E-2</v>
      </c>
      <c r="EV259">
        <f t="shared" ca="1" si="475"/>
        <v>-0.28022942590397071</v>
      </c>
      <c r="EW259">
        <f t="shared" ca="1" si="476"/>
        <v>0.39464907976468377</v>
      </c>
      <c r="EX259">
        <f t="shared" ca="1" si="477"/>
        <v>0</v>
      </c>
    </row>
    <row r="260" spans="1:154" x14ac:dyDescent="0.25">
      <c r="A260" s="1">
        <v>253</v>
      </c>
      <c r="B260" s="8">
        <f t="shared" ca="1" si="454"/>
        <v>170027.63894283125</v>
      </c>
      <c r="C260" s="9">
        <f t="shared" ca="1" si="435"/>
        <v>0</v>
      </c>
      <c r="D260" s="1">
        <v>253</v>
      </c>
      <c r="E260" s="8">
        <f t="shared" ca="1" si="455"/>
        <v>159797.51349672934</v>
      </c>
      <c r="F260" s="9">
        <f t="shared" ca="1" si="436"/>
        <v>0</v>
      </c>
      <c r="G260" s="1">
        <v>253</v>
      </c>
      <c r="H260" s="8">
        <f t="shared" ca="1" si="456"/>
        <v>224692.5477498869</v>
      </c>
      <c r="I260" s="9">
        <f t="shared" ca="1" si="437"/>
        <v>0</v>
      </c>
      <c r="J260" s="1">
        <v>253</v>
      </c>
      <c r="K260" s="8">
        <f t="shared" ca="1" si="457"/>
        <v>170355.45808936362</v>
      </c>
      <c r="L260" s="9">
        <f t="shared" ca="1" si="438"/>
        <v>-2.6094420352903099E-2</v>
      </c>
      <c r="M260" s="1">
        <v>253</v>
      </c>
      <c r="N260" s="8">
        <f t="shared" ca="1" si="458"/>
        <v>342229.33776171645</v>
      </c>
      <c r="O260" s="9">
        <f t="shared" ca="1" si="439"/>
        <v>0</v>
      </c>
      <c r="P260" s="1">
        <v>253</v>
      </c>
      <c r="Q260" s="8">
        <f t="shared" ca="1" si="459"/>
        <v>264673.22456833289</v>
      </c>
      <c r="R260" s="9">
        <f t="shared" ca="1" si="440"/>
        <v>3.109799926132481E-2</v>
      </c>
      <c r="S260" s="1">
        <v>253</v>
      </c>
      <c r="T260" s="8">
        <f t="shared" ca="1" si="484"/>
        <v>60708.9397474582</v>
      </c>
      <c r="U260" s="9">
        <f t="shared" ca="1" si="400"/>
        <v>2.0508977679891485E-2</v>
      </c>
      <c r="V260" s="1">
        <v>253</v>
      </c>
      <c r="W260" s="8">
        <f t="shared" ca="1" si="485"/>
        <v>60179.999999999993</v>
      </c>
      <c r="X260" s="9">
        <f t="shared" ca="1" si="401"/>
        <v>-2.2204671930500117E-2</v>
      </c>
      <c r="Y260" s="1">
        <v>253</v>
      </c>
      <c r="Z260" s="8">
        <f t="shared" ca="1" si="486"/>
        <v>61560.554898965456</v>
      </c>
      <c r="AA260" s="9">
        <f t="shared" ca="1" si="402"/>
        <v>0</v>
      </c>
      <c r="AB260" s="1">
        <v>253</v>
      </c>
      <c r="AC260" s="8">
        <f t="shared" ca="1" si="487"/>
        <v>57676.236015774375</v>
      </c>
      <c r="AD260" s="9">
        <f t="shared" ca="1" si="403"/>
        <v>4.3510956928924207E-3</v>
      </c>
      <c r="AE260" s="1">
        <v>253</v>
      </c>
      <c r="AF260" s="8">
        <f t="shared" ca="1" si="488"/>
        <v>60987.27093774033</v>
      </c>
      <c r="AG260" s="9">
        <f t="shared" ca="1" si="404"/>
        <v>5.7663025341395564E-3</v>
      </c>
      <c r="AH260" s="1">
        <v>253</v>
      </c>
      <c r="AI260" s="8">
        <f t="shared" ca="1" si="489"/>
        <v>59442.093138478362</v>
      </c>
      <c r="AJ260" s="9">
        <f t="shared" ca="1" si="405"/>
        <v>-2.231982729142893E-2</v>
      </c>
      <c r="AK260" s="1">
        <v>253</v>
      </c>
      <c r="AL260" s="8">
        <f t="shared" ca="1" si="490"/>
        <v>19313.643319148119</v>
      </c>
      <c r="AM260" s="9">
        <f t="shared" ca="1" si="406"/>
        <v>1.3414193167670958E-2</v>
      </c>
      <c r="AN260" s="1">
        <v>253</v>
      </c>
      <c r="AO260" s="8">
        <f t="shared" ca="1" si="491"/>
        <v>20059.999999999996</v>
      </c>
      <c r="AP260" s="9">
        <f t="shared" ca="1" si="407"/>
        <v>0</v>
      </c>
      <c r="AQ260" s="1">
        <v>253</v>
      </c>
      <c r="AR260" s="8">
        <f t="shared" ca="1" si="492"/>
        <v>20059.999999999996</v>
      </c>
      <c r="AS260" s="9">
        <f t="shared" ca="1" si="408"/>
        <v>0</v>
      </c>
      <c r="AT260" s="1">
        <v>253</v>
      </c>
      <c r="AU260" s="8">
        <f t="shared" ca="1" si="493"/>
        <v>20182.382613544891</v>
      </c>
      <c r="AV260" s="9">
        <f t="shared" ca="1" si="409"/>
        <v>-3.5964859726860532E-3</v>
      </c>
      <c r="AW260" s="1">
        <v>253</v>
      </c>
      <c r="AX260" s="8">
        <f t="shared" ca="1" si="494"/>
        <v>19803.50318789417</v>
      </c>
      <c r="AY260" s="9">
        <f t="shared" ca="1" si="410"/>
        <v>-1.3919047074378911E-3</v>
      </c>
      <c r="AZ260" s="1">
        <v>253</v>
      </c>
      <c r="BA260" s="8">
        <f t="shared" ca="1" si="495"/>
        <v>19585.194375184212</v>
      </c>
      <c r="BB260" s="9">
        <f t="shared" ca="1" si="411"/>
        <v>2.1440993219147216E-2</v>
      </c>
      <c r="BC260" s="1">
        <v>253</v>
      </c>
      <c r="BD260" s="8">
        <f t="shared" ca="1" si="496"/>
        <v>19078.915645383258</v>
      </c>
      <c r="BE260" s="9">
        <f t="shared" ca="1" si="441"/>
        <v>0</v>
      </c>
      <c r="BF260" s="1">
        <v>253</v>
      </c>
      <c r="BG260" s="8">
        <f t="shared" ca="1" si="497"/>
        <v>20542.764221059679</v>
      </c>
      <c r="BH260" s="9">
        <f t="shared" ca="1" si="412"/>
        <v>-1.4377227848783659E-2</v>
      </c>
      <c r="BI260" s="1">
        <v>253</v>
      </c>
      <c r="BJ260" s="8">
        <f t="shared" ca="1" si="498"/>
        <v>20059.999999999996</v>
      </c>
      <c r="BK260" s="9">
        <f t="shared" ca="1" si="413"/>
        <v>0</v>
      </c>
      <c r="BL260" s="1">
        <v>253</v>
      </c>
      <c r="BM260" s="8">
        <f t="shared" ca="1" si="499"/>
        <v>19775.579308082419</v>
      </c>
      <c r="BN260" s="9">
        <f t="shared" ca="1" si="414"/>
        <v>0</v>
      </c>
      <c r="BO260" s="1">
        <v>253</v>
      </c>
      <c r="BP260" s="8">
        <f t="shared" ca="1" si="500"/>
        <v>20187.538032179731</v>
      </c>
      <c r="BQ260" s="9">
        <f t="shared" ca="1" si="415"/>
        <v>0</v>
      </c>
      <c r="BR260" s="1">
        <v>253</v>
      </c>
      <c r="BS260" s="8">
        <f t="shared" ca="1" si="501"/>
        <v>19840.909322778229</v>
      </c>
      <c r="BT260" s="9">
        <f t="shared" ca="1" si="416"/>
        <v>0</v>
      </c>
      <c r="BU260" s="1">
        <v>253</v>
      </c>
      <c r="BV260" s="8">
        <f t="shared" ca="1" si="502"/>
        <v>4842.7775382769569</v>
      </c>
      <c r="BW260" s="9">
        <f t="shared" ca="1" si="417"/>
        <v>2.1801446937937161E-2</v>
      </c>
      <c r="BX260" s="1">
        <v>253</v>
      </c>
      <c r="BY260" s="8">
        <f t="shared" ca="1" si="503"/>
        <v>5014.9999999999991</v>
      </c>
      <c r="BZ260" s="9">
        <f t="shared" ca="1" si="418"/>
        <v>-9.0381143654000972E-3</v>
      </c>
      <c r="CA260" s="1">
        <v>253</v>
      </c>
      <c r="CB260" s="8">
        <f t="shared" ca="1" si="504"/>
        <v>5014.9999999999991</v>
      </c>
      <c r="CC260" s="9">
        <f t="shared" ca="1" si="419"/>
        <v>0</v>
      </c>
      <c r="CD260" s="1">
        <v>253</v>
      </c>
      <c r="CE260" s="8">
        <f t="shared" ca="1" si="505"/>
        <v>5014.9999999999991</v>
      </c>
      <c r="CF260" s="9">
        <f t="shared" ca="1" si="420"/>
        <v>0</v>
      </c>
      <c r="CG260" s="1">
        <v>253</v>
      </c>
      <c r="CH260" s="8">
        <f t="shared" ca="1" si="506"/>
        <v>4783.5314774560202</v>
      </c>
      <c r="CI260" s="9">
        <f t="shared" ca="1" si="421"/>
        <v>0</v>
      </c>
      <c r="CJ260" s="1">
        <v>253</v>
      </c>
      <c r="CK260" s="8">
        <f t="shared" ca="1" si="507"/>
        <v>4836.0487234447637</v>
      </c>
      <c r="CL260" s="9">
        <f t="shared" ca="1" si="422"/>
        <v>1.1276580575871754E-2</v>
      </c>
      <c r="CM260" s="1">
        <v>253</v>
      </c>
      <c r="CN260" s="8">
        <f t="shared" ca="1" si="442"/>
        <v>15217.222461723039</v>
      </c>
      <c r="CO260" s="1">
        <v>253</v>
      </c>
      <c r="CP260" s="8">
        <f t="shared" ca="1" si="443"/>
        <v>15044.999999999996</v>
      </c>
      <c r="CQ260" s="1">
        <v>253</v>
      </c>
      <c r="CR260" s="8">
        <f t="shared" ca="1" si="444"/>
        <v>15044.999999999996</v>
      </c>
      <c r="CS260" s="1">
        <v>253</v>
      </c>
      <c r="CT260" s="8">
        <f t="shared" ca="1" si="445"/>
        <v>14760.579308082419</v>
      </c>
      <c r="CU260" s="1">
        <v>253</v>
      </c>
      <c r="CV260" s="8">
        <f t="shared" ca="1" si="446"/>
        <v>15404.00655472371</v>
      </c>
      <c r="CW260" s="1">
        <v>253</v>
      </c>
      <c r="CX260" s="8">
        <f t="shared" ca="1" si="447"/>
        <v>15004.860599333464</v>
      </c>
      <c r="CY260" s="9"/>
      <c r="CZ260" s="9"/>
      <c r="DA260" s="9"/>
      <c r="DB260" s="9"/>
      <c r="DC260" s="9"/>
      <c r="DD260" s="9"/>
      <c r="DE260" s="9"/>
      <c r="DF260" s="9"/>
      <c r="DG260" s="9"/>
      <c r="DI260">
        <f t="shared" ca="1" si="448"/>
        <v>-4.1700938770018015E-2</v>
      </c>
      <c r="DJ260">
        <f t="shared" ca="1" si="449"/>
        <v>2.1421049466413766E-2</v>
      </c>
      <c r="DK260">
        <f t="shared" ca="1" si="450"/>
        <v>2.9999999999998916E-3</v>
      </c>
      <c r="DL260">
        <f t="shared" ca="1" si="451"/>
        <v>2.9999999999998916E-3</v>
      </c>
      <c r="DM260">
        <f t="shared" ca="1" si="452"/>
        <v>4.3924685914942252E-4</v>
      </c>
      <c r="DN260">
        <f t="shared" ca="1" si="453"/>
        <v>4.0337918168023013E-2</v>
      </c>
      <c r="DO260">
        <f t="shared" ca="1" si="466"/>
        <v>0</v>
      </c>
      <c r="DP260">
        <f t="shared" ca="1" si="467"/>
        <v>0</v>
      </c>
      <c r="DQ260">
        <f t="shared" ca="1" si="468"/>
        <v>0</v>
      </c>
      <c r="DR260">
        <f t="shared" ca="1" si="469"/>
        <v>0</v>
      </c>
      <c r="DS260">
        <f t="shared" ca="1" si="470"/>
        <v>0</v>
      </c>
      <c r="DT260">
        <f t="shared" ca="1" si="471"/>
        <v>0</v>
      </c>
      <c r="DU260">
        <f t="shared" ca="1" si="460"/>
        <v>0</v>
      </c>
      <c r="DV260">
        <f t="shared" ca="1" si="461"/>
        <v>0</v>
      </c>
      <c r="DW260">
        <f t="shared" ca="1" si="462"/>
        <v>0</v>
      </c>
      <c r="DX260">
        <f t="shared" ca="1" si="463"/>
        <v>0</v>
      </c>
      <c r="DY260">
        <f t="shared" ca="1" si="464"/>
        <v>0</v>
      </c>
      <c r="DZ260">
        <f t="shared" ca="1" si="465"/>
        <v>0</v>
      </c>
      <c r="EA260">
        <f t="shared" ca="1" si="423"/>
        <v>2.8007018348553858</v>
      </c>
      <c r="EB260">
        <f t="shared" ca="1" si="424"/>
        <v>2.6553259138705445</v>
      </c>
      <c r="EC260">
        <f t="shared" ca="1" si="425"/>
        <v>3.6499435087720906</v>
      </c>
      <c r="ED260">
        <f t="shared" ca="1" si="426"/>
        <v>2.9536507556209393</v>
      </c>
      <c r="EE260">
        <f t="shared" ca="1" si="427"/>
        <v>5.6114879793700858</v>
      </c>
      <c r="EF260">
        <f t="shared" ca="1" si="428"/>
        <v>4.4526228905119636</v>
      </c>
      <c r="EG260">
        <f t="shared" ca="1" si="429"/>
        <v>8.8034989635674172</v>
      </c>
      <c r="EH260">
        <f t="shared" ca="1" si="430"/>
        <v>7.965977741611634</v>
      </c>
      <c r="EI260">
        <f t="shared" ca="1" si="431"/>
        <v>11.201024314550695</v>
      </c>
      <c r="EJ260">
        <f t="shared" ca="1" si="432"/>
        <v>8.4408001449260954</v>
      </c>
      <c r="EK260">
        <f t="shared" ca="1" si="433"/>
        <v>17.281252438756411</v>
      </c>
      <c r="EL260">
        <f t="shared" ca="1" si="434"/>
        <v>13.513944232470426</v>
      </c>
      <c r="EM260">
        <f t="shared" ca="1" si="478"/>
        <v>-6.3505896330538505E-2</v>
      </c>
      <c r="EN260">
        <f t="shared" ca="1" si="479"/>
        <v>0.15228351477366614</v>
      </c>
      <c r="EO260">
        <f t="shared" ca="1" si="480"/>
        <v>-0.1857619429032743</v>
      </c>
      <c r="EP260">
        <f t="shared" ca="1" si="481"/>
        <v>1.8871745459419664E-2</v>
      </c>
      <c r="EQ260">
        <f t="shared" ca="1" si="482"/>
        <v>-0.13763232986032489</v>
      </c>
      <c r="ER260">
        <f t="shared" ca="1" si="483"/>
        <v>1</v>
      </c>
      <c r="ES260">
        <f t="shared" ca="1" si="472"/>
        <v>-0.31056979988599898</v>
      </c>
      <c r="ET260">
        <f t="shared" ca="1" si="473"/>
        <v>-0.37990984323872368</v>
      </c>
      <c r="EU260">
        <f t="shared" ca="1" si="474"/>
        <v>-5.5023827199697006E-2</v>
      </c>
      <c r="EV260">
        <f t="shared" ca="1" si="475"/>
        <v>-0.2845354770110391</v>
      </c>
      <c r="EW260">
        <f t="shared" ca="1" si="476"/>
        <v>0.38659160526043479</v>
      </c>
      <c r="EX260">
        <f t="shared" ca="1" si="477"/>
        <v>0</v>
      </c>
    </row>
    <row r="261" spans="1:154" x14ac:dyDescent="0.25">
      <c r="A261" s="1">
        <v>254</v>
      </c>
      <c r="B261" s="8">
        <f t="shared" ca="1" si="454"/>
        <v>170537.72185965974</v>
      </c>
      <c r="C261" s="9">
        <f t="shared" ca="1" si="435"/>
        <v>4.7863887554268209E-2</v>
      </c>
      <c r="D261" s="1">
        <v>254</v>
      </c>
      <c r="E261" s="8">
        <f t="shared" ca="1" si="455"/>
        <v>160276.90603721951</v>
      </c>
      <c r="F261" s="9">
        <f t="shared" ca="1" si="436"/>
        <v>2.5161083975663485E-2</v>
      </c>
      <c r="G261" s="1">
        <v>254</v>
      </c>
      <c r="H261" s="8">
        <f t="shared" ca="1" si="456"/>
        <v>225366.62539313655</v>
      </c>
      <c r="I261" s="9">
        <f t="shared" ca="1" si="437"/>
        <v>3.8244183444728186E-2</v>
      </c>
      <c r="J261" s="1">
        <v>254</v>
      </c>
      <c r="K261" s="8">
        <f t="shared" ca="1" si="457"/>
        <v>166421.19753083648</v>
      </c>
      <c r="L261" s="9">
        <f t="shared" ca="1" si="438"/>
        <v>3.2458699479864465E-3</v>
      </c>
      <c r="M261" s="1">
        <v>254</v>
      </c>
      <c r="N261" s="8">
        <f t="shared" ca="1" si="458"/>
        <v>343256.02577500156</v>
      </c>
      <c r="O261" s="9">
        <f t="shared" ca="1" si="439"/>
        <v>4.0732920303766094E-2</v>
      </c>
      <c r="P261" s="1">
        <v>254</v>
      </c>
      <c r="Q261" s="8">
        <f t="shared" ca="1" si="459"/>
        <v>273698.05198415631</v>
      </c>
      <c r="R261" s="9">
        <f t="shared" ca="1" si="440"/>
        <v>4.4920087363990334E-3</v>
      </c>
      <c r="S261" s="1">
        <v>254</v>
      </c>
      <c r="T261" s="8">
        <f t="shared" ca="1" si="484"/>
        <v>60708.9397474582</v>
      </c>
      <c r="U261" s="9">
        <f t="shared" ca="1" si="400"/>
        <v>0</v>
      </c>
      <c r="V261" s="1">
        <v>254</v>
      </c>
      <c r="W261" s="8">
        <f t="shared" ca="1" si="485"/>
        <v>60179.999999999993</v>
      </c>
      <c r="X261" s="9">
        <f t="shared" ca="1" si="401"/>
        <v>0</v>
      </c>
      <c r="Y261" s="1">
        <v>254</v>
      </c>
      <c r="Z261" s="8">
        <f t="shared" ca="1" si="486"/>
        <v>61560.554898965456</v>
      </c>
      <c r="AA261" s="9">
        <f t="shared" ca="1" si="402"/>
        <v>0</v>
      </c>
      <c r="AB261" s="1">
        <v>254</v>
      </c>
      <c r="AC261" s="8">
        <f t="shared" ca="1" si="487"/>
        <v>57676.236015774375</v>
      </c>
      <c r="AD261" s="9">
        <f t="shared" ca="1" si="403"/>
        <v>2.9899224914849417E-2</v>
      </c>
      <c r="AE261" s="1">
        <v>254</v>
      </c>
      <c r="AF261" s="8">
        <f t="shared" ca="1" si="488"/>
        <v>60987.27093774033</v>
      </c>
      <c r="AG261" s="9">
        <f t="shared" ca="1" si="404"/>
        <v>3.3568911901436856E-2</v>
      </c>
      <c r="AH261" s="1">
        <v>254</v>
      </c>
      <c r="AI261" s="8">
        <f t="shared" ca="1" si="489"/>
        <v>59442.093138478362</v>
      </c>
      <c r="AJ261" s="9">
        <f t="shared" ca="1" si="405"/>
        <v>4.9175446715122674E-2</v>
      </c>
      <c r="AK261" s="1">
        <v>254</v>
      </c>
      <c r="AL261" s="8">
        <f t="shared" ca="1" si="490"/>
        <v>19313.643319148119</v>
      </c>
      <c r="AM261" s="9">
        <f t="shared" ca="1" si="406"/>
        <v>-3.6060186340184187E-2</v>
      </c>
      <c r="AN261" s="1">
        <v>254</v>
      </c>
      <c r="AO261" s="8">
        <f t="shared" ca="1" si="491"/>
        <v>20059.999999999996</v>
      </c>
      <c r="AP261" s="9">
        <f t="shared" ca="1" si="407"/>
        <v>0</v>
      </c>
      <c r="AQ261" s="1">
        <v>254</v>
      </c>
      <c r="AR261" s="8">
        <f t="shared" ca="1" si="492"/>
        <v>20059.999999999996</v>
      </c>
      <c r="AS261" s="9">
        <f t="shared" ca="1" si="408"/>
        <v>0</v>
      </c>
      <c r="AT261" s="1">
        <v>254</v>
      </c>
      <c r="AU261" s="8">
        <f t="shared" ca="1" si="493"/>
        <v>20182.382613544891</v>
      </c>
      <c r="AV261" s="9">
        <f t="shared" ca="1" si="409"/>
        <v>3.3342359427917884E-2</v>
      </c>
      <c r="AW261" s="1">
        <v>254</v>
      </c>
      <c r="AX261" s="8">
        <f t="shared" ca="1" si="494"/>
        <v>19803.50318789417</v>
      </c>
      <c r="AY261" s="9">
        <f t="shared" ca="1" si="410"/>
        <v>-2.0940512086079749E-2</v>
      </c>
      <c r="AZ261" s="1">
        <v>254</v>
      </c>
      <c r="BA261" s="8">
        <f t="shared" ca="1" si="495"/>
        <v>19585.194375184212</v>
      </c>
      <c r="BB261" s="9">
        <f t="shared" ca="1" si="411"/>
        <v>-4.0563822135352761E-3</v>
      </c>
      <c r="BC261" s="1">
        <v>254</v>
      </c>
      <c r="BD261" s="8">
        <f t="shared" ca="1" si="496"/>
        <v>19078.915645383258</v>
      </c>
      <c r="BE261" s="9">
        <f t="shared" ca="1" si="441"/>
        <v>0</v>
      </c>
      <c r="BF261" s="1">
        <v>254</v>
      </c>
      <c r="BG261" s="8">
        <f t="shared" ca="1" si="497"/>
        <v>20542.764221059679</v>
      </c>
      <c r="BH261" s="9">
        <f t="shared" ca="1" si="412"/>
        <v>-4.0168219539203603E-2</v>
      </c>
      <c r="BI261" s="1">
        <v>254</v>
      </c>
      <c r="BJ261" s="8">
        <f t="shared" ca="1" si="498"/>
        <v>20059.999999999996</v>
      </c>
      <c r="BK261" s="9">
        <f t="shared" ca="1" si="413"/>
        <v>-1.8031660624062317E-2</v>
      </c>
      <c r="BL261" s="1">
        <v>254</v>
      </c>
      <c r="BM261" s="8">
        <f t="shared" ca="1" si="499"/>
        <v>19775.579308082419</v>
      </c>
      <c r="BN261" s="9">
        <f t="shared" ca="1" si="414"/>
        <v>2.7908951657138227E-2</v>
      </c>
      <c r="BO261" s="1">
        <v>254</v>
      </c>
      <c r="BP261" s="8">
        <f t="shared" ca="1" si="500"/>
        <v>20187.538032179731</v>
      </c>
      <c r="BQ261" s="9">
        <f t="shared" ca="1" si="415"/>
        <v>-2.3300230237133891E-2</v>
      </c>
      <c r="BR261" s="1">
        <v>254</v>
      </c>
      <c r="BS261" s="8">
        <f t="shared" ca="1" si="501"/>
        <v>19840.909322778229</v>
      </c>
      <c r="BT261" s="9">
        <f t="shared" ca="1" si="416"/>
        <v>0</v>
      </c>
      <c r="BU261" s="1">
        <v>254</v>
      </c>
      <c r="BV261" s="8">
        <f t="shared" ca="1" si="502"/>
        <v>4842.7775382769569</v>
      </c>
      <c r="BW261" s="9">
        <f t="shared" ca="1" si="417"/>
        <v>-1.7405671996334564E-2</v>
      </c>
      <c r="BX261" s="1">
        <v>254</v>
      </c>
      <c r="BY261" s="8">
        <f t="shared" ca="1" si="503"/>
        <v>5014.9999999999991</v>
      </c>
      <c r="BZ261" s="9">
        <f t="shared" ca="1" si="418"/>
        <v>3.0418728942445822E-2</v>
      </c>
      <c r="CA261" s="1">
        <v>254</v>
      </c>
      <c r="CB261" s="8">
        <f t="shared" ca="1" si="504"/>
        <v>5014.9999999999991</v>
      </c>
      <c r="CC261" s="9">
        <f t="shared" ca="1" si="419"/>
        <v>3.2197164688668026E-2</v>
      </c>
      <c r="CD261" s="1">
        <v>254</v>
      </c>
      <c r="CE261" s="8">
        <f t="shared" ca="1" si="505"/>
        <v>5014.9999999999991</v>
      </c>
      <c r="CF261" s="9">
        <f t="shared" ca="1" si="420"/>
        <v>-4.6906343690779326E-2</v>
      </c>
      <c r="CG261" s="1">
        <v>254</v>
      </c>
      <c r="CH261" s="8">
        <f t="shared" ca="1" si="506"/>
        <v>4783.5314774560202</v>
      </c>
      <c r="CI261" s="9">
        <f t="shared" ca="1" si="421"/>
        <v>-2.7011512582855852E-2</v>
      </c>
      <c r="CJ261" s="1">
        <v>254</v>
      </c>
      <c r="CK261" s="8">
        <f t="shared" ca="1" si="507"/>
        <v>4836.0487234447637</v>
      </c>
      <c r="CL261" s="9">
        <f t="shared" ca="1" si="422"/>
        <v>3.9571386385533161E-2</v>
      </c>
      <c r="CM261" s="1">
        <v>254</v>
      </c>
      <c r="CN261" s="8">
        <f t="shared" ca="1" si="442"/>
        <v>15217.222461723039</v>
      </c>
      <c r="CO261" s="1">
        <v>254</v>
      </c>
      <c r="CP261" s="8">
        <f t="shared" ca="1" si="443"/>
        <v>15044.999999999996</v>
      </c>
      <c r="CQ261" s="1">
        <v>254</v>
      </c>
      <c r="CR261" s="8">
        <f t="shared" ca="1" si="444"/>
        <v>15044.999999999996</v>
      </c>
      <c r="CS261" s="1">
        <v>254</v>
      </c>
      <c r="CT261" s="8">
        <f t="shared" ca="1" si="445"/>
        <v>14760.579308082419</v>
      </c>
      <c r="CU261" s="1">
        <v>254</v>
      </c>
      <c r="CV261" s="8">
        <f t="shared" ca="1" si="446"/>
        <v>15404.00655472371</v>
      </c>
      <c r="CW261" s="1">
        <v>254</v>
      </c>
      <c r="CX261" s="8">
        <f t="shared" ca="1" si="447"/>
        <v>15004.860599333464</v>
      </c>
      <c r="CY261" s="9"/>
      <c r="CZ261" s="9"/>
      <c r="DA261" s="9"/>
      <c r="DB261" s="9"/>
      <c r="DC261" s="9"/>
      <c r="DD261" s="9"/>
      <c r="DE261" s="9"/>
      <c r="DF261" s="9"/>
      <c r="DG261" s="9"/>
      <c r="DI261">
        <f t="shared" ca="1" si="448"/>
        <v>2.9999999999998916E-3</v>
      </c>
      <c r="DJ261">
        <f t="shared" ca="1" si="449"/>
        <v>2.9999999999998916E-3</v>
      </c>
      <c r="DK261">
        <f t="shared" ca="1" si="450"/>
        <v>2.9999999999998916E-3</v>
      </c>
      <c r="DL261">
        <f t="shared" ca="1" si="451"/>
        <v>-2.30944203529031E-2</v>
      </c>
      <c r="DM261">
        <f t="shared" ca="1" si="452"/>
        <v>2.9999999999998916E-3</v>
      </c>
      <c r="DN261">
        <f t="shared" ca="1" si="453"/>
        <v>3.4097999261324619E-2</v>
      </c>
      <c r="DO261">
        <f t="shared" ca="1" si="466"/>
        <v>0</v>
      </c>
      <c r="DP261">
        <f t="shared" ca="1" si="467"/>
        <v>0</v>
      </c>
      <c r="DQ261">
        <f t="shared" ca="1" si="468"/>
        <v>0</v>
      </c>
      <c r="DR261">
        <f t="shared" ca="1" si="469"/>
        <v>0</v>
      </c>
      <c r="DS261">
        <f t="shared" ca="1" si="470"/>
        <v>0</v>
      </c>
      <c r="DT261">
        <f t="shared" ca="1" si="471"/>
        <v>0</v>
      </c>
      <c r="DU261">
        <f t="shared" ca="1" si="460"/>
        <v>0</v>
      </c>
      <c r="DV261">
        <f t="shared" ca="1" si="461"/>
        <v>0</v>
      </c>
      <c r="DW261">
        <f t="shared" ca="1" si="462"/>
        <v>0</v>
      </c>
      <c r="DX261">
        <f t="shared" ca="1" si="463"/>
        <v>0</v>
      </c>
      <c r="DY261">
        <f t="shared" ca="1" si="464"/>
        <v>0</v>
      </c>
      <c r="DZ261">
        <f t="shared" ca="1" si="465"/>
        <v>0</v>
      </c>
      <c r="EA261">
        <f t="shared" ca="1" si="423"/>
        <v>2.809103940359952</v>
      </c>
      <c r="EB261">
        <f t="shared" ca="1" si="424"/>
        <v>2.6632918916121557</v>
      </c>
      <c r="EC261">
        <f t="shared" ca="1" si="425"/>
        <v>3.6608933392984069</v>
      </c>
      <c r="ED261">
        <f t="shared" ca="1" si="426"/>
        <v>2.8854379034949593</v>
      </c>
      <c r="EE261">
        <f t="shared" ca="1" si="427"/>
        <v>5.6283224433081953</v>
      </c>
      <c r="EF261">
        <f t="shared" ca="1" si="428"/>
        <v>4.604448422543598</v>
      </c>
      <c r="EG261">
        <f t="shared" ca="1" si="429"/>
        <v>8.8299094604581203</v>
      </c>
      <c r="EH261">
        <f t="shared" ca="1" si="430"/>
        <v>7.9898756748364672</v>
      </c>
      <c r="EI261">
        <f t="shared" ca="1" si="431"/>
        <v>11.234627387494346</v>
      </c>
      <c r="EJ261">
        <f t="shared" ca="1" si="432"/>
        <v>8.2458647582643252</v>
      </c>
      <c r="EK261">
        <f t="shared" ca="1" si="433"/>
        <v>17.333096196072677</v>
      </c>
      <c r="EL261">
        <f t="shared" ca="1" si="434"/>
        <v>13.974742692926784</v>
      </c>
      <c r="EM261">
        <f t="shared" ca="1" si="478"/>
        <v>-5.8132357504855514E-2</v>
      </c>
      <c r="EN261">
        <f t="shared" ca="1" si="479"/>
        <v>0.14705845981559457</v>
      </c>
      <c r="EO261">
        <f t="shared" ca="1" si="480"/>
        <v>-0.15818788236921982</v>
      </c>
      <c r="EP261">
        <f t="shared" ca="1" si="481"/>
        <v>-2.0181199245502872E-2</v>
      </c>
      <c r="EQ261">
        <f t="shared" ca="1" si="482"/>
        <v>-0.14392826688905827</v>
      </c>
      <c r="ER261">
        <f t="shared" ca="1" si="483"/>
        <v>1</v>
      </c>
      <c r="ES261">
        <f t="shared" ca="1" si="472"/>
        <v>-0.31583694872890755</v>
      </c>
      <c r="ET261">
        <f t="shared" ca="1" si="473"/>
        <v>-0.38395105008298491</v>
      </c>
      <c r="EU261">
        <f t="shared" ca="1" si="474"/>
        <v>-6.4334087079417013E-2</v>
      </c>
      <c r="EV261">
        <f t="shared" ca="1" si="475"/>
        <v>-0.29090659068839531</v>
      </c>
      <c r="EW261">
        <f t="shared" ca="1" si="476"/>
        <v>0.3788540513057328</v>
      </c>
      <c r="EX261">
        <f t="shared" ca="1" si="477"/>
        <v>0</v>
      </c>
    </row>
    <row r="262" spans="1:154" x14ac:dyDescent="0.25">
      <c r="A262" s="1">
        <v>255</v>
      </c>
      <c r="B262" s="8">
        <f t="shared" ca="1" si="454"/>
        <v>179211.93336809054</v>
      </c>
      <c r="C262" s="9">
        <f t="shared" ca="1" si="435"/>
        <v>-4.9625676309234729E-2</v>
      </c>
      <c r="D262" s="1">
        <v>255</v>
      </c>
      <c r="E262" s="8">
        <f t="shared" ca="1" si="455"/>
        <v>164790.47744749318</v>
      </c>
      <c r="F262" s="9">
        <f t="shared" ca="1" si="436"/>
        <v>2.8149868662461663E-2</v>
      </c>
      <c r="G262" s="1">
        <v>255</v>
      </c>
      <c r="H262" s="8">
        <f t="shared" ca="1" si="456"/>
        <v>234661.68783317041</v>
      </c>
      <c r="I262" s="9">
        <f t="shared" ca="1" si="437"/>
        <v>-5.2693021844182064E-3</v>
      </c>
      <c r="J262" s="1">
        <v>255</v>
      </c>
      <c r="K262" s="8">
        <f t="shared" ca="1" si="457"/>
        <v>167460.64268720223</v>
      </c>
      <c r="L262" s="9">
        <f t="shared" ca="1" si="438"/>
        <v>-3.171340244962615E-2</v>
      </c>
      <c r="M262" s="1">
        <v>255</v>
      </c>
      <c r="N262" s="8">
        <f t="shared" ca="1" si="458"/>
        <v>358267.61419400712</v>
      </c>
      <c r="O262" s="9">
        <f t="shared" ca="1" si="439"/>
        <v>4.2448192825298284E-2</v>
      </c>
      <c r="P262" s="1">
        <v>255</v>
      </c>
      <c r="Q262" s="8">
        <f t="shared" ca="1" si="459"/>
        <v>275748.600180757</v>
      </c>
      <c r="R262" s="9">
        <f t="shared" ca="1" si="440"/>
        <v>1.6023829690509472E-2</v>
      </c>
      <c r="S262" s="1">
        <v>255</v>
      </c>
      <c r="T262" s="8">
        <f t="shared" ca="1" si="484"/>
        <v>60708.9397474582</v>
      </c>
      <c r="U262" s="9">
        <f t="shared" ca="1" si="400"/>
        <v>0</v>
      </c>
      <c r="V262" s="1">
        <v>255</v>
      </c>
      <c r="W262" s="8">
        <f t="shared" ca="1" si="485"/>
        <v>60179.999999999993</v>
      </c>
      <c r="X262" s="9">
        <f t="shared" ca="1" si="401"/>
        <v>0</v>
      </c>
      <c r="Y262" s="1">
        <v>255</v>
      </c>
      <c r="Z262" s="8">
        <f t="shared" ca="1" si="486"/>
        <v>61560.554898965456</v>
      </c>
      <c r="AA262" s="9">
        <f t="shared" ca="1" si="402"/>
        <v>1.2745860277553533E-2</v>
      </c>
      <c r="AB262" s="1">
        <v>255</v>
      </c>
      <c r="AC262" s="8">
        <f t="shared" ca="1" si="487"/>
        <v>57676.236015774375</v>
      </c>
      <c r="AD262" s="9">
        <f t="shared" ca="1" si="403"/>
        <v>0</v>
      </c>
      <c r="AE262" s="1">
        <v>255</v>
      </c>
      <c r="AF262" s="8">
        <f t="shared" ca="1" si="488"/>
        <v>60987.27093774033</v>
      </c>
      <c r="AG262" s="9">
        <f t="shared" ca="1" si="404"/>
        <v>0</v>
      </c>
      <c r="AH262" s="1">
        <v>255</v>
      </c>
      <c r="AI262" s="8">
        <f t="shared" ca="1" si="489"/>
        <v>59442.093138478362</v>
      </c>
      <c r="AJ262" s="9">
        <f t="shared" ca="1" si="405"/>
        <v>-3.7302378994879697E-2</v>
      </c>
      <c r="AK262" s="1">
        <v>255</v>
      </c>
      <c r="AL262" s="8">
        <f t="shared" ca="1" si="490"/>
        <v>19313.643319148119</v>
      </c>
      <c r="AM262" s="9">
        <f t="shared" ca="1" si="406"/>
        <v>-2.9307874814692353E-2</v>
      </c>
      <c r="AN262" s="1">
        <v>255</v>
      </c>
      <c r="AO262" s="8">
        <f t="shared" ca="1" si="491"/>
        <v>20059.999999999996</v>
      </c>
      <c r="AP262" s="9">
        <f t="shared" ca="1" si="407"/>
        <v>-4.1992564481360253E-2</v>
      </c>
      <c r="AQ262" s="1">
        <v>255</v>
      </c>
      <c r="AR262" s="8">
        <f t="shared" ca="1" si="492"/>
        <v>20059.999999999996</v>
      </c>
      <c r="AS262" s="9">
        <f t="shared" ca="1" si="408"/>
        <v>-4.274940655968381E-2</v>
      </c>
      <c r="AT262" s="1">
        <v>255</v>
      </c>
      <c r="AU262" s="8">
        <f t="shared" ca="1" si="493"/>
        <v>20182.382613544891</v>
      </c>
      <c r="AV262" s="9">
        <f t="shared" ca="1" si="409"/>
        <v>7.016789999162232E-3</v>
      </c>
      <c r="AW262" s="1">
        <v>255</v>
      </c>
      <c r="AX262" s="8">
        <f t="shared" ca="1" si="494"/>
        <v>19803.50318789417</v>
      </c>
      <c r="AY262" s="9">
        <f t="shared" ca="1" si="410"/>
        <v>-3.7518424224324817E-2</v>
      </c>
      <c r="AZ262" s="1">
        <v>255</v>
      </c>
      <c r="BA262" s="8">
        <f t="shared" ca="1" si="495"/>
        <v>19585.194375184212</v>
      </c>
      <c r="BB262" s="9">
        <f t="shared" ca="1" si="411"/>
        <v>-2.4517797020861706E-2</v>
      </c>
      <c r="BC262" s="1">
        <v>255</v>
      </c>
      <c r="BD262" s="8">
        <f t="shared" ca="1" si="496"/>
        <v>19078.915645383258</v>
      </c>
      <c r="BE262" s="9">
        <f t="shared" ca="1" si="441"/>
        <v>-4.9037067547323114E-2</v>
      </c>
      <c r="BF262" s="1">
        <v>255</v>
      </c>
      <c r="BG262" s="8">
        <f t="shared" ca="1" si="497"/>
        <v>20542.764221059679</v>
      </c>
      <c r="BH262" s="9">
        <f t="shared" ca="1" si="412"/>
        <v>-3.9374176867193349E-2</v>
      </c>
      <c r="BI262" s="1">
        <v>255</v>
      </c>
      <c r="BJ262" s="8">
        <f t="shared" ca="1" si="498"/>
        <v>20059.999999999996</v>
      </c>
      <c r="BK262" s="9">
        <f t="shared" ca="1" si="413"/>
        <v>0</v>
      </c>
      <c r="BL262" s="1">
        <v>255</v>
      </c>
      <c r="BM262" s="8">
        <f t="shared" ca="1" si="499"/>
        <v>19775.579308082419</v>
      </c>
      <c r="BN262" s="9">
        <f t="shared" ca="1" si="414"/>
        <v>0</v>
      </c>
      <c r="BO262" s="1">
        <v>255</v>
      </c>
      <c r="BP262" s="8">
        <f t="shared" ca="1" si="500"/>
        <v>20187.538032179731</v>
      </c>
      <c r="BQ262" s="9">
        <f t="shared" ca="1" si="415"/>
        <v>0</v>
      </c>
      <c r="BR262" s="1">
        <v>255</v>
      </c>
      <c r="BS262" s="8">
        <f t="shared" ca="1" si="501"/>
        <v>19840.909322778229</v>
      </c>
      <c r="BT262" s="9">
        <f t="shared" ca="1" si="416"/>
        <v>2.052024579737953E-2</v>
      </c>
      <c r="BU262" s="1">
        <v>255</v>
      </c>
      <c r="BV262" s="8">
        <f t="shared" ca="1" si="502"/>
        <v>4842.7775382769569</v>
      </c>
      <c r="BW262" s="9">
        <f t="shared" ca="1" si="417"/>
        <v>-3.7984599019696273E-2</v>
      </c>
      <c r="BX262" s="1">
        <v>255</v>
      </c>
      <c r="BY262" s="8">
        <f t="shared" ca="1" si="503"/>
        <v>5014.9999999999991</v>
      </c>
      <c r="BZ262" s="9">
        <f t="shared" ca="1" si="418"/>
        <v>0</v>
      </c>
      <c r="CA262" s="1">
        <v>255</v>
      </c>
      <c r="CB262" s="8">
        <f t="shared" ca="1" si="504"/>
        <v>5014.9999999999991</v>
      </c>
      <c r="CC262" s="9">
        <f t="shared" ca="1" si="419"/>
        <v>-2.6391338023973854E-2</v>
      </c>
      <c r="CD262" s="1">
        <v>255</v>
      </c>
      <c r="CE262" s="8">
        <f t="shared" ca="1" si="505"/>
        <v>5014.9999999999991</v>
      </c>
      <c r="CF262" s="9">
        <f t="shared" ca="1" si="420"/>
        <v>-4.0461343859550053E-2</v>
      </c>
      <c r="CG262" s="1">
        <v>255</v>
      </c>
      <c r="CH262" s="8">
        <f t="shared" ca="1" si="506"/>
        <v>4783.5314774560202</v>
      </c>
      <c r="CI262" s="9">
        <f t="shared" ca="1" si="421"/>
        <v>-4.8030636400637821E-3</v>
      </c>
      <c r="CJ262" s="1">
        <v>255</v>
      </c>
      <c r="CK262" s="8">
        <f t="shared" ca="1" si="507"/>
        <v>4836.0487234447637</v>
      </c>
      <c r="CL262" s="9">
        <f t="shared" ca="1" si="422"/>
        <v>-1.0234724462955425E-2</v>
      </c>
      <c r="CM262" s="1">
        <v>255</v>
      </c>
      <c r="CN262" s="8">
        <f t="shared" ca="1" si="442"/>
        <v>15217.222461723039</v>
      </c>
      <c r="CO262" s="1">
        <v>255</v>
      </c>
      <c r="CP262" s="8">
        <f t="shared" ca="1" si="443"/>
        <v>15044.999999999996</v>
      </c>
      <c r="CQ262" s="1">
        <v>255</v>
      </c>
      <c r="CR262" s="8">
        <f t="shared" ca="1" si="444"/>
        <v>15044.999999999996</v>
      </c>
      <c r="CS262" s="1">
        <v>255</v>
      </c>
      <c r="CT262" s="8">
        <f t="shared" ca="1" si="445"/>
        <v>14760.579308082419</v>
      </c>
      <c r="CU262" s="1">
        <v>255</v>
      </c>
      <c r="CV262" s="8">
        <f t="shared" ca="1" si="446"/>
        <v>15404.00655472371</v>
      </c>
      <c r="CW262" s="1">
        <v>255</v>
      </c>
      <c r="CX262" s="8">
        <f t="shared" ca="1" si="447"/>
        <v>15004.860599333464</v>
      </c>
      <c r="CY262" s="9"/>
      <c r="CZ262" s="9"/>
      <c r="DA262" s="9"/>
      <c r="DB262" s="9"/>
      <c r="DC262" s="9"/>
      <c r="DD262" s="9"/>
      <c r="DE262" s="9"/>
      <c r="DF262" s="9"/>
      <c r="DG262" s="9"/>
      <c r="DI262">
        <f t="shared" ca="1" si="448"/>
        <v>5.0863887554268183E-2</v>
      </c>
      <c r="DJ262">
        <f t="shared" ca="1" si="449"/>
        <v>2.8161083975663415E-2</v>
      </c>
      <c r="DK262">
        <f t="shared" ca="1" si="450"/>
        <v>4.1244183444728133E-2</v>
      </c>
      <c r="DL262">
        <f t="shared" ca="1" si="451"/>
        <v>6.2458699479863711E-3</v>
      </c>
      <c r="DM262">
        <f t="shared" ca="1" si="452"/>
        <v>4.3732920303765965E-2</v>
      </c>
      <c r="DN262">
        <f t="shared" ca="1" si="453"/>
        <v>7.4920087363989918E-3</v>
      </c>
      <c r="DO262">
        <f t="shared" ca="1" si="466"/>
        <v>0</v>
      </c>
      <c r="DP262">
        <f t="shared" ca="1" si="467"/>
        <v>0</v>
      </c>
      <c r="DQ262">
        <f t="shared" ca="1" si="468"/>
        <v>0</v>
      </c>
      <c r="DR262">
        <f t="shared" ca="1" si="469"/>
        <v>0</v>
      </c>
      <c r="DS262">
        <f t="shared" ca="1" si="470"/>
        <v>0</v>
      </c>
      <c r="DT262">
        <f t="shared" ca="1" si="471"/>
        <v>0</v>
      </c>
      <c r="DU262">
        <f t="shared" ca="1" si="460"/>
        <v>0</v>
      </c>
      <c r="DV262">
        <f t="shared" ca="1" si="461"/>
        <v>0</v>
      </c>
      <c r="DW262">
        <f t="shared" ca="1" si="462"/>
        <v>0</v>
      </c>
      <c r="DX262">
        <f t="shared" ca="1" si="463"/>
        <v>0</v>
      </c>
      <c r="DY262">
        <f t="shared" ca="1" si="464"/>
        <v>0</v>
      </c>
      <c r="DZ262">
        <f t="shared" ca="1" si="465"/>
        <v>0</v>
      </c>
      <c r="EA262">
        <f t="shared" ca="1" si="423"/>
        <v>2.9519858873106726</v>
      </c>
      <c r="EB262">
        <f t="shared" ca="1" si="424"/>
        <v>2.7382930782235495</v>
      </c>
      <c r="EC262">
        <f t="shared" ca="1" si="425"/>
        <v>3.8118838957560137</v>
      </c>
      <c r="ED262">
        <f t="shared" ca="1" si="426"/>
        <v>2.9034599733831792</v>
      </c>
      <c r="EE262">
        <f t="shared" ca="1" si="427"/>
        <v>5.8744654201652899</v>
      </c>
      <c r="EF262">
        <f t="shared" ca="1" si="428"/>
        <v>4.6389449903515931</v>
      </c>
      <c r="EG262">
        <f t="shared" ca="1" si="429"/>
        <v>9.2790329823692304</v>
      </c>
      <c r="EH262">
        <f t="shared" ca="1" si="430"/>
        <v>8.214879234670649</v>
      </c>
      <c r="EI262">
        <f t="shared" ca="1" si="431"/>
        <v>11.69799042039733</v>
      </c>
      <c r="EJ262">
        <f t="shared" ca="1" si="432"/>
        <v>8.2973673571531297</v>
      </c>
      <c r="EK262">
        <f t="shared" ca="1" si="433"/>
        <v>18.091123110633031</v>
      </c>
      <c r="EL262">
        <f t="shared" ca="1" si="434"/>
        <v>14.07944158727112</v>
      </c>
      <c r="EM262">
        <f t="shared" ca="1" si="478"/>
        <v>-6.8456721519971217E-2</v>
      </c>
      <c r="EN262">
        <f t="shared" ca="1" si="479"/>
        <v>5.3258923745725974E-2</v>
      </c>
      <c r="EO262">
        <f t="shared" ca="1" si="480"/>
        <v>-0.16865779265087694</v>
      </c>
      <c r="EP262">
        <f t="shared" ca="1" si="481"/>
        <v>3.8304417483142283E-2</v>
      </c>
      <c r="EQ262">
        <f t="shared" ca="1" si="482"/>
        <v>-0.24373654276448348</v>
      </c>
      <c r="ER262">
        <f t="shared" ca="1" si="483"/>
        <v>1</v>
      </c>
      <c r="ES262">
        <f t="shared" ca="1" si="472"/>
        <v>-0.32029365737492743</v>
      </c>
      <c r="ET262">
        <f t="shared" ca="1" si="473"/>
        <v>-0.38647457539778962</v>
      </c>
      <c r="EU262">
        <f t="shared" ca="1" si="474"/>
        <v>-7.3019222924941229E-2</v>
      </c>
      <c r="EV262">
        <f t="shared" ca="1" si="475"/>
        <v>-0.29892519713300658</v>
      </c>
      <c r="EW262">
        <f t="shared" ca="1" si="476"/>
        <v>0.37475201272942127</v>
      </c>
      <c r="EX262">
        <f t="shared" ca="1" si="477"/>
        <v>0</v>
      </c>
    </row>
    <row r="263" spans="1:154" x14ac:dyDescent="0.25">
      <c r="A263" s="1">
        <v>256</v>
      </c>
      <c r="B263" s="8">
        <f t="shared" ca="1" si="454"/>
        <v>170856.0557721178</v>
      </c>
      <c r="C263" s="9">
        <f t="shared" ca="1" si="435"/>
        <v>4.6775577694184556E-2</v>
      </c>
      <c r="D263" s="1">
        <v>256</v>
      </c>
      <c r="E263" s="8">
        <f t="shared" ca="1" si="455"/>
        <v>169923.67917680694</v>
      </c>
      <c r="F263" s="9">
        <f t="shared" ca="1" si="436"/>
        <v>4.0310876243382338E-2</v>
      </c>
      <c r="G263" s="1">
        <v>256</v>
      </c>
      <c r="H263" s="8">
        <f t="shared" ca="1" si="456"/>
        <v>234129.16955237131</v>
      </c>
      <c r="I263" s="9">
        <f t="shared" ca="1" si="437"/>
        <v>-2.4078976080596289E-2</v>
      </c>
      <c r="J263" s="1">
        <v>256</v>
      </c>
      <c r="K263" s="8">
        <f t="shared" ca="1" si="457"/>
        <v>162652.27785925154</v>
      </c>
      <c r="L263" s="9">
        <f t="shared" ca="1" si="438"/>
        <v>2.4788252223095265E-2</v>
      </c>
      <c r="M263" s="1">
        <v>256</v>
      </c>
      <c r="N263" s="8">
        <f t="shared" ca="1" si="458"/>
        <v>374550.22980695585</v>
      </c>
      <c r="O263" s="9">
        <f t="shared" ca="1" si="439"/>
        <v>-3.6633178403505877E-2</v>
      </c>
      <c r="P263" s="1">
        <v>256</v>
      </c>
      <c r="Q263" s="8">
        <f t="shared" ca="1" si="459"/>
        <v>280994.39458799211</v>
      </c>
      <c r="R263" s="9">
        <f t="shared" ca="1" si="440"/>
        <v>4.103915827578089E-2</v>
      </c>
      <c r="S263" s="1">
        <v>256</v>
      </c>
      <c r="T263" s="8">
        <f t="shared" ca="1" si="484"/>
        <v>60708.9397474582</v>
      </c>
      <c r="U263" s="9">
        <f t="shared" ca="1" si="400"/>
        <v>4.216085833173744E-3</v>
      </c>
      <c r="V263" s="1">
        <v>256</v>
      </c>
      <c r="W263" s="8">
        <f t="shared" ca="1" si="485"/>
        <v>60179.999999999993</v>
      </c>
      <c r="X263" s="9">
        <f t="shared" ca="1" si="401"/>
        <v>-2.2554564504147574E-2</v>
      </c>
      <c r="Y263" s="1">
        <v>256</v>
      </c>
      <c r="Z263" s="8">
        <f t="shared" ca="1" si="486"/>
        <v>61560.554898965456</v>
      </c>
      <c r="AA263" s="9">
        <f t="shared" ca="1" si="402"/>
        <v>3.3292727177118252E-2</v>
      </c>
      <c r="AB263" s="1">
        <v>256</v>
      </c>
      <c r="AC263" s="8">
        <f t="shared" ca="1" si="487"/>
        <v>57676.236015774375</v>
      </c>
      <c r="AD263" s="9">
        <f t="shared" ca="1" si="403"/>
        <v>2.8601710035165685E-2</v>
      </c>
      <c r="AE263" s="1">
        <v>256</v>
      </c>
      <c r="AF263" s="8">
        <f t="shared" ca="1" si="488"/>
        <v>60987.27093774033</v>
      </c>
      <c r="AG263" s="9">
        <f t="shared" ca="1" si="404"/>
        <v>4.2782991761942668E-2</v>
      </c>
      <c r="AH263" s="1">
        <v>256</v>
      </c>
      <c r="AI263" s="8">
        <f t="shared" ca="1" si="489"/>
        <v>59442.093138478362</v>
      </c>
      <c r="AJ263" s="9">
        <f t="shared" ca="1" si="405"/>
        <v>6.5893563012452087E-3</v>
      </c>
      <c r="AK263" s="1">
        <v>256</v>
      </c>
      <c r="AL263" s="8">
        <f t="shared" ca="1" si="490"/>
        <v>19313.643319148119</v>
      </c>
      <c r="AM263" s="9">
        <f t="shared" ca="1" si="406"/>
        <v>-4.6356060865996425E-2</v>
      </c>
      <c r="AN263" s="1">
        <v>256</v>
      </c>
      <c r="AO263" s="8">
        <f t="shared" ca="1" si="491"/>
        <v>20059.999999999996</v>
      </c>
      <c r="AP263" s="9">
        <f t="shared" ca="1" si="407"/>
        <v>3.0368251831309142E-2</v>
      </c>
      <c r="AQ263" s="1">
        <v>256</v>
      </c>
      <c r="AR263" s="8">
        <f t="shared" ca="1" si="492"/>
        <v>20059.999999999996</v>
      </c>
      <c r="AS263" s="9">
        <f t="shared" ca="1" si="408"/>
        <v>5.3823229905719533E-5</v>
      </c>
      <c r="AT263" s="1">
        <v>256</v>
      </c>
      <c r="AU263" s="8">
        <f t="shared" ca="1" si="493"/>
        <v>20182.382613544891</v>
      </c>
      <c r="AV263" s="9">
        <f t="shared" ca="1" si="409"/>
        <v>4.5525743200479453E-2</v>
      </c>
      <c r="AW263" s="1">
        <v>256</v>
      </c>
      <c r="AX263" s="8">
        <f t="shared" ca="1" si="494"/>
        <v>19803.50318789417</v>
      </c>
      <c r="AY263" s="9">
        <f t="shared" ca="1" si="410"/>
        <v>3.6952006165716748E-2</v>
      </c>
      <c r="AZ263" s="1">
        <v>256</v>
      </c>
      <c r="BA263" s="8">
        <f t="shared" ca="1" si="495"/>
        <v>19585.194375184212</v>
      </c>
      <c r="BB263" s="9">
        <f t="shared" ca="1" si="411"/>
        <v>0</v>
      </c>
      <c r="BC263" s="1">
        <v>256</v>
      </c>
      <c r="BD263" s="8">
        <f t="shared" ca="1" si="496"/>
        <v>19078.915645383258</v>
      </c>
      <c r="BE263" s="9">
        <f t="shared" ca="1" si="441"/>
        <v>3.6898435769228403E-2</v>
      </c>
      <c r="BF263" s="1">
        <v>256</v>
      </c>
      <c r="BG263" s="8">
        <f t="shared" ca="1" si="497"/>
        <v>20542.764221059679</v>
      </c>
      <c r="BH263" s="9">
        <f t="shared" ca="1" si="412"/>
        <v>-2.4532622156415981E-2</v>
      </c>
      <c r="BI263" s="1">
        <v>256</v>
      </c>
      <c r="BJ263" s="8">
        <f t="shared" ca="1" si="498"/>
        <v>20059.999999999996</v>
      </c>
      <c r="BK263" s="9">
        <f t="shared" ca="1" si="413"/>
        <v>0</v>
      </c>
      <c r="BL263" s="1">
        <v>256</v>
      </c>
      <c r="BM263" s="8">
        <f t="shared" ca="1" si="499"/>
        <v>19775.579308082419</v>
      </c>
      <c r="BN263" s="9">
        <f t="shared" ca="1" si="414"/>
        <v>3.8924843177318723E-2</v>
      </c>
      <c r="BO263" s="1">
        <v>256</v>
      </c>
      <c r="BP263" s="8">
        <f t="shared" ca="1" si="500"/>
        <v>20187.538032179731</v>
      </c>
      <c r="BQ263" s="9">
        <f t="shared" ca="1" si="415"/>
        <v>-4.4615929952294943E-2</v>
      </c>
      <c r="BR263" s="1">
        <v>256</v>
      </c>
      <c r="BS263" s="8">
        <f t="shared" ca="1" si="501"/>
        <v>19840.909322778229</v>
      </c>
      <c r="BT263" s="9">
        <f t="shared" ca="1" si="416"/>
        <v>0</v>
      </c>
      <c r="BU263" s="1">
        <v>256</v>
      </c>
      <c r="BV263" s="8">
        <f t="shared" ca="1" si="502"/>
        <v>4842.7775382769569</v>
      </c>
      <c r="BW263" s="9">
        <f t="shared" ca="1" si="417"/>
        <v>0</v>
      </c>
      <c r="BX263" s="1">
        <v>256</v>
      </c>
      <c r="BY263" s="8">
        <f t="shared" ca="1" si="503"/>
        <v>5014.9999999999991</v>
      </c>
      <c r="BZ263" s="9">
        <f t="shared" ca="1" si="418"/>
        <v>-3.1367752384944714E-2</v>
      </c>
      <c r="CA263" s="1">
        <v>256</v>
      </c>
      <c r="CB263" s="8">
        <f t="shared" ca="1" si="504"/>
        <v>5014.9999999999991</v>
      </c>
      <c r="CC263" s="9">
        <f t="shared" ca="1" si="419"/>
        <v>2.422314544219404E-2</v>
      </c>
      <c r="CD263" s="1">
        <v>256</v>
      </c>
      <c r="CE263" s="8">
        <f t="shared" ca="1" si="505"/>
        <v>5014.9999999999991</v>
      </c>
      <c r="CF263" s="9">
        <f t="shared" ca="1" si="420"/>
        <v>-2.6239118302003026E-2</v>
      </c>
      <c r="CG263" s="1">
        <v>256</v>
      </c>
      <c r="CH263" s="8">
        <f t="shared" ca="1" si="506"/>
        <v>4783.5314774560202</v>
      </c>
      <c r="CI263" s="9">
        <f t="shared" ca="1" si="421"/>
        <v>-2.5631014754631243E-2</v>
      </c>
      <c r="CJ263" s="1">
        <v>256</v>
      </c>
      <c r="CK263" s="8">
        <f t="shared" ca="1" si="507"/>
        <v>4836.0487234447637</v>
      </c>
      <c r="CL263" s="9">
        <f t="shared" ca="1" si="422"/>
        <v>-2.2103665837315562E-2</v>
      </c>
      <c r="CM263" s="1">
        <v>256</v>
      </c>
      <c r="CN263" s="8">
        <f t="shared" ca="1" si="442"/>
        <v>15217.222461723039</v>
      </c>
      <c r="CO263" s="1">
        <v>256</v>
      </c>
      <c r="CP263" s="8">
        <f t="shared" ca="1" si="443"/>
        <v>15044.999999999996</v>
      </c>
      <c r="CQ263" s="1">
        <v>256</v>
      </c>
      <c r="CR263" s="8">
        <f t="shared" ca="1" si="444"/>
        <v>15044.999999999996</v>
      </c>
      <c r="CS263" s="1">
        <v>256</v>
      </c>
      <c r="CT263" s="8">
        <f t="shared" ca="1" si="445"/>
        <v>14760.579308082419</v>
      </c>
      <c r="CU263" s="1">
        <v>256</v>
      </c>
      <c r="CV263" s="8">
        <f t="shared" ca="1" si="446"/>
        <v>15404.00655472371</v>
      </c>
      <c r="CW263" s="1">
        <v>256</v>
      </c>
      <c r="CX263" s="8">
        <f t="shared" ca="1" si="447"/>
        <v>15004.860599333464</v>
      </c>
      <c r="CY263" s="9"/>
      <c r="CZ263" s="9"/>
      <c r="DA263" s="9"/>
      <c r="DB263" s="9"/>
      <c r="DC263" s="9"/>
      <c r="DD263" s="9"/>
      <c r="DE263" s="9"/>
      <c r="DF263" s="9"/>
      <c r="DG263" s="9"/>
      <c r="DI263">
        <f t="shared" ca="1" si="448"/>
        <v>-4.6625676309234754E-2</v>
      </c>
      <c r="DJ263">
        <f t="shared" ca="1" si="449"/>
        <v>3.1149868662461611E-2</v>
      </c>
      <c r="DK263">
        <f t="shared" ca="1" si="450"/>
        <v>-2.2693021844182315E-3</v>
      </c>
      <c r="DL263">
        <f t="shared" ca="1" si="451"/>
        <v>-2.8713402449626169E-2</v>
      </c>
      <c r="DM263">
        <f t="shared" ca="1" si="452"/>
        <v>4.5448192825298106E-2</v>
      </c>
      <c r="DN263">
        <f t="shared" ca="1" si="453"/>
        <v>1.902382969050942E-2</v>
      </c>
      <c r="DO263">
        <f t="shared" ca="1" si="466"/>
        <v>0</v>
      </c>
      <c r="DP263">
        <f t="shared" ca="1" si="467"/>
        <v>0</v>
      </c>
      <c r="DQ263">
        <f t="shared" ca="1" si="468"/>
        <v>0</v>
      </c>
      <c r="DR263">
        <f t="shared" ca="1" si="469"/>
        <v>0</v>
      </c>
      <c r="DS263">
        <f t="shared" ca="1" si="470"/>
        <v>0</v>
      </c>
      <c r="DT263">
        <f t="shared" ca="1" si="471"/>
        <v>0</v>
      </c>
      <c r="DU263">
        <f t="shared" ca="1" si="460"/>
        <v>0</v>
      </c>
      <c r="DV263">
        <f t="shared" ca="1" si="461"/>
        <v>0</v>
      </c>
      <c r="DW263">
        <f t="shared" ca="1" si="462"/>
        <v>0</v>
      </c>
      <c r="DX263">
        <f t="shared" ca="1" si="463"/>
        <v>0</v>
      </c>
      <c r="DY263">
        <f t="shared" ca="1" si="464"/>
        <v>0</v>
      </c>
      <c r="DZ263">
        <f t="shared" ca="1" si="465"/>
        <v>0</v>
      </c>
      <c r="EA263">
        <f t="shared" ca="1" si="423"/>
        <v>2.8143475488594958</v>
      </c>
      <c r="EB263">
        <f t="shared" ca="1" si="424"/>
        <v>2.8235905479695407</v>
      </c>
      <c r="EC263">
        <f t="shared" ca="1" si="425"/>
        <v>3.8032335793046257</v>
      </c>
      <c r="ED263">
        <f t="shared" ca="1" si="426"/>
        <v>2.820091758671047</v>
      </c>
      <c r="EE263">
        <f t="shared" ca="1" si="427"/>
        <v>6.1414492573265074</v>
      </c>
      <c r="EF263">
        <f t="shared" ca="1" si="428"/>
        <v>4.7271954897916837</v>
      </c>
      <c r="EG263">
        <f t="shared" ca="1" si="429"/>
        <v>8.8463917940705699</v>
      </c>
      <c r="EH263">
        <f t="shared" ca="1" si="430"/>
        <v>8.4707716439086234</v>
      </c>
      <c r="EI263">
        <f t="shared" ca="1" si="431"/>
        <v>11.671444145183019</v>
      </c>
      <c r="EJ263">
        <f t="shared" ca="1" si="432"/>
        <v>8.0591217089548</v>
      </c>
      <c r="EK263">
        <f t="shared" ca="1" si="433"/>
        <v>18.913331962191286</v>
      </c>
      <c r="EL263">
        <f t="shared" ca="1" si="434"/>
        <v>14.347286486164842</v>
      </c>
      <c r="EM263">
        <f t="shared" ca="1" si="478"/>
        <v>-9.5516997832438874E-2</v>
      </c>
      <c r="EN263">
        <f t="shared" ca="1" si="479"/>
        <v>7.158304183840096E-2</v>
      </c>
      <c r="EO263">
        <f t="shared" ca="1" si="480"/>
        <v>-0.17538247391743064</v>
      </c>
      <c r="EP263">
        <f t="shared" ca="1" si="481"/>
        <v>2.5351231958741064E-2</v>
      </c>
      <c r="EQ263">
        <f t="shared" ca="1" si="482"/>
        <v>-0.22285778400701856</v>
      </c>
      <c r="ER263">
        <f t="shared" ca="1" si="483"/>
        <v>1</v>
      </c>
      <c r="ES263">
        <f t="shared" ca="1" si="472"/>
        <v>-0.32687420724010807</v>
      </c>
      <c r="ET263">
        <f t="shared" ca="1" si="473"/>
        <v>-0.38971657471316812</v>
      </c>
      <c r="EU263">
        <f t="shared" ca="1" si="474"/>
        <v>-8.0173678515242264E-2</v>
      </c>
      <c r="EV263">
        <f t="shared" ca="1" si="475"/>
        <v>-0.30877325338056727</v>
      </c>
      <c r="EW263">
        <f t="shared" ca="1" si="476"/>
        <v>0.37293963647419304</v>
      </c>
      <c r="EX263">
        <f t="shared" ca="1" si="477"/>
        <v>0</v>
      </c>
    </row>
    <row r="264" spans="1:154" x14ac:dyDescent="0.25">
      <c r="A264" s="1">
        <v>257</v>
      </c>
      <c r="B264" s="8">
        <f t="shared" ca="1" si="454"/>
        <v>179360.51465072477</v>
      </c>
      <c r="C264" s="9">
        <f t="shared" ca="1" si="435"/>
        <v>1.7772900368102369E-2</v>
      </c>
      <c r="D264" s="1">
        <v>257</v>
      </c>
      <c r="E264" s="8">
        <f t="shared" ca="1" si="455"/>
        <v>177283.2226164538</v>
      </c>
      <c r="F264" s="9">
        <f t="shared" ca="1" si="436"/>
        <v>0</v>
      </c>
      <c r="G264" s="1">
        <v>257</v>
      </c>
      <c r="H264" s="8">
        <f t="shared" ca="1" si="456"/>
        <v>229193.96638760701</v>
      </c>
      <c r="I264" s="9">
        <f t="shared" ca="1" si="437"/>
        <v>-3.737236524220483E-2</v>
      </c>
      <c r="J264" s="1">
        <v>257</v>
      </c>
      <c r="K264" s="8">
        <f t="shared" ca="1" si="457"/>
        <v>167172.10038106539</v>
      </c>
      <c r="L264" s="9">
        <f t="shared" ca="1" si="438"/>
        <v>-4.5901273881472929E-2</v>
      </c>
      <c r="M264" s="1">
        <v>257</v>
      </c>
      <c r="N264" s="8">
        <f t="shared" ca="1" si="458"/>
        <v>361952.91510678438</v>
      </c>
      <c r="O264" s="9">
        <f t="shared" ca="1" si="439"/>
        <v>0</v>
      </c>
      <c r="P264" s="1">
        <v>257</v>
      </c>
      <c r="Q264" s="8">
        <f t="shared" ca="1" si="459"/>
        <v>293369.1512058599</v>
      </c>
      <c r="R264" s="9">
        <f t="shared" ca="1" si="440"/>
        <v>0</v>
      </c>
      <c r="S264" s="1">
        <v>257</v>
      </c>
      <c r="T264" s="8">
        <f t="shared" ca="1" si="484"/>
        <v>60708.9397474582</v>
      </c>
      <c r="U264" s="9">
        <f t="shared" ref="U264:U327" ca="1" si="508">RAND()*RANDBETWEEN(-1,1)*$T$3</f>
        <v>3.7787984457270142E-2</v>
      </c>
      <c r="V264" s="1">
        <v>257</v>
      </c>
      <c r="W264" s="8">
        <f t="shared" ca="1" si="485"/>
        <v>60179.999999999993</v>
      </c>
      <c r="X264" s="9">
        <f t="shared" ref="X264:X327" ca="1" si="509">RAND()*RANDBETWEEN(-1,1)*$T$3</f>
        <v>0</v>
      </c>
      <c r="Y264" s="1">
        <v>257</v>
      </c>
      <c r="Z264" s="8">
        <f t="shared" ca="1" si="486"/>
        <v>61560.554898965456</v>
      </c>
      <c r="AA264" s="9">
        <f t="shared" ref="AA264:AA327" ca="1" si="510">RAND()*RANDBETWEEN(-1,1)*$T$3</f>
        <v>0</v>
      </c>
      <c r="AB264" s="1">
        <v>257</v>
      </c>
      <c r="AC264" s="8">
        <f t="shared" ca="1" si="487"/>
        <v>57676.236015774375</v>
      </c>
      <c r="AD264" s="9">
        <f t="shared" ref="AD264:AD327" ca="1" si="511">RAND()*RANDBETWEEN(-1,1)*$T$3</f>
        <v>0</v>
      </c>
      <c r="AE264" s="1">
        <v>257</v>
      </c>
      <c r="AF264" s="8">
        <f t="shared" ca="1" si="488"/>
        <v>60987.27093774033</v>
      </c>
      <c r="AG264" s="9">
        <f t="shared" ref="AG264:AG327" ca="1" si="512">RAND()*RANDBETWEEN(-1,1)*$T$3</f>
        <v>0</v>
      </c>
      <c r="AH264" s="1">
        <v>257</v>
      </c>
      <c r="AI264" s="8">
        <f t="shared" ca="1" si="489"/>
        <v>59442.093138478362</v>
      </c>
      <c r="AJ264" s="9">
        <f t="shared" ref="AJ264:AJ327" ca="1" si="513">RAND()*RANDBETWEEN(-1,1)*$AL$3</f>
        <v>-1.5162921871398061E-3</v>
      </c>
      <c r="AK264" s="1">
        <v>257</v>
      </c>
      <c r="AL264" s="8">
        <f t="shared" ca="1" si="490"/>
        <v>19313.643319148119</v>
      </c>
      <c r="AM264" s="9">
        <f t="shared" ref="AM264:AM327" ca="1" si="514">RAND()*RANDBETWEEN(-1,1)*$AL$3</f>
        <v>0</v>
      </c>
      <c r="AN264" s="1">
        <v>257</v>
      </c>
      <c r="AO264" s="8">
        <f t="shared" ca="1" si="491"/>
        <v>20059.999999999996</v>
      </c>
      <c r="AP264" s="9">
        <f t="shared" ref="AP264:AP327" ca="1" si="515">RAND()*RANDBETWEEN(-1,1)*$AL$3</f>
        <v>0</v>
      </c>
      <c r="AQ264" s="1">
        <v>257</v>
      </c>
      <c r="AR264" s="8">
        <f t="shared" ca="1" si="492"/>
        <v>20059.999999999996</v>
      </c>
      <c r="AS264" s="9">
        <f t="shared" ref="AS264:AS327" ca="1" si="516">RAND()*RANDBETWEEN(-1,1)*$AL$3</f>
        <v>8.0972711885697775E-3</v>
      </c>
      <c r="AT264" s="1">
        <v>257</v>
      </c>
      <c r="AU264" s="8">
        <f t="shared" ca="1" si="493"/>
        <v>20182.382613544891</v>
      </c>
      <c r="AV264" s="9">
        <f t="shared" ref="AV264:AV327" ca="1" si="517">RAND()*RANDBETWEEN(-1,1)*$AL$3</f>
        <v>0</v>
      </c>
      <c r="AW264" s="1">
        <v>257</v>
      </c>
      <c r="AX264" s="8">
        <f t="shared" ca="1" si="494"/>
        <v>19803.50318789417</v>
      </c>
      <c r="AY264" s="9">
        <f t="shared" ref="AY264:AY327" ca="1" si="518">RAND()*RANDBETWEEN(-1,1)*$AL$3</f>
        <v>3.0773614685737638E-2</v>
      </c>
      <c r="AZ264" s="1">
        <v>257</v>
      </c>
      <c r="BA264" s="8">
        <f t="shared" ca="1" si="495"/>
        <v>19585.194375184212</v>
      </c>
      <c r="BB264" s="9">
        <f t="shared" ref="BB264:BB327" ca="1" si="519">RAND()*RANDBETWEEN(-1,1)*$AL$3</f>
        <v>4.8516276315758909E-2</v>
      </c>
      <c r="BC264" s="1">
        <v>257</v>
      </c>
      <c r="BD264" s="8">
        <f t="shared" ca="1" si="496"/>
        <v>19078.915645383258</v>
      </c>
      <c r="BE264" s="9">
        <f t="shared" ca="1" si="441"/>
        <v>-4.2230322759294753E-2</v>
      </c>
      <c r="BF264" s="1">
        <v>257</v>
      </c>
      <c r="BG264" s="8">
        <f t="shared" ca="1" si="497"/>
        <v>20542.764221059679</v>
      </c>
      <c r="BH264" s="9">
        <f t="shared" ref="BH264:BH327" ca="1" si="520">RAND()*RANDBETWEEN(-1,1)*$BD$3</f>
        <v>-1.7481652657616188E-2</v>
      </c>
      <c r="BI264" s="1">
        <v>257</v>
      </c>
      <c r="BJ264" s="8">
        <f t="shared" ca="1" si="498"/>
        <v>20059.999999999996</v>
      </c>
      <c r="BK264" s="9">
        <f t="shared" ref="BK264:BK327" ca="1" si="521">RAND()*RANDBETWEEN(-1,1)*$BD$3</f>
        <v>0</v>
      </c>
      <c r="BL264" s="1">
        <v>257</v>
      </c>
      <c r="BM264" s="8">
        <f t="shared" ca="1" si="499"/>
        <v>19775.579308082419</v>
      </c>
      <c r="BN264" s="9">
        <f t="shared" ref="BN264:BN327" ca="1" si="522">RAND()*RANDBETWEEN(-1,1)*$BD$3</f>
        <v>-2.9714285425364056E-2</v>
      </c>
      <c r="BO264" s="1">
        <v>257</v>
      </c>
      <c r="BP264" s="8">
        <f t="shared" ca="1" si="500"/>
        <v>20187.538032179731</v>
      </c>
      <c r="BQ264" s="9">
        <f t="shared" ref="BQ264:BQ327" ca="1" si="523">RAND()*RANDBETWEEN(-1,1)*$BD$3</f>
        <v>0</v>
      </c>
      <c r="BR264" s="1">
        <v>257</v>
      </c>
      <c r="BS264" s="8">
        <f t="shared" ca="1" si="501"/>
        <v>19840.909322778229</v>
      </c>
      <c r="BT264" s="9">
        <f t="shared" ref="BT264:BT327" ca="1" si="524">RAND()*RANDBETWEEN(-1,1)*$BD$3</f>
        <v>0</v>
      </c>
      <c r="BU264" s="1">
        <v>257</v>
      </c>
      <c r="BV264" s="8">
        <f t="shared" ca="1" si="502"/>
        <v>4842.7775382769569</v>
      </c>
      <c r="BW264" s="9">
        <f t="shared" ref="BW264:BW327" ca="1" si="525">RAND()*RANDBETWEEN(-1,1)*$BV$3</f>
        <v>4.299191192969809E-2</v>
      </c>
      <c r="BX264" s="1">
        <v>257</v>
      </c>
      <c r="BY264" s="8">
        <f t="shared" ca="1" si="503"/>
        <v>5014.9999999999991</v>
      </c>
      <c r="BZ264" s="9">
        <f t="shared" ref="BZ264:BZ327" ca="1" si="526">RAND()*RANDBETWEEN(-1,1)*$BV$3</f>
        <v>-3.0142805208102998E-2</v>
      </c>
      <c r="CA264" s="1">
        <v>257</v>
      </c>
      <c r="CB264" s="8">
        <f t="shared" ca="1" si="504"/>
        <v>5014.9999999999991</v>
      </c>
      <c r="CC264" s="9">
        <f t="shared" ref="CC264:CC327" ca="1" si="527">RAND()*RANDBETWEEN(-1,1)*$BV$3</f>
        <v>2.0826614314873915E-2</v>
      </c>
      <c r="CD264" s="1">
        <v>257</v>
      </c>
      <c r="CE264" s="8">
        <f t="shared" ca="1" si="505"/>
        <v>5014.9999999999991</v>
      </c>
      <c r="CF264" s="9">
        <f t="shared" ref="CF264:CF327" ca="1" si="528">RAND()*RANDBETWEEN(-1,1)*$BV$3</f>
        <v>1.0753559640408267E-2</v>
      </c>
      <c r="CG264" s="1">
        <v>257</v>
      </c>
      <c r="CH264" s="8">
        <f t="shared" ca="1" si="506"/>
        <v>4783.5314774560202</v>
      </c>
      <c r="CI264" s="9">
        <f t="shared" ref="CI264:CI327" ca="1" si="529">RAND()*RANDBETWEEN(-1,1)*$BV$3</f>
        <v>0</v>
      </c>
      <c r="CJ264" s="1">
        <v>257</v>
      </c>
      <c r="CK264" s="8">
        <f t="shared" ca="1" si="507"/>
        <v>4836.0487234447637</v>
      </c>
      <c r="CL264" s="9">
        <f t="shared" ref="CL264:CL327" ca="1" si="530">RAND()*RANDBETWEEN(-1,1)*$BV$3</f>
        <v>0</v>
      </c>
      <c r="CM264" s="1">
        <v>257</v>
      </c>
      <c r="CN264" s="8">
        <f t="shared" ca="1" si="442"/>
        <v>15217.222461723039</v>
      </c>
      <c r="CO264" s="1">
        <v>257</v>
      </c>
      <c r="CP264" s="8">
        <f t="shared" ca="1" si="443"/>
        <v>15044.999999999996</v>
      </c>
      <c r="CQ264" s="1">
        <v>257</v>
      </c>
      <c r="CR264" s="8">
        <f t="shared" ca="1" si="444"/>
        <v>15044.999999999996</v>
      </c>
      <c r="CS264" s="1">
        <v>257</v>
      </c>
      <c r="CT264" s="8">
        <f t="shared" ca="1" si="445"/>
        <v>14760.579308082419</v>
      </c>
      <c r="CU264" s="1">
        <v>257</v>
      </c>
      <c r="CV264" s="8">
        <f t="shared" ca="1" si="446"/>
        <v>15404.00655472371</v>
      </c>
      <c r="CW264" s="1">
        <v>257</v>
      </c>
      <c r="CX264" s="8">
        <f t="shared" ca="1" si="447"/>
        <v>15004.860599333464</v>
      </c>
      <c r="CY264" s="9"/>
      <c r="CZ264" s="9"/>
      <c r="DA264" s="9"/>
      <c r="DB264" s="9"/>
      <c r="DC264" s="9"/>
      <c r="DD264" s="9"/>
      <c r="DE264" s="9"/>
      <c r="DF264" s="9"/>
      <c r="DG264" s="9"/>
      <c r="DI264">
        <f t="shared" ca="1" si="448"/>
        <v>4.9775577694184392E-2</v>
      </c>
      <c r="DJ264">
        <f t="shared" ca="1" si="449"/>
        <v>4.3310876243382257E-2</v>
      </c>
      <c r="DK264">
        <f t="shared" ca="1" si="450"/>
        <v>-2.1078976080596279E-2</v>
      </c>
      <c r="DL264">
        <f t="shared" ca="1" si="451"/>
        <v>2.7788252223095222E-2</v>
      </c>
      <c r="DM264">
        <f t="shared" ca="1" si="452"/>
        <v>-3.3633178403505881E-2</v>
      </c>
      <c r="DN264">
        <f t="shared" ca="1" si="453"/>
        <v>4.4039158275780865E-2</v>
      </c>
      <c r="DO264">
        <f t="shared" ca="1" si="466"/>
        <v>0</v>
      </c>
      <c r="DP264">
        <f t="shared" ca="1" si="467"/>
        <v>0</v>
      </c>
      <c r="DQ264">
        <f t="shared" ca="1" si="468"/>
        <v>0</v>
      </c>
      <c r="DR264">
        <f t="shared" ca="1" si="469"/>
        <v>0</v>
      </c>
      <c r="DS264">
        <f t="shared" ca="1" si="470"/>
        <v>0</v>
      </c>
      <c r="DT264">
        <f t="shared" ca="1" si="471"/>
        <v>0</v>
      </c>
      <c r="DU264">
        <f t="shared" ca="1" si="460"/>
        <v>0</v>
      </c>
      <c r="DV264">
        <f t="shared" ca="1" si="461"/>
        <v>0</v>
      </c>
      <c r="DW264">
        <f t="shared" ca="1" si="462"/>
        <v>0</v>
      </c>
      <c r="DX264">
        <f t="shared" ca="1" si="463"/>
        <v>0</v>
      </c>
      <c r="DY264">
        <f t="shared" ca="1" si="464"/>
        <v>0</v>
      </c>
      <c r="DZ264">
        <f t="shared" ca="1" si="465"/>
        <v>0</v>
      </c>
      <c r="EA264">
        <f t="shared" ref="EA264:EA327" ca="1" si="531">B264/T264</f>
        <v>2.9544333239361893</v>
      </c>
      <c r="EB264">
        <f t="shared" ref="EB264:EB327" ca="1" si="532">E264/W264</f>
        <v>2.9458827287546332</v>
      </c>
      <c r="EC264">
        <f t="shared" ref="EC264:EC327" ca="1" si="533">H264/Z264</f>
        <v>3.7230653096575432</v>
      </c>
      <c r="ED264">
        <f t="shared" ref="ED264:ED327" ca="1" si="534">K264/AC264</f>
        <v>2.8984571797532706</v>
      </c>
      <c r="EE264">
        <f t="shared" ref="EE264:EE327" ca="1" si="535">N264/AF264</f>
        <v>5.9348927987987663</v>
      </c>
      <c r="EF264">
        <f t="shared" ref="EF264:EF327" ca="1" si="536">Q264/AI264</f>
        <v>4.935377200167177</v>
      </c>
      <c r="EG264">
        <f t="shared" ref="EG264:EG327" ca="1" si="537">B264/AL264</f>
        <v>9.2867260561295257</v>
      </c>
      <c r="EH264">
        <f t="shared" ref="EH264:EH327" ca="1" si="538">E264/AO264</f>
        <v>8.8376481862639</v>
      </c>
      <c r="EI264">
        <f t="shared" ref="EI264:EI327" ca="1" si="539">H264/AR264</f>
        <v>11.425422053220691</v>
      </c>
      <c r="EJ264">
        <f t="shared" ref="EJ264:EJ327" ca="1" si="540">K264/AU264</f>
        <v>8.2830706156998577</v>
      </c>
      <c r="EK264">
        <f t="shared" ref="EK264:EK327" ca="1" si="541">N264/AX264</f>
        <v>18.277216494102177</v>
      </c>
      <c r="EL264">
        <f t="shared" ref="EL264:EL327" ca="1" si="542">Q264/BA264</f>
        <v>14.979128906557026</v>
      </c>
      <c r="EM264">
        <f t="shared" ca="1" si="478"/>
        <v>5.33844298108491E-3</v>
      </c>
      <c r="EN264">
        <f t="shared" ca="1" si="479"/>
        <v>0.13336942422036044</v>
      </c>
      <c r="EO264">
        <f t="shared" ca="1" si="480"/>
        <v>-0.21105488793249372</v>
      </c>
      <c r="EP264">
        <f t="shared" ca="1" si="481"/>
        <v>8.5762391756308662E-2</v>
      </c>
      <c r="EQ264">
        <f t="shared" ca="1" si="482"/>
        <v>-0.29234434641144552</v>
      </c>
      <c r="ER264">
        <f t="shared" ca="1" si="483"/>
        <v>1</v>
      </c>
      <c r="ES264">
        <f t="shared" ca="1" si="472"/>
        <v>-0.33309327162692581</v>
      </c>
      <c r="ET264">
        <f t="shared" ca="1" si="473"/>
        <v>-0.39179476396630775</v>
      </c>
      <c r="EU264">
        <f t="shared" ca="1" si="474"/>
        <v>-9.0337660099002792E-2</v>
      </c>
      <c r="EV264">
        <f t="shared" ca="1" si="475"/>
        <v>-0.31901613797211326</v>
      </c>
      <c r="EW264">
        <f t="shared" ca="1" si="476"/>
        <v>0.36498180094889521</v>
      </c>
      <c r="EX264">
        <f t="shared" ca="1" si="477"/>
        <v>0</v>
      </c>
    </row>
    <row r="265" spans="1:154" x14ac:dyDescent="0.25">
      <c r="A265" s="1">
        <v>258</v>
      </c>
      <c r="B265" s="8">
        <f t="shared" ca="1" si="454"/>
        <v>183086.35275153583</v>
      </c>
      <c r="C265" s="9">
        <f t="shared" ref="C265:C328" ca="1" si="543">RAND()*RANDBETWEEN(-1,1)*$B$3</f>
        <v>0</v>
      </c>
      <c r="D265" s="1">
        <v>258</v>
      </c>
      <c r="E265" s="8">
        <f t="shared" ca="1" si="455"/>
        <v>177815.07228430314</v>
      </c>
      <c r="F265" s="9">
        <f t="shared" ref="F265:F328" ca="1" si="544">RAND()*RANDBETWEEN(-1,1)*$B$3</f>
        <v>-3.1459994375864504E-2</v>
      </c>
      <c r="G265" s="1">
        <v>258</v>
      </c>
      <c r="H265" s="8">
        <f t="shared" ca="1" si="456"/>
        <v>221316.02766362255</v>
      </c>
      <c r="I265" s="9">
        <f t="shared" ref="I265:I328" ca="1" si="545">RAND()*RANDBETWEEN(-1,1)*$B$3</f>
        <v>0</v>
      </c>
      <c r="J265" s="1">
        <v>258</v>
      </c>
      <c r="K265" s="8">
        <f t="shared" ca="1" si="457"/>
        <v>160000.20431727622</v>
      </c>
      <c r="L265" s="9">
        <f t="shared" ref="L265:L328" ca="1" si="546">RAND()*RANDBETWEEN(-1,1)*$B$3</f>
        <v>1.8172513822669174E-2</v>
      </c>
      <c r="M265" s="1">
        <v>258</v>
      </c>
      <c r="N265" s="8">
        <f t="shared" ca="1" si="458"/>
        <v>363038.77385210467</v>
      </c>
      <c r="O265" s="9">
        <f t="shared" ref="O265:O328" ca="1" si="547">RAND()*RANDBETWEEN(-1,1)*$B$3</f>
        <v>0</v>
      </c>
      <c r="P265" s="1">
        <v>258</v>
      </c>
      <c r="Q265" s="8">
        <f t="shared" ca="1" si="459"/>
        <v>294249.25865947746</v>
      </c>
      <c r="R265" s="9">
        <f t="shared" ref="R265:R328" ca="1" si="548">RAND()*RANDBETWEEN(-1,1)*$B$3</f>
        <v>0</v>
      </c>
      <c r="S265" s="1">
        <v>258</v>
      </c>
      <c r="T265" s="8">
        <f t="shared" ca="1" si="484"/>
        <v>60708.9397474582</v>
      </c>
      <c r="U265" s="9">
        <f t="shared" ca="1" si="508"/>
        <v>2.5678452024088763E-2</v>
      </c>
      <c r="V265" s="1">
        <v>258</v>
      </c>
      <c r="W265" s="8">
        <f t="shared" ca="1" si="485"/>
        <v>60179.999999999993</v>
      </c>
      <c r="X265" s="9">
        <f t="shared" ca="1" si="509"/>
        <v>0</v>
      </c>
      <c r="Y265" s="1">
        <v>258</v>
      </c>
      <c r="Z265" s="8">
        <f t="shared" ca="1" si="486"/>
        <v>61560.554898965456</v>
      </c>
      <c r="AA265" s="9">
        <f t="shared" ca="1" si="510"/>
        <v>0</v>
      </c>
      <c r="AB265" s="1">
        <v>258</v>
      </c>
      <c r="AC265" s="8">
        <f t="shared" ca="1" si="487"/>
        <v>57676.236015774375</v>
      </c>
      <c r="AD265" s="9">
        <f t="shared" ca="1" si="511"/>
        <v>-1.5605948369517342E-2</v>
      </c>
      <c r="AE265" s="1">
        <v>258</v>
      </c>
      <c r="AF265" s="8">
        <f t="shared" ca="1" si="488"/>
        <v>60987.27093774033</v>
      </c>
      <c r="AG265" s="9">
        <f t="shared" ca="1" si="512"/>
        <v>-2.0904570677743668E-2</v>
      </c>
      <c r="AH265" s="1">
        <v>258</v>
      </c>
      <c r="AI265" s="8">
        <f t="shared" ca="1" si="489"/>
        <v>59442.093138478362</v>
      </c>
      <c r="AJ265" s="9">
        <f t="shared" ca="1" si="513"/>
        <v>0</v>
      </c>
      <c r="AK265" s="1">
        <v>258</v>
      </c>
      <c r="AL265" s="8">
        <f t="shared" ca="1" si="490"/>
        <v>19313.643319148119</v>
      </c>
      <c r="AM265" s="9">
        <f t="shared" ca="1" si="514"/>
        <v>-1.7078652064913508E-2</v>
      </c>
      <c r="AN265" s="1">
        <v>258</v>
      </c>
      <c r="AO265" s="8">
        <f t="shared" ca="1" si="491"/>
        <v>20059.999999999996</v>
      </c>
      <c r="AP265" s="9">
        <f t="shared" ca="1" si="515"/>
        <v>-1.2022469124827719E-2</v>
      </c>
      <c r="AQ265" s="1">
        <v>258</v>
      </c>
      <c r="AR265" s="8">
        <f t="shared" ca="1" si="492"/>
        <v>20059.999999999996</v>
      </c>
      <c r="AS265" s="9">
        <f t="shared" ca="1" si="516"/>
        <v>2.5502282480680313E-2</v>
      </c>
      <c r="AT265" s="1">
        <v>258</v>
      </c>
      <c r="AU265" s="8">
        <f t="shared" ca="1" si="493"/>
        <v>20182.382613544891</v>
      </c>
      <c r="AV265" s="9">
        <f t="shared" ca="1" si="517"/>
        <v>3.743928067593829E-2</v>
      </c>
      <c r="AW265" s="1">
        <v>258</v>
      </c>
      <c r="AX265" s="8">
        <f t="shared" ca="1" si="494"/>
        <v>19803.50318789417</v>
      </c>
      <c r="AY265" s="9">
        <f t="shared" ca="1" si="518"/>
        <v>-1.373392743708058E-2</v>
      </c>
      <c r="AZ265" s="1">
        <v>258</v>
      </c>
      <c r="BA265" s="8">
        <f t="shared" ca="1" si="495"/>
        <v>19585.194375184212</v>
      </c>
      <c r="BB265" s="9">
        <f t="shared" ca="1" si="519"/>
        <v>0</v>
      </c>
      <c r="BC265" s="1">
        <v>258</v>
      </c>
      <c r="BD265" s="8">
        <f t="shared" ca="1" si="496"/>
        <v>19078.915645383258</v>
      </c>
      <c r="BE265" s="9">
        <f t="shared" ref="BE265:BE328" ca="1" si="549">RAND()*RANDBETWEEN(-1,1)*$BD$3</f>
        <v>-4.8230633094530573E-2</v>
      </c>
      <c r="BF265" s="1">
        <v>258</v>
      </c>
      <c r="BG265" s="8">
        <f t="shared" ca="1" si="497"/>
        <v>20542.764221059679</v>
      </c>
      <c r="BH265" s="9">
        <f t="shared" ca="1" si="520"/>
        <v>-1.0650732011104542E-2</v>
      </c>
      <c r="BI265" s="1">
        <v>258</v>
      </c>
      <c r="BJ265" s="8">
        <f t="shared" ca="1" si="498"/>
        <v>20059.999999999996</v>
      </c>
      <c r="BK265" s="9">
        <f t="shared" ca="1" si="521"/>
        <v>0</v>
      </c>
      <c r="BL265" s="1">
        <v>258</v>
      </c>
      <c r="BM265" s="8">
        <f t="shared" ca="1" si="499"/>
        <v>19775.579308082419</v>
      </c>
      <c r="BN265" s="9">
        <f t="shared" ca="1" si="522"/>
        <v>0</v>
      </c>
      <c r="BO265" s="1">
        <v>258</v>
      </c>
      <c r="BP265" s="8">
        <f t="shared" ca="1" si="500"/>
        <v>20187.538032179731</v>
      </c>
      <c r="BQ265" s="9">
        <f t="shared" ca="1" si="523"/>
        <v>-6.5057004217524642E-3</v>
      </c>
      <c r="BR265" s="1">
        <v>258</v>
      </c>
      <c r="BS265" s="8">
        <f t="shared" ca="1" si="501"/>
        <v>19840.909322778229</v>
      </c>
      <c r="BT265" s="9">
        <f t="shared" ca="1" si="524"/>
        <v>9.0232109671253505E-3</v>
      </c>
      <c r="BU265" s="1">
        <v>258</v>
      </c>
      <c r="BV265" s="8">
        <f t="shared" ca="1" si="502"/>
        <v>4842.7775382769569</v>
      </c>
      <c r="BW265" s="9">
        <f t="shared" ca="1" si="525"/>
        <v>0</v>
      </c>
      <c r="BX265" s="1">
        <v>258</v>
      </c>
      <c r="BY265" s="8">
        <f t="shared" ca="1" si="503"/>
        <v>5014.9999999999991</v>
      </c>
      <c r="BZ265" s="9">
        <f t="shared" ca="1" si="526"/>
        <v>3.7536004981327836E-2</v>
      </c>
      <c r="CA265" s="1">
        <v>258</v>
      </c>
      <c r="CB265" s="8">
        <f t="shared" ca="1" si="504"/>
        <v>5014.9999999999991</v>
      </c>
      <c r="CC265" s="9">
        <f t="shared" ca="1" si="527"/>
        <v>-4.023581317858585E-2</v>
      </c>
      <c r="CD265" s="1">
        <v>258</v>
      </c>
      <c r="CE265" s="8">
        <f t="shared" ca="1" si="505"/>
        <v>5014.9999999999991</v>
      </c>
      <c r="CF265" s="9">
        <f t="shared" ca="1" si="528"/>
        <v>2.9900544969384563E-2</v>
      </c>
      <c r="CG265" s="1">
        <v>258</v>
      </c>
      <c r="CH265" s="8">
        <f t="shared" ca="1" si="506"/>
        <v>4783.5314774560202</v>
      </c>
      <c r="CI265" s="9">
        <f t="shared" ca="1" si="529"/>
        <v>0</v>
      </c>
      <c r="CJ265" s="1">
        <v>258</v>
      </c>
      <c r="CK265" s="8">
        <f t="shared" ca="1" si="507"/>
        <v>4836.0487234447637</v>
      </c>
      <c r="CL265" s="9">
        <f t="shared" ca="1" si="530"/>
        <v>7.5545984298145969E-4</v>
      </c>
      <c r="CM265" s="1">
        <v>258</v>
      </c>
      <c r="CN265" s="8">
        <f t="shared" ref="CN265:CN328" ca="1" si="550">BJ265-BV265</f>
        <v>15217.222461723039</v>
      </c>
      <c r="CO265" s="1">
        <v>258</v>
      </c>
      <c r="CP265" s="8">
        <f t="shared" ref="CP265:CP328" ca="1" si="551">BJ265-BY265</f>
        <v>15044.999999999996</v>
      </c>
      <c r="CQ265" s="1">
        <v>258</v>
      </c>
      <c r="CR265" s="8">
        <f t="shared" ref="CR265:CR328" ca="1" si="552">BJ265-CB265</f>
        <v>15044.999999999996</v>
      </c>
      <c r="CS265" s="1">
        <v>258</v>
      </c>
      <c r="CT265" s="8">
        <f t="shared" ref="CT265:CT328" ca="1" si="553">BM265-CE265</f>
        <v>14760.579308082419</v>
      </c>
      <c r="CU265" s="1">
        <v>258</v>
      </c>
      <c r="CV265" s="8">
        <f t="shared" ref="CV265:CV328" ca="1" si="554">BP265-CH265</f>
        <v>15404.00655472371</v>
      </c>
      <c r="CW265" s="1">
        <v>258</v>
      </c>
      <c r="CX265" s="8">
        <f t="shared" ref="CX265:CX328" ca="1" si="555">BS265-CK265</f>
        <v>15004.860599333464</v>
      </c>
      <c r="CY265" s="9"/>
      <c r="CZ265" s="9"/>
      <c r="DA265" s="9"/>
      <c r="DB265" s="9"/>
      <c r="DC265" s="9"/>
      <c r="DD265" s="9"/>
      <c r="DE265" s="9"/>
      <c r="DF265" s="9"/>
      <c r="DG265" s="9"/>
      <c r="DI265">
        <f t="shared" ref="DI265:DI328" ca="1" si="556">B265/B264-1</f>
        <v>2.0772900368102309E-2</v>
      </c>
      <c r="DJ265">
        <f t="shared" ref="DJ265:DJ328" ca="1" si="557">E265/E264-1</f>
        <v>2.9999999999998916E-3</v>
      </c>
      <c r="DK265">
        <f t="shared" ref="DK265:DK328" ca="1" si="558">H265/H264-1</f>
        <v>-3.4372365242204883E-2</v>
      </c>
      <c r="DL265">
        <f t="shared" ref="DL265:DL328" ca="1" si="559">K265/K264-1</f>
        <v>-4.2901273881472912E-2</v>
      </c>
      <c r="DM265">
        <f t="shared" ref="DM265:DM328" ca="1" si="560">N265/N264-1</f>
        <v>2.9999999999998916E-3</v>
      </c>
      <c r="DN265">
        <f t="shared" ref="DN265:DN328" ca="1" si="561">Q265/Q264-1</f>
        <v>2.9999999999998916E-3</v>
      </c>
      <c r="DO265">
        <f t="shared" ca="1" si="466"/>
        <v>0</v>
      </c>
      <c r="DP265">
        <f t="shared" ca="1" si="467"/>
        <v>0</v>
      </c>
      <c r="DQ265">
        <f t="shared" ca="1" si="468"/>
        <v>0</v>
      </c>
      <c r="DR265">
        <f t="shared" ca="1" si="469"/>
        <v>0</v>
      </c>
      <c r="DS265">
        <f t="shared" ca="1" si="470"/>
        <v>0</v>
      </c>
      <c r="DT265">
        <f t="shared" ca="1" si="471"/>
        <v>0</v>
      </c>
      <c r="DU265">
        <f t="shared" ca="1" si="460"/>
        <v>0</v>
      </c>
      <c r="DV265">
        <f t="shared" ca="1" si="461"/>
        <v>0</v>
      </c>
      <c r="DW265">
        <f t="shared" ca="1" si="462"/>
        <v>0</v>
      </c>
      <c r="DX265">
        <f t="shared" ca="1" si="463"/>
        <v>0</v>
      </c>
      <c r="DY265">
        <f t="shared" ca="1" si="464"/>
        <v>0</v>
      </c>
      <c r="DZ265">
        <f t="shared" ca="1" si="465"/>
        <v>0</v>
      </c>
      <c r="EA265">
        <f t="shared" ca="1" si="531"/>
        <v>3.0158054730185171</v>
      </c>
      <c r="EB265">
        <f t="shared" ca="1" si="532"/>
        <v>2.9547203769408967</v>
      </c>
      <c r="EC265">
        <f t="shared" ca="1" si="533"/>
        <v>3.5950947490134113</v>
      </c>
      <c r="ED265">
        <f t="shared" ca="1" si="534"/>
        <v>2.7741096744509535</v>
      </c>
      <c r="EE265">
        <f t="shared" ca="1" si="535"/>
        <v>5.9526974771951622</v>
      </c>
      <c r="EF265">
        <f t="shared" ca="1" si="536"/>
        <v>4.9501833317676782</v>
      </c>
      <c r="EG265">
        <f t="shared" ca="1" si="537"/>
        <v>9.4796382912393629</v>
      </c>
      <c r="EH265">
        <f t="shared" ca="1" si="538"/>
        <v>8.8641611308226906</v>
      </c>
      <c r="EI265">
        <f t="shared" ca="1" si="539"/>
        <v>11.032703273361046</v>
      </c>
      <c r="EJ265">
        <f t="shared" ca="1" si="540"/>
        <v>7.9277163346361377</v>
      </c>
      <c r="EK265">
        <f t="shared" ca="1" si="541"/>
        <v>18.33204814358448</v>
      </c>
      <c r="EL265">
        <f t="shared" ca="1" si="542"/>
        <v>15.024066293276697</v>
      </c>
      <c r="EM265">
        <f t="shared" ca="1" si="478"/>
        <v>-3.3449071604760225E-2</v>
      </c>
      <c r="EN265">
        <f t="shared" ca="1" si="479"/>
        <v>0.11941121099036732</v>
      </c>
      <c r="EO265">
        <f t="shared" ca="1" si="480"/>
        <v>-0.16226998814960505</v>
      </c>
      <c r="EP265">
        <f t="shared" ca="1" si="481"/>
        <v>0.11477231265093606</v>
      </c>
      <c r="EQ265">
        <f t="shared" ca="1" si="482"/>
        <v>-0.29234434641144547</v>
      </c>
      <c r="ER265">
        <f t="shared" ca="1" si="483"/>
        <v>1</v>
      </c>
      <c r="ES265">
        <f t="shared" ca="1" si="472"/>
        <v>-0.33702119481183468</v>
      </c>
      <c r="ET265">
        <f t="shared" ca="1" si="473"/>
        <v>-0.39315219094383846</v>
      </c>
      <c r="EU265">
        <f t="shared" ca="1" si="474"/>
        <v>-0.10384567402681921</v>
      </c>
      <c r="EV265">
        <f t="shared" ca="1" si="475"/>
        <v>-0.33061094918026346</v>
      </c>
      <c r="EW265">
        <f t="shared" ca="1" si="476"/>
        <v>0.35719930716220682</v>
      </c>
      <c r="EX265">
        <f t="shared" ca="1" si="477"/>
        <v>0</v>
      </c>
    </row>
    <row r="266" spans="1:154" x14ac:dyDescent="0.25">
      <c r="A266" s="1">
        <v>259</v>
      </c>
      <c r="B266" s="8">
        <f t="shared" ref="B266:B329" ca="1" si="562">B265*(1+C265+$B$4)</f>
        <v>183635.61180979043</v>
      </c>
      <c r="C266" s="9">
        <f t="shared" ca="1" si="543"/>
        <v>-2.1828420066342637E-2</v>
      </c>
      <c r="D266" s="1">
        <v>259</v>
      </c>
      <c r="E266" s="8">
        <f t="shared" ref="E266:E329" ca="1" si="563">E265*(1+F265+$B$4)</f>
        <v>172754.45632714793</v>
      </c>
      <c r="F266" s="9">
        <f t="shared" ca="1" si="544"/>
        <v>0</v>
      </c>
      <c r="G266" s="1">
        <v>259</v>
      </c>
      <c r="H266" s="8">
        <f t="shared" ref="H266:H329" ca="1" si="564">H265*(1+I265+$B$4)</f>
        <v>221979.9757466134</v>
      </c>
      <c r="I266" s="9">
        <f t="shared" ca="1" si="545"/>
        <v>-2.3167106076982403E-2</v>
      </c>
      <c r="J266" s="1">
        <v>259</v>
      </c>
      <c r="K266" s="8">
        <f t="shared" ref="K266:K329" ca="1" si="565">K265*(1+L265+$B$4)</f>
        <v>163387.81085481364</v>
      </c>
      <c r="L266" s="9">
        <f t="shared" ca="1" si="546"/>
        <v>-7.9425409434452643E-4</v>
      </c>
      <c r="M266" s="1">
        <v>259</v>
      </c>
      <c r="N266" s="8">
        <f t="shared" ref="N266:N329" ca="1" si="566">N265*(1+O265+$B$4)</f>
        <v>364127.89017366094</v>
      </c>
      <c r="O266" s="9">
        <f t="shared" ca="1" si="547"/>
        <v>-4.3201090951222078E-2</v>
      </c>
      <c r="P266" s="1">
        <v>259</v>
      </c>
      <c r="Q266" s="8">
        <f t="shared" ref="Q266:Q329" ca="1" si="567">Q265*(1+R265+$B$4)</f>
        <v>295132.00643545587</v>
      </c>
      <c r="R266" s="9">
        <f t="shared" ca="1" si="548"/>
        <v>5.947027780082598E-3</v>
      </c>
      <c r="S266" s="1">
        <v>259</v>
      </c>
      <c r="T266" s="8">
        <f t="shared" ca="1" si="484"/>
        <v>60708.9397474582</v>
      </c>
      <c r="U266" s="9">
        <f t="shared" ca="1" si="508"/>
        <v>-2.0925240090912001E-2</v>
      </c>
      <c r="V266" s="1">
        <v>259</v>
      </c>
      <c r="W266" s="8">
        <f t="shared" ca="1" si="485"/>
        <v>60179.999999999993</v>
      </c>
      <c r="X266" s="9">
        <f t="shared" ca="1" si="509"/>
        <v>0</v>
      </c>
      <c r="Y266" s="1">
        <v>259</v>
      </c>
      <c r="Z266" s="8">
        <f t="shared" ca="1" si="486"/>
        <v>61560.554898965456</v>
      </c>
      <c r="AA266" s="9">
        <f t="shared" ca="1" si="510"/>
        <v>1.9779551959856669E-2</v>
      </c>
      <c r="AB266" s="1">
        <v>259</v>
      </c>
      <c r="AC266" s="8">
        <f t="shared" ca="1" si="487"/>
        <v>57676.236015774375</v>
      </c>
      <c r="AD266" s="9">
        <f t="shared" ca="1" si="511"/>
        <v>4.6319523038917954E-4</v>
      </c>
      <c r="AE266" s="1">
        <v>259</v>
      </c>
      <c r="AF266" s="8">
        <f t="shared" ca="1" si="488"/>
        <v>60987.27093774033</v>
      </c>
      <c r="AG266" s="9">
        <f t="shared" ca="1" si="512"/>
        <v>0</v>
      </c>
      <c r="AH266" s="1">
        <v>259</v>
      </c>
      <c r="AI266" s="8">
        <f t="shared" ca="1" si="489"/>
        <v>59442.093138478362</v>
      </c>
      <c r="AJ266" s="9">
        <f t="shared" ca="1" si="513"/>
        <v>-3.9750369069895021E-2</v>
      </c>
      <c r="AK266" s="1">
        <v>259</v>
      </c>
      <c r="AL266" s="8">
        <f t="shared" ca="1" si="490"/>
        <v>19313.643319148119</v>
      </c>
      <c r="AM266" s="9">
        <f t="shared" ca="1" si="514"/>
        <v>4.0771788296468249E-2</v>
      </c>
      <c r="AN266" s="1">
        <v>259</v>
      </c>
      <c r="AO266" s="8">
        <f t="shared" ca="1" si="491"/>
        <v>20059.999999999996</v>
      </c>
      <c r="AP266" s="9">
        <f t="shared" ca="1" si="515"/>
        <v>0</v>
      </c>
      <c r="AQ266" s="1">
        <v>259</v>
      </c>
      <c r="AR266" s="8">
        <f t="shared" ca="1" si="492"/>
        <v>20059.999999999996</v>
      </c>
      <c r="AS266" s="9">
        <f t="shared" ca="1" si="516"/>
        <v>0</v>
      </c>
      <c r="AT266" s="1">
        <v>259</v>
      </c>
      <c r="AU266" s="8">
        <f t="shared" ca="1" si="493"/>
        <v>20182.382613544891</v>
      </c>
      <c r="AV266" s="9">
        <f t="shared" ca="1" si="517"/>
        <v>4.3766684043449133E-2</v>
      </c>
      <c r="AW266" s="1">
        <v>259</v>
      </c>
      <c r="AX266" s="8">
        <f t="shared" ca="1" si="494"/>
        <v>19803.50318789417</v>
      </c>
      <c r="AY266" s="9">
        <f t="shared" ca="1" si="518"/>
        <v>-2.061340282425321E-2</v>
      </c>
      <c r="AZ266" s="1">
        <v>259</v>
      </c>
      <c r="BA266" s="8">
        <f t="shared" ca="1" si="495"/>
        <v>19585.194375184212</v>
      </c>
      <c r="BB266" s="9">
        <f t="shared" ca="1" si="519"/>
        <v>-4.1101442383060197E-2</v>
      </c>
      <c r="BC266" s="1">
        <v>259</v>
      </c>
      <c r="BD266" s="8">
        <f t="shared" ca="1" si="496"/>
        <v>19078.915645383258</v>
      </c>
      <c r="BE266" s="9">
        <f t="shared" ca="1" si="549"/>
        <v>0</v>
      </c>
      <c r="BF266" s="1">
        <v>259</v>
      </c>
      <c r="BG266" s="8">
        <f t="shared" ca="1" si="497"/>
        <v>20542.764221059679</v>
      </c>
      <c r="BH266" s="9">
        <f t="shared" ca="1" si="520"/>
        <v>-8.0188847370811448E-3</v>
      </c>
      <c r="BI266" s="1">
        <v>259</v>
      </c>
      <c r="BJ266" s="8">
        <f t="shared" ca="1" si="498"/>
        <v>20059.999999999996</v>
      </c>
      <c r="BK266" s="9">
        <f t="shared" ca="1" si="521"/>
        <v>-2.788607489961922E-2</v>
      </c>
      <c r="BL266" s="1">
        <v>259</v>
      </c>
      <c r="BM266" s="8">
        <f t="shared" ca="1" si="499"/>
        <v>19775.579308082419</v>
      </c>
      <c r="BN266" s="9">
        <f t="shared" ca="1" si="522"/>
        <v>4.7837858781270254E-2</v>
      </c>
      <c r="BO266" s="1">
        <v>259</v>
      </c>
      <c r="BP266" s="8">
        <f t="shared" ca="1" si="500"/>
        <v>20187.538032179731</v>
      </c>
      <c r="BQ266" s="9">
        <f t="shared" ca="1" si="523"/>
        <v>0</v>
      </c>
      <c r="BR266" s="1">
        <v>259</v>
      </c>
      <c r="BS266" s="8">
        <f t="shared" ca="1" si="501"/>
        <v>19840.909322778229</v>
      </c>
      <c r="BT266" s="9">
        <f t="shared" ca="1" si="524"/>
        <v>-4.1725265388094068E-2</v>
      </c>
      <c r="BU266" s="1">
        <v>259</v>
      </c>
      <c r="BV266" s="8">
        <f t="shared" ca="1" si="502"/>
        <v>4842.7775382769569</v>
      </c>
      <c r="BW266" s="9">
        <f t="shared" ca="1" si="525"/>
        <v>-4.5137842303605846E-2</v>
      </c>
      <c r="BX266" s="1">
        <v>259</v>
      </c>
      <c r="BY266" s="8">
        <f t="shared" ca="1" si="503"/>
        <v>5014.9999999999991</v>
      </c>
      <c r="BZ266" s="9">
        <f t="shared" ca="1" si="526"/>
        <v>-1.1583177585827054E-2</v>
      </c>
      <c r="CA266" s="1">
        <v>259</v>
      </c>
      <c r="CB266" s="8">
        <f t="shared" ca="1" si="504"/>
        <v>5014.9999999999991</v>
      </c>
      <c r="CC266" s="9">
        <f t="shared" ca="1" si="527"/>
        <v>0</v>
      </c>
      <c r="CD266" s="1">
        <v>259</v>
      </c>
      <c r="CE266" s="8">
        <f t="shared" ca="1" si="505"/>
        <v>5014.9999999999991</v>
      </c>
      <c r="CF266" s="9">
        <f t="shared" ca="1" si="528"/>
        <v>0</v>
      </c>
      <c r="CG266" s="1">
        <v>259</v>
      </c>
      <c r="CH266" s="8">
        <f t="shared" ca="1" si="506"/>
        <v>4783.5314774560202</v>
      </c>
      <c r="CI266" s="9">
        <f t="shared" ca="1" si="529"/>
        <v>9.9611273132645568E-3</v>
      </c>
      <c r="CJ266" s="1">
        <v>259</v>
      </c>
      <c r="CK266" s="8">
        <f t="shared" ca="1" si="507"/>
        <v>4836.0487234447637</v>
      </c>
      <c r="CL266" s="9">
        <f t="shared" ca="1" si="530"/>
        <v>3.0613296105770089E-2</v>
      </c>
      <c r="CM266" s="1">
        <v>259</v>
      </c>
      <c r="CN266" s="8">
        <f t="shared" ca="1" si="550"/>
        <v>15217.222461723039</v>
      </c>
      <c r="CO266" s="1">
        <v>259</v>
      </c>
      <c r="CP266" s="8">
        <f t="shared" ca="1" si="551"/>
        <v>15044.999999999996</v>
      </c>
      <c r="CQ266" s="1">
        <v>259</v>
      </c>
      <c r="CR266" s="8">
        <f t="shared" ca="1" si="552"/>
        <v>15044.999999999996</v>
      </c>
      <c r="CS266" s="1">
        <v>259</v>
      </c>
      <c r="CT266" s="8">
        <f t="shared" ca="1" si="553"/>
        <v>14760.579308082419</v>
      </c>
      <c r="CU266" s="1">
        <v>259</v>
      </c>
      <c r="CV266" s="8">
        <f t="shared" ca="1" si="554"/>
        <v>15404.00655472371</v>
      </c>
      <c r="CW266" s="1">
        <v>259</v>
      </c>
      <c r="CX266" s="8">
        <f t="shared" ca="1" si="555"/>
        <v>15004.860599333464</v>
      </c>
      <c r="CY266" s="9"/>
      <c r="CZ266" s="9"/>
      <c r="DA266" s="9"/>
      <c r="DB266" s="9"/>
      <c r="DC266" s="9"/>
      <c r="DD266" s="9"/>
      <c r="DE266" s="9"/>
      <c r="DF266" s="9"/>
      <c r="DG266" s="9"/>
      <c r="DI266">
        <f t="shared" ca="1" si="556"/>
        <v>2.9999999999998916E-3</v>
      </c>
      <c r="DJ266">
        <f t="shared" ca="1" si="557"/>
        <v>-2.845999437586455E-2</v>
      </c>
      <c r="DK266">
        <f t="shared" ca="1" si="558"/>
        <v>2.9999999999998916E-3</v>
      </c>
      <c r="DL266">
        <f t="shared" ca="1" si="559"/>
        <v>2.1172513822669048E-2</v>
      </c>
      <c r="DM266">
        <f t="shared" ca="1" si="560"/>
        <v>2.9999999999998916E-3</v>
      </c>
      <c r="DN266">
        <f t="shared" ca="1" si="561"/>
        <v>2.9999999999998916E-3</v>
      </c>
      <c r="DO266">
        <f t="shared" ca="1" si="466"/>
        <v>0</v>
      </c>
      <c r="DP266">
        <f t="shared" ca="1" si="467"/>
        <v>0</v>
      </c>
      <c r="DQ266">
        <f t="shared" ca="1" si="468"/>
        <v>0</v>
      </c>
      <c r="DR266">
        <f t="shared" ca="1" si="469"/>
        <v>0</v>
      </c>
      <c r="DS266">
        <f t="shared" ca="1" si="470"/>
        <v>0</v>
      </c>
      <c r="DT266">
        <f t="shared" ca="1" si="471"/>
        <v>0</v>
      </c>
      <c r="DU266">
        <f t="shared" ca="1" si="460"/>
        <v>0</v>
      </c>
      <c r="DV266">
        <f t="shared" ca="1" si="461"/>
        <v>0</v>
      </c>
      <c r="DW266">
        <f t="shared" ca="1" si="462"/>
        <v>0</v>
      </c>
      <c r="DX266">
        <f t="shared" ca="1" si="463"/>
        <v>0</v>
      </c>
      <c r="DY266">
        <f t="shared" ca="1" si="464"/>
        <v>0</v>
      </c>
      <c r="DZ266">
        <f t="shared" ca="1" si="465"/>
        <v>0</v>
      </c>
      <c r="EA266">
        <f t="shared" ca="1" si="531"/>
        <v>3.0248528894375726</v>
      </c>
      <c r="EB266">
        <f t="shared" ca="1" si="532"/>
        <v>2.8706290516309063</v>
      </c>
      <c r="EC266">
        <f t="shared" ca="1" si="533"/>
        <v>3.6058800332604513</v>
      </c>
      <c r="ED266">
        <f t="shared" ca="1" si="534"/>
        <v>2.8328445498788666</v>
      </c>
      <c r="EE266">
        <f t="shared" ca="1" si="535"/>
        <v>5.9705555696267467</v>
      </c>
      <c r="EF266">
        <f t="shared" ca="1" si="536"/>
        <v>4.9650338817629809</v>
      </c>
      <c r="EG266">
        <f t="shared" ca="1" si="537"/>
        <v>9.5080772061130805</v>
      </c>
      <c r="EH266">
        <f t="shared" ca="1" si="538"/>
        <v>8.6118871548927203</v>
      </c>
      <c r="EI266">
        <f t="shared" ca="1" si="539"/>
        <v>11.065801383181128</v>
      </c>
      <c r="EJ266">
        <f t="shared" ca="1" si="540"/>
        <v>8.0955660183134217</v>
      </c>
      <c r="EK266">
        <f t="shared" ca="1" si="541"/>
        <v>18.387044288015232</v>
      </c>
      <c r="EL266">
        <f t="shared" ca="1" si="542"/>
        <v>15.069138492156526</v>
      </c>
      <c r="EM266">
        <f t="shared" ca="1" si="478"/>
        <v>3.1803341860600657E-3</v>
      </c>
      <c r="EN266">
        <f t="shared" ca="1" si="479"/>
        <v>0.12609265250636739</v>
      </c>
      <c r="EO266">
        <f t="shared" ca="1" si="480"/>
        <v>-0.17442612609641314</v>
      </c>
      <c r="EP266">
        <f t="shared" ca="1" si="481"/>
        <v>0.13644336533945689</v>
      </c>
      <c r="EQ266">
        <f t="shared" ca="1" si="482"/>
        <v>-0.34716723170676278</v>
      </c>
      <c r="ER266">
        <f t="shared" ca="1" si="483"/>
        <v>1</v>
      </c>
      <c r="ES266">
        <f t="shared" ca="1" si="472"/>
        <v>-0.33929612596184411</v>
      </c>
      <c r="ET266">
        <f t="shared" ca="1" si="473"/>
        <v>-0.39534810768918827</v>
      </c>
      <c r="EU266">
        <f t="shared" ca="1" si="474"/>
        <v>-0.11594104654544579</v>
      </c>
      <c r="EV266">
        <f t="shared" ca="1" si="475"/>
        <v>-0.33942396718492018</v>
      </c>
      <c r="EW266">
        <f t="shared" ca="1" si="476"/>
        <v>0.34854797977863172</v>
      </c>
      <c r="EX266">
        <f t="shared" ca="1" si="477"/>
        <v>0</v>
      </c>
    </row>
    <row r="267" spans="1:154" x14ac:dyDescent="0.25">
      <c r="A267" s="1">
        <v>260</v>
      </c>
      <c r="B267" s="8">
        <f t="shared" ca="1" si="562"/>
        <v>180178.04337149585</v>
      </c>
      <c r="C267" s="9">
        <f t="shared" ca="1" si="543"/>
        <v>0</v>
      </c>
      <c r="D267" s="1">
        <v>260</v>
      </c>
      <c r="E267" s="8">
        <f t="shared" ca="1" si="563"/>
        <v>173272.71969612935</v>
      </c>
      <c r="F267" s="9">
        <f t="shared" ca="1" si="544"/>
        <v>-4.9256795751032957E-2</v>
      </c>
      <c r="G267" s="1">
        <v>260</v>
      </c>
      <c r="H267" s="8">
        <f t="shared" ca="1" si="564"/>
        <v>217503.28202876548</v>
      </c>
      <c r="I267" s="9">
        <f t="shared" ca="1" si="545"/>
        <v>0</v>
      </c>
      <c r="J267" s="1">
        <v>260</v>
      </c>
      <c r="K267" s="8">
        <f t="shared" ca="1" si="565"/>
        <v>163748.20284964066</v>
      </c>
      <c r="L267" s="9">
        <f t="shared" ca="1" si="546"/>
        <v>4.823832134715627E-2</v>
      </c>
      <c r="M267" s="1">
        <v>260</v>
      </c>
      <c r="N267" s="8">
        <f t="shared" ca="1" si="566"/>
        <v>349489.55174291303</v>
      </c>
      <c r="O267" s="9">
        <f t="shared" ca="1" si="547"/>
        <v>0</v>
      </c>
      <c r="P267" s="1">
        <v>260</v>
      </c>
      <c r="Q267" s="8">
        <f t="shared" ca="1" si="567"/>
        <v>297772.56069582538</v>
      </c>
      <c r="R267" s="9">
        <f t="shared" ca="1" si="548"/>
        <v>-4.6866921845423251E-2</v>
      </c>
      <c r="S267" s="1">
        <v>260</v>
      </c>
      <c r="T267" s="8">
        <f t="shared" ca="1" si="484"/>
        <v>60708.9397474582</v>
      </c>
      <c r="U267" s="9">
        <f t="shared" ca="1" si="508"/>
        <v>0</v>
      </c>
      <c r="V267" s="1">
        <v>260</v>
      </c>
      <c r="W267" s="8">
        <f t="shared" ca="1" si="485"/>
        <v>60179.999999999993</v>
      </c>
      <c r="X267" s="9">
        <f t="shared" ca="1" si="509"/>
        <v>-3.6113599638675879E-2</v>
      </c>
      <c r="Y267" s="1">
        <v>260</v>
      </c>
      <c r="Z267" s="8">
        <f t="shared" ca="1" si="486"/>
        <v>61560.554898965456</v>
      </c>
      <c r="AA267" s="9">
        <f t="shared" ca="1" si="510"/>
        <v>4.7561386847568651E-2</v>
      </c>
      <c r="AB267" s="1">
        <v>260</v>
      </c>
      <c r="AC267" s="8">
        <f t="shared" ca="1" si="487"/>
        <v>57676.236015774375</v>
      </c>
      <c r="AD267" s="9">
        <f t="shared" ca="1" si="511"/>
        <v>3.7792082097707048E-2</v>
      </c>
      <c r="AE267" s="1">
        <v>260</v>
      </c>
      <c r="AF267" s="8">
        <f t="shared" ca="1" si="488"/>
        <v>60987.27093774033</v>
      </c>
      <c r="AG267" s="9">
        <f t="shared" ca="1" si="512"/>
        <v>0</v>
      </c>
      <c r="AH267" s="1">
        <v>260</v>
      </c>
      <c r="AI267" s="8">
        <f t="shared" ca="1" si="489"/>
        <v>59442.093138478362</v>
      </c>
      <c r="AJ267" s="9">
        <f t="shared" ca="1" si="513"/>
        <v>0</v>
      </c>
      <c r="AK267" s="1">
        <v>260</v>
      </c>
      <c r="AL267" s="8">
        <f t="shared" ca="1" si="490"/>
        <v>19313.643319148119</v>
      </c>
      <c r="AM267" s="9">
        <f t="shared" ca="1" si="514"/>
        <v>1.9474582463371803E-2</v>
      </c>
      <c r="AN267" s="1">
        <v>260</v>
      </c>
      <c r="AO267" s="8">
        <f t="shared" ca="1" si="491"/>
        <v>20059.999999999996</v>
      </c>
      <c r="AP267" s="9">
        <f t="shared" ca="1" si="515"/>
        <v>0</v>
      </c>
      <c r="AQ267" s="1">
        <v>260</v>
      </c>
      <c r="AR267" s="8">
        <f t="shared" ca="1" si="492"/>
        <v>20059.999999999996</v>
      </c>
      <c r="AS267" s="9">
        <f t="shared" ca="1" si="516"/>
        <v>3.5609524338620913E-2</v>
      </c>
      <c r="AT267" s="1">
        <v>260</v>
      </c>
      <c r="AU267" s="8">
        <f t="shared" ca="1" si="493"/>
        <v>20182.382613544891</v>
      </c>
      <c r="AV267" s="9">
        <f t="shared" ca="1" si="517"/>
        <v>-8.7372760725320641E-3</v>
      </c>
      <c r="AW267" s="1">
        <v>260</v>
      </c>
      <c r="AX267" s="8">
        <f t="shared" ca="1" si="494"/>
        <v>19803.50318789417</v>
      </c>
      <c r="AY267" s="9">
        <f t="shared" ca="1" si="518"/>
        <v>0</v>
      </c>
      <c r="AZ267" s="1">
        <v>260</v>
      </c>
      <c r="BA267" s="8">
        <f t="shared" ca="1" si="495"/>
        <v>19585.194375184212</v>
      </c>
      <c r="BB267" s="9">
        <f t="shared" ca="1" si="519"/>
        <v>-4.6984055577328931E-2</v>
      </c>
      <c r="BC267" s="1">
        <v>260</v>
      </c>
      <c r="BD267" s="8">
        <f t="shared" ca="1" si="496"/>
        <v>19078.915645383258</v>
      </c>
      <c r="BE267" s="9">
        <f t="shared" ca="1" si="549"/>
        <v>0</v>
      </c>
      <c r="BF267" s="1">
        <v>260</v>
      </c>
      <c r="BG267" s="8">
        <f t="shared" ca="1" si="497"/>
        <v>20542.764221059679</v>
      </c>
      <c r="BH267" s="9">
        <f t="shared" ca="1" si="520"/>
        <v>3.7748614639961403E-2</v>
      </c>
      <c r="BI267" s="1">
        <v>260</v>
      </c>
      <c r="BJ267" s="8">
        <f t="shared" ca="1" si="498"/>
        <v>20059.999999999996</v>
      </c>
      <c r="BK267" s="9">
        <f t="shared" ca="1" si="521"/>
        <v>-1.6554830556029909E-2</v>
      </c>
      <c r="BL267" s="1">
        <v>260</v>
      </c>
      <c r="BM267" s="8">
        <f t="shared" ca="1" si="499"/>
        <v>19775.579308082419</v>
      </c>
      <c r="BN267" s="9">
        <f t="shared" ca="1" si="522"/>
        <v>4.0345013145099633E-2</v>
      </c>
      <c r="BO267" s="1">
        <v>260</v>
      </c>
      <c r="BP267" s="8">
        <f t="shared" ca="1" si="500"/>
        <v>20187.538032179731</v>
      </c>
      <c r="BQ267" s="9">
        <f t="shared" ca="1" si="523"/>
        <v>4.9273903037325317E-2</v>
      </c>
      <c r="BR267" s="1">
        <v>260</v>
      </c>
      <c r="BS267" s="8">
        <f t="shared" ca="1" si="501"/>
        <v>19840.909322778229</v>
      </c>
      <c r="BT267" s="9">
        <f t="shared" ca="1" si="524"/>
        <v>4.4752921733695258E-2</v>
      </c>
      <c r="BU267" s="1">
        <v>260</v>
      </c>
      <c r="BV267" s="8">
        <f t="shared" ca="1" si="502"/>
        <v>4842.7775382769569</v>
      </c>
      <c r="BW267" s="9">
        <f t="shared" ca="1" si="525"/>
        <v>0</v>
      </c>
      <c r="BX267" s="1">
        <v>260</v>
      </c>
      <c r="BY267" s="8">
        <f t="shared" ca="1" si="503"/>
        <v>5014.9999999999991</v>
      </c>
      <c r="BZ267" s="9">
        <f t="shared" ca="1" si="526"/>
        <v>0</v>
      </c>
      <c r="CA267" s="1">
        <v>260</v>
      </c>
      <c r="CB267" s="8">
        <f t="shared" ca="1" si="504"/>
        <v>5014.9999999999991</v>
      </c>
      <c r="CC267" s="9">
        <f t="shared" ca="1" si="527"/>
        <v>0</v>
      </c>
      <c r="CD267" s="1">
        <v>260</v>
      </c>
      <c r="CE267" s="8">
        <f t="shared" ca="1" si="505"/>
        <v>5014.9999999999991</v>
      </c>
      <c r="CF267" s="9">
        <f t="shared" ca="1" si="528"/>
        <v>4.4660709949639998E-2</v>
      </c>
      <c r="CG267" s="1">
        <v>260</v>
      </c>
      <c r="CH267" s="8">
        <f t="shared" ca="1" si="506"/>
        <v>4783.5314774560202</v>
      </c>
      <c r="CI267" s="9">
        <f t="shared" ca="1" si="529"/>
        <v>0</v>
      </c>
      <c r="CJ267" s="1">
        <v>260</v>
      </c>
      <c r="CK267" s="8">
        <f t="shared" ca="1" si="507"/>
        <v>4836.0487234447637</v>
      </c>
      <c r="CL267" s="9">
        <f t="shared" ca="1" si="530"/>
        <v>1.8269542415310532E-2</v>
      </c>
      <c r="CM267" s="1">
        <v>260</v>
      </c>
      <c r="CN267" s="8">
        <f t="shared" ca="1" si="550"/>
        <v>15217.222461723039</v>
      </c>
      <c r="CO267" s="1">
        <v>260</v>
      </c>
      <c r="CP267" s="8">
        <f t="shared" ca="1" si="551"/>
        <v>15044.999999999996</v>
      </c>
      <c r="CQ267" s="1">
        <v>260</v>
      </c>
      <c r="CR267" s="8">
        <f t="shared" ca="1" si="552"/>
        <v>15044.999999999996</v>
      </c>
      <c r="CS267" s="1">
        <v>260</v>
      </c>
      <c r="CT267" s="8">
        <f t="shared" ca="1" si="553"/>
        <v>14760.579308082419</v>
      </c>
      <c r="CU267" s="1">
        <v>260</v>
      </c>
      <c r="CV267" s="8">
        <f t="shared" ca="1" si="554"/>
        <v>15404.00655472371</v>
      </c>
      <c r="CW267" s="1">
        <v>260</v>
      </c>
      <c r="CX267" s="8">
        <f t="shared" ca="1" si="555"/>
        <v>15004.860599333464</v>
      </c>
      <c r="CY267" s="9"/>
      <c r="CZ267" s="9"/>
      <c r="DA267" s="9"/>
      <c r="DB267" s="9"/>
      <c r="DC267" s="9"/>
      <c r="DD267" s="9"/>
      <c r="DE267" s="9"/>
      <c r="DF267" s="9"/>
      <c r="DG267" s="9"/>
      <c r="DI267">
        <f t="shared" ca="1" si="556"/>
        <v>-1.8828420066342666E-2</v>
      </c>
      <c r="DJ267">
        <f t="shared" ca="1" si="557"/>
        <v>2.9999999999998916E-3</v>
      </c>
      <c r="DK267">
        <f t="shared" ca="1" si="558"/>
        <v>-2.0167106076982355E-2</v>
      </c>
      <c r="DL267">
        <f t="shared" ca="1" si="559"/>
        <v>2.2057459056554762E-3</v>
      </c>
      <c r="DM267">
        <f t="shared" ca="1" si="560"/>
        <v>-4.020109095122204E-2</v>
      </c>
      <c r="DN267">
        <f t="shared" ca="1" si="561"/>
        <v>8.9470277800824949E-3</v>
      </c>
      <c r="DO267">
        <f t="shared" ca="1" si="466"/>
        <v>0</v>
      </c>
      <c r="DP267">
        <f t="shared" ca="1" si="467"/>
        <v>0</v>
      </c>
      <c r="DQ267">
        <f t="shared" ca="1" si="468"/>
        <v>0</v>
      </c>
      <c r="DR267">
        <f t="shared" ca="1" si="469"/>
        <v>0</v>
      </c>
      <c r="DS267">
        <f t="shared" ca="1" si="470"/>
        <v>0</v>
      </c>
      <c r="DT267">
        <f t="shared" ca="1" si="471"/>
        <v>0</v>
      </c>
      <c r="DU267">
        <f t="shared" ca="1" si="460"/>
        <v>0</v>
      </c>
      <c r="DV267">
        <f t="shared" ca="1" si="461"/>
        <v>0</v>
      </c>
      <c r="DW267">
        <f t="shared" ca="1" si="462"/>
        <v>0</v>
      </c>
      <c r="DX267">
        <f t="shared" ca="1" si="463"/>
        <v>0</v>
      </c>
      <c r="DY267">
        <f t="shared" ca="1" si="464"/>
        <v>0</v>
      </c>
      <c r="DZ267">
        <f t="shared" ca="1" si="465"/>
        <v>0</v>
      </c>
      <c r="EA267">
        <f t="shared" ca="1" si="531"/>
        <v>2.9678996885963516</v>
      </c>
      <c r="EB267">
        <f t="shared" ca="1" si="532"/>
        <v>2.8792409387857987</v>
      </c>
      <c r="EC267">
        <f t="shared" ca="1" si="533"/>
        <v>3.533159868128815</v>
      </c>
      <c r="ED267">
        <f t="shared" ca="1" si="534"/>
        <v>2.8390930851461205</v>
      </c>
      <c r="EE267">
        <f t="shared" ca="1" si="535"/>
        <v>5.7305327221428568</v>
      </c>
      <c r="EF267">
        <f t="shared" ca="1" si="536"/>
        <v>5.0094561778321651</v>
      </c>
      <c r="EG267">
        <f t="shared" ca="1" si="537"/>
        <v>9.3290551344531654</v>
      </c>
      <c r="EH267">
        <f t="shared" ca="1" si="538"/>
        <v>8.6377228163573978</v>
      </c>
      <c r="EI267">
        <f t="shared" ca="1" si="539"/>
        <v>10.842636192859697</v>
      </c>
      <c r="EJ267">
        <f t="shared" ca="1" si="540"/>
        <v>8.1134227799122804</v>
      </c>
      <c r="EK267">
        <f t="shared" ca="1" si="541"/>
        <v>17.647865048268585</v>
      </c>
      <c r="EL267">
        <f t="shared" ca="1" si="542"/>
        <v>15.20396249286776</v>
      </c>
      <c r="EM267">
        <f t="shared" ca="1" si="478"/>
        <v>4.8663914719625128E-3</v>
      </c>
      <c r="EN267">
        <f t="shared" ca="1" si="479"/>
        <v>0.12654456849798501</v>
      </c>
      <c r="EO267">
        <f t="shared" ca="1" si="480"/>
        <v>-0.14585676245616566</v>
      </c>
      <c r="EP267">
        <f t="shared" ca="1" si="481"/>
        <v>0.15563022086248438</v>
      </c>
      <c r="EQ267">
        <f t="shared" ca="1" si="482"/>
        <v>-0.35037600280653686</v>
      </c>
      <c r="ER267">
        <f t="shared" ca="1" si="483"/>
        <v>1</v>
      </c>
      <c r="ES267">
        <f t="shared" ca="1" si="472"/>
        <v>-0.34251710804478319</v>
      </c>
      <c r="ET267">
        <f t="shared" ca="1" si="473"/>
        <v>-0.39779112170929953</v>
      </c>
      <c r="EU267">
        <f t="shared" ca="1" si="474"/>
        <v>-0.13100421518402605</v>
      </c>
      <c r="EV267">
        <f t="shared" ca="1" si="475"/>
        <v>-0.34930887489888851</v>
      </c>
      <c r="EW267">
        <f t="shared" ca="1" si="476"/>
        <v>0.33754664317216565</v>
      </c>
      <c r="EX267">
        <f t="shared" ca="1" si="477"/>
        <v>0</v>
      </c>
    </row>
    <row r="268" spans="1:154" x14ac:dyDescent="0.25">
      <c r="A268" s="1">
        <v>261</v>
      </c>
      <c r="B268" s="8">
        <f t="shared" ca="1" si="562"/>
        <v>180718.57750161033</v>
      </c>
      <c r="C268" s="9">
        <f t="shared" ca="1" si="543"/>
        <v>0</v>
      </c>
      <c r="D268" s="1">
        <v>261</v>
      </c>
      <c r="E268" s="8">
        <f t="shared" ca="1" si="563"/>
        <v>165257.67889191952</v>
      </c>
      <c r="F268" s="9">
        <f t="shared" ca="1" si="544"/>
        <v>4.666677156863603E-2</v>
      </c>
      <c r="G268" s="1">
        <v>261</v>
      </c>
      <c r="H268" s="8">
        <f t="shared" ca="1" si="564"/>
        <v>218155.79187485174</v>
      </c>
      <c r="I268" s="9">
        <f t="shared" ca="1" si="545"/>
        <v>-1.4210145606076335E-2</v>
      </c>
      <c r="J268" s="1">
        <v>261</v>
      </c>
      <c r="K268" s="8">
        <f t="shared" ca="1" si="565"/>
        <v>172138.38588726986</v>
      </c>
      <c r="L268" s="9">
        <f t="shared" ca="1" si="546"/>
        <v>4.8399605652743038E-3</v>
      </c>
      <c r="M268" s="1">
        <v>261</v>
      </c>
      <c r="N268" s="8">
        <f t="shared" ca="1" si="566"/>
        <v>350538.0203981417</v>
      </c>
      <c r="O268" s="9">
        <f t="shared" ca="1" si="547"/>
        <v>0</v>
      </c>
      <c r="P268" s="1">
        <v>261</v>
      </c>
      <c r="Q268" s="8">
        <f t="shared" ca="1" si="567"/>
        <v>284710.19504807005</v>
      </c>
      <c r="R268" s="9">
        <f t="shared" ca="1" si="548"/>
        <v>-8.3071433168356197E-3</v>
      </c>
      <c r="S268" s="1">
        <v>261</v>
      </c>
      <c r="T268" s="8">
        <f t="shared" ca="1" si="484"/>
        <v>60708.9397474582</v>
      </c>
      <c r="U268" s="9">
        <f t="shared" ca="1" si="508"/>
        <v>2.9001264616054291E-3</v>
      </c>
      <c r="V268" s="1">
        <v>261</v>
      </c>
      <c r="W268" s="8">
        <f t="shared" ca="1" si="485"/>
        <v>60179.999999999993</v>
      </c>
      <c r="X268" s="9">
        <f t="shared" ca="1" si="509"/>
        <v>-4.5537210228226759E-2</v>
      </c>
      <c r="Y268" s="1">
        <v>261</v>
      </c>
      <c r="Z268" s="8">
        <f t="shared" ca="1" si="486"/>
        <v>61560.554898965456</v>
      </c>
      <c r="AA268" s="9">
        <f t="shared" ca="1" si="510"/>
        <v>-2.6885729855065224E-2</v>
      </c>
      <c r="AB268" s="1">
        <v>261</v>
      </c>
      <c r="AC268" s="8">
        <f t="shared" ca="1" si="487"/>
        <v>57676.236015774375</v>
      </c>
      <c r="AD268" s="9">
        <f t="shared" ca="1" si="511"/>
        <v>0</v>
      </c>
      <c r="AE268" s="1">
        <v>261</v>
      </c>
      <c r="AF268" s="8">
        <f t="shared" ca="1" si="488"/>
        <v>60987.27093774033</v>
      </c>
      <c r="AG268" s="9">
        <f t="shared" ca="1" si="512"/>
        <v>4.9991446632100305E-2</v>
      </c>
      <c r="AH268" s="1">
        <v>261</v>
      </c>
      <c r="AI268" s="8">
        <f t="shared" ca="1" si="489"/>
        <v>59442.093138478362</v>
      </c>
      <c r="AJ268" s="9">
        <f t="shared" ca="1" si="513"/>
        <v>0</v>
      </c>
      <c r="AK268" s="1">
        <v>261</v>
      </c>
      <c r="AL268" s="8">
        <f t="shared" ca="1" si="490"/>
        <v>19313.643319148119</v>
      </c>
      <c r="AM268" s="9">
        <f t="shared" ca="1" si="514"/>
        <v>-2.3067280821082434E-2</v>
      </c>
      <c r="AN268" s="1">
        <v>261</v>
      </c>
      <c r="AO268" s="8">
        <f t="shared" ca="1" si="491"/>
        <v>20059.999999999996</v>
      </c>
      <c r="AP268" s="9">
        <f t="shared" ca="1" si="515"/>
        <v>3.7119625218842107E-2</v>
      </c>
      <c r="AQ268" s="1">
        <v>261</v>
      </c>
      <c r="AR268" s="8">
        <f t="shared" ca="1" si="492"/>
        <v>20059.999999999996</v>
      </c>
      <c r="AS268" s="9">
        <f t="shared" ca="1" si="516"/>
        <v>-4.6323092610470072E-3</v>
      </c>
      <c r="AT268" s="1">
        <v>261</v>
      </c>
      <c r="AU268" s="8">
        <f t="shared" ca="1" si="493"/>
        <v>20182.382613544891</v>
      </c>
      <c r="AV268" s="9">
        <f t="shared" ca="1" si="517"/>
        <v>3.5706793784882389E-2</v>
      </c>
      <c r="AW268" s="1">
        <v>261</v>
      </c>
      <c r="AX268" s="8">
        <f t="shared" ca="1" si="494"/>
        <v>19803.50318789417</v>
      </c>
      <c r="AY268" s="9">
        <f t="shared" ca="1" si="518"/>
        <v>0</v>
      </c>
      <c r="AZ268" s="1">
        <v>261</v>
      </c>
      <c r="BA268" s="8">
        <f t="shared" ca="1" si="495"/>
        <v>19585.194375184212</v>
      </c>
      <c r="BB268" s="9">
        <f t="shared" ca="1" si="519"/>
        <v>1.1279400612989911E-2</v>
      </c>
      <c r="BC268" s="1">
        <v>261</v>
      </c>
      <c r="BD268" s="8">
        <f t="shared" ca="1" si="496"/>
        <v>19078.915645383258</v>
      </c>
      <c r="BE268" s="9">
        <f t="shared" ca="1" si="549"/>
        <v>-1.9448674521982907E-2</v>
      </c>
      <c r="BF268" s="1">
        <v>261</v>
      </c>
      <c r="BG268" s="8">
        <f t="shared" ca="1" si="497"/>
        <v>20542.764221059679</v>
      </c>
      <c r="BH268" s="9">
        <f t="shared" ca="1" si="520"/>
        <v>-4.3338402884862015E-2</v>
      </c>
      <c r="BI268" s="1">
        <v>261</v>
      </c>
      <c r="BJ268" s="8">
        <f t="shared" ca="1" si="498"/>
        <v>20059.999999999996</v>
      </c>
      <c r="BK268" s="9">
        <f t="shared" ca="1" si="521"/>
        <v>1.6072686402170706E-2</v>
      </c>
      <c r="BL268" s="1">
        <v>261</v>
      </c>
      <c r="BM268" s="8">
        <f t="shared" ca="1" si="499"/>
        <v>19775.579308082419</v>
      </c>
      <c r="BN268" s="9">
        <f t="shared" ca="1" si="522"/>
        <v>0</v>
      </c>
      <c r="BO268" s="1">
        <v>261</v>
      </c>
      <c r="BP268" s="8">
        <f t="shared" ca="1" si="500"/>
        <v>20187.538032179731</v>
      </c>
      <c r="BQ268" s="9">
        <f t="shared" ca="1" si="523"/>
        <v>-3.7499154522096151E-2</v>
      </c>
      <c r="BR268" s="1">
        <v>261</v>
      </c>
      <c r="BS268" s="8">
        <f t="shared" ca="1" si="501"/>
        <v>19840.909322778229</v>
      </c>
      <c r="BT268" s="9">
        <f t="shared" ca="1" si="524"/>
        <v>0</v>
      </c>
      <c r="BU268" s="1">
        <v>261</v>
      </c>
      <c r="BV268" s="8">
        <f t="shared" ca="1" si="502"/>
        <v>4842.7775382769569</v>
      </c>
      <c r="BW268" s="9">
        <f t="shared" ca="1" si="525"/>
        <v>1.0377943578400984E-2</v>
      </c>
      <c r="BX268" s="1">
        <v>261</v>
      </c>
      <c r="BY268" s="8">
        <f t="shared" ca="1" si="503"/>
        <v>5014.9999999999991</v>
      </c>
      <c r="BZ268" s="9">
        <f t="shared" ca="1" si="526"/>
        <v>-4.9946262304510811E-2</v>
      </c>
      <c r="CA268" s="1">
        <v>261</v>
      </c>
      <c r="CB268" s="8">
        <f t="shared" ca="1" si="504"/>
        <v>5014.9999999999991</v>
      </c>
      <c r="CC268" s="9">
        <f t="shared" ca="1" si="527"/>
        <v>2.5373426369402569E-2</v>
      </c>
      <c r="CD268" s="1">
        <v>261</v>
      </c>
      <c r="CE268" s="8">
        <f t="shared" ca="1" si="505"/>
        <v>5014.9999999999991</v>
      </c>
      <c r="CF268" s="9">
        <f t="shared" ca="1" si="528"/>
        <v>1.0496156104279964E-2</v>
      </c>
      <c r="CG268" s="1">
        <v>261</v>
      </c>
      <c r="CH268" s="8">
        <f t="shared" ca="1" si="506"/>
        <v>4783.5314774560202</v>
      </c>
      <c r="CI268" s="9">
        <f t="shared" ca="1" si="529"/>
        <v>-1.896379529761413E-2</v>
      </c>
      <c r="CJ268" s="1">
        <v>261</v>
      </c>
      <c r="CK268" s="8">
        <f t="shared" ca="1" si="507"/>
        <v>4836.0487234447637</v>
      </c>
      <c r="CL268" s="9">
        <f t="shared" ca="1" si="530"/>
        <v>3.7555734961197851E-2</v>
      </c>
      <c r="CM268" s="1">
        <v>261</v>
      </c>
      <c r="CN268" s="8">
        <f t="shared" ca="1" si="550"/>
        <v>15217.222461723039</v>
      </c>
      <c r="CO268" s="1">
        <v>261</v>
      </c>
      <c r="CP268" s="8">
        <f t="shared" ca="1" si="551"/>
        <v>15044.999999999996</v>
      </c>
      <c r="CQ268" s="1">
        <v>261</v>
      </c>
      <c r="CR268" s="8">
        <f t="shared" ca="1" si="552"/>
        <v>15044.999999999996</v>
      </c>
      <c r="CS268" s="1">
        <v>261</v>
      </c>
      <c r="CT268" s="8">
        <f t="shared" ca="1" si="553"/>
        <v>14760.579308082419</v>
      </c>
      <c r="CU268" s="1">
        <v>261</v>
      </c>
      <c r="CV268" s="8">
        <f t="shared" ca="1" si="554"/>
        <v>15404.00655472371</v>
      </c>
      <c r="CW268" s="1">
        <v>261</v>
      </c>
      <c r="CX268" s="8">
        <f t="shared" ca="1" si="555"/>
        <v>15004.860599333464</v>
      </c>
      <c r="CY268" s="9"/>
      <c r="CZ268" s="9"/>
      <c r="DA268" s="9"/>
      <c r="DB268" s="9"/>
      <c r="DC268" s="9"/>
      <c r="DD268" s="9"/>
      <c r="DE268" s="9"/>
      <c r="DF268" s="9"/>
      <c r="DG268" s="9"/>
      <c r="DI268">
        <f t="shared" ca="1" si="556"/>
        <v>2.9999999999998916E-3</v>
      </c>
      <c r="DJ268">
        <f t="shared" ca="1" si="557"/>
        <v>-4.625679575103292E-2</v>
      </c>
      <c r="DK268">
        <f t="shared" ca="1" si="558"/>
        <v>2.9999999999998916E-3</v>
      </c>
      <c r="DL268">
        <f t="shared" ca="1" si="559"/>
        <v>5.1238321347156113E-2</v>
      </c>
      <c r="DM268">
        <f t="shared" ca="1" si="560"/>
        <v>2.9999999999998916E-3</v>
      </c>
      <c r="DN268">
        <f t="shared" ca="1" si="561"/>
        <v>-4.386692184542329E-2</v>
      </c>
      <c r="DO268">
        <f t="shared" ca="1" si="466"/>
        <v>0</v>
      </c>
      <c r="DP268">
        <f t="shared" ca="1" si="467"/>
        <v>0</v>
      </c>
      <c r="DQ268">
        <f t="shared" ca="1" si="468"/>
        <v>0</v>
      </c>
      <c r="DR268">
        <f t="shared" ca="1" si="469"/>
        <v>0</v>
      </c>
      <c r="DS268">
        <f t="shared" ca="1" si="470"/>
        <v>0</v>
      </c>
      <c r="DT268">
        <f t="shared" ca="1" si="471"/>
        <v>0</v>
      </c>
      <c r="DU268">
        <f t="shared" ref="DU268:DU331" ca="1" si="568">AL268/AL267-1</f>
        <v>0</v>
      </c>
      <c r="DV268">
        <f t="shared" ref="DV268:DV331" ca="1" si="569">AO268/AO267-1</f>
        <v>0</v>
      </c>
      <c r="DW268">
        <f t="shared" ref="DW268:DW331" ca="1" si="570">AR268/AR267-1</f>
        <v>0</v>
      </c>
      <c r="DX268">
        <f t="shared" ref="DX268:DX331" ca="1" si="571">AU268/AU267-1</f>
        <v>0</v>
      </c>
      <c r="DY268">
        <f t="shared" ref="DY268:DY331" ca="1" si="572">AX268/AX267-1</f>
        <v>0</v>
      </c>
      <c r="DZ268">
        <f t="shared" ref="DZ268:DZ331" ca="1" si="573">BA268/BA267-1</f>
        <v>0</v>
      </c>
      <c r="EA268">
        <f t="shared" ca="1" si="531"/>
        <v>2.9768033876621405</v>
      </c>
      <c r="EB268">
        <f t="shared" ca="1" si="532"/>
        <v>2.7460564787623718</v>
      </c>
      <c r="EC268">
        <f t="shared" ca="1" si="533"/>
        <v>3.543759347733201</v>
      </c>
      <c r="ED268">
        <f t="shared" ca="1" si="534"/>
        <v>2.9845634489773265</v>
      </c>
      <c r="EE268">
        <f t="shared" ca="1" si="535"/>
        <v>5.7477243203092838</v>
      </c>
      <c r="EF268">
        <f t="shared" ca="1" si="536"/>
        <v>4.789706755191129</v>
      </c>
      <c r="EG268">
        <f t="shared" ca="1" si="537"/>
        <v>9.3570422998565252</v>
      </c>
      <c r="EH268">
        <f t="shared" ca="1" si="538"/>
        <v>8.2381694362871158</v>
      </c>
      <c r="EI268">
        <f t="shared" ca="1" si="539"/>
        <v>10.875164101438274</v>
      </c>
      <c r="EJ268">
        <f t="shared" ca="1" si="540"/>
        <v>8.5291409435347632</v>
      </c>
      <c r="EK268">
        <f t="shared" ca="1" si="541"/>
        <v>17.700808643413389</v>
      </c>
      <c r="EL268">
        <f t="shared" ca="1" si="542"/>
        <v>14.537011458452383</v>
      </c>
      <c r="EM268">
        <f t="shared" ca="1" si="478"/>
        <v>2.5830900157009944E-2</v>
      </c>
      <c r="EN268">
        <f t="shared" ca="1" si="479"/>
        <v>0.26195224104695564</v>
      </c>
      <c r="EO268">
        <f t="shared" ca="1" si="480"/>
        <v>-0.1443020437823623</v>
      </c>
      <c r="EP268">
        <f t="shared" ca="1" si="481"/>
        <v>-1.8501420546756506E-2</v>
      </c>
      <c r="EQ268">
        <f t="shared" ca="1" si="482"/>
        <v>-0.27785619229992381</v>
      </c>
      <c r="ER268">
        <f t="shared" ca="1" si="483"/>
        <v>1</v>
      </c>
      <c r="ES268">
        <f t="shared" ca="1" si="472"/>
        <v>-0.34495499019882059</v>
      </c>
      <c r="ET268">
        <f t="shared" ca="1" si="473"/>
        <v>-0.40049433551795122</v>
      </c>
      <c r="EU268">
        <f t="shared" ca="1" si="474"/>
        <v>-0.14350778490224692</v>
      </c>
      <c r="EV268">
        <f t="shared" ca="1" si="475"/>
        <v>-0.35620619785084551</v>
      </c>
      <c r="EW268">
        <f t="shared" ca="1" si="476"/>
        <v>0.32727990838614907</v>
      </c>
      <c r="EX268">
        <f t="shared" ca="1" si="477"/>
        <v>0</v>
      </c>
    </row>
    <row r="269" spans="1:154" x14ac:dyDescent="0.25">
      <c r="A269" s="1">
        <v>262</v>
      </c>
      <c r="B269" s="8">
        <f t="shared" ca="1" si="562"/>
        <v>181260.73323411515</v>
      </c>
      <c r="C269" s="9">
        <f t="shared" ca="1" si="543"/>
        <v>3.1805505642520882E-2</v>
      </c>
      <c r="D269" s="1">
        <v>262</v>
      </c>
      <c r="E269" s="8">
        <f t="shared" ca="1" si="563"/>
        <v>173465.49427940746</v>
      </c>
      <c r="F269" s="9">
        <f t="shared" ca="1" si="544"/>
        <v>0</v>
      </c>
      <c r="G269" s="1">
        <v>262</v>
      </c>
      <c r="H269" s="8">
        <f t="shared" ca="1" si="564"/>
        <v>215710.23368312576</v>
      </c>
      <c r="I269" s="9">
        <f t="shared" ca="1" si="545"/>
        <v>4.5372198746325698E-2</v>
      </c>
      <c r="J269" s="1">
        <v>262</v>
      </c>
      <c r="K269" s="8">
        <f t="shared" ca="1" si="565"/>
        <v>173487.94404439599</v>
      </c>
      <c r="L269" s="9">
        <f t="shared" ca="1" si="546"/>
        <v>-4.8747981778517573E-2</v>
      </c>
      <c r="M269" s="1">
        <v>262</v>
      </c>
      <c r="N269" s="8">
        <f t="shared" ca="1" si="566"/>
        <v>351589.63445933611</v>
      </c>
      <c r="O269" s="9">
        <f t="shared" ca="1" si="547"/>
        <v>-3.3426325507924185E-3</v>
      </c>
      <c r="P269" s="1">
        <v>262</v>
      </c>
      <c r="Q269" s="8">
        <f t="shared" ca="1" si="567"/>
        <v>283199.19723918574</v>
      </c>
      <c r="R269" s="9">
        <f t="shared" ca="1" si="548"/>
        <v>4.2342503458523417E-2</v>
      </c>
      <c r="S269" s="1">
        <v>262</v>
      </c>
      <c r="T269" s="8">
        <f t="shared" ca="1" si="484"/>
        <v>60708.9397474582</v>
      </c>
      <c r="U269" s="9">
        <f t="shared" ca="1" si="508"/>
        <v>4.8228507033284906E-2</v>
      </c>
      <c r="V269" s="1">
        <v>262</v>
      </c>
      <c r="W269" s="8">
        <f t="shared" ca="1" si="485"/>
        <v>60179.999999999993</v>
      </c>
      <c r="X269" s="9">
        <f t="shared" ca="1" si="509"/>
        <v>0</v>
      </c>
      <c r="Y269" s="1">
        <v>262</v>
      </c>
      <c r="Z269" s="8">
        <f t="shared" ca="1" si="486"/>
        <v>61560.554898965456</v>
      </c>
      <c r="AA269" s="9">
        <f t="shared" ca="1" si="510"/>
        <v>-1.1654551364409089E-2</v>
      </c>
      <c r="AB269" s="1">
        <v>262</v>
      </c>
      <c r="AC269" s="8">
        <f t="shared" ca="1" si="487"/>
        <v>57676.236015774375</v>
      </c>
      <c r="AD269" s="9">
        <f t="shared" ca="1" si="511"/>
        <v>0</v>
      </c>
      <c r="AE269" s="1">
        <v>262</v>
      </c>
      <c r="AF269" s="8">
        <f t="shared" ca="1" si="488"/>
        <v>60987.27093774033</v>
      </c>
      <c r="AG269" s="9">
        <f t="shared" ca="1" si="512"/>
        <v>3.2950063773414251E-2</v>
      </c>
      <c r="AH269" s="1">
        <v>262</v>
      </c>
      <c r="AI269" s="8">
        <f t="shared" ca="1" si="489"/>
        <v>59442.093138478362</v>
      </c>
      <c r="AJ269" s="9">
        <f t="shared" ca="1" si="513"/>
        <v>0</v>
      </c>
      <c r="AK269" s="1">
        <v>262</v>
      </c>
      <c r="AL269" s="8">
        <f t="shared" ca="1" si="490"/>
        <v>19313.643319148119</v>
      </c>
      <c r="AM269" s="9">
        <f t="shared" ca="1" si="514"/>
        <v>-5.2750894138494655E-4</v>
      </c>
      <c r="AN269" s="1">
        <v>262</v>
      </c>
      <c r="AO269" s="8">
        <f t="shared" ca="1" si="491"/>
        <v>20059.999999999996</v>
      </c>
      <c r="AP269" s="9">
        <f t="shared" ca="1" si="515"/>
        <v>1.8651670381559526E-2</v>
      </c>
      <c r="AQ269" s="1">
        <v>262</v>
      </c>
      <c r="AR269" s="8">
        <f t="shared" ca="1" si="492"/>
        <v>20059.999999999996</v>
      </c>
      <c r="AS269" s="9">
        <f t="shared" ca="1" si="516"/>
        <v>0</v>
      </c>
      <c r="AT269" s="1">
        <v>262</v>
      </c>
      <c r="AU269" s="8">
        <f t="shared" ca="1" si="493"/>
        <v>20182.382613544891</v>
      </c>
      <c r="AV269" s="9">
        <f t="shared" ca="1" si="517"/>
        <v>-1.0270992096936738E-2</v>
      </c>
      <c r="AW269" s="1">
        <v>262</v>
      </c>
      <c r="AX269" s="8">
        <f t="shared" ca="1" si="494"/>
        <v>19803.50318789417</v>
      </c>
      <c r="AY269" s="9">
        <f t="shared" ca="1" si="518"/>
        <v>0</v>
      </c>
      <c r="AZ269" s="1">
        <v>262</v>
      </c>
      <c r="BA269" s="8">
        <f t="shared" ca="1" si="495"/>
        <v>19585.194375184212</v>
      </c>
      <c r="BB269" s="9">
        <f t="shared" ca="1" si="519"/>
        <v>-4.4741417065549335E-2</v>
      </c>
      <c r="BC269" s="1">
        <v>262</v>
      </c>
      <c r="BD269" s="8">
        <f t="shared" ca="1" si="496"/>
        <v>19078.915645383258</v>
      </c>
      <c r="BE269" s="9">
        <f t="shared" ca="1" si="549"/>
        <v>2.5454738317548267E-2</v>
      </c>
      <c r="BF269" s="1">
        <v>262</v>
      </c>
      <c r="BG269" s="8">
        <f t="shared" ca="1" si="497"/>
        <v>20542.764221059679</v>
      </c>
      <c r="BH269" s="9">
        <f t="shared" ca="1" si="520"/>
        <v>-2.3545760914288085E-2</v>
      </c>
      <c r="BI269" s="1">
        <v>262</v>
      </c>
      <c r="BJ269" s="8">
        <f t="shared" ca="1" si="498"/>
        <v>20059.999999999996</v>
      </c>
      <c r="BK269" s="9">
        <f t="shared" ca="1" si="521"/>
        <v>0</v>
      </c>
      <c r="BL269" s="1">
        <v>262</v>
      </c>
      <c r="BM269" s="8">
        <f t="shared" ca="1" si="499"/>
        <v>19775.579308082419</v>
      </c>
      <c r="BN269" s="9">
        <f t="shared" ca="1" si="522"/>
        <v>0</v>
      </c>
      <c r="BO269" s="1">
        <v>262</v>
      </c>
      <c r="BP269" s="8">
        <f t="shared" ca="1" si="500"/>
        <v>20187.538032179731</v>
      </c>
      <c r="BQ269" s="9">
        <f t="shared" ca="1" si="523"/>
        <v>1.5522174013725316E-2</v>
      </c>
      <c r="BR269" s="1">
        <v>262</v>
      </c>
      <c r="BS269" s="8">
        <f t="shared" ca="1" si="501"/>
        <v>19840.909322778229</v>
      </c>
      <c r="BT269" s="9">
        <f t="shared" ca="1" si="524"/>
        <v>1.1598539044493317E-2</v>
      </c>
      <c r="BU269" s="1">
        <v>262</v>
      </c>
      <c r="BV269" s="8">
        <f t="shared" ca="1" si="502"/>
        <v>4842.7775382769569</v>
      </c>
      <c r="BW269" s="9">
        <f t="shared" ca="1" si="525"/>
        <v>-2.9065428419268138E-2</v>
      </c>
      <c r="BX269" s="1">
        <v>262</v>
      </c>
      <c r="BY269" s="8">
        <f t="shared" ca="1" si="503"/>
        <v>5014.9999999999991</v>
      </c>
      <c r="BZ269" s="9">
        <f t="shared" ca="1" si="526"/>
        <v>-1.7345458153769974E-2</v>
      </c>
      <c r="CA269" s="1">
        <v>262</v>
      </c>
      <c r="CB269" s="8">
        <f t="shared" ca="1" si="504"/>
        <v>5014.9999999999991</v>
      </c>
      <c r="CC269" s="9">
        <f t="shared" ca="1" si="527"/>
        <v>2.0996555716983053E-2</v>
      </c>
      <c r="CD269" s="1">
        <v>262</v>
      </c>
      <c r="CE269" s="8">
        <f t="shared" ca="1" si="505"/>
        <v>5014.9999999999991</v>
      </c>
      <c r="CF269" s="9">
        <f t="shared" ca="1" si="528"/>
        <v>0</v>
      </c>
      <c r="CG269" s="1">
        <v>262</v>
      </c>
      <c r="CH269" s="8">
        <f t="shared" ca="1" si="506"/>
        <v>4783.5314774560202</v>
      </c>
      <c r="CI269" s="9">
        <f t="shared" ca="1" si="529"/>
        <v>-4.3295346515109037E-2</v>
      </c>
      <c r="CJ269" s="1">
        <v>262</v>
      </c>
      <c r="CK269" s="8">
        <f t="shared" ca="1" si="507"/>
        <v>4836.0487234447637</v>
      </c>
      <c r="CL269" s="9">
        <f t="shared" ca="1" si="530"/>
        <v>2.2817869452512591E-2</v>
      </c>
      <c r="CM269" s="1">
        <v>262</v>
      </c>
      <c r="CN269" s="8">
        <f t="shared" ca="1" si="550"/>
        <v>15217.222461723039</v>
      </c>
      <c r="CO269" s="1">
        <v>262</v>
      </c>
      <c r="CP269" s="8">
        <f t="shared" ca="1" si="551"/>
        <v>15044.999999999996</v>
      </c>
      <c r="CQ269" s="1">
        <v>262</v>
      </c>
      <c r="CR269" s="8">
        <f t="shared" ca="1" si="552"/>
        <v>15044.999999999996</v>
      </c>
      <c r="CS269" s="1">
        <v>262</v>
      </c>
      <c r="CT269" s="8">
        <f t="shared" ca="1" si="553"/>
        <v>14760.579308082419</v>
      </c>
      <c r="CU269" s="1">
        <v>262</v>
      </c>
      <c r="CV269" s="8">
        <f t="shared" ca="1" si="554"/>
        <v>15404.00655472371</v>
      </c>
      <c r="CW269" s="1">
        <v>262</v>
      </c>
      <c r="CX269" s="8">
        <f t="shared" ca="1" si="555"/>
        <v>15004.860599333464</v>
      </c>
      <c r="CY269" s="9"/>
      <c r="CZ269" s="9"/>
      <c r="DA269" s="9"/>
      <c r="DB269" s="9"/>
      <c r="DC269" s="9"/>
      <c r="DD269" s="9"/>
      <c r="DE269" s="9"/>
      <c r="DF269" s="9"/>
      <c r="DG269" s="9"/>
      <c r="DI269">
        <f t="shared" ca="1" si="556"/>
        <v>2.9999999999998916E-3</v>
      </c>
      <c r="DJ269">
        <f t="shared" ca="1" si="557"/>
        <v>4.9666771568635859E-2</v>
      </c>
      <c r="DK269">
        <f t="shared" ca="1" si="558"/>
        <v>-1.121014560607636E-2</v>
      </c>
      <c r="DL269">
        <f t="shared" ca="1" si="559"/>
        <v>7.83996056527414E-3</v>
      </c>
      <c r="DM269">
        <f t="shared" ca="1" si="560"/>
        <v>2.9999999999998916E-3</v>
      </c>
      <c r="DN269">
        <f t="shared" ca="1" si="561"/>
        <v>-5.3071433168355719E-3</v>
      </c>
      <c r="DO269">
        <f t="shared" ca="1" si="466"/>
        <v>0</v>
      </c>
      <c r="DP269">
        <f t="shared" ca="1" si="467"/>
        <v>0</v>
      </c>
      <c r="DQ269">
        <f t="shared" ca="1" si="468"/>
        <v>0</v>
      </c>
      <c r="DR269">
        <f t="shared" ca="1" si="469"/>
        <v>0</v>
      </c>
      <c r="DS269">
        <f t="shared" ca="1" si="470"/>
        <v>0</v>
      </c>
      <c r="DT269">
        <f t="shared" ca="1" si="471"/>
        <v>0</v>
      </c>
      <c r="DU269">
        <f t="shared" ca="1" si="568"/>
        <v>0</v>
      </c>
      <c r="DV269">
        <f t="shared" ca="1" si="569"/>
        <v>0</v>
      </c>
      <c r="DW269">
        <f t="shared" ca="1" si="570"/>
        <v>0</v>
      </c>
      <c r="DX269">
        <f t="shared" ca="1" si="571"/>
        <v>0</v>
      </c>
      <c r="DY269">
        <f t="shared" ca="1" si="572"/>
        <v>0</v>
      </c>
      <c r="DZ269">
        <f t="shared" ca="1" si="573"/>
        <v>0</v>
      </c>
      <c r="EA269">
        <f t="shared" ca="1" si="531"/>
        <v>2.9857337978251266</v>
      </c>
      <c r="EB269">
        <f t="shared" ca="1" si="532"/>
        <v>2.882444238607635</v>
      </c>
      <c r="EC269">
        <f t="shared" ca="1" si="533"/>
        <v>3.5040332894522175</v>
      </c>
      <c r="ED269">
        <f t="shared" ca="1" si="534"/>
        <v>3.0079623087218672</v>
      </c>
      <c r="EE269">
        <f t="shared" ca="1" si="535"/>
        <v>5.7649674932702117</v>
      </c>
      <c r="EF269">
        <f t="shared" ca="1" si="536"/>
        <v>4.7642870949957139</v>
      </c>
      <c r="EG269">
        <f t="shared" ca="1" si="537"/>
        <v>9.3851134267560941</v>
      </c>
      <c r="EH269">
        <f t="shared" ca="1" si="538"/>
        <v>8.6473327158229054</v>
      </c>
      <c r="EI269">
        <f t="shared" ca="1" si="539"/>
        <v>10.753251928371176</v>
      </c>
      <c r="EJ269">
        <f t="shared" ca="1" si="540"/>
        <v>8.5960090721877407</v>
      </c>
      <c r="EK269">
        <f t="shared" ca="1" si="541"/>
        <v>17.753911069343626</v>
      </c>
      <c r="EL269">
        <f t="shared" ca="1" si="542"/>
        <v>14.459861455243896</v>
      </c>
      <c r="EM269">
        <f t="shared" ca="1" si="478"/>
        <v>3.6113671752056403E-2</v>
      </c>
      <c r="EN269">
        <f t="shared" ca="1" si="479"/>
        <v>0.29341013578754138</v>
      </c>
      <c r="EO269">
        <f t="shared" ca="1" si="480"/>
        <v>-8.569808186613094E-2</v>
      </c>
      <c r="EP269">
        <f t="shared" ca="1" si="481"/>
        <v>1.817498404070603E-2</v>
      </c>
      <c r="EQ269">
        <f t="shared" ca="1" si="482"/>
        <v>-0.28373711455899298</v>
      </c>
      <c r="ER269">
        <f t="shared" ca="1" si="483"/>
        <v>1</v>
      </c>
      <c r="ES269">
        <f t="shared" ca="1" si="472"/>
        <v>-0.34568620770947667</v>
      </c>
      <c r="ET269">
        <f t="shared" ca="1" si="473"/>
        <v>-0.3997852029717589</v>
      </c>
      <c r="EU269">
        <f t="shared" ca="1" si="474"/>
        <v>-0.1526397057128297</v>
      </c>
      <c r="EV269">
        <f t="shared" ca="1" si="475"/>
        <v>-0.36046749145480006</v>
      </c>
      <c r="EW269">
        <f t="shared" ca="1" si="476"/>
        <v>0.32118472911001517</v>
      </c>
      <c r="EX269">
        <f t="shared" ca="1" si="477"/>
        <v>0</v>
      </c>
    </row>
    <row r="270" spans="1:154" x14ac:dyDescent="0.25">
      <c r="A270" s="1">
        <v>263</v>
      </c>
      <c r="B270" s="8">
        <f t="shared" ca="1" si="562"/>
        <v>187569.6047074626</v>
      </c>
      <c r="C270" s="9">
        <f t="shared" ca="1" si="543"/>
        <v>0</v>
      </c>
      <c r="D270" s="1">
        <v>263</v>
      </c>
      <c r="E270" s="8">
        <f t="shared" ca="1" si="563"/>
        <v>173985.89076224566</v>
      </c>
      <c r="F270" s="9">
        <f t="shared" ca="1" si="544"/>
        <v>-1.8888238256236468E-2</v>
      </c>
      <c r="G270" s="1">
        <v>263</v>
      </c>
      <c r="H270" s="8">
        <f t="shared" ca="1" si="564"/>
        <v>226144.61197846223</v>
      </c>
      <c r="I270" s="9">
        <f t="shared" ca="1" si="545"/>
        <v>-4.9493536566069279E-2</v>
      </c>
      <c r="J270" s="1">
        <v>263</v>
      </c>
      <c r="K270" s="8">
        <f t="shared" ca="1" si="565"/>
        <v>165551.22074146048</v>
      </c>
      <c r="L270" s="9">
        <f t="shared" ca="1" si="546"/>
        <v>-9.6765812749982534E-3</v>
      </c>
      <c r="M270" s="1">
        <v>263</v>
      </c>
      <c r="N270" s="8">
        <f t="shared" ca="1" si="566"/>
        <v>351469.16840604914</v>
      </c>
      <c r="O270" s="9">
        <f t="shared" ca="1" si="547"/>
        <v>0</v>
      </c>
      <c r="P270" s="1">
        <v>263</v>
      </c>
      <c r="Q270" s="8">
        <f t="shared" ca="1" si="567"/>
        <v>296040.15781945456</v>
      </c>
      <c r="R270" s="9">
        <f t="shared" ca="1" si="548"/>
        <v>0</v>
      </c>
      <c r="S270" s="1">
        <v>263</v>
      </c>
      <c r="T270" s="8">
        <f t="shared" ca="1" si="484"/>
        <v>60708.9397474582</v>
      </c>
      <c r="U270" s="9">
        <f t="shared" ca="1" si="508"/>
        <v>-2.7973536990114675E-2</v>
      </c>
      <c r="V270" s="1">
        <v>263</v>
      </c>
      <c r="W270" s="8">
        <f t="shared" ca="1" si="485"/>
        <v>60179.999999999993</v>
      </c>
      <c r="X270" s="9">
        <f t="shared" ca="1" si="509"/>
        <v>-4.6950470726239792E-2</v>
      </c>
      <c r="Y270" s="1">
        <v>263</v>
      </c>
      <c r="Z270" s="8">
        <f t="shared" ca="1" si="486"/>
        <v>61560.554898965456</v>
      </c>
      <c r="AA270" s="9">
        <f t="shared" ca="1" si="510"/>
        <v>4.5553401704207408E-2</v>
      </c>
      <c r="AB270" s="1">
        <v>263</v>
      </c>
      <c r="AC270" s="8">
        <f t="shared" ca="1" si="487"/>
        <v>57676.236015774375</v>
      </c>
      <c r="AD270" s="9">
        <f t="shared" ca="1" si="511"/>
        <v>-4.6415407073602123E-2</v>
      </c>
      <c r="AE270" s="1">
        <v>263</v>
      </c>
      <c r="AF270" s="8">
        <f t="shared" ca="1" si="488"/>
        <v>60987.27093774033</v>
      </c>
      <c r="AG270" s="9">
        <f t="shared" ca="1" si="512"/>
        <v>0</v>
      </c>
      <c r="AH270" s="1">
        <v>263</v>
      </c>
      <c r="AI270" s="8">
        <f t="shared" ca="1" si="489"/>
        <v>59442.093138478362</v>
      </c>
      <c r="AJ270" s="9">
        <f t="shared" ca="1" si="513"/>
        <v>0</v>
      </c>
      <c r="AK270" s="1">
        <v>263</v>
      </c>
      <c r="AL270" s="8">
        <f t="shared" ca="1" si="490"/>
        <v>19313.643319148119</v>
      </c>
      <c r="AM270" s="9">
        <f t="shared" ca="1" si="514"/>
        <v>2.1447355324064839E-2</v>
      </c>
      <c r="AN270" s="1">
        <v>263</v>
      </c>
      <c r="AO270" s="8">
        <f t="shared" ca="1" si="491"/>
        <v>20059.999999999996</v>
      </c>
      <c r="AP270" s="9">
        <f t="shared" ca="1" si="515"/>
        <v>-2.123190300282371E-2</v>
      </c>
      <c r="AQ270" s="1">
        <v>263</v>
      </c>
      <c r="AR270" s="8">
        <f t="shared" ca="1" si="492"/>
        <v>20059.999999999996</v>
      </c>
      <c r="AS270" s="9">
        <f t="shared" ca="1" si="516"/>
        <v>-4.3101832052525435E-2</v>
      </c>
      <c r="AT270" s="1">
        <v>263</v>
      </c>
      <c r="AU270" s="8">
        <f t="shared" ca="1" si="493"/>
        <v>20182.382613544891</v>
      </c>
      <c r="AV270" s="9">
        <f t="shared" ca="1" si="517"/>
        <v>-8.2014825712463657E-3</v>
      </c>
      <c r="AW270" s="1">
        <v>263</v>
      </c>
      <c r="AX270" s="8">
        <f t="shared" ca="1" si="494"/>
        <v>19803.50318789417</v>
      </c>
      <c r="AY270" s="9">
        <f t="shared" ca="1" si="518"/>
        <v>0</v>
      </c>
      <c r="AZ270" s="1">
        <v>263</v>
      </c>
      <c r="BA270" s="8">
        <f t="shared" ca="1" si="495"/>
        <v>19585.194375184212</v>
      </c>
      <c r="BB270" s="9">
        <f t="shared" ca="1" si="519"/>
        <v>0</v>
      </c>
      <c r="BC270" s="1">
        <v>263</v>
      </c>
      <c r="BD270" s="8">
        <f t="shared" ca="1" si="496"/>
        <v>19078.915645383258</v>
      </c>
      <c r="BE270" s="9">
        <f t="shared" ca="1" si="549"/>
        <v>2.9856210891133352E-2</v>
      </c>
      <c r="BF270" s="1">
        <v>263</v>
      </c>
      <c r="BG270" s="8">
        <f t="shared" ca="1" si="497"/>
        <v>20542.764221059679</v>
      </c>
      <c r="BH270" s="9">
        <f t="shared" ca="1" si="520"/>
        <v>-4.4597821428259556E-2</v>
      </c>
      <c r="BI270" s="1">
        <v>263</v>
      </c>
      <c r="BJ270" s="8">
        <f t="shared" ca="1" si="498"/>
        <v>20059.999999999996</v>
      </c>
      <c r="BK270" s="9">
        <f t="shared" ca="1" si="521"/>
        <v>3.2350132300020283E-2</v>
      </c>
      <c r="BL270" s="1">
        <v>263</v>
      </c>
      <c r="BM270" s="8">
        <f t="shared" ca="1" si="499"/>
        <v>19775.579308082419</v>
      </c>
      <c r="BN270" s="9">
        <f t="shared" ca="1" si="522"/>
        <v>8.8880436170869267E-3</v>
      </c>
      <c r="BO270" s="1">
        <v>263</v>
      </c>
      <c r="BP270" s="8">
        <f t="shared" ca="1" si="500"/>
        <v>20187.538032179731</v>
      </c>
      <c r="BQ270" s="9">
        <f t="shared" ca="1" si="523"/>
        <v>4.5324968764457671E-2</v>
      </c>
      <c r="BR270" s="1">
        <v>263</v>
      </c>
      <c r="BS270" s="8">
        <f t="shared" ca="1" si="501"/>
        <v>19840.909322778229</v>
      </c>
      <c r="BT270" s="9">
        <f t="shared" ca="1" si="524"/>
        <v>0</v>
      </c>
      <c r="BU270" s="1">
        <v>263</v>
      </c>
      <c r="BV270" s="8">
        <f t="shared" ca="1" si="502"/>
        <v>4842.7775382769569</v>
      </c>
      <c r="BW270" s="9">
        <f t="shared" ca="1" si="525"/>
        <v>-1.9153837843198379E-2</v>
      </c>
      <c r="BX270" s="1">
        <v>263</v>
      </c>
      <c r="BY270" s="8">
        <f t="shared" ca="1" si="503"/>
        <v>5014.9999999999991</v>
      </c>
      <c r="BZ270" s="9">
        <f t="shared" ca="1" si="526"/>
        <v>-1.4011813671566521E-2</v>
      </c>
      <c r="CA270" s="1">
        <v>263</v>
      </c>
      <c r="CB270" s="8">
        <f t="shared" ca="1" si="504"/>
        <v>5014.9999999999991</v>
      </c>
      <c r="CC270" s="9">
        <f t="shared" ca="1" si="527"/>
        <v>-1.2073873972514677E-2</v>
      </c>
      <c r="CD270" s="1">
        <v>263</v>
      </c>
      <c r="CE270" s="8">
        <f t="shared" ca="1" si="505"/>
        <v>5014.9999999999991</v>
      </c>
      <c r="CF270" s="9">
        <f t="shared" ca="1" si="528"/>
        <v>0</v>
      </c>
      <c r="CG270" s="1">
        <v>263</v>
      </c>
      <c r="CH270" s="8">
        <f t="shared" ca="1" si="506"/>
        <v>4783.5314774560202</v>
      </c>
      <c r="CI270" s="9">
        <f t="shared" ca="1" si="529"/>
        <v>0</v>
      </c>
      <c r="CJ270" s="1">
        <v>263</v>
      </c>
      <c r="CK270" s="8">
        <f t="shared" ca="1" si="507"/>
        <v>4836.0487234447637</v>
      </c>
      <c r="CL270" s="9">
        <f t="shared" ca="1" si="530"/>
        <v>1.3509692804776763E-2</v>
      </c>
      <c r="CM270" s="1">
        <v>263</v>
      </c>
      <c r="CN270" s="8">
        <f t="shared" ca="1" si="550"/>
        <v>15217.222461723039</v>
      </c>
      <c r="CO270" s="1">
        <v>263</v>
      </c>
      <c r="CP270" s="8">
        <f t="shared" ca="1" si="551"/>
        <v>15044.999999999996</v>
      </c>
      <c r="CQ270" s="1">
        <v>263</v>
      </c>
      <c r="CR270" s="8">
        <f t="shared" ca="1" si="552"/>
        <v>15044.999999999996</v>
      </c>
      <c r="CS270" s="1">
        <v>263</v>
      </c>
      <c r="CT270" s="8">
        <f t="shared" ca="1" si="553"/>
        <v>14760.579308082419</v>
      </c>
      <c r="CU270" s="1">
        <v>263</v>
      </c>
      <c r="CV270" s="8">
        <f t="shared" ca="1" si="554"/>
        <v>15404.00655472371</v>
      </c>
      <c r="CW270" s="1">
        <v>263</v>
      </c>
      <c r="CX270" s="8">
        <f t="shared" ca="1" si="555"/>
        <v>15004.860599333464</v>
      </c>
      <c r="CY270" s="9"/>
      <c r="CZ270" s="9"/>
      <c r="DA270" s="9"/>
      <c r="DB270" s="9"/>
      <c r="DC270" s="9"/>
      <c r="DD270" s="9"/>
      <c r="DE270" s="9"/>
      <c r="DF270" s="9"/>
      <c r="DG270" s="9"/>
      <c r="DI270">
        <f t="shared" ca="1" si="556"/>
        <v>3.4805505642520718E-2</v>
      </c>
      <c r="DJ270">
        <f t="shared" ca="1" si="557"/>
        <v>2.9999999999998916E-3</v>
      </c>
      <c r="DK270">
        <f t="shared" ca="1" si="558"/>
        <v>4.8372198746325479E-2</v>
      </c>
      <c r="DL270">
        <f t="shared" ca="1" si="559"/>
        <v>-4.5747981778517577E-2</v>
      </c>
      <c r="DM270">
        <f t="shared" ca="1" si="560"/>
        <v>-3.4263255079236554E-4</v>
      </c>
      <c r="DN270">
        <f t="shared" ca="1" si="561"/>
        <v>4.5342503458523309E-2</v>
      </c>
      <c r="DO270">
        <f t="shared" ca="1" si="466"/>
        <v>0</v>
      </c>
      <c r="DP270">
        <f t="shared" ca="1" si="467"/>
        <v>0</v>
      </c>
      <c r="DQ270">
        <f t="shared" ca="1" si="468"/>
        <v>0</v>
      </c>
      <c r="DR270">
        <f t="shared" ca="1" si="469"/>
        <v>0</v>
      </c>
      <c r="DS270">
        <f t="shared" ca="1" si="470"/>
        <v>0</v>
      </c>
      <c r="DT270">
        <f t="shared" ca="1" si="471"/>
        <v>0</v>
      </c>
      <c r="DU270">
        <f t="shared" ca="1" si="568"/>
        <v>0</v>
      </c>
      <c r="DV270">
        <f t="shared" ca="1" si="569"/>
        <v>0</v>
      </c>
      <c r="DW270">
        <f t="shared" ca="1" si="570"/>
        <v>0</v>
      </c>
      <c r="DX270">
        <f t="shared" ca="1" si="571"/>
        <v>0</v>
      </c>
      <c r="DY270">
        <f t="shared" ca="1" si="572"/>
        <v>0</v>
      </c>
      <c r="DZ270">
        <f t="shared" ca="1" si="573"/>
        <v>0</v>
      </c>
      <c r="EA270">
        <f t="shared" ca="1" si="531"/>
        <v>3.0896537723723938</v>
      </c>
      <c r="EB270">
        <f t="shared" ca="1" si="532"/>
        <v>2.8910915713234577</v>
      </c>
      <c r="EC270">
        <f t="shared" ca="1" si="533"/>
        <v>3.6735310841433408</v>
      </c>
      <c r="ED270">
        <f t="shared" ca="1" si="534"/>
        <v>2.8703541038319913</v>
      </c>
      <c r="EE270">
        <f t="shared" ca="1" si="535"/>
        <v>5.7629922277527577</v>
      </c>
      <c r="EF270">
        <f t="shared" ca="1" si="536"/>
        <v>4.9803117990779553</v>
      </c>
      <c r="EG270">
        <f t="shared" ca="1" si="537"/>
        <v>9.7117670450867504</v>
      </c>
      <c r="EH270">
        <f t="shared" ca="1" si="538"/>
        <v>8.6732747139703736</v>
      </c>
      <c r="EI270">
        <f t="shared" ca="1" si="539"/>
        <v>11.273410367819654</v>
      </c>
      <c r="EJ270">
        <f t="shared" ca="1" si="540"/>
        <v>8.2027590057853228</v>
      </c>
      <c r="EK270">
        <f t="shared" ca="1" si="541"/>
        <v>17.747828001507397</v>
      </c>
      <c r="EL270">
        <f t="shared" ca="1" si="542"/>
        <v>15.11550777328806</v>
      </c>
      <c r="EM270">
        <f t="shared" ca="1" si="478"/>
        <v>9.1333129423067247E-2</v>
      </c>
      <c r="EN270">
        <f t="shared" ca="1" si="479"/>
        <v>0.25775064958453692</v>
      </c>
      <c r="EO270">
        <f t="shared" ca="1" si="480"/>
        <v>1.5269371097343208E-2</v>
      </c>
      <c r="EP270">
        <f t="shared" ca="1" si="481"/>
        <v>-7.3195930010890975E-2</v>
      </c>
      <c r="EQ270">
        <f t="shared" ca="1" si="482"/>
        <v>-0.26594420149306258</v>
      </c>
      <c r="ER270">
        <f t="shared" ca="1" si="483"/>
        <v>1</v>
      </c>
      <c r="ES270">
        <f t="shared" ca="1" si="472"/>
        <v>-0.34679877983919383</v>
      </c>
      <c r="ET270">
        <f t="shared" ca="1" si="473"/>
        <v>-0.4001592563709131</v>
      </c>
      <c r="EU270">
        <f t="shared" ca="1" si="474"/>
        <v>-0.15981780569451054</v>
      </c>
      <c r="EV270">
        <f t="shared" ca="1" si="475"/>
        <v>-0.36769987291320561</v>
      </c>
      <c r="EW270">
        <f t="shared" ca="1" si="476"/>
        <v>0.31197224815469937</v>
      </c>
      <c r="EX270">
        <f t="shared" ca="1" si="477"/>
        <v>0</v>
      </c>
    </row>
    <row r="271" spans="1:154" x14ac:dyDescent="0.25">
      <c r="A271" s="1">
        <v>264</v>
      </c>
      <c r="B271" s="8">
        <f t="shared" ca="1" si="562"/>
        <v>188132.31352158496</v>
      </c>
      <c r="C271" s="9">
        <f t="shared" ca="1" si="543"/>
        <v>-3.4776574311635104E-2</v>
      </c>
      <c r="D271" s="1">
        <v>264</v>
      </c>
      <c r="E271" s="8">
        <f t="shared" ca="1" si="563"/>
        <v>171221.56147659157</v>
      </c>
      <c r="F271" s="9">
        <f t="shared" ca="1" si="544"/>
        <v>1.6622297818189781E-2</v>
      </c>
      <c r="G271" s="1">
        <v>264</v>
      </c>
      <c r="H271" s="8">
        <f t="shared" ca="1" si="564"/>
        <v>215630.34919222206</v>
      </c>
      <c r="I271" s="9">
        <f t="shared" ca="1" si="545"/>
        <v>0</v>
      </c>
      <c r="J271" s="1">
        <v>264</v>
      </c>
      <c r="K271" s="8">
        <f t="shared" ca="1" si="565"/>
        <v>164445.90456100495</v>
      </c>
      <c r="L271" s="9">
        <f t="shared" ca="1" si="546"/>
        <v>-2.9267526981828836E-2</v>
      </c>
      <c r="M271" s="1">
        <v>264</v>
      </c>
      <c r="N271" s="8">
        <f t="shared" ca="1" si="566"/>
        <v>352523.57591126725</v>
      </c>
      <c r="O271" s="9">
        <f t="shared" ca="1" si="547"/>
        <v>1.1506993880336103E-3</v>
      </c>
      <c r="P271" s="1">
        <v>264</v>
      </c>
      <c r="Q271" s="8">
        <f t="shared" ca="1" si="567"/>
        <v>296928.27829291287</v>
      </c>
      <c r="R271" s="9">
        <f t="shared" ca="1" si="548"/>
        <v>2.1480984333408061E-3</v>
      </c>
      <c r="S271" s="1">
        <v>264</v>
      </c>
      <c r="T271" s="8">
        <f t="shared" ca="1" si="484"/>
        <v>60708.9397474582</v>
      </c>
      <c r="U271" s="9">
        <f t="shared" ca="1" si="508"/>
        <v>-1.4799534093424493E-2</v>
      </c>
      <c r="V271" s="1">
        <v>264</v>
      </c>
      <c r="W271" s="8">
        <f t="shared" ca="1" si="485"/>
        <v>60179.999999999993</v>
      </c>
      <c r="X271" s="9">
        <f t="shared" ca="1" si="509"/>
        <v>0</v>
      </c>
      <c r="Y271" s="1">
        <v>264</v>
      </c>
      <c r="Z271" s="8">
        <f t="shared" ca="1" si="486"/>
        <v>61560.554898965456</v>
      </c>
      <c r="AA271" s="9">
        <f t="shared" ca="1" si="510"/>
        <v>-3.7119462684448213E-3</v>
      </c>
      <c r="AB271" s="1">
        <v>264</v>
      </c>
      <c r="AC271" s="8">
        <f t="shared" ca="1" si="487"/>
        <v>57676.236015774375</v>
      </c>
      <c r="AD271" s="9">
        <f t="shared" ca="1" si="511"/>
        <v>3.7733589028563726E-2</v>
      </c>
      <c r="AE271" s="1">
        <v>264</v>
      </c>
      <c r="AF271" s="8">
        <f t="shared" ca="1" si="488"/>
        <v>60987.27093774033</v>
      </c>
      <c r="AG271" s="9">
        <f t="shared" ca="1" si="512"/>
        <v>-1.9604981863216322E-2</v>
      </c>
      <c r="AH271" s="1">
        <v>264</v>
      </c>
      <c r="AI271" s="8">
        <f t="shared" ca="1" si="489"/>
        <v>59442.093138478362</v>
      </c>
      <c r="AJ271" s="9">
        <f t="shared" ca="1" si="513"/>
        <v>2.5084369823817981E-2</v>
      </c>
      <c r="AK271" s="1">
        <v>264</v>
      </c>
      <c r="AL271" s="8">
        <f t="shared" ca="1" si="490"/>
        <v>19313.643319148119</v>
      </c>
      <c r="AM271" s="9">
        <f t="shared" ca="1" si="514"/>
        <v>3.4901229819868602E-2</v>
      </c>
      <c r="AN271" s="1">
        <v>264</v>
      </c>
      <c r="AO271" s="8">
        <f t="shared" ca="1" si="491"/>
        <v>20059.999999999996</v>
      </c>
      <c r="AP271" s="9">
        <f t="shared" ca="1" si="515"/>
        <v>-1.7379194105610906E-2</v>
      </c>
      <c r="AQ271" s="1">
        <v>264</v>
      </c>
      <c r="AR271" s="8">
        <f t="shared" ca="1" si="492"/>
        <v>20059.999999999996</v>
      </c>
      <c r="AS271" s="9">
        <f t="shared" ca="1" si="516"/>
        <v>3.7927346016991464E-2</v>
      </c>
      <c r="AT271" s="1">
        <v>264</v>
      </c>
      <c r="AU271" s="8">
        <f t="shared" ca="1" si="493"/>
        <v>20182.382613544891</v>
      </c>
      <c r="AV271" s="9">
        <f t="shared" ca="1" si="517"/>
        <v>-9.1134818515999482E-3</v>
      </c>
      <c r="AW271" s="1">
        <v>264</v>
      </c>
      <c r="AX271" s="8">
        <f t="shared" ca="1" si="494"/>
        <v>19803.50318789417</v>
      </c>
      <c r="AY271" s="9">
        <f t="shared" ca="1" si="518"/>
        <v>0</v>
      </c>
      <c r="AZ271" s="1">
        <v>264</v>
      </c>
      <c r="BA271" s="8">
        <f t="shared" ca="1" si="495"/>
        <v>19585.194375184212</v>
      </c>
      <c r="BB271" s="9">
        <f t="shared" ca="1" si="519"/>
        <v>-4.3698981956175192E-2</v>
      </c>
      <c r="BC271" s="1">
        <v>264</v>
      </c>
      <c r="BD271" s="8">
        <f t="shared" ca="1" si="496"/>
        <v>19078.915645383258</v>
      </c>
      <c r="BE271" s="9">
        <f t="shared" ca="1" si="549"/>
        <v>-1.1319830585142444E-2</v>
      </c>
      <c r="BF271" s="1">
        <v>264</v>
      </c>
      <c r="BG271" s="8">
        <f t="shared" ca="1" si="497"/>
        <v>20542.764221059679</v>
      </c>
      <c r="BH271" s="9">
        <f t="shared" ca="1" si="520"/>
        <v>6.9491006169957129E-3</v>
      </c>
      <c r="BI271" s="1">
        <v>264</v>
      </c>
      <c r="BJ271" s="8">
        <f t="shared" ca="1" si="498"/>
        <v>20059.999999999996</v>
      </c>
      <c r="BK271" s="9">
        <f t="shared" ca="1" si="521"/>
        <v>-1.8305055896038116E-2</v>
      </c>
      <c r="BL271" s="1">
        <v>264</v>
      </c>
      <c r="BM271" s="8">
        <f t="shared" ca="1" si="499"/>
        <v>19775.579308082419</v>
      </c>
      <c r="BN271" s="9">
        <f t="shared" ca="1" si="522"/>
        <v>0</v>
      </c>
      <c r="BO271" s="1">
        <v>264</v>
      </c>
      <c r="BP271" s="8">
        <f t="shared" ca="1" si="500"/>
        <v>20187.538032179731</v>
      </c>
      <c r="BQ271" s="9">
        <f t="shared" ca="1" si="523"/>
        <v>4.8561034556564193E-2</v>
      </c>
      <c r="BR271" s="1">
        <v>264</v>
      </c>
      <c r="BS271" s="8">
        <f t="shared" ca="1" si="501"/>
        <v>19840.909322778229</v>
      </c>
      <c r="BT271" s="9">
        <f t="shared" ca="1" si="524"/>
        <v>0</v>
      </c>
      <c r="BU271" s="1">
        <v>264</v>
      </c>
      <c r="BV271" s="8">
        <f t="shared" ca="1" si="502"/>
        <v>4842.7775382769569</v>
      </c>
      <c r="BW271" s="9">
        <f t="shared" ca="1" si="525"/>
        <v>0</v>
      </c>
      <c r="BX271" s="1">
        <v>264</v>
      </c>
      <c r="BY271" s="8">
        <f t="shared" ca="1" si="503"/>
        <v>5014.9999999999991</v>
      </c>
      <c r="BZ271" s="9">
        <f t="shared" ca="1" si="526"/>
        <v>-1.6182235495758156E-2</v>
      </c>
      <c r="CA271" s="1">
        <v>264</v>
      </c>
      <c r="CB271" s="8">
        <f t="shared" ca="1" si="504"/>
        <v>5014.9999999999991</v>
      </c>
      <c r="CC271" s="9">
        <f t="shared" ca="1" si="527"/>
        <v>0</v>
      </c>
      <c r="CD271" s="1">
        <v>264</v>
      </c>
      <c r="CE271" s="8">
        <f t="shared" ca="1" si="505"/>
        <v>5014.9999999999991</v>
      </c>
      <c r="CF271" s="9">
        <f t="shared" ca="1" si="528"/>
        <v>0</v>
      </c>
      <c r="CG271" s="1">
        <v>264</v>
      </c>
      <c r="CH271" s="8">
        <f t="shared" ca="1" si="506"/>
        <v>4783.5314774560202</v>
      </c>
      <c r="CI271" s="9">
        <f t="shared" ca="1" si="529"/>
        <v>0</v>
      </c>
      <c r="CJ271" s="1">
        <v>264</v>
      </c>
      <c r="CK271" s="8">
        <f t="shared" ca="1" si="507"/>
        <v>4836.0487234447637</v>
      </c>
      <c r="CL271" s="9">
        <f t="shared" ca="1" si="530"/>
        <v>0</v>
      </c>
      <c r="CM271" s="1">
        <v>264</v>
      </c>
      <c r="CN271" s="8">
        <f t="shared" ca="1" si="550"/>
        <v>15217.222461723039</v>
      </c>
      <c r="CO271" s="1">
        <v>264</v>
      </c>
      <c r="CP271" s="8">
        <f t="shared" ca="1" si="551"/>
        <v>15044.999999999996</v>
      </c>
      <c r="CQ271" s="1">
        <v>264</v>
      </c>
      <c r="CR271" s="8">
        <f t="shared" ca="1" si="552"/>
        <v>15044.999999999996</v>
      </c>
      <c r="CS271" s="1">
        <v>264</v>
      </c>
      <c r="CT271" s="8">
        <f t="shared" ca="1" si="553"/>
        <v>14760.579308082419</v>
      </c>
      <c r="CU271" s="1">
        <v>264</v>
      </c>
      <c r="CV271" s="8">
        <f t="shared" ca="1" si="554"/>
        <v>15404.00655472371</v>
      </c>
      <c r="CW271" s="1">
        <v>264</v>
      </c>
      <c r="CX271" s="8">
        <f t="shared" ca="1" si="555"/>
        <v>15004.860599333464</v>
      </c>
      <c r="CY271" s="9"/>
      <c r="CZ271" s="9"/>
      <c r="DA271" s="9"/>
      <c r="DB271" s="9"/>
      <c r="DC271" s="9"/>
      <c r="DD271" s="9"/>
      <c r="DE271" s="9"/>
      <c r="DF271" s="9"/>
      <c r="DG271" s="9"/>
      <c r="DI271">
        <f t="shared" ca="1" si="556"/>
        <v>2.9999999999998916E-3</v>
      </c>
      <c r="DJ271">
        <f t="shared" ca="1" si="557"/>
        <v>-1.5888238256236531E-2</v>
      </c>
      <c r="DK271">
        <f t="shared" ca="1" si="558"/>
        <v>-4.6493536566069249E-2</v>
      </c>
      <c r="DL271">
        <f t="shared" ca="1" si="559"/>
        <v>-6.6765812749981501E-3</v>
      </c>
      <c r="DM271">
        <f t="shared" ca="1" si="560"/>
        <v>2.9999999999998916E-3</v>
      </c>
      <c r="DN271">
        <f t="shared" ca="1" si="561"/>
        <v>2.9999999999998916E-3</v>
      </c>
      <c r="DO271">
        <f t="shared" ca="1" si="466"/>
        <v>0</v>
      </c>
      <c r="DP271">
        <f t="shared" ca="1" si="467"/>
        <v>0</v>
      </c>
      <c r="DQ271">
        <f t="shared" ca="1" si="468"/>
        <v>0</v>
      </c>
      <c r="DR271">
        <f t="shared" ca="1" si="469"/>
        <v>0</v>
      </c>
      <c r="DS271">
        <f t="shared" ca="1" si="470"/>
        <v>0</v>
      </c>
      <c r="DT271">
        <f t="shared" ca="1" si="471"/>
        <v>0</v>
      </c>
      <c r="DU271">
        <f t="shared" ca="1" si="568"/>
        <v>0</v>
      </c>
      <c r="DV271">
        <f t="shared" ca="1" si="569"/>
        <v>0</v>
      </c>
      <c r="DW271">
        <f t="shared" ca="1" si="570"/>
        <v>0</v>
      </c>
      <c r="DX271">
        <f t="shared" ca="1" si="571"/>
        <v>0</v>
      </c>
      <c r="DY271">
        <f t="shared" ca="1" si="572"/>
        <v>0</v>
      </c>
      <c r="DZ271">
        <f t="shared" ca="1" si="573"/>
        <v>0</v>
      </c>
      <c r="EA271">
        <f t="shared" ca="1" si="531"/>
        <v>3.0989227336895109</v>
      </c>
      <c r="EB271">
        <f t="shared" ca="1" si="532"/>
        <v>2.8451572196176733</v>
      </c>
      <c r="EC271">
        <f t="shared" ca="1" si="533"/>
        <v>3.5027356323561305</v>
      </c>
      <c r="ED271">
        <f t="shared" ca="1" si="534"/>
        <v>2.8511899513697325</v>
      </c>
      <c r="EE271">
        <f t="shared" ca="1" si="535"/>
        <v>5.7802812044360152</v>
      </c>
      <c r="EF271">
        <f t="shared" ca="1" si="536"/>
        <v>4.995252734475188</v>
      </c>
      <c r="EG271">
        <f t="shared" ca="1" si="537"/>
        <v>9.7409023462220095</v>
      </c>
      <c r="EH271">
        <f t="shared" ca="1" si="538"/>
        <v>8.5354716588530213</v>
      </c>
      <c r="EI271">
        <f t="shared" ca="1" si="539"/>
        <v>10.749269650659127</v>
      </c>
      <c r="EJ271">
        <f t="shared" ca="1" si="540"/>
        <v>8.1479926186039737</v>
      </c>
      <c r="EK271">
        <f t="shared" ca="1" si="541"/>
        <v>17.801071485511915</v>
      </c>
      <c r="EL271">
        <f t="shared" ca="1" si="542"/>
        <v>15.160854296607923</v>
      </c>
      <c r="EM271">
        <f t="shared" ca="1" si="478"/>
        <v>-5.9080266099259739E-2</v>
      </c>
      <c r="EN271">
        <f t="shared" ca="1" si="479"/>
        <v>0.29769222854957511</v>
      </c>
      <c r="EO271">
        <f t="shared" ca="1" si="480"/>
        <v>-1.784808600706728E-2</v>
      </c>
      <c r="EP271">
        <f t="shared" ca="1" si="481"/>
        <v>-0.15498815485139716</v>
      </c>
      <c r="EQ271">
        <f t="shared" ca="1" si="482"/>
        <v>-0.19811880253215172</v>
      </c>
      <c r="ER271">
        <f t="shared" ca="1" si="483"/>
        <v>1</v>
      </c>
      <c r="ES271">
        <f t="shared" ca="1" si="472"/>
        <v>-0.34792219719803552</v>
      </c>
      <c r="ET271">
        <f t="shared" ca="1" si="473"/>
        <v>-0.40242217736016561</v>
      </c>
      <c r="EU271">
        <f t="shared" ca="1" si="474"/>
        <v>-0.16991176468528457</v>
      </c>
      <c r="EV271">
        <f t="shared" ca="1" si="475"/>
        <v>-0.37561260820541886</v>
      </c>
      <c r="EW271">
        <f t="shared" ca="1" si="476"/>
        <v>0.29805746839763003</v>
      </c>
      <c r="EX271">
        <f t="shared" ca="1" si="477"/>
        <v>0</v>
      </c>
    </row>
    <row r="272" spans="1:154" x14ac:dyDescent="0.25">
      <c r="A272" s="1">
        <v>265</v>
      </c>
      <c r="B272" s="8">
        <f t="shared" ca="1" si="562"/>
        <v>182154.11308054649</v>
      </c>
      <c r="C272" s="9">
        <f t="shared" ca="1" si="543"/>
        <v>4.6093175030821533E-2</v>
      </c>
      <c r="D272" s="1">
        <v>265</v>
      </c>
      <c r="E272" s="8">
        <f t="shared" ca="1" si="563"/>
        <v>174581.32194878074</v>
      </c>
      <c r="F272" s="9">
        <f t="shared" ca="1" si="544"/>
        <v>-8.0855368005079426E-4</v>
      </c>
      <c r="G272" s="1">
        <v>265</v>
      </c>
      <c r="H272" s="8">
        <f t="shared" ca="1" si="564"/>
        <v>216277.2402397987</v>
      </c>
      <c r="I272" s="9">
        <f t="shared" ca="1" si="545"/>
        <v>4.6960166184711549E-2</v>
      </c>
      <c r="J272" s="1">
        <v>265</v>
      </c>
      <c r="K272" s="8">
        <f t="shared" ca="1" si="565"/>
        <v>160126.31732589749</v>
      </c>
      <c r="L272" s="9">
        <f t="shared" ca="1" si="546"/>
        <v>0</v>
      </c>
      <c r="M272" s="1">
        <v>265</v>
      </c>
      <c r="N272" s="8">
        <f t="shared" ca="1" si="566"/>
        <v>353986.79530206957</v>
      </c>
      <c r="O272" s="9">
        <f t="shared" ca="1" si="547"/>
        <v>1.2577606970927741E-2</v>
      </c>
      <c r="P272" s="1">
        <v>265</v>
      </c>
      <c r="Q272" s="8">
        <f t="shared" ca="1" si="567"/>
        <v>298456.89429720718</v>
      </c>
      <c r="R272" s="9">
        <f t="shared" ca="1" si="548"/>
        <v>-4.2527926667031923E-2</v>
      </c>
      <c r="S272" s="1">
        <v>265</v>
      </c>
      <c r="T272" s="8">
        <f t="shared" ca="1" si="484"/>
        <v>60708.9397474582</v>
      </c>
      <c r="U272" s="9">
        <f t="shared" ca="1" si="508"/>
        <v>0</v>
      </c>
      <c r="V272" s="1">
        <v>265</v>
      </c>
      <c r="W272" s="8">
        <f t="shared" ca="1" si="485"/>
        <v>60179.999999999993</v>
      </c>
      <c r="X272" s="9">
        <f t="shared" ca="1" si="509"/>
        <v>-3.8922052254214884E-2</v>
      </c>
      <c r="Y272" s="1">
        <v>265</v>
      </c>
      <c r="Z272" s="8">
        <f t="shared" ca="1" si="486"/>
        <v>61560.554898965456</v>
      </c>
      <c r="AA272" s="9">
        <f t="shared" ca="1" si="510"/>
        <v>3.6544833343533541E-2</v>
      </c>
      <c r="AB272" s="1">
        <v>265</v>
      </c>
      <c r="AC272" s="8">
        <f t="shared" ca="1" si="487"/>
        <v>57676.236015774375</v>
      </c>
      <c r="AD272" s="9">
        <f t="shared" ca="1" si="511"/>
        <v>-2.6973274294534912E-2</v>
      </c>
      <c r="AE272" s="1">
        <v>265</v>
      </c>
      <c r="AF272" s="8">
        <f t="shared" ca="1" si="488"/>
        <v>60987.27093774033</v>
      </c>
      <c r="AG272" s="9">
        <f t="shared" ca="1" si="512"/>
        <v>0</v>
      </c>
      <c r="AH272" s="1">
        <v>265</v>
      </c>
      <c r="AI272" s="8">
        <f t="shared" ca="1" si="489"/>
        <v>59442.093138478362</v>
      </c>
      <c r="AJ272" s="9">
        <f t="shared" ca="1" si="513"/>
        <v>-4.0606298213592053E-2</v>
      </c>
      <c r="AK272" s="1">
        <v>265</v>
      </c>
      <c r="AL272" s="8">
        <f t="shared" ca="1" si="490"/>
        <v>19313.643319148119</v>
      </c>
      <c r="AM272" s="9">
        <f t="shared" ca="1" si="514"/>
        <v>3.7667296641631341E-2</v>
      </c>
      <c r="AN272" s="1">
        <v>265</v>
      </c>
      <c r="AO272" s="8">
        <f t="shared" ca="1" si="491"/>
        <v>20059.999999999996</v>
      </c>
      <c r="AP272" s="9">
        <f t="shared" ca="1" si="515"/>
        <v>2.2087677248018855E-3</v>
      </c>
      <c r="AQ272" s="1">
        <v>265</v>
      </c>
      <c r="AR272" s="8">
        <f t="shared" ca="1" si="492"/>
        <v>20059.999999999996</v>
      </c>
      <c r="AS272" s="9">
        <f t="shared" ca="1" si="516"/>
        <v>3.7879575330533086E-2</v>
      </c>
      <c r="AT272" s="1">
        <v>265</v>
      </c>
      <c r="AU272" s="8">
        <f t="shared" ca="1" si="493"/>
        <v>20182.382613544891</v>
      </c>
      <c r="AV272" s="9">
        <f t="shared" ca="1" si="517"/>
        <v>-5.6228373199824601E-3</v>
      </c>
      <c r="AW272" s="1">
        <v>265</v>
      </c>
      <c r="AX272" s="8">
        <f t="shared" ca="1" si="494"/>
        <v>19803.50318789417</v>
      </c>
      <c r="AY272" s="9">
        <f t="shared" ca="1" si="518"/>
        <v>3.4170250897150416E-2</v>
      </c>
      <c r="AZ272" s="1">
        <v>265</v>
      </c>
      <c r="BA272" s="8">
        <f t="shared" ca="1" si="495"/>
        <v>19585.194375184212</v>
      </c>
      <c r="BB272" s="9">
        <f t="shared" ca="1" si="519"/>
        <v>-3.8558216888045643E-2</v>
      </c>
      <c r="BC272" s="1">
        <v>265</v>
      </c>
      <c r="BD272" s="8">
        <f t="shared" ca="1" si="496"/>
        <v>19078.915645383258</v>
      </c>
      <c r="BE272" s="9">
        <f t="shared" ca="1" si="549"/>
        <v>0</v>
      </c>
      <c r="BF272" s="1">
        <v>265</v>
      </c>
      <c r="BG272" s="8">
        <f t="shared" ca="1" si="497"/>
        <v>20542.764221059679</v>
      </c>
      <c r="BH272" s="9">
        <f t="shared" ca="1" si="520"/>
        <v>4.1245452487473411E-2</v>
      </c>
      <c r="BI272" s="1">
        <v>265</v>
      </c>
      <c r="BJ272" s="8">
        <f t="shared" ca="1" si="498"/>
        <v>20059.999999999996</v>
      </c>
      <c r="BK272" s="9">
        <f t="shared" ca="1" si="521"/>
        <v>9.818347712235137E-3</v>
      </c>
      <c r="BL272" s="1">
        <v>265</v>
      </c>
      <c r="BM272" s="8">
        <f t="shared" ca="1" si="499"/>
        <v>19775.579308082419</v>
      </c>
      <c r="BN272" s="9">
        <f t="shared" ca="1" si="522"/>
        <v>-3.8706277578859832E-2</v>
      </c>
      <c r="BO272" s="1">
        <v>265</v>
      </c>
      <c r="BP272" s="8">
        <f t="shared" ca="1" si="500"/>
        <v>20187.538032179731</v>
      </c>
      <c r="BQ272" s="9">
        <f t="shared" ca="1" si="523"/>
        <v>0</v>
      </c>
      <c r="BR272" s="1">
        <v>265</v>
      </c>
      <c r="BS272" s="8">
        <f t="shared" ca="1" si="501"/>
        <v>19840.909322778229</v>
      </c>
      <c r="BT272" s="9">
        <f t="shared" ca="1" si="524"/>
        <v>0</v>
      </c>
      <c r="BU272" s="1">
        <v>265</v>
      </c>
      <c r="BV272" s="8">
        <f t="shared" ca="1" si="502"/>
        <v>4842.7775382769569</v>
      </c>
      <c r="BW272" s="9">
        <f t="shared" ca="1" si="525"/>
        <v>-3.1177986798218434E-2</v>
      </c>
      <c r="BX272" s="1">
        <v>265</v>
      </c>
      <c r="BY272" s="8">
        <f t="shared" ca="1" si="503"/>
        <v>5014.9999999999991</v>
      </c>
      <c r="BZ272" s="9">
        <f t="shared" ca="1" si="526"/>
        <v>0</v>
      </c>
      <c r="CA272" s="1">
        <v>265</v>
      </c>
      <c r="CB272" s="8">
        <f t="shared" ca="1" si="504"/>
        <v>5014.9999999999991</v>
      </c>
      <c r="CC272" s="9">
        <f t="shared" ca="1" si="527"/>
        <v>-3.6181479933333226E-2</v>
      </c>
      <c r="CD272" s="1">
        <v>265</v>
      </c>
      <c r="CE272" s="8">
        <f t="shared" ca="1" si="505"/>
        <v>5014.9999999999991</v>
      </c>
      <c r="CF272" s="9">
        <f t="shared" ca="1" si="528"/>
        <v>-4.7736197317928011E-2</v>
      </c>
      <c r="CG272" s="1">
        <v>265</v>
      </c>
      <c r="CH272" s="8">
        <f t="shared" ca="1" si="506"/>
        <v>4783.5314774560202</v>
      </c>
      <c r="CI272" s="9">
        <f t="shared" ca="1" si="529"/>
        <v>-2.8956058616006593E-2</v>
      </c>
      <c r="CJ272" s="1">
        <v>265</v>
      </c>
      <c r="CK272" s="8">
        <f t="shared" ca="1" si="507"/>
        <v>4836.0487234447637</v>
      </c>
      <c r="CL272" s="9">
        <f t="shared" ca="1" si="530"/>
        <v>0</v>
      </c>
      <c r="CM272" s="1">
        <v>265</v>
      </c>
      <c r="CN272" s="8">
        <f t="shared" ca="1" si="550"/>
        <v>15217.222461723039</v>
      </c>
      <c r="CO272" s="1">
        <v>265</v>
      </c>
      <c r="CP272" s="8">
        <f t="shared" ca="1" si="551"/>
        <v>15044.999999999996</v>
      </c>
      <c r="CQ272" s="1">
        <v>265</v>
      </c>
      <c r="CR272" s="8">
        <f t="shared" ca="1" si="552"/>
        <v>15044.999999999996</v>
      </c>
      <c r="CS272" s="1">
        <v>265</v>
      </c>
      <c r="CT272" s="8">
        <f t="shared" ca="1" si="553"/>
        <v>14760.579308082419</v>
      </c>
      <c r="CU272" s="1">
        <v>265</v>
      </c>
      <c r="CV272" s="8">
        <f t="shared" ca="1" si="554"/>
        <v>15404.00655472371</v>
      </c>
      <c r="CW272" s="1">
        <v>265</v>
      </c>
      <c r="CX272" s="8">
        <f t="shared" ca="1" si="555"/>
        <v>15004.860599333464</v>
      </c>
      <c r="CY272" s="9"/>
      <c r="CZ272" s="9"/>
      <c r="DA272" s="9"/>
      <c r="DB272" s="9"/>
      <c r="DC272" s="9"/>
      <c r="DD272" s="9"/>
      <c r="DE272" s="9"/>
      <c r="DF272" s="9"/>
      <c r="DG272" s="9"/>
      <c r="DI272">
        <f t="shared" ca="1" si="556"/>
        <v>-3.1776574311635053E-2</v>
      </c>
      <c r="DJ272">
        <f t="shared" ca="1" si="557"/>
        <v>1.9622297818189693E-2</v>
      </c>
      <c r="DK272">
        <f t="shared" ca="1" si="558"/>
        <v>2.9999999999998916E-3</v>
      </c>
      <c r="DL272">
        <f t="shared" ca="1" si="559"/>
        <v>-2.6267526981828992E-2</v>
      </c>
      <c r="DM272">
        <f t="shared" ca="1" si="560"/>
        <v>4.1506993880335852E-3</v>
      </c>
      <c r="DN272">
        <f t="shared" ca="1" si="561"/>
        <v>5.148098433340742E-3</v>
      </c>
      <c r="DO272">
        <f t="shared" ca="1" si="466"/>
        <v>0</v>
      </c>
      <c r="DP272">
        <f t="shared" ca="1" si="467"/>
        <v>0</v>
      </c>
      <c r="DQ272">
        <f t="shared" ca="1" si="468"/>
        <v>0</v>
      </c>
      <c r="DR272">
        <f t="shared" ca="1" si="469"/>
        <v>0</v>
      </c>
      <c r="DS272">
        <f t="shared" ca="1" si="470"/>
        <v>0</v>
      </c>
      <c r="DT272">
        <f t="shared" ca="1" si="471"/>
        <v>0</v>
      </c>
      <c r="DU272">
        <f t="shared" ca="1" si="568"/>
        <v>0</v>
      </c>
      <c r="DV272">
        <f t="shared" ca="1" si="569"/>
        <v>0</v>
      </c>
      <c r="DW272">
        <f t="shared" ca="1" si="570"/>
        <v>0</v>
      </c>
      <c r="DX272">
        <f t="shared" ca="1" si="571"/>
        <v>0</v>
      </c>
      <c r="DY272">
        <f t="shared" ca="1" si="572"/>
        <v>0</v>
      </c>
      <c r="DZ272">
        <f t="shared" ca="1" si="573"/>
        <v>0</v>
      </c>
      <c r="EA272">
        <f t="shared" ca="1" si="531"/>
        <v>3.0004495851564106</v>
      </c>
      <c r="EB272">
        <f t="shared" ca="1" si="532"/>
        <v>2.900985741920584</v>
      </c>
      <c r="EC272">
        <f t="shared" ca="1" si="533"/>
        <v>3.5132438392531986</v>
      </c>
      <c r="ED272">
        <f t="shared" ca="1" si="534"/>
        <v>2.7762962423918083</v>
      </c>
      <c r="EE272">
        <f t="shared" ca="1" si="535"/>
        <v>5.8042734140939301</v>
      </c>
      <c r="EF272">
        <f t="shared" ca="1" si="536"/>
        <v>5.0209687872516815</v>
      </c>
      <c r="EG272">
        <f t="shared" ca="1" si="537"/>
        <v>9.4313698389549057</v>
      </c>
      <c r="EH272">
        <f t="shared" ca="1" si="538"/>
        <v>8.7029572257617538</v>
      </c>
      <c r="EI272">
        <f t="shared" ca="1" si="539"/>
        <v>10.781517459611104</v>
      </c>
      <c r="EJ272">
        <f t="shared" ca="1" si="540"/>
        <v>7.9339650026470512</v>
      </c>
      <c r="EK272">
        <f t="shared" ca="1" si="541"/>
        <v>17.874958382033174</v>
      </c>
      <c r="EL272">
        <f t="shared" ca="1" si="542"/>
        <v>15.238903866860397</v>
      </c>
      <c r="EM272">
        <f t="shared" ca="1" si="478"/>
        <v>-4.706387879466737E-2</v>
      </c>
      <c r="EN272">
        <f t="shared" ca="1" si="479"/>
        <v>0.27701713032231412</v>
      </c>
      <c r="EO272">
        <f t="shared" ca="1" si="480"/>
        <v>-1.7281701079759321E-2</v>
      </c>
      <c r="EP272">
        <f t="shared" ca="1" si="481"/>
        <v>-0.14368551370463151</v>
      </c>
      <c r="EQ272">
        <f t="shared" ca="1" si="482"/>
        <v>-0.22190998996487601</v>
      </c>
      <c r="ER272">
        <f t="shared" ca="1" si="483"/>
        <v>1</v>
      </c>
      <c r="ES272">
        <f t="shared" ca="1" si="472"/>
        <v>-0.35030169162416303</v>
      </c>
      <c r="ET272">
        <f t="shared" ca="1" si="473"/>
        <v>-0.40341391267658444</v>
      </c>
      <c r="EU272">
        <f t="shared" ca="1" si="474"/>
        <v>-0.17992393110076821</v>
      </c>
      <c r="EV272">
        <f t="shared" ca="1" si="475"/>
        <v>-0.38434069482319644</v>
      </c>
      <c r="EW272">
        <f t="shared" ca="1" si="476"/>
        <v>0.28728652367864993</v>
      </c>
      <c r="EX272">
        <f t="shared" ca="1" si="477"/>
        <v>0</v>
      </c>
    </row>
    <row r="273" spans="1:154" x14ac:dyDescent="0.25">
      <c r="A273" s="1">
        <v>266</v>
      </c>
      <c r="B273" s="8">
        <f t="shared" ca="1" si="562"/>
        <v>191096.6368365938</v>
      </c>
      <c r="C273" s="9">
        <f t="shared" ca="1" si="543"/>
        <v>0</v>
      </c>
      <c r="D273" s="1">
        <v>266</v>
      </c>
      <c r="E273" s="8">
        <f t="shared" ca="1" si="563"/>
        <v>174963.90754429722</v>
      </c>
      <c r="F273" s="9">
        <f t="shared" ca="1" si="544"/>
        <v>0</v>
      </c>
      <c r="G273" s="1">
        <v>266</v>
      </c>
      <c r="H273" s="8">
        <f t="shared" ca="1" si="564"/>
        <v>227082.48710414983</v>
      </c>
      <c r="I273" s="9">
        <f t="shared" ca="1" si="545"/>
        <v>1.5256221130628335E-2</v>
      </c>
      <c r="J273" s="1">
        <v>266</v>
      </c>
      <c r="K273" s="8">
        <f t="shared" ca="1" si="565"/>
        <v>160606.69627787516</v>
      </c>
      <c r="L273" s="9">
        <f t="shared" ca="1" si="546"/>
        <v>3.8806728762248613E-3</v>
      </c>
      <c r="M273" s="1">
        <v>266</v>
      </c>
      <c r="N273" s="8">
        <f t="shared" ca="1" si="566"/>
        <v>359501.06247218343</v>
      </c>
      <c r="O273" s="9">
        <f t="shared" ca="1" si="547"/>
        <v>0</v>
      </c>
      <c r="P273" s="1">
        <v>266</v>
      </c>
      <c r="Q273" s="8">
        <f t="shared" ca="1" si="567"/>
        <v>286659.51206615707</v>
      </c>
      <c r="R273" s="9">
        <f t="shared" ca="1" si="548"/>
        <v>1.0593498118188284E-2</v>
      </c>
      <c r="S273" s="1">
        <v>266</v>
      </c>
      <c r="T273" s="8">
        <f t="shared" ca="1" si="484"/>
        <v>60708.9397474582</v>
      </c>
      <c r="U273" s="9">
        <f t="shared" ca="1" si="508"/>
        <v>0</v>
      </c>
      <c r="V273" s="1">
        <v>266</v>
      </c>
      <c r="W273" s="8">
        <f t="shared" ca="1" si="485"/>
        <v>60179.999999999993</v>
      </c>
      <c r="X273" s="9">
        <f t="shared" ca="1" si="509"/>
        <v>-1.2828034258498339E-2</v>
      </c>
      <c r="Y273" s="1">
        <v>266</v>
      </c>
      <c r="Z273" s="8">
        <f t="shared" ca="1" si="486"/>
        <v>61560.554898965456</v>
      </c>
      <c r="AA273" s="9">
        <f t="shared" ca="1" si="510"/>
        <v>1.8304457997291086E-2</v>
      </c>
      <c r="AB273" s="1">
        <v>266</v>
      </c>
      <c r="AC273" s="8">
        <f t="shared" ca="1" si="487"/>
        <v>57676.236015774375</v>
      </c>
      <c r="AD273" s="9">
        <f t="shared" ca="1" si="511"/>
        <v>-4.7906752734779928E-2</v>
      </c>
      <c r="AE273" s="1">
        <v>266</v>
      </c>
      <c r="AF273" s="8">
        <f t="shared" ca="1" si="488"/>
        <v>60987.27093774033</v>
      </c>
      <c r="AG273" s="9">
        <f t="shared" ca="1" si="512"/>
        <v>3.343308638346134E-2</v>
      </c>
      <c r="AH273" s="1">
        <v>266</v>
      </c>
      <c r="AI273" s="8">
        <f t="shared" ca="1" si="489"/>
        <v>59442.093138478362</v>
      </c>
      <c r="AJ273" s="9">
        <f t="shared" ca="1" si="513"/>
        <v>0</v>
      </c>
      <c r="AK273" s="1">
        <v>266</v>
      </c>
      <c r="AL273" s="8">
        <f t="shared" ca="1" si="490"/>
        <v>19313.643319148119</v>
      </c>
      <c r="AM273" s="9">
        <f t="shared" ca="1" si="514"/>
        <v>0</v>
      </c>
      <c r="AN273" s="1">
        <v>266</v>
      </c>
      <c r="AO273" s="8">
        <f t="shared" ca="1" si="491"/>
        <v>20059.999999999996</v>
      </c>
      <c r="AP273" s="9">
        <f t="shared" ca="1" si="515"/>
        <v>0</v>
      </c>
      <c r="AQ273" s="1">
        <v>266</v>
      </c>
      <c r="AR273" s="8">
        <f t="shared" ca="1" si="492"/>
        <v>20059.999999999996</v>
      </c>
      <c r="AS273" s="9">
        <f t="shared" ca="1" si="516"/>
        <v>-4.9228683116717117E-2</v>
      </c>
      <c r="AT273" s="1">
        <v>266</v>
      </c>
      <c r="AU273" s="8">
        <f t="shared" ca="1" si="493"/>
        <v>20182.382613544891</v>
      </c>
      <c r="AV273" s="9">
        <f t="shared" ca="1" si="517"/>
        <v>-3.5061748685003537E-2</v>
      </c>
      <c r="AW273" s="1">
        <v>266</v>
      </c>
      <c r="AX273" s="8">
        <f t="shared" ca="1" si="494"/>
        <v>19803.50318789417</v>
      </c>
      <c r="AY273" s="9">
        <f t="shared" ca="1" si="518"/>
        <v>8.5886312520798199E-3</v>
      </c>
      <c r="AZ273" s="1">
        <v>266</v>
      </c>
      <c r="BA273" s="8">
        <f t="shared" ca="1" si="495"/>
        <v>19585.194375184212</v>
      </c>
      <c r="BB273" s="9">
        <f t="shared" ca="1" si="519"/>
        <v>4.3176866555717293E-2</v>
      </c>
      <c r="BC273" s="1">
        <v>266</v>
      </c>
      <c r="BD273" s="8">
        <f t="shared" ca="1" si="496"/>
        <v>19078.915645383258</v>
      </c>
      <c r="BE273" s="9">
        <f t="shared" ca="1" si="549"/>
        <v>0</v>
      </c>
      <c r="BF273" s="1">
        <v>266</v>
      </c>
      <c r="BG273" s="8">
        <f t="shared" ca="1" si="497"/>
        <v>20542.764221059679</v>
      </c>
      <c r="BH273" s="9">
        <f t="shared" ca="1" si="520"/>
        <v>-4.4791205714374116E-2</v>
      </c>
      <c r="BI273" s="1">
        <v>266</v>
      </c>
      <c r="BJ273" s="8">
        <f t="shared" ca="1" si="498"/>
        <v>20059.999999999996</v>
      </c>
      <c r="BK273" s="9">
        <f t="shared" ca="1" si="521"/>
        <v>-3.1735925332842592E-2</v>
      </c>
      <c r="BL273" s="1">
        <v>266</v>
      </c>
      <c r="BM273" s="8">
        <f t="shared" ca="1" si="499"/>
        <v>19775.579308082419</v>
      </c>
      <c r="BN273" s="9">
        <f t="shared" ca="1" si="522"/>
        <v>0</v>
      </c>
      <c r="BO273" s="1">
        <v>266</v>
      </c>
      <c r="BP273" s="8">
        <f t="shared" ca="1" si="500"/>
        <v>20187.538032179731</v>
      </c>
      <c r="BQ273" s="9">
        <f t="shared" ca="1" si="523"/>
        <v>0</v>
      </c>
      <c r="BR273" s="1">
        <v>266</v>
      </c>
      <c r="BS273" s="8">
        <f t="shared" ca="1" si="501"/>
        <v>19840.909322778229</v>
      </c>
      <c r="BT273" s="9">
        <f t="shared" ca="1" si="524"/>
        <v>-2.3321187071043987E-2</v>
      </c>
      <c r="BU273" s="1">
        <v>266</v>
      </c>
      <c r="BV273" s="8">
        <f t="shared" ca="1" si="502"/>
        <v>4842.7775382769569</v>
      </c>
      <c r="BW273" s="9">
        <f t="shared" ca="1" si="525"/>
        <v>-1.86636527446104E-2</v>
      </c>
      <c r="BX273" s="1">
        <v>266</v>
      </c>
      <c r="BY273" s="8">
        <f t="shared" ca="1" si="503"/>
        <v>5014.9999999999991</v>
      </c>
      <c r="BZ273" s="9">
        <f t="shared" ca="1" si="526"/>
        <v>-4.8859321219616933E-2</v>
      </c>
      <c r="CA273" s="1">
        <v>266</v>
      </c>
      <c r="CB273" s="8">
        <f t="shared" ca="1" si="504"/>
        <v>5014.9999999999991</v>
      </c>
      <c r="CC273" s="9">
        <f t="shared" ca="1" si="527"/>
        <v>0</v>
      </c>
      <c r="CD273" s="1">
        <v>266</v>
      </c>
      <c r="CE273" s="8">
        <f t="shared" ca="1" si="505"/>
        <v>5014.9999999999991</v>
      </c>
      <c r="CF273" s="9">
        <f t="shared" ca="1" si="528"/>
        <v>1.1043819669689071E-2</v>
      </c>
      <c r="CG273" s="1">
        <v>266</v>
      </c>
      <c r="CH273" s="8">
        <f t="shared" ca="1" si="506"/>
        <v>4783.5314774560202</v>
      </c>
      <c r="CI273" s="9">
        <f t="shared" ca="1" si="529"/>
        <v>2.246073191977457E-2</v>
      </c>
      <c r="CJ273" s="1">
        <v>266</v>
      </c>
      <c r="CK273" s="8">
        <f t="shared" ca="1" si="507"/>
        <v>4836.0487234447637</v>
      </c>
      <c r="CL273" s="9">
        <f t="shared" ca="1" si="530"/>
        <v>1.8481062913851015E-2</v>
      </c>
      <c r="CM273" s="1">
        <v>266</v>
      </c>
      <c r="CN273" s="8">
        <f t="shared" ca="1" si="550"/>
        <v>15217.222461723039</v>
      </c>
      <c r="CO273" s="1">
        <v>266</v>
      </c>
      <c r="CP273" s="8">
        <f t="shared" ca="1" si="551"/>
        <v>15044.999999999996</v>
      </c>
      <c r="CQ273" s="1">
        <v>266</v>
      </c>
      <c r="CR273" s="8">
        <f t="shared" ca="1" si="552"/>
        <v>15044.999999999996</v>
      </c>
      <c r="CS273" s="1">
        <v>266</v>
      </c>
      <c r="CT273" s="8">
        <f t="shared" ca="1" si="553"/>
        <v>14760.579308082419</v>
      </c>
      <c r="CU273" s="1">
        <v>266</v>
      </c>
      <c r="CV273" s="8">
        <f t="shared" ca="1" si="554"/>
        <v>15404.00655472371</v>
      </c>
      <c r="CW273" s="1">
        <v>266</v>
      </c>
      <c r="CX273" s="8">
        <f t="shared" ca="1" si="555"/>
        <v>15004.860599333464</v>
      </c>
      <c r="CY273" s="9"/>
      <c r="CZ273" s="9"/>
      <c r="DA273" s="9"/>
      <c r="DB273" s="9"/>
      <c r="DC273" s="9"/>
      <c r="DD273" s="9"/>
      <c r="DE273" s="9"/>
      <c r="DF273" s="9"/>
      <c r="DG273" s="9"/>
      <c r="DI273">
        <f t="shared" ca="1" si="556"/>
        <v>4.9093175030821445E-2</v>
      </c>
      <c r="DJ273">
        <f t="shared" ca="1" si="557"/>
        <v>2.191446319949053E-3</v>
      </c>
      <c r="DK273">
        <f t="shared" ca="1" si="558"/>
        <v>4.9960166184711552E-2</v>
      </c>
      <c r="DL273">
        <f t="shared" ca="1" si="559"/>
        <v>2.9999999999998916E-3</v>
      </c>
      <c r="DM273">
        <f t="shared" ca="1" si="560"/>
        <v>1.5577606970927693E-2</v>
      </c>
      <c r="DN273">
        <f t="shared" ca="1" si="561"/>
        <v>-3.9527926667031976E-2</v>
      </c>
      <c r="DO273">
        <f t="shared" ca="1" si="466"/>
        <v>0</v>
      </c>
      <c r="DP273">
        <f t="shared" ca="1" si="467"/>
        <v>0</v>
      </c>
      <c r="DQ273">
        <f t="shared" ca="1" si="468"/>
        <v>0</v>
      </c>
      <c r="DR273">
        <f t="shared" ca="1" si="469"/>
        <v>0</v>
      </c>
      <c r="DS273">
        <f t="shared" ca="1" si="470"/>
        <v>0</v>
      </c>
      <c r="DT273">
        <f t="shared" ca="1" si="471"/>
        <v>0</v>
      </c>
      <c r="DU273">
        <f t="shared" ca="1" si="568"/>
        <v>0</v>
      </c>
      <c r="DV273">
        <f t="shared" ca="1" si="569"/>
        <v>0</v>
      </c>
      <c r="DW273">
        <f t="shared" ca="1" si="570"/>
        <v>0</v>
      </c>
      <c r="DX273">
        <f t="shared" ca="1" si="571"/>
        <v>0</v>
      </c>
      <c r="DY273">
        <f t="shared" ca="1" si="572"/>
        <v>0</v>
      </c>
      <c r="DZ273">
        <f t="shared" ca="1" si="573"/>
        <v>0</v>
      </c>
      <c r="EA273">
        <f t="shared" ca="1" si="531"/>
        <v>3.1477511818116497</v>
      </c>
      <c r="EB273">
        <f t="shared" ca="1" si="532"/>
        <v>2.9073430964489404</v>
      </c>
      <c r="EC273">
        <f t="shared" ca="1" si="533"/>
        <v>3.6887660853097022</v>
      </c>
      <c r="ED273">
        <f t="shared" ca="1" si="534"/>
        <v>2.7846251311189834</v>
      </c>
      <c r="EE273">
        <f t="shared" ca="1" si="535"/>
        <v>5.8946901040904898</v>
      </c>
      <c r="EF273">
        <f t="shared" ca="1" si="536"/>
        <v>4.8225003012317407</v>
      </c>
      <c r="EG273">
        <f t="shared" ca="1" si="537"/>
        <v>9.8943857292391293</v>
      </c>
      <c r="EH273">
        <f t="shared" ca="1" si="538"/>
        <v>8.722029289346823</v>
      </c>
      <c r="EI273">
        <f t="shared" ca="1" si="539"/>
        <v>11.320163863616644</v>
      </c>
      <c r="EJ273">
        <f t="shared" ca="1" si="540"/>
        <v>7.9577668976549916</v>
      </c>
      <c r="EK273">
        <f t="shared" ca="1" si="541"/>
        <v>18.153407458330175</v>
      </c>
      <c r="EL273">
        <f t="shared" ca="1" si="542"/>
        <v>14.636541592325189</v>
      </c>
      <c r="EM273">
        <f t="shared" ca="1" si="478"/>
        <v>-0.16496363633247738</v>
      </c>
      <c r="EN273">
        <f t="shared" ca="1" si="479"/>
        <v>0.28846144254912703</v>
      </c>
      <c r="EO273">
        <f t="shared" ca="1" si="480"/>
        <v>-0.13622220734336926</v>
      </c>
      <c r="EP273">
        <f t="shared" ca="1" si="481"/>
        <v>-6.3532432262530969E-2</v>
      </c>
      <c r="EQ273">
        <f t="shared" ca="1" si="482"/>
        <v>-0.15310048978809737</v>
      </c>
      <c r="ER273">
        <f t="shared" ca="1" si="483"/>
        <v>1</v>
      </c>
      <c r="ES273">
        <f t="shared" ca="1" si="472"/>
        <v>-0.35130731980038588</v>
      </c>
      <c r="ET273">
        <f t="shared" ca="1" si="473"/>
        <v>-0.40429930396286151</v>
      </c>
      <c r="EU273">
        <f t="shared" ca="1" si="474"/>
        <v>-0.18817957362337101</v>
      </c>
      <c r="EV273">
        <f t="shared" ca="1" si="475"/>
        <v>-0.39349429167705152</v>
      </c>
      <c r="EW273">
        <f t="shared" ca="1" si="476"/>
        <v>0.27579180197290598</v>
      </c>
      <c r="EX273">
        <f t="shared" ca="1" si="477"/>
        <v>0</v>
      </c>
    </row>
    <row r="274" spans="1:154" x14ac:dyDescent="0.25">
      <c r="A274" s="1">
        <v>267</v>
      </c>
      <c r="B274" s="8">
        <f t="shared" ca="1" si="562"/>
        <v>191669.92674710357</v>
      </c>
      <c r="C274" s="9">
        <f t="shared" ca="1" si="543"/>
        <v>1.7366520409388814E-2</v>
      </c>
      <c r="D274" s="1">
        <v>267</v>
      </c>
      <c r="E274" s="8">
        <f t="shared" ca="1" si="563"/>
        <v>175488.79926693009</v>
      </c>
      <c r="F274" s="9">
        <f t="shared" ca="1" si="544"/>
        <v>3.2231053311902992E-2</v>
      </c>
      <c r="G274" s="1">
        <v>267</v>
      </c>
      <c r="H274" s="8">
        <f t="shared" ca="1" si="564"/>
        <v>231228.15520361625</v>
      </c>
      <c r="I274" s="9">
        <f t="shared" ca="1" si="545"/>
        <v>0</v>
      </c>
      <c r="J274" s="1">
        <v>267</v>
      </c>
      <c r="K274" s="8">
        <f t="shared" ca="1" si="565"/>
        <v>161711.7784166944</v>
      </c>
      <c r="L274" s="9">
        <f t="shared" ca="1" si="546"/>
        <v>4.8977135720847602E-2</v>
      </c>
      <c r="M274" s="1">
        <v>267</v>
      </c>
      <c r="N274" s="8">
        <f t="shared" ca="1" si="566"/>
        <v>360579.56565959996</v>
      </c>
      <c r="O274" s="9">
        <f t="shared" ca="1" si="547"/>
        <v>0</v>
      </c>
      <c r="P274" s="1">
        <v>267</v>
      </c>
      <c r="Q274" s="8">
        <f t="shared" ca="1" si="567"/>
        <v>290556.21760398912</v>
      </c>
      <c r="R274" s="9">
        <f t="shared" ca="1" si="548"/>
        <v>4.0990600802643827E-3</v>
      </c>
      <c r="S274" s="1">
        <v>267</v>
      </c>
      <c r="T274" s="8">
        <f t="shared" ca="1" si="484"/>
        <v>60708.9397474582</v>
      </c>
      <c r="U274" s="9">
        <f t="shared" ca="1" si="508"/>
        <v>-4.4074686430412395E-2</v>
      </c>
      <c r="V274" s="1">
        <v>267</v>
      </c>
      <c r="W274" s="8">
        <f t="shared" ca="1" si="485"/>
        <v>60179.999999999993</v>
      </c>
      <c r="X274" s="9">
        <f t="shared" ca="1" si="509"/>
        <v>2.9475995478175143E-2</v>
      </c>
      <c r="Y274" s="1">
        <v>267</v>
      </c>
      <c r="Z274" s="8">
        <f t="shared" ca="1" si="486"/>
        <v>61560.554898965456</v>
      </c>
      <c r="AA274" s="9">
        <f t="shared" ca="1" si="510"/>
        <v>-3.9009827700582755E-2</v>
      </c>
      <c r="AB274" s="1">
        <v>267</v>
      </c>
      <c r="AC274" s="8">
        <f t="shared" ca="1" si="487"/>
        <v>57676.236015774375</v>
      </c>
      <c r="AD274" s="9">
        <f t="shared" ca="1" si="511"/>
        <v>1.2470407874164686E-2</v>
      </c>
      <c r="AE274" s="1">
        <v>267</v>
      </c>
      <c r="AF274" s="8">
        <f t="shared" ca="1" si="488"/>
        <v>60987.27093774033</v>
      </c>
      <c r="AG274" s="9">
        <f t="shared" ca="1" si="512"/>
        <v>6.8771926218081595E-3</v>
      </c>
      <c r="AH274" s="1">
        <v>267</v>
      </c>
      <c r="AI274" s="8">
        <f t="shared" ca="1" si="489"/>
        <v>59442.093138478362</v>
      </c>
      <c r="AJ274" s="9">
        <f t="shared" ca="1" si="513"/>
        <v>-2.2177894146907996E-2</v>
      </c>
      <c r="AK274" s="1">
        <v>267</v>
      </c>
      <c r="AL274" s="8">
        <f t="shared" ca="1" si="490"/>
        <v>19313.643319148119</v>
      </c>
      <c r="AM274" s="9">
        <f t="shared" ca="1" si="514"/>
        <v>-4.2038048565246462E-2</v>
      </c>
      <c r="AN274" s="1">
        <v>267</v>
      </c>
      <c r="AO274" s="8">
        <f t="shared" ca="1" si="491"/>
        <v>20059.999999999996</v>
      </c>
      <c r="AP274" s="9">
        <f t="shared" ca="1" si="515"/>
        <v>2.0940798192800522E-2</v>
      </c>
      <c r="AQ274" s="1">
        <v>267</v>
      </c>
      <c r="AR274" s="8">
        <f t="shared" ca="1" si="492"/>
        <v>20059.999999999996</v>
      </c>
      <c r="AS274" s="9">
        <f t="shared" ca="1" si="516"/>
        <v>-3.2272711220240051E-2</v>
      </c>
      <c r="AT274" s="1">
        <v>267</v>
      </c>
      <c r="AU274" s="8">
        <f t="shared" ca="1" si="493"/>
        <v>20182.382613544891</v>
      </c>
      <c r="AV274" s="9">
        <f t="shared" ca="1" si="517"/>
        <v>0</v>
      </c>
      <c r="AW274" s="1">
        <v>267</v>
      </c>
      <c r="AX274" s="8">
        <f t="shared" ca="1" si="494"/>
        <v>19803.50318789417</v>
      </c>
      <c r="AY274" s="9">
        <f t="shared" ca="1" si="518"/>
        <v>0</v>
      </c>
      <c r="AZ274" s="1">
        <v>267</v>
      </c>
      <c r="BA274" s="8">
        <f t="shared" ca="1" si="495"/>
        <v>19585.194375184212</v>
      </c>
      <c r="BB274" s="9">
        <f t="shared" ca="1" si="519"/>
        <v>-3.6498246506444856E-2</v>
      </c>
      <c r="BC274" s="1">
        <v>267</v>
      </c>
      <c r="BD274" s="8">
        <f t="shared" ca="1" si="496"/>
        <v>19078.915645383258</v>
      </c>
      <c r="BE274" s="9">
        <f t="shared" ca="1" si="549"/>
        <v>-1.9160579788459288E-2</v>
      </c>
      <c r="BF274" s="1">
        <v>267</v>
      </c>
      <c r="BG274" s="8">
        <f t="shared" ca="1" si="497"/>
        <v>20542.764221059679</v>
      </c>
      <c r="BH274" s="9">
        <f t="shared" ca="1" si="520"/>
        <v>2.2728810908417021E-2</v>
      </c>
      <c r="BI274" s="1">
        <v>267</v>
      </c>
      <c r="BJ274" s="8">
        <f t="shared" ca="1" si="498"/>
        <v>20059.999999999996</v>
      </c>
      <c r="BK274" s="9">
        <f t="shared" ca="1" si="521"/>
        <v>-1.9366228548583688E-2</v>
      </c>
      <c r="BL274" s="1">
        <v>267</v>
      </c>
      <c r="BM274" s="8">
        <f t="shared" ca="1" si="499"/>
        <v>19775.579308082419</v>
      </c>
      <c r="BN274" s="9">
        <f t="shared" ca="1" si="522"/>
        <v>0</v>
      </c>
      <c r="BO274" s="1">
        <v>267</v>
      </c>
      <c r="BP274" s="8">
        <f t="shared" ca="1" si="500"/>
        <v>20187.538032179731</v>
      </c>
      <c r="BQ274" s="9">
        <f t="shared" ca="1" si="523"/>
        <v>0</v>
      </c>
      <c r="BR274" s="1">
        <v>267</v>
      </c>
      <c r="BS274" s="8">
        <f t="shared" ca="1" si="501"/>
        <v>19840.909322778229</v>
      </c>
      <c r="BT274" s="9">
        <f t="shared" ca="1" si="524"/>
        <v>2.6959272959810522E-2</v>
      </c>
      <c r="BU274" s="1">
        <v>267</v>
      </c>
      <c r="BV274" s="8">
        <f t="shared" ca="1" si="502"/>
        <v>4842.7775382769569</v>
      </c>
      <c r="BW274" s="9">
        <f t="shared" ca="1" si="525"/>
        <v>4.8910962309639233E-2</v>
      </c>
      <c r="BX274" s="1">
        <v>267</v>
      </c>
      <c r="BY274" s="8">
        <f t="shared" ca="1" si="503"/>
        <v>5014.9999999999991</v>
      </c>
      <c r="BZ274" s="9">
        <f t="shared" ca="1" si="526"/>
        <v>-1.2037762235924843E-2</v>
      </c>
      <c r="CA274" s="1">
        <v>267</v>
      </c>
      <c r="CB274" s="8">
        <f t="shared" ca="1" si="504"/>
        <v>5014.9999999999991</v>
      </c>
      <c r="CC274" s="9">
        <f t="shared" ca="1" si="527"/>
        <v>0</v>
      </c>
      <c r="CD274" s="1">
        <v>267</v>
      </c>
      <c r="CE274" s="8">
        <f t="shared" ca="1" si="505"/>
        <v>5014.9999999999991</v>
      </c>
      <c r="CF274" s="9">
        <f t="shared" ca="1" si="528"/>
        <v>-2.0939255119481248E-2</v>
      </c>
      <c r="CG274" s="1">
        <v>267</v>
      </c>
      <c r="CH274" s="8">
        <f t="shared" ca="1" si="506"/>
        <v>4783.5314774560202</v>
      </c>
      <c r="CI274" s="9">
        <f t="shared" ca="1" si="529"/>
        <v>2.7215845542101155E-2</v>
      </c>
      <c r="CJ274" s="1">
        <v>267</v>
      </c>
      <c r="CK274" s="8">
        <f t="shared" ca="1" si="507"/>
        <v>4836.0487234447637</v>
      </c>
      <c r="CL274" s="9">
        <f t="shared" ca="1" si="530"/>
        <v>3.6665211067706265E-4</v>
      </c>
      <c r="CM274" s="1">
        <v>267</v>
      </c>
      <c r="CN274" s="8">
        <f t="shared" ca="1" si="550"/>
        <v>15217.222461723039</v>
      </c>
      <c r="CO274" s="1">
        <v>267</v>
      </c>
      <c r="CP274" s="8">
        <f t="shared" ca="1" si="551"/>
        <v>15044.999999999996</v>
      </c>
      <c r="CQ274" s="1">
        <v>267</v>
      </c>
      <c r="CR274" s="8">
        <f t="shared" ca="1" si="552"/>
        <v>15044.999999999996</v>
      </c>
      <c r="CS274" s="1">
        <v>267</v>
      </c>
      <c r="CT274" s="8">
        <f t="shared" ca="1" si="553"/>
        <v>14760.579308082419</v>
      </c>
      <c r="CU274" s="1">
        <v>267</v>
      </c>
      <c r="CV274" s="8">
        <f t="shared" ca="1" si="554"/>
        <v>15404.00655472371</v>
      </c>
      <c r="CW274" s="1">
        <v>267</v>
      </c>
      <c r="CX274" s="8">
        <f t="shared" ca="1" si="555"/>
        <v>15004.860599333464</v>
      </c>
      <c r="CY274" s="9"/>
      <c r="CZ274" s="9"/>
      <c r="DA274" s="9"/>
      <c r="DB274" s="9"/>
      <c r="DC274" s="9"/>
      <c r="DD274" s="9"/>
      <c r="DE274" s="9"/>
      <c r="DF274" s="9"/>
      <c r="DG274" s="9"/>
      <c r="DI274">
        <f t="shared" ca="1" si="556"/>
        <v>2.9999999999998916E-3</v>
      </c>
      <c r="DJ274">
        <f t="shared" ca="1" si="557"/>
        <v>2.9999999999998916E-3</v>
      </c>
      <c r="DK274">
        <f t="shared" ca="1" si="558"/>
        <v>1.8256221130628303E-2</v>
      </c>
      <c r="DL274">
        <f t="shared" ca="1" si="559"/>
        <v>6.880672876224736E-3</v>
      </c>
      <c r="DM274">
        <f t="shared" ca="1" si="560"/>
        <v>2.9999999999998916E-3</v>
      </c>
      <c r="DN274">
        <f t="shared" ca="1" si="561"/>
        <v>1.3593498118188219E-2</v>
      </c>
      <c r="DO274">
        <f t="shared" ca="1" si="466"/>
        <v>0</v>
      </c>
      <c r="DP274">
        <f t="shared" ca="1" si="467"/>
        <v>0</v>
      </c>
      <c r="DQ274">
        <f t="shared" ca="1" si="468"/>
        <v>0</v>
      </c>
      <c r="DR274">
        <f t="shared" ca="1" si="469"/>
        <v>0</v>
      </c>
      <c r="DS274">
        <f t="shared" ca="1" si="470"/>
        <v>0</v>
      </c>
      <c r="DT274">
        <f t="shared" ca="1" si="471"/>
        <v>0</v>
      </c>
      <c r="DU274">
        <f t="shared" ca="1" si="568"/>
        <v>0</v>
      </c>
      <c r="DV274">
        <f t="shared" ca="1" si="569"/>
        <v>0</v>
      </c>
      <c r="DW274">
        <f t="shared" ca="1" si="570"/>
        <v>0</v>
      </c>
      <c r="DX274">
        <f t="shared" ca="1" si="571"/>
        <v>0</v>
      </c>
      <c r="DY274">
        <f t="shared" ca="1" si="572"/>
        <v>0</v>
      </c>
      <c r="DZ274">
        <f t="shared" ca="1" si="573"/>
        <v>0</v>
      </c>
      <c r="EA274">
        <f t="shared" ca="1" si="531"/>
        <v>3.1571944353570847</v>
      </c>
      <c r="EB274">
        <f t="shared" ca="1" si="532"/>
        <v>2.916065125738287</v>
      </c>
      <c r="EC274">
        <f t="shared" ca="1" si="533"/>
        <v>3.7561090146622784</v>
      </c>
      <c r="ED274">
        <f t="shared" ca="1" si="534"/>
        <v>2.8037852257291278</v>
      </c>
      <c r="EE274">
        <f t="shared" ca="1" si="535"/>
        <v>5.9123741744027605</v>
      </c>
      <c r="EF274">
        <f t="shared" ca="1" si="536"/>
        <v>4.8880549500014965</v>
      </c>
      <c r="EG274">
        <f t="shared" ca="1" si="537"/>
        <v>9.9240688864268467</v>
      </c>
      <c r="EH274">
        <f t="shared" ca="1" si="538"/>
        <v>8.7481953772148611</v>
      </c>
      <c r="EI274">
        <f t="shared" ca="1" si="539"/>
        <v>11.526827278345777</v>
      </c>
      <c r="EJ274">
        <f t="shared" ca="1" si="540"/>
        <v>8.0125216885030053</v>
      </c>
      <c r="EK274">
        <f t="shared" ca="1" si="541"/>
        <v>18.207867680705164</v>
      </c>
      <c r="EL274">
        <f t="shared" ca="1" si="542"/>
        <v>14.835503392917245</v>
      </c>
      <c r="EM274">
        <f t="shared" ca="1" si="478"/>
        <v>-0.15575480735368896</v>
      </c>
      <c r="EN274">
        <f t="shared" ca="1" si="479"/>
        <v>0.27950109571509008</v>
      </c>
      <c r="EO274">
        <f t="shared" ca="1" si="480"/>
        <v>-0.14840843668406509</v>
      </c>
      <c r="EP274">
        <f t="shared" ca="1" si="481"/>
        <v>-8.4468845176303722E-2</v>
      </c>
      <c r="EQ274">
        <f t="shared" ca="1" si="482"/>
        <v>-0.15268487680133586</v>
      </c>
      <c r="ER274">
        <f t="shared" ca="1" si="483"/>
        <v>1</v>
      </c>
      <c r="ES274">
        <f t="shared" ca="1" si="472"/>
        <v>-0.35335474701434755</v>
      </c>
      <c r="ET274">
        <f t="shared" ca="1" si="473"/>
        <v>-0.40522984706439302</v>
      </c>
      <c r="EU274">
        <f t="shared" ca="1" si="474"/>
        <v>-0.19505732285308885</v>
      </c>
      <c r="EV274">
        <f t="shared" ca="1" si="475"/>
        <v>-0.40128203342159841</v>
      </c>
      <c r="EW274">
        <f t="shared" ca="1" si="476"/>
        <v>0.26380473190310649</v>
      </c>
      <c r="EX274">
        <f t="shared" ca="1" si="477"/>
        <v>0</v>
      </c>
    </row>
    <row r="275" spans="1:154" x14ac:dyDescent="0.25">
      <c r="A275" s="1">
        <v>268</v>
      </c>
      <c r="B275" s="8">
        <f t="shared" ca="1" si="562"/>
        <v>195573.57622206453</v>
      </c>
      <c r="C275" s="9">
        <f t="shared" ca="1" si="543"/>
        <v>-9.4306361149570361E-3</v>
      </c>
      <c r="D275" s="1">
        <v>268</v>
      </c>
      <c r="E275" s="8">
        <f t="shared" ca="1" si="563"/>
        <v>181671.45450954512</v>
      </c>
      <c r="F275" s="9">
        <f t="shared" ca="1" si="544"/>
        <v>-3.8359328161176799E-2</v>
      </c>
      <c r="G275" s="1">
        <v>268</v>
      </c>
      <c r="H275" s="8">
        <f t="shared" ca="1" si="564"/>
        <v>231921.83966922708</v>
      </c>
      <c r="I275" s="9">
        <f t="shared" ca="1" si="545"/>
        <v>0</v>
      </c>
      <c r="J275" s="1">
        <v>268</v>
      </c>
      <c r="K275" s="8">
        <f t="shared" ca="1" si="565"/>
        <v>170117.09347111854</v>
      </c>
      <c r="L275" s="9">
        <f t="shared" ca="1" si="546"/>
        <v>-1.1966340406245496E-2</v>
      </c>
      <c r="M275" s="1">
        <v>268</v>
      </c>
      <c r="N275" s="8">
        <f t="shared" ca="1" si="566"/>
        <v>361661.30435657874</v>
      </c>
      <c r="O275" s="9">
        <f t="shared" ca="1" si="547"/>
        <v>0</v>
      </c>
      <c r="P275" s="1">
        <v>268</v>
      </c>
      <c r="Q275" s="8">
        <f t="shared" ca="1" si="567"/>
        <v>292618.89364945417</v>
      </c>
      <c r="R275" s="9">
        <f t="shared" ca="1" si="548"/>
        <v>0</v>
      </c>
      <c r="S275" s="1">
        <v>268</v>
      </c>
      <c r="T275" s="8">
        <f t="shared" ca="1" si="484"/>
        <v>60708.9397474582</v>
      </c>
      <c r="U275" s="9">
        <f t="shared" ca="1" si="508"/>
        <v>0</v>
      </c>
      <c r="V275" s="1">
        <v>268</v>
      </c>
      <c r="W275" s="8">
        <f t="shared" ca="1" si="485"/>
        <v>60179.999999999993</v>
      </c>
      <c r="X275" s="9">
        <f t="shared" ca="1" si="509"/>
        <v>-2.7778053533292331E-2</v>
      </c>
      <c r="Y275" s="1">
        <v>268</v>
      </c>
      <c r="Z275" s="8">
        <f t="shared" ca="1" si="486"/>
        <v>61560.554898965456</v>
      </c>
      <c r="AA275" s="9">
        <f t="shared" ca="1" si="510"/>
        <v>3.1709176720846638E-2</v>
      </c>
      <c r="AB275" s="1">
        <v>268</v>
      </c>
      <c r="AC275" s="8">
        <f t="shared" ca="1" si="487"/>
        <v>57676.236015774375</v>
      </c>
      <c r="AD275" s="9">
        <f t="shared" ca="1" si="511"/>
        <v>0</v>
      </c>
      <c r="AE275" s="1">
        <v>268</v>
      </c>
      <c r="AF275" s="8">
        <f t="shared" ca="1" si="488"/>
        <v>60987.27093774033</v>
      </c>
      <c r="AG275" s="9">
        <f t="shared" ca="1" si="512"/>
        <v>4.5128844302715458E-2</v>
      </c>
      <c r="AH275" s="1">
        <v>268</v>
      </c>
      <c r="AI275" s="8">
        <f t="shared" ca="1" si="489"/>
        <v>59442.093138478362</v>
      </c>
      <c r="AJ275" s="9">
        <f t="shared" ca="1" si="513"/>
        <v>0</v>
      </c>
      <c r="AK275" s="1">
        <v>268</v>
      </c>
      <c r="AL275" s="8">
        <f t="shared" ca="1" si="490"/>
        <v>19313.643319148119</v>
      </c>
      <c r="AM275" s="9">
        <f t="shared" ca="1" si="514"/>
        <v>0</v>
      </c>
      <c r="AN275" s="1">
        <v>268</v>
      </c>
      <c r="AO275" s="8">
        <f t="shared" ca="1" si="491"/>
        <v>20059.999999999996</v>
      </c>
      <c r="AP275" s="9">
        <f t="shared" ca="1" si="515"/>
        <v>3.1198098294273266E-2</v>
      </c>
      <c r="AQ275" s="1">
        <v>268</v>
      </c>
      <c r="AR275" s="8">
        <f t="shared" ca="1" si="492"/>
        <v>20059.999999999996</v>
      </c>
      <c r="AS275" s="9">
        <f t="shared" ca="1" si="516"/>
        <v>-4.1879593607571014E-2</v>
      </c>
      <c r="AT275" s="1">
        <v>268</v>
      </c>
      <c r="AU275" s="8">
        <f t="shared" ca="1" si="493"/>
        <v>20182.382613544891</v>
      </c>
      <c r="AV275" s="9">
        <f t="shared" ca="1" si="517"/>
        <v>-4.6456923678843964E-2</v>
      </c>
      <c r="AW275" s="1">
        <v>268</v>
      </c>
      <c r="AX275" s="8">
        <f t="shared" ca="1" si="494"/>
        <v>19803.50318789417</v>
      </c>
      <c r="AY275" s="9">
        <f t="shared" ca="1" si="518"/>
        <v>-1.9930407930988693E-2</v>
      </c>
      <c r="AZ275" s="1">
        <v>268</v>
      </c>
      <c r="BA275" s="8">
        <f t="shared" ca="1" si="495"/>
        <v>19585.194375184212</v>
      </c>
      <c r="BB275" s="9">
        <f t="shared" ca="1" si="519"/>
        <v>6.4092142279597092E-3</v>
      </c>
      <c r="BC275" s="1">
        <v>268</v>
      </c>
      <c r="BD275" s="8">
        <f t="shared" ca="1" si="496"/>
        <v>19078.915645383258</v>
      </c>
      <c r="BE275" s="9">
        <f t="shared" ca="1" si="549"/>
        <v>2.9826555406038083E-2</v>
      </c>
      <c r="BF275" s="1">
        <v>268</v>
      </c>
      <c r="BG275" s="8">
        <f t="shared" ca="1" si="497"/>
        <v>20542.764221059679</v>
      </c>
      <c r="BH275" s="9">
        <f t="shared" ca="1" si="520"/>
        <v>0</v>
      </c>
      <c r="BI275" s="1">
        <v>268</v>
      </c>
      <c r="BJ275" s="8">
        <f t="shared" ca="1" si="498"/>
        <v>20059.999999999996</v>
      </c>
      <c r="BK275" s="9">
        <f t="shared" ca="1" si="521"/>
        <v>-2.5762652233318681E-2</v>
      </c>
      <c r="BL275" s="1">
        <v>268</v>
      </c>
      <c r="BM275" s="8">
        <f t="shared" ca="1" si="499"/>
        <v>19775.579308082419</v>
      </c>
      <c r="BN275" s="9">
        <f t="shared" ca="1" si="522"/>
        <v>0</v>
      </c>
      <c r="BO275" s="1">
        <v>268</v>
      </c>
      <c r="BP275" s="8">
        <f t="shared" ca="1" si="500"/>
        <v>20187.538032179731</v>
      </c>
      <c r="BQ275" s="9">
        <f t="shared" ca="1" si="523"/>
        <v>-1.0640097387394722E-2</v>
      </c>
      <c r="BR275" s="1">
        <v>268</v>
      </c>
      <c r="BS275" s="8">
        <f t="shared" ca="1" si="501"/>
        <v>19840.909322778229</v>
      </c>
      <c r="BT275" s="9">
        <f t="shared" ca="1" si="524"/>
        <v>1.1186686137337094E-2</v>
      </c>
      <c r="BU275" s="1">
        <v>268</v>
      </c>
      <c r="BV275" s="8">
        <f t="shared" ca="1" si="502"/>
        <v>4842.7775382769569</v>
      </c>
      <c r="BW275" s="9">
        <f t="shared" ca="1" si="525"/>
        <v>-1.6444086599268753E-2</v>
      </c>
      <c r="BX275" s="1">
        <v>268</v>
      </c>
      <c r="BY275" s="8">
        <f t="shared" ca="1" si="503"/>
        <v>5014.9999999999991</v>
      </c>
      <c r="BZ275" s="9">
        <f t="shared" ca="1" si="526"/>
        <v>-1.0796554540999766E-2</v>
      </c>
      <c r="CA275" s="1">
        <v>268</v>
      </c>
      <c r="CB275" s="8">
        <f t="shared" ca="1" si="504"/>
        <v>5014.9999999999991</v>
      </c>
      <c r="CC275" s="9">
        <f t="shared" ca="1" si="527"/>
        <v>-4.3584639786318186E-2</v>
      </c>
      <c r="CD275" s="1">
        <v>268</v>
      </c>
      <c r="CE275" s="8">
        <f t="shared" ca="1" si="505"/>
        <v>5014.9999999999991</v>
      </c>
      <c r="CF275" s="9">
        <f t="shared" ca="1" si="528"/>
        <v>-6.0582805146171875E-3</v>
      </c>
      <c r="CG275" s="1">
        <v>268</v>
      </c>
      <c r="CH275" s="8">
        <f t="shared" ca="1" si="506"/>
        <v>4783.5314774560202</v>
      </c>
      <c r="CI275" s="9">
        <f t="shared" ca="1" si="529"/>
        <v>0</v>
      </c>
      <c r="CJ275" s="1">
        <v>268</v>
      </c>
      <c r="CK275" s="8">
        <f t="shared" ca="1" si="507"/>
        <v>4836.0487234447637</v>
      </c>
      <c r="CL275" s="9">
        <f t="shared" ca="1" si="530"/>
        <v>0</v>
      </c>
      <c r="CM275" s="1">
        <v>268</v>
      </c>
      <c r="CN275" s="8">
        <f t="shared" ca="1" si="550"/>
        <v>15217.222461723039</v>
      </c>
      <c r="CO275" s="1">
        <v>268</v>
      </c>
      <c r="CP275" s="8">
        <f t="shared" ca="1" si="551"/>
        <v>15044.999999999996</v>
      </c>
      <c r="CQ275" s="1">
        <v>268</v>
      </c>
      <c r="CR275" s="8">
        <f t="shared" ca="1" si="552"/>
        <v>15044.999999999996</v>
      </c>
      <c r="CS275" s="1">
        <v>268</v>
      </c>
      <c r="CT275" s="8">
        <f t="shared" ca="1" si="553"/>
        <v>14760.579308082419</v>
      </c>
      <c r="CU275" s="1">
        <v>268</v>
      </c>
      <c r="CV275" s="8">
        <f t="shared" ca="1" si="554"/>
        <v>15404.00655472371</v>
      </c>
      <c r="CW275" s="1">
        <v>268</v>
      </c>
      <c r="CX275" s="8">
        <f t="shared" ca="1" si="555"/>
        <v>15004.860599333464</v>
      </c>
      <c r="CY275" s="9"/>
      <c r="CZ275" s="9"/>
      <c r="DA275" s="9"/>
      <c r="DB275" s="9"/>
      <c r="DC275" s="9"/>
      <c r="DD275" s="9"/>
      <c r="DE275" s="9"/>
      <c r="DF275" s="9"/>
      <c r="DG275" s="9"/>
      <c r="DI275">
        <f t="shared" ca="1" si="556"/>
        <v>2.03665204093888E-2</v>
      </c>
      <c r="DJ275">
        <f t="shared" ca="1" si="557"/>
        <v>3.5231053311902905E-2</v>
      </c>
      <c r="DK275">
        <f t="shared" ca="1" si="558"/>
        <v>2.9999999999998916E-3</v>
      </c>
      <c r="DL275">
        <f t="shared" ca="1" si="559"/>
        <v>5.1977135720847389E-2</v>
      </c>
      <c r="DM275">
        <f t="shared" ca="1" si="560"/>
        <v>2.9999999999998916E-3</v>
      </c>
      <c r="DN275">
        <f t="shared" ca="1" si="561"/>
        <v>7.0990600802642856E-3</v>
      </c>
      <c r="DO275">
        <f t="shared" ca="1" si="466"/>
        <v>0</v>
      </c>
      <c r="DP275">
        <f t="shared" ca="1" si="467"/>
        <v>0</v>
      </c>
      <c r="DQ275">
        <f t="shared" ca="1" si="468"/>
        <v>0</v>
      </c>
      <c r="DR275">
        <f t="shared" ca="1" si="469"/>
        <v>0</v>
      </c>
      <c r="DS275">
        <f t="shared" ca="1" si="470"/>
        <v>0</v>
      </c>
      <c r="DT275">
        <f t="shared" ca="1" si="471"/>
        <v>0</v>
      </c>
      <c r="DU275">
        <f t="shared" ca="1" si="568"/>
        <v>0</v>
      </c>
      <c r="DV275">
        <f t="shared" ca="1" si="569"/>
        <v>0</v>
      </c>
      <c r="DW275">
        <f t="shared" ca="1" si="570"/>
        <v>0</v>
      </c>
      <c r="DX275">
        <f t="shared" ca="1" si="571"/>
        <v>0</v>
      </c>
      <c r="DY275">
        <f t="shared" ca="1" si="572"/>
        <v>0</v>
      </c>
      <c r="DZ275">
        <f t="shared" ca="1" si="573"/>
        <v>0</v>
      </c>
      <c r="EA275">
        <f t="shared" ca="1" si="531"/>
        <v>3.2214955002611938</v>
      </c>
      <c r="EB275">
        <f t="shared" ca="1" si="532"/>
        <v>3.0188011716441534</v>
      </c>
      <c r="EC275">
        <f t="shared" ca="1" si="533"/>
        <v>3.7673773417062653</v>
      </c>
      <c r="ED275">
        <f t="shared" ca="1" si="534"/>
        <v>2.9495179509389575</v>
      </c>
      <c r="EE275">
        <f t="shared" ca="1" si="535"/>
        <v>5.9301112969259684</v>
      </c>
      <c r="EF275">
        <f t="shared" ca="1" si="536"/>
        <v>4.9227555457671901</v>
      </c>
      <c r="EG275">
        <f t="shared" ca="1" si="537"/>
        <v>10.12618763794644</v>
      </c>
      <c r="EH275">
        <f t="shared" ca="1" si="538"/>
        <v>9.0564035149324607</v>
      </c>
      <c r="EI275">
        <f t="shared" ca="1" si="539"/>
        <v>11.561407760180813</v>
      </c>
      <c r="EJ275">
        <f t="shared" ca="1" si="540"/>
        <v>8.4289896157725597</v>
      </c>
      <c r="EK275">
        <f t="shared" ca="1" si="541"/>
        <v>18.262491283747281</v>
      </c>
      <c r="EL275">
        <f t="shared" ca="1" si="542"/>
        <v>14.940821522824528</v>
      </c>
      <c r="EM275">
        <f t="shared" ca="1" si="478"/>
        <v>-0.19877618561429833</v>
      </c>
      <c r="EN275">
        <f t="shared" ca="1" si="479"/>
        <v>0.28139183601500661</v>
      </c>
      <c r="EO275">
        <f t="shared" ca="1" si="480"/>
        <v>-0.14251158645220122</v>
      </c>
      <c r="EP275">
        <f t="shared" ca="1" si="481"/>
        <v>-0.10366480733647106</v>
      </c>
      <c r="EQ275">
        <f t="shared" ca="1" si="482"/>
        <v>-0.11839810576506245</v>
      </c>
      <c r="ER275">
        <f t="shared" ca="1" si="483"/>
        <v>1</v>
      </c>
      <c r="ES275">
        <f t="shared" ca="1" si="472"/>
        <v>-0.35578025563052584</v>
      </c>
      <c r="ET275">
        <f t="shared" ca="1" si="473"/>
        <v>-0.40475081840604199</v>
      </c>
      <c r="EU275">
        <f t="shared" ca="1" si="474"/>
        <v>-0.20093833469838629</v>
      </c>
      <c r="EV275">
        <f t="shared" ca="1" si="475"/>
        <v>-0.40713546792893629</v>
      </c>
      <c r="EW275">
        <f t="shared" ca="1" si="476"/>
        <v>0.25552492033336582</v>
      </c>
      <c r="EX275">
        <f t="shared" ca="1" si="477"/>
        <v>0</v>
      </c>
    </row>
    <row r="276" spans="1:154" x14ac:dyDescent="0.25">
      <c r="A276" s="1">
        <v>269</v>
      </c>
      <c r="B276" s="8">
        <f t="shared" ca="1" si="562"/>
        <v>194315.91371967964</v>
      </c>
      <c r="C276" s="9">
        <f t="shared" ca="1" si="543"/>
        <v>4.2162873856148343E-2</v>
      </c>
      <c r="D276" s="1">
        <v>269</v>
      </c>
      <c r="E276" s="8">
        <f t="shared" ca="1" si="563"/>
        <v>175247.67393202381</v>
      </c>
      <c r="F276" s="9">
        <f t="shared" ca="1" si="544"/>
        <v>0</v>
      </c>
      <c r="G276" s="1">
        <v>269</v>
      </c>
      <c r="H276" s="8">
        <f t="shared" ca="1" si="564"/>
        <v>232617.60518823474</v>
      </c>
      <c r="I276" s="9">
        <f t="shared" ca="1" si="545"/>
        <v>2.2503445313770506E-2</v>
      </c>
      <c r="J276" s="1">
        <v>269</v>
      </c>
      <c r="K276" s="8">
        <f t="shared" ca="1" si="565"/>
        <v>168591.76570213542</v>
      </c>
      <c r="L276" s="9">
        <f t="shared" ca="1" si="546"/>
        <v>1.7904074561845864E-2</v>
      </c>
      <c r="M276" s="1">
        <v>269</v>
      </c>
      <c r="N276" s="8">
        <f t="shared" ca="1" si="566"/>
        <v>362746.28826964844</v>
      </c>
      <c r="O276" s="9">
        <f t="shared" ca="1" si="547"/>
        <v>0</v>
      </c>
      <c r="P276" s="1">
        <v>269</v>
      </c>
      <c r="Q276" s="8">
        <f t="shared" ca="1" si="567"/>
        <v>293496.75033040252</v>
      </c>
      <c r="R276" s="9">
        <f t="shared" ca="1" si="548"/>
        <v>0</v>
      </c>
      <c r="S276" s="1">
        <v>269</v>
      </c>
      <c r="T276" s="8">
        <f t="shared" ca="1" si="484"/>
        <v>60708.9397474582</v>
      </c>
      <c r="U276" s="9">
        <f t="shared" ca="1" si="508"/>
        <v>2.795967974195265E-2</v>
      </c>
      <c r="V276" s="1">
        <v>269</v>
      </c>
      <c r="W276" s="8">
        <f t="shared" ca="1" si="485"/>
        <v>60179.999999999993</v>
      </c>
      <c r="X276" s="9">
        <f t="shared" ca="1" si="509"/>
        <v>-3.2120829906921833E-2</v>
      </c>
      <c r="Y276" s="1">
        <v>269</v>
      </c>
      <c r="Z276" s="8">
        <f t="shared" ca="1" si="486"/>
        <v>61560.554898965456</v>
      </c>
      <c r="AA276" s="9">
        <f t="shared" ca="1" si="510"/>
        <v>0</v>
      </c>
      <c r="AB276" s="1">
        <v>269</v>
      </c>
      <c r="AC276" s="8">
        <f t="shared" ca="1" si="487"/>
        <v>57676.236015774375</v>
      </c>
      <c r="AD276" s="9">
        <f t="shared" ca="1" si="511"/>
        <v>4.6337701561776521E-3</v>
      </c>
      <c r="AE276" s="1">
        <v>269</v>
      </c>
      <c r="AF276" s="8">
        <f t="shared" ca="1" si="488"/>
        <v>60987.27093774033</v>
      </c>
      <c r="AG276" s="9">
        <f t="shared" ca="1" si="512"/>
        <v>-2.9026362136614671E-2</v>
      </c>
      <c r="AH276" s="1">
        <v>269</v>
      </c>
      <c r="AI276" s="8">
        <f t="shared" ca="1" si="489"/>
        <v>59442.093138478362</v>
      </c>
      <c r="AJ276" s="9">
        <f t="shared" ca="1" si="513"/>
        <v>2.8148164879608157E-2</v>
      </c>
      <c r="AK276" s="1">
        <v>269</v>
      </c>
      <c r="AL276" s="8">
        <f t="shared" ca="1" si="490"/>
        <v>19313.643319148119</v>
      </c>
      <c r="AM276" s="9">
        <f t="shared" ca="1" si="514"/>
        <v>0</v>
      </c>
      <c r="AN276" s="1">
        <v>269</v>
      </c>
      <c r="AO276" s="8">
        <f t="shared" ca="1" si="491"/>
        <v>20059.999999999996</v>
      </c>
      <c r="AP276" s="9">
        <f t="shared" ca="1" si="515"/>
        <v>0</v>
      </c>
      <c r="AQ276" s="1">
        <v>269</v>
      </c>
      <c r="AR276" s="8">
        <f t="shared" ca="1" si="492"/>
        <v>20059.999999999996</v>
      </c>
      <c r="AS276" s="9">
        <f t="shared" ca="1" si="516"/>
        <v>0</v>
      </c>
      <c r="AT276" s="1">
        <v>269</v>
      </c>
      <c r="AU276" s="8">
        <f t="shared" ca="1" si="493"/>
        <v>20182.382613544891</v>
      </c>
      <c r="AV276" s="9">
        <f t="shared" ca="1" si="517"/>
        <v>0</v>
      </c>
      <c r="AW276" s="1">
        <v>269</v>
      </c>
      <c r="AX276" s="8">
        <f t="shared" ca="1" si="494"/>
        <v>19803.50318789417</v>
      </c>
      <c r="AY276" s="9">
        <f t="shared" ca="1" si="518"/>
        <v>-1.7614071158129962E-2</v>
      </c>
      <c r="AZ276" s="1">
        <v>269</v>
      </c>
      <c r="BA276" s="8">
        <f t="shared" ca="1" si="495"/>
        <v>19585.194375184212</v>
      </c>
      <c r="BB276" s="9">
        <f t="shared" ca="1" si="519"/>
        <v>7.0140228893877058E-3</v>
      </c>
      <c r="BC276" s="1">
        <v>269</v>
      </c>
      <c r="BD276" s="8">
        <f t="shared" ca="1" si="496"/>
        <v>19078.915645383258</v>
      </c>
      <c r="BE276" s="9">
        <f t="shared" ca="1" si="549"/>
        <v>0</v>
      </c>
      <c r="BF276" s="1">
        <v>269</v>
      </c>
      <c r="BG276" s="8">
        <f t="shared" ca="1" si="497"/>
        <v>20542.764221059679</v>
      </c>
      <c r="BH276" s="9">
        <f t="shared" ca="1" si="520"/>
        <v>0</v>
      </c>
      <c r="BI276" s="1">
        <v>269</v>
      </c>
      <c r="BJ276" s="8">
        <f t="shared" ca="1" si="498"/>
        <v>20059.999999999996</v>
      </c>
      <c r="BK276" s="9">
        <f t="shared" ca="1" si="521"/>
        <v>2.3466677879790537E-2</v>
      </c>
      <c r="BL276" s="1">
        <v>269</v>
      </c>
      <c r="BM276" s="8">
        <f t="shared" ca="1" si="499"/>
        <v>19775.579308082419</v>
      </c>
      <c r="BN276" s="9">
        <f t="shared" ca="1" si="522"/>
        <v>-3.3784307501512324E-2</v>
      </c>
      <c r="BO276" s="1">
        <v>269</v>
      </c>
      <c r="BP276" s="8">
        <f t="shared" ca="1" si="500"/>
        <v>20187.538032179731</v>
      </c>
      <c r="BQ276" s="9">
        <f t="shared" ca="1" si="523"/>
        <v>0</v>
      </c>
      <c r="BR276" s="1">
        <v>269</v>
      </c>
      <c r="BS276" s="8">
        <f t="shared" ca="1" si="501"/>
        <v>19840.909322778229</v>
      </c>
      <c r="BT276" s="9">
        <f t="shared" ca="1" si="524"/>
        <v>3.4296850624769483E-2</v>
      </c>
      <c r="BU276" s="1">
        <v>269</v>
      </c>
      <c r="BV276" s="8">
        <f t="shared" ca="1" si="502"/>
        <v>4842.7775382769569</v>
      </c>
      <c r="BW276" s="9">
        <f t="shared" ca="1" si="525"/>
        <v>0</v>
      </c>
      <c r="BX276" s="1">
        <v>269</v>
      </c>
      <c r="BY276" s="8">
        <f t="shared" ca="1" si="503"/>
        <v>5014.9999999999991</v>
      </c>
      <c r="BZ276" s="9">
        <f t="shared" ca="1" si="526"/>
        <v>0</v>
      </c>
      <c r="CA276" s="1">
        <v>269</v>
      </c>
      <c r="CB276" s="8">
        <f t="shared" ca="1" si="504"/>
        <v>5014.9999999999991</v>
      </c>
      <c r="CC276" s="9">
        <f t="shared" ca="1" si="527"/>
        <v>0</v>
      </c>
      <c r="CD276" s="1">
        <v>269</v>
      </c>
      <c r="CE276" s="8">
        <f t="shared" ca="1" si="505"/>
        <v>5014.9999999999991</v>
      </c>
      <c r="CF276" s="9">
        <f t="shared" ca="1" si="528"/>
        <v>0</v>
      </c>
      <c r="CG276" s="1">
        <v>269</v>
      </c>
      <c r="CH276" s="8">
        <f t="shared" ca="1" si="506"/>
        <v>4783.5314774560202</v>
      </c>
      <c r="CI276" s="9">
        <f t="shared" ca="1" si="529"/>
        <v>0</v>
      </c>
      <c r="CJ276" s="1">
        <v>269</v>
      </c>
      <c r="CK276" s="8">
        <f t="shared" ca="1" si="507"/>
        <v>4836.0487234447637</v>
      </c>
      <c r="CL276" s="9">
        <f t="shared" ca="1" si="530"/>
        <v>0</v>
      </c>
      <c r="CM276" s="1">
        <v>269</v>
      </c>
      <c r="CN276" s="8">
        <f t="shared" ca="1" si="550"/>
        <v>15217.222461723039</v>
      </c>
      <c r="CO276" s="1">
        <v>269</v>
      </c>
      <c r="CP276" s="8">
        <f t="shared" ca="1" si="551"/>
        <v>15044.999999999996</v>
      </c>
      <c r="CQ276" s="1">
        <v>269</v>
      </c>
      <c r="CR276" s="8">
        <f t="shared" ca="1" si="552"/>
        <v>15044.999999999996</v>
      </c>
      <c r="CS276" s="1">
        <v>269</v>
      </c>
      <c r="CT276" s="8">
        <f t="shared" ca="1" si="553"/>
        <v>14760.579308082419</v>
      </c>
      <c r="CU276" s="1">
        <v>269</v>
      </c>
      <c r="CV276" s="8">
        <f t="shared" ca="1" si="554"/>
        <v>15404.00655472371</v>
      </c>
      <c r="CW276" s="1">
        <v>269</v>
      </c>
      <c r="CX276" s="8">
        <f t="shared" ca="1" si="555"/>
        <v>15004.860599333464</v>
      </c>
      <c r="CY276" s="9"/>
      <c r="CZ276" s="9"/>
      <c r="DA276" s="9"/>
      <c r="DB276" s="9"/>
      <c r="DC276" s="9"/>
      <c r="DD276" s="9"/>
      <c r="DE276" s="9"/>
      <c r="DF276" s="9"/>
      <c r="DG276" s="9"/>
      <c r="DI276">
        <f t="shared" ca="1" si="556"/>
        <v>-6.430636114956978E-3</v>
      </c>
      <c r="DJ276">
        <f t="shared" ca="1" si="557"/>
        <v>-3.5359328161176817E-2</v>
      </c>
      <c r="DK276">
        <f t="shared" ca="1" si="558"/>
        <v>2.9999999999998916E-3</v>
      </c>
      <c r="DL276">
        <f t="shared" ca="1" si="559"/>
        <v>-8.9663404062454433E-3</v>
      </c>
      <c r="DM276">
        <f t="shared" ca="1" si="560"/>
        <v>2.9999999999998916E-3</v>
      </c>
      <c r="DN276">
        <f t="shared" ca="1" si="561"/>
        <v>2.9999999999998916E-3</v>
      </c>
      <c r="DO276">
        <f t="shared" ref="DO276:DO339" ca="1" si="574">T276/T275-1</f>
        <v>0</v>
      </c>
      <c r="DP276">
        <f t="shared" ref="DP276:DP339" ca="1" si="575">W276/W275-1</f>
        <v>0</v>
      </c>
      <c r="DQ276">
        <f t="shared" ref="DQ276:DQ339" ca="1" si="576">Z276/Z275-1</f>
        <v>0</v>
      </c>
      <c r="DR276">
        <f t="shared" ref="DR276:DR339" ca="1" si="577">AC276/AC275-1</f>
        <v>0</v>
      </c>
      <c r="DS276">
        <f t="shared" ref="DS276:DS339" ca="1" si="578">AF276/AF275-1</f>
        <v>0</v>
      </c>
      <c r="DT276">
        <f t="shared" ref="DT276:DT339" ca="1" si="579">AI276/AI275-1</f>
        <v>0</v>
      </c>
      <c r="DU276">
        <f t="shared" ca="1" si="568"/>
        <v>0</v>
      </c>
      <c r="DV276">
        <f t="shared" ca="1" si="569"/>
        <v>0</v>
      </c>
      <c r="DW276">
        <f t="shared" ca="1" si="570"/>
        <v>0</v>
      </c>
      <c r="DX276">
        <f t="shared" ca="1" si="571"/>
        <v>0</v>
      </c>
      <c r="DY276">
        <f t="shared" ca="1" si="572"/>
        <v>0</v>
      </c>
      <c r="DZ276">
        <f t="shared" ca="1" si="573"/>
        <v>0</v>
      </c>
      <c r="EA276">
        <f t="shared" ca="1" si="531"/>
        <v>3.2007792349530431</v>
      </c>
      <c r="EB276">
        <f t="shared" ca="1" si="532"/>
        <v>2.9120583903626427</v>
      </c>
      <c r="EC276">
        <f t="shared" ca="1" si="533"/>
        <v>3.7786794737313838</v>
      </c>
      <c r="ED276">
        <f t="shared" ca="1" si="534"/>
        <v>2.9230715689565074</v>
      </c>
      <c r="EE276">
        <f t="shared" ca="1" si="535"/>
        <v>5.9479016308167463</v>
      </c>
      <c r="EF276">
        <f t="shared" ca="1" si="536"/>
        <v>4.9375238124044909</v>
      </c>
      <c r="EG276">
        <f t="shared" ca="1" si="537"/>
        <v>10.061069810015031</v>
      </c>
      <c r="EH276">
        <f t="shared" ca="1" si="538"/>
        <v>8.736175171087929</v>
      </c>
      <c r="EI276">
        <f t="shared" ca="1" si="539"/>
        <v>11.596091983461355</v>
      </c>
      <c r="EJ276">
        <f t="shared" ca="1" si="540"/>
        <v>8.3534124255968347</v>
      </c>
      <c r="EK276">
        <f t="shared" ca="1" si="541"/>
        <v>18.317278757598519</v>
      </c>
      <c r="EL276">
        <f t="shared" ca="1" si="542"/>
        <v>14.985643987393001</v>
      </c>
      <c r="EM276">
        <f t="shared" ca="1" si="478"/>
        <v>-0.20766764780753288</v>
      </c>
      <c r="EN276">
        <f t="shared" ca="1" si="479"/>
        <v>0.33330713153252545</v>
      </c>
      <c r="EO276">
        <f t="shared" ca="1" si="480"/>
        <v>-0.26703702877098912</v>
      </c>
      <c r="EP276">
        <f t="shared" ca="1" si="481"/>
        <v>-0.12138491345951878</v>
      </c>
      <c r="EQ276">
        <f t="shared" ca="1" si="482"/>
        <v>-0.13166023177916369</v>
      </c>
      <c r="ER276">
        <f t="shared" ca="1" si="483"/>
        <v>1</v>
      </c>
      <c r="ES276">
        <f t="shared" ca="1" si="472"/>
        <v>-0.35718854136920763</v>
      </c>
      <c r="ET276">
        <f t="shared" ca="1" si="473"/>
        <v>-0.40454716854901507</v>
      </c>
      <c r="EU276">
        <f t="shared" ca="1" si="474"/>
        <v>-0.20636945608222479</v>
      </c>
      <c r="EV276">
        <f t="shared" ca="1" si="475"/>
        <v>-0.41205937431737705</v>
      </c>
      <c r="EW276">
        <f t="shared" ca="1" si="476"/>
        <v>0.24991382653148797</v>
      </c>
      <c r="EX276">
        <f t="shared" ca="1" si="477"/>
        <v>0</v>
      </c>
    </row>
    <row r="277" spans="1:154" x14ac:dyDescent="0.25">
      <c r="A277" s="1">
        <v>270</v>
      </c>
      <c r="B277" s="8">
        <f t="shared" ca="1" si="562"/>
        <v>203091.77881924371</v>
      </c>
      <c r="C277" s="9">
        <f t="shared" ca="1" si="543"/>
        <v>2.8814536219393828E-2</v>
      </c>
      <c r="D277" s="1">
        <v>270</v>
      </c>
      <c r="E277" s="8">
        <f t="shared" ca="1" si="563"/>
        <v>175773.41695381986</v>
      </c>
      <c r="F277" s="9">
        <f t="shared" ca="1" si="544"/>
        <v>3.1509920068039293E-2</v>
      </c>
      <c r="G277" s="1">
        <v>270</v>
      </c>
      <c r="H277" s="8">
        <f t="shared" ca="1" si="564"/>
        <v>238550.1555611731</v>
      </c>
      <c r="I277" s="9">
        <f t="shared" ca="1" si="545"/>
        <v>0</v>
      </c>
      <c r="J277" s="1">
        <v>270</v>
      </c>
      <c r="K277" s="8">
        <f t="shared" ca="1" si="565"/>
        <v>172116.02054288611</v>
      </c>
      <c r="L277" s="9">
        <f t="shared" ca="1" si="546"/>
        <v>1.0825650795437869E-2</v>
      </c>
      <c r="M277" s="1">
        <v>270</v>
      </c>
      <c r="N277" s="8">
        <f t="shared" ca="1" si="566"/>
        <v>363834.52713445737</v>
      </c>
      <c r="O277" s="9">
        <f t="shared" ca="1" si="547"/>
        <v>0</v>
      </c>
      <c r="P277" s="1">
        <v>270</v>
      </c>
      <c r="Q277" s="8">
        <f t="shared" ca="1" si="567"/>
        <v>294377.24058139371</v>
      </c>
      <c r="R277" s="9">
        <f t="shared" ca="1" si="548"/>
        <v>4.9010562517925911E-2</v>
      </c>
      <c r="S277" s="1">
        <v>270</v>
      </c>
      <c r="T277" s="8">
        <f t="shared" ca="1" si="484"/>
        <v>60708.9397474582</v>
      </c>
      <c r="U277" s="9">
        <f t="shared" ca="1" si="508"/>
        <v>1.8166988998210788E-3</v>
      </c>
      <c r="V277" s="1">
        <v>270</v>
      </c>
      <c r="W277" s="8">
        <f t="shared" ca="1" si="485"/>
        <v>60179.999999999993</v>
      </c>
      <c r="X277" s="9">
        <f t="shared" ca="1" si="509"/>
        <v>0</v>
      </c>
      <c r="Y277" s="1">
        <v>270</v>
      </c>
      <c r="Z277" s="8">
        <f t="shared" ca="1" si="486"/>
        <v>61560.554898965456</v>
      </c>
      <c r="AA277" s="9">
        <f t="shared" ca="1" si="510"/>
        <v>-7.1886691758310806E-3</v>
      </c>
      <c r="AB277" s="1">
        <v>270</v>
      </c>
      <c r="AC277" s="8">
        <f t="shared" ca="1" si="487"/>
        <v>57676.236015774375</v>
      </c>
      <c r="AD277" s="9">
        <f t="shared" ca="1" si="511"/>
        <v>0</v>
      </c>
      <c r="AE277" s="1">
        <v>270</v>
      </c>
      <c r="AF277" s="8">
        <f t="shared" ca="1" si="488"/>
        <v>60987.27093774033</v>
      </c>
      <c r="AG277" s="9">
        <f t="shared" ca="1" si="512"/>
        <v>-2.1309896347402126E-2</v>
      </c>
      <c r="AH277" s="1">
        <v>270</v>
      </c>
      <c r="AI277" s="8">
        <f t="shared" ca="1" si="489"/>
        <v>59442.093138478362</v>
      </c>
      <c r="AJ277" s="9">
        <f t="shared" ca="1" si="513"/>
        <v>-9.9796455660167155E-5</v>
      </c>
      <c r="AK277" s="1">
        <v>270</v>
      </c>
      <c r="AL277" s="8">
        <f t="shared" ca="1" si="490"/>
        <v>19313.643319148119</v>
      </c>
      <c r="AM277" s="9">
        <f t="shared" ca="1" si="514"/>
        <v>-3.8504959433788843E-2</v>
      </c>
      <c r="AN277" s="1">
        <v>270</v>
      </c>
      <c r="AO277" s="8">
        <f t="shared" ca="1" si="491"/>
        <v>20059.999999999996</v>
      </c>
      <c r="AP277" s="9">
        <f t="shared" ca="1" si="515"/>
        <v>-3.3243275162473135E-2</v>
      </c>
      <c r="AQ277" s="1">
        <v>270</v>
      </c>
      <c r="AR277" s="8">
        <f t="shared" ca="1" si="492"/>
        <v>20059.999999999996</v>
      </c>
      <c r="AS277" s="9">
        <f t="shared" ca="1" si="516"/>
        <v>1.9083351806119444E-2</v>
      </c>
      <c r="AT277" s="1">
        <v>270</v>
      </c>
      <c r="AU277" s="8">
        <f t="shared" ca="1" si="493"/>
        <v>20182.382613544891</v>
      </c>
      <c r="AV277" s="9">
        <f t="shared" ca="1" si="517"/>
        <v>-3.008454128749788E-3</v>
      </c>
      <c r="AW277" s="1">
        <v>270</v>
      </c>
      <c r="AX277" s="8">
        <f t="shared" ca="1" si="494"/>
        <v>19803.50318789417</v>
      </c>
      <c r="AY277" s="9">
        <f t="shared" ca="1" si="518"/>
        <v>-3.0485188941036936E-2</v>
      </c>
      <c r="AZ277" s="1">
        <v>270</v>
      </c>
      <c r="BA277" s="8">
        <f t="shared" ca="1" si="495"/>
        <v>19585.194375184212</v>
      </c>
      <c r="BB277" s="9">
        <f t="shared" ca="1" si="519"/>
        <v>-1.8983762579745236E-2</v>
      </c>
      <c r="BC277" s="1">
        <v>270</v>
      </c>
      <c r="BD277" s="8">
        <f t="shared" ca="1" si="496"/>
        <v>19078.915645383258</v>
      </c>
      <c r="BE277" s="9">
        <f t="shared" ca="1" si="549"/>
        <v>0</v>
      </c>
      <c r="BF277" s="1">
        <v>270</v>
      </c>
      <c r="BG277" s="8">
        <f t="shared" ca="1" si="497"/>
        <v>20542.764221059679</v>
      </c>
      <c r="BH277" s="9">
        <f t="shared" ca="1" si="520"/>
        <v>2.4802742696420067E-2</v>
      </c>
      <c r="BI277" s="1">
        <v>270</v>
      </c>
      <c r="BJ277" s="8">
        <f t="shared" ca="1" si="498"/>
        <v>20059.999999999996</v>
      </c>
      <c r="BK277" s="9">
        <f t="shared" ca="1" si="521"/>
        <v>0</v>
      </c>
      <c r="BL277" s="1">
        <v>270</v>
      </c>
      <c r="BM277" s="8">
        <f t="shared" ca="1" si="499"/>
        <v>19775.579308082419</v>
      </c>
      <c r="BN277" s="9">
        <f t="shared" ca="1" si="522"/>
        <v>-2.9750932802998897E-2</v>
      </c>
      <c r="BO277" s="1">
        <v>270</v>
      </c>
      <c r="BP277" s="8">
        <f t="shared" ca="1" si="500"/>
        <v>20187.538032179731</v>
      </c>
      <c r="BQ277" s="9">
        <f t="shared" ca="1" si="523"/>
        <v>0</v>
      </c>
      <c r="BR277" s="1">
        <v>270</v>
      </c>
      <c r="BS277" s="8">
        <f t="shared" ca="1" si="501"/>
        <v>19840.909322778229</v>
      </c>
      <c r="BT277" s="9">
        <f t="shared" ca="1" si="524"/>
        <v>-4.0708948485688623E-2</v>
      </c>
      <c r="BU277" s="1">
        <v>270</v>
      </c>
      <c r="BV277" s="8">
        <f t="shared" ca="1" si="502"/>
        <v>4842.7775382769569</v>
      </c>
      <c r="BW277" s="9">
        <f t="shared" ca="1" si="525"/>
        <v>4.268440593871925E-2</v>
      </c>
      <c r="BX277" s="1">
        <v>270</v>
      </c>
      <c r="BY277" s="8">
        <f t="shared" ca="1" si="503"/>
        <v>5014.9999999999991</v>
      </c>
      <c r="BZ277" s="9">
        <f t="shared" ca="1" si="526"/>
        <v>0</v>
      </c>
      <c r="CA277" s="1">
        <v>270</v>
      </c>
      <c r="CB277" s="8">
        <f t="shared" ca="1" si="504"/>
        <v>5014.9999999999991</v>
      </c>
      <c r="CC277" s="9">
        <f t="shared" ca="1" si="527"/>
        <v>-3.1406016564706762E-2</v>
      </c>
      <c r="CD277" s="1">
        <v>270</v>
      </c>
      <c r="CE277" s="8">
        <f t="shared" ca="1" si="505"/>
        <v>5014.9999999999991</v>
      </c>
      <c r="CF277" s="9">
        <f t="shared" ca="1" si="528"/>
        <v>0</v>
      </c>
      <c r="CG277" s="1">
        <v>270</v>
      </c>
      <c r="CH277" s="8">
        <f t="shared" ca="1" si="506"/>
        <v>4783.5314774560202</v>
      </c>
      <c r="CI277" s="9">
        <f t="shared" ca="1" si="529"/>
        <v>-4.9452115200223301E-2</v>
      </c>
      <c r="CJ277" s="1">
        <v>270</v>
      </c>
      <c r="CK277" s="8">
        <f t="shared" ca="1" si="507"/>
        <v>4836.0487234447637</v>
      </c>
      <c r="CL277" s="9">
        <f t="shared" ca="1" si="530"/>
        <v>-2.2342793104727723E-2</v>
      </c>
      <c r="CM277" s="1">
        <v>270</v>
      </c>
      <c r="CN277" s="8">
        <f t="shared" ca="1" si="550"/>
        <v>15217.222461723039</v>
      </c>
      <c r="CO277" s="1">
        <v>270</v>
      </c>
      <c r="CP277" s="8">
        <f t="shared" ca="1" si="551"/>
        <v>15044.999999999996</v>
      </c>
      <c r="CQ277" s="1">
        <v>270</v>
      </c>
      <c r="CR277" s="8">
        <f t="shared" ca="1" si="552"/>
        <v>15044.999999999996</v>
      </c>
      <c r="CS277" s="1">
        <v>270</v>
      </c>
      <c r="CT277" s="8">
        <f t="shared" ca="1" si="553"/>
        <v>14760.579308082419</v>
      </c>
      <c r="CU277" s="1">
        <v>270</v>
      </c>
      <c r="CV277" s="8">
        <f t="shared" ca="1" si="554"/>
        <v>15404.00655472371</v>
      </c>
      <c r="CW277" s="1">
        <v>270</v>
      </c>
      <c r="CX277" s="8">
        <f t="shared" ca="1" si="555"/>
        <v>15004.860599333464</v>
      </c>
      <c r="CY277" s="9"/>
      <c r="CZ277" s="9"/>
      <c r="DA277" s="9"/>
      <c r="DB277" s="9"/>
      <c r="DC277" s="9"/>
      <c r="DD277" s="9"/>
      <c r="DE277" s="9"/>
      <c r="DF277" s="9"/>
      <c r="DG277" s="9"/>
      <c r="DI277">
        <f t="shared" ca="1" si="556"/>
        <v>4.5162873856148256E-2</v>
      </c>
      <c r="DJ277">
        <f t="shared" ca="1" si="557"/>
        <v>2.9999999999998916E-3</v>
      </c>
      <c r="DK277">
        <f t="shared" ca="1" si="558"/>
        <v>2.5503445313770357E-2</v>
      </c>
      <c r="DL277">
        <f t="shared" ca="1" si="559"/>
        <v>2.0904074561845842E-2</v>
      </c>
      <c r="DM277">
        <f t="shared" ca="1" si="560"/>
        <v>2.9999999999998916E-3</v>
      </c>
      <c r="DN277">
        <f t="shared" ca="1" si="561"/>
        <v>2.9999999999998916E-3</v>
      </c>
      <c r="DO277">
        <f t="shared" ca="1" si="574"/>
        <v>0</v>
      </c>
      <c r="DP277">
        <f t="shared" ca="1" si="575"/>
        <v>0</v>
      </c>
      <c r="DQ277">
        <f t="shared" ca="1" si="576"/>
        <v>0</v>
      </c>
      <c r="DR277">
        <f t="shared" ca="1" si="577"/>
        <v>0</v>
      </c>
      <c r="DS277">
        <f t="shared" ca="1" si="578"/>
        <v>0</v>
      </c>
      <c r="DT277">
        <f t="shared" ca="1" si="579"/>
        <v>0</v>
      </c>
      <c r="DU277">
        <f t="shared" ca="1" si="568"/>
        <v>0</v>
      </c>
      <c r="DV277">
        <f t="shared" ca="1" si="569"/>
        <v>0</v>
      </c>
      <c r="DW277">
        <f t="shared" ca="1" si="570"/>
        <v>0</v>
      </c>
      <c r="DX277">
        <f t="shared" ca="1" si="571"/>
        <v>0</v>
      </c>
      <c r="DY277">
        <f t="shared" ca="1" si="572"/>
        <v>0</v>
      </c>
      <c r="DZ277">
        <f t="shared" ca="1" si="573"/>
        <v>0</v>
      </c>
      <c r="EA277">
        <f t="shared" ca="1" si="531"/>
        <v>3.345335623782606</v>
      </c>
      <c r="EB277">
        <f t="shared" ca="1" si="532"/>
        <v>2.9207945655337304</v>
      </c>
      <c r="EC277">
        <f t="shared" ca="1" si="533"/>
        <v>3.8750488190479584</v>
      </c>
      <c r="ED277">
        <f t="shared" ca="1" si="534"/>
        <v>2.9841756749835859</v>
      </c>
      <c r="EE277">
        <f t="shared" ca="1" si="535"/>
        <v>5.9657453357091956</v>
      </c>
      <c r="EF277">
        <f t="shared" ca="1" si="536"/>
        <v>4.952336383841704</v>
      </c>
      <c r="EG277">
        <f t="shared" ca="1" si="537"/>
        <v>10.515456636702641</v>
      </c>
      <c r="EH277">
        <f t="shared" ca="1" si="538"/>
        <v>8.7623836966011908</v>
      </c>
      <c r="EI277">
        <f t="shared" ca="1" si="539"/>
        <v>11.891832281215013</v>
      </c>
      <c r="EJ277">
        <f t="shared" ca="1" si="540"/>
        <v>8.5280327817873616</v>
      </c>
      <c r="EK277">
        <f t="shared" ca="1" si="541"/>
        <v>18.372230593871315</v>
      </c>
      <c r="EL277">
        <f t="shared" ca="1" si="542"/>
        <v>15.03060091935518</v>
      </c>
      <c r="EM277">
        <f t="shared" ca="1" si="478"/>
        <v>-0.24547037850260725</v>
      </c>
      <c r="EN277">
        <f t="shared" ca="1" si="479"/>
        <v>0.41137191642640569</v>
      </c>
      <c r="EO277">
        <f t="shared" ca="1" si="480"/>
        <v>-0.19089404317287048</v>
      </c>
      <c r="EP277">
        <f t="shared" ca="1" si="481"/>
        <v>-0.26340353703819025</v>
      </c>
      <c r="EQ277">
        <f t="shared" ca="1" si="482"/>
        <v>-0.15043737665225135</v>
      </c>
      <c r="ER277">
        <f t="shared" ca="1" si="483"/>
        <v>1</v>
      </c>
      <c r="ES277">
        <f t="shared" ca="1" si="472"/>
        <v>-0.35586052147367875</v>
      </c>
      <c r="ET277">
        <f t="shared" ca="1" si="473"/>
        <v>-0.4031178204794692</v>
      </c>
      <c r="EU277">
        <f t="shared" ca="1" si="474"/>
        <v>-0.20782897200794315</v>
      </c>
      <c r="EV277">
        <f t="shared" ca="1" si="475"/>
        <v>-0.41599264278718129</v>
      </c>
      <c r="EW277">
        <f t="shared" ca="1" si="476"/>
        <v>0.24693911307366978</v>
      </c>
      <c r="EX277">
        <f t="shared" ca="1" si="477"/>
        <v>0</v>
      </c>
    </row>
    <row r="278" spans="1:154" x14ac:dyDescent="0.25">
      <c r="A278" s="1">
        <v>271</v>
      </c>
      <c r="B278" s="8">
        <f t="shared" ca="1" si="562"/>
        <v>209553.04957234964</v>
      </c>
      <c r="C278" s="9">
        <f t="shared" ca="1" si="543"/>
        <v>0</v>
      </c>
      <c r="D278" s="1">
        <v>271</v>
      </c>
      <c r="E278" s="8">
        <f t="shared" ca="1" si="563"/>
        <v>181839.34352298232</v>
      </c>
      <c r="F278" s="9">
        <f t="shared" ca="1" si="544"/>
        <v>-3.9907718954592511E-2</v>
      </c>
      <c r="G278" s="1">
        <v>271</v>
      </c>
      <c r="H278" s="8">
        <f t="shared" ca="1" si="564"/>
        <v>239265.8060278566</v>
      </c>
      <c r="I278" s="9">
        <f t="shared" ca="1" si="545"/>
        <v>1.1841579270436275E-3</v>
      </c>
      <c r="J278" s="1">
        <v>271</v>
      </c>
      <c r="K278" s="8">
        <f t="shared" ca="1" si="565"/>
        <v>174495.63653921243</v>
      </c>
      <c r="L278" s="9">
        <f t="shared" ca="1" si="546"/>
        <v>1.0310039800764715E-2</v>
      </c>
      <c r="M278" s="1">
        <v>271</v>
      </c>
      <c r="N278" s="8">
        <f t="shared" ca="1" si="566"/>
        <v>364926.03071586072</v>
      </c>
      <c r="O278" s="9">
        <f t="shared" ca="1" si="547"/>
        <v>4.6469678309193824E-2</v>
      </c>
      <c r="P278" s="1">
        <v>271</v>
      </c>
      <c r="Q278" s="8">
        <f t="shared" ca="1" si="567"/>
        <v>309687.96645650681</v>
      </c>
      <c r="R278" s="9">
        <f t="shared" ca="1" si="548"/>
        <v>0</v>
      </c>
      <c r="S278" s="1">
        <v>271</v>
      </c>
      <c r="T278" s="8">
        <f ca="1">T188*(1+U188+$T$4)</f>
        <v>62154.325677533532</v>
      </c>
      <c r="U278" s="9">
        <f t="shared" ca="1" si="508"/>
        <v>4.1833177525099517E-3</v>
      </c>
      <c r="V278" s="1">
        <v>271</v>
      </c>
      <c r="W278" s="8">
        <f ca="1">W188*(1+X188+$T$4)</f>
        <v>59969.75440518168</v>
      </c>
      <c r="X278" s="9">
        <f t="shared" ca="1" si="509"/>
        <v>0</v>
      </c>
      <c r="Y278" s="1">
        <v>271</v>
      </c>
      <c r="Z278" s="8">
        <f ca="1">Z188*(1+AA188+$T$4)</f>
        <v>60058.114028765485</v>
      </c>
      <c r="AA278" s="9">
        <f t="shared" ca="1" si="510"/>
        <v>3.5255777096813899E-2</v>
      </c>
      <c r="AB278" s="1">
        <v>271</v>
      </c>
      <c r="AC278" s="8">
        <f ca="1">AC188*(1+AD188+$T$4)</f>
        <v>55550.590261612968</v>
      </c>
      <c r="AD278" s="9">
        <f t="shared" ca="1" si="511"/>
        <v>0</v>
      </c>
      <c r="AE278" s="1">
        <v>271</v>
      </c>
      <c r="AF278" s="8">
        <f ca="1">AF188*(1+AG188+$T$4)</f>
        <v>62308.071096175729</v>
      </c>
      <c r="AG278" s="9">
        <f t="shared" ca="1" si="512"/>
        <v>0</v>
      </c>
      <c r="AH278" s="1">
        <v>271</v>
      </c>
      <c r="AI278" s="8">
        <f ca="1">AI188*(1+AJ188+$T$4)</f>
        <v>59620.419417893791</v>
      </c>
      <c r="AJ278" s="9">
        <f t="shared" ca="1" si="513"/>
        <v>-1.5270558293829291E-2</v>
      </c>
      <c r="AK278" s="1">
        <v>271</v>
      </c>
      <c r="AL278" s="8">
        <f ca="1">AL188*(1+AM188+$AL$4)</f>
        <v>18773.366075251382</v>
      </c>
      <c r="AM278" s="9">
        <f t="shared" ca="1" si="514"/>
        <v>3.6961723363524504E-2</v>
      </c>
      <c r="AN278" s="1">
        <v>271</v>
      </c>
      <c r="AO278" s="8">
        <f ca="1">AO188*(1+AP188+$AL$4)</f>
        <v>19480.629350712734</v>
      </c>
      <c r="AP278" s="9">
        <f t="shared" ca="1" si="515"/>
        <v>3.9788059492958834E-2</v>
      </c>
      <c r="AQ278" s="1">
        <v>271</v>
      </c>
      <c r="AR278" s="8">
        <f ca="1">AR188*(1+AS188+$AL$4)</f>
        <v>20012.248995964725</v>
      </c>
      <c r="AS278" s="9">
        <f t="shared" ca="1" si="516"/>
        <v>0</v>
      </c>
      <c r="AT278" s="1">
        <v>271</v>
      </c>
      <c r="AU278" s="8">
        <f ca="1">AU188*(1+AV188+$AL$4)</f>
        <v>20242.929761385523</v>
      </c>
      <c r="AV278" s="9">
        <f t="shared" ca="1" si="517"/>
        <v>1.1642973534609191E-3</v>
      </c>
      <c r="AW278" s="1">
        <v>271</v>
      </c>
      <c r="AX278" s="8">
        <f ca="1">AX188*(1+AY188+$AL$4)</f>
        <v>19862.913697457851</v>
      </c>
      <c r="AY278" s="9">
        <f t="shared" ca="1" si="518"/>
        <v>-1.6532462391490456E-2</v>
      </c>
      <c r="AZ278" s="1">
        <v>271</v>
      </c>
      <c r="BA278" s="8">
        <f ca="1">BA188*(1+BB188+$AL$4)</f>
        <v>18795.227215633502</v>
      </c>
      <c r="BB278" s="9">
        <f t="shared" ca="1" si="519"/>
        <v>3.6323230425294881E-2</v>
      </c>
      <c r="BC278" s="1">
        <v>271</v>
      </c>
      <c r="BD278" s="8">
        <f ca="1">BD188*(1+BE188+$BD$4)</f>
        <v>19136.152392319407</v>
      </c>
      <c r="BE278" s="9">
        <f t="shared" ca="1" si="549"/>
        <v>2.6959248250999358E-2</v>
      </c>
      <c r="BF278" s="1">
        <v>271</v>
      </c>
      <c r="BG278" s="8">
        <f ca="1">BG188*(1+BH188+$BD$4)</f>
        <v>21168.764130561856</v>
      </c>
      <c r="BH278" s="9">
        <f t="shared" ca="1" si="520"/>
        <v>-8.4646418730378765E-3</v>
      </c>
      <c r="BI278" s="1">
        <v>271</v>
      </c>
      <c r="BJ278" s="8">
        <f ca="1">BJ188*(1+BK188+$BD$4)</f>
        <v>19814.035637220688</v>
      </c>
      <c r="BK278" s="9">
        <f t="shared" ca="1" si="521"/>
        <v>-4.8071216995855717E-2</v>
      </c>
      <c r="BL278" s="1">
        <v>271</v>
      </c>
      <c r="BM278" s="8">
        <f ca="1">BM188*(1+BN188+$BD$4)</f>
        <v>20244.346925504677</v>
      </c>
      <c r="BN278" s="9">
        <f t="shared" ca="1" si="522"/>
        <v>0</v>
      </c>
      <c r="BO278" s="1">
        <v>271</v>
      </c>
      <c r="BP278" s="8">
        <f ca="1">BP188*(1+BQ188+$BD$4)</f>
        <v>21194.248994179183</v>
      </c>
      <c r="BQ278" s="9">
        <f t="shared" ca="1" si="523"/>
        <v>-3.9994675622552159E-3</v>
      </c>
      <c r="BR278" s="1">
        <v>271</v>
      </c>
      <c r="BS278" s="8">
        <f ca="1">BS188*(1+BT188+$BD$4)</f>
        <v>20524.852352889491</v>
      </c>
      <c r="BT278" s="9">
        <f t="shared" ca="1" si="524"/>
        <v>-9.2981778061432818E-3</v>
      </c>
      <c r="BU278" s="1">
        <v>271</v>
      </c>
      <c r="BV278" s="8">
        <f ca="1">BV188*(1+BW188+$BV$4)</f>
        <v>4719.6896016221963</v>
      </c>
      <c r="BW278" s="9">
        <f t="shared" ca="1" si="525"/>
        <v>-2.8119004520189374E-2</v>
      </c>
      <c r="BX278" s="1">
        <v>271</v>
      </c>
      <c r="BY278" s="8">
        <f ca="1">BY188*(1+BZ188+$BV$4)</f>
        <v>5158.7913186283768</v>
      </c>
      <c r="BZ278" s="9">
        <f t="shared" ca="1" si="526"/>
        <v>-4.2053988461611819E-2</v>
      </c>
      <c r="CA278" s="1">
        <v>271</v>
      </c>
      <c r="CB278" s="8">
        <f ca="1">CB188*(1+CC188+$BV$4)</f>
        <v>5091.5041941673744</v>
      </c>
      <c r="CC278" s="9">
        <f t="shared" ca="1" si="527"/>
        <v>-2.598425701590042E-2</v>
      </c>
      <c r="CD278" s="1">
        <v>271</v>
      </c>
      <c r="CE278" s="8">
        <f ca="1">CE188*(1+CF188+$BV$4)</f>
        <v>5132.1013175984071</v>
      </c>
      <c r="CF278" s="9">
        <f t="shared" ca="1" si="528"/>
        <v>-9.7376406105914028E-4</v>
      </c>
      <c r="CG278" s="1">
        <v>271</v>
      </c>
      <c r="CH278" s="8">
        <f ca="1">CH188*(1+CI188+$BV$4)</f>
        <v>4797.8820718883881</v>
      </c>
      <c r="CI278" s="9">
        <f t="shared" ca="1" si="529"/>
        <v>-4.4206289890932726E-2</v>
      </c>
      <c r="CJ278" s="1">
        <v>271</v>
      </c>
      <c r="CK278" s="8">
        <f ca="1">CK188*(1+CL188+$BV$4)</f>
        <v>4850.5568696150976</v>
      </c>
      <c r="CL278" s="9">
        <f t="shared" ca="1" si="530"/>
        <v>2.5336904757011187E-2</v>
      </c>
      <c r="CM278" s="1">
        <v>271</v>
      </c>
      <c r="CN278" s="8">
        <f t="shared" ca="1" si="550"/>
        <v>15094.346035598492</v>
      </c>
      <c r="CO278" s="1">
        <v>271</v>
      </c>
      <c r="CP278" s="8">
        <f t="shared" ca="1" si="551"/>
        <v>14655.244318592311</v>
      </c>
      <c r="CQ278" s="1">
        <v>271</v>
      </c>
      <c r="CR278" s="8">
        <f t="shared" ca="1" si="552"/>
        <v>14722.531443053314</v>
      </c>
      <c r="CS278" s="1">
        <v>271</v>
      </c>
      <c r="CT278" s="8">
        <f t="shared" ca="1" si="553"/>
        <v>15112.245607906269</v>
      </c>
      <c r="CU278" s="1">
        <v>271</v>
      </c>
      <c r="CV278" s="8">
        <f t="shared" ca="1" si="554"/>
        <v>16396.366922290796</v>
      </c>
      <c r="CW278" s="1">
        <v>271</v>
      </c>
      <c r="CX278" s="8">
        <f t="shared" ca="1" si="555"/>
        <v>15674.295483274393</v>
      </c>
      <c r="CY278" s="9"/>
      <c r="CZ278" s="9"/>
      <c r="DA278" s="9"/>
      <c r="DB278" s="9"/>
      <c r="DC278" s="9"/>
      <c r="DD278" s="9"/>
      <c r="DE278" s="9"/>
      <c r="DF278" s="9"/>
      <c r="DG278" s="9"/>
      <c r="DI278">
        <f t="shared" ca="1" si="556"/>
        <v>3.1814536219393785E-2</v>
      </c>
      <c r="DJ278">
        <f t="shared" ca="1" si="557"/>
        <v>3.4509920068039213E-2</v>
      </c>
      <c r="DK278">
        <f t="shared" ca="1" si="558"/>
        <v>2.9999999999998916E-3</v>
      </c>
      <c r="DL278">
        <f t="shared" ca="1" si="559"/>
        <v>1.3825650795437738E-2</v>
      </c>
      <c r="DM278">
        <f t="shared" ca="1" si="560"/>
        <v>2.9999999999998916E-3</v>
      </c>
      <c r="DN278">
        <f t="shared" ca="1" si="561"/>
        <v>5.2010562517925907E-2</v>
      </c>
      <c r="DO278">
        <f t="shared" ca="1" si="574"/>
        <v>2.3808452858639306E-2</v>
      </c>
      <c r="DP278">
        <f t="shared" ca="1" si="575"/>
        <v>-3.4936124097426635E-3</v>
      </c>
      <c r="DQ278">
        <f t="shared" ca="1" si="576"/>
        <v>-2.4405902004389191E-2</v>
      </c>
      <c r="DR278">
        <f t="shared" ca="1" si="577"/>
        <v>-3.685479325627361E-2</v>
      </c>
      <c r="DS278">
        <f t="shared" ca="1" si="578"/>
        <v>2.1656980844146245E-2</v>
      </c>
      <c r="DT278">
        <f t="shared" ca="1" si="579"/>
        <v>2.9999999999998916E-3</v>
      </c>
      <c r="DU278">
        <f t="shared" ca="1" si="568"/>
        <v>-2.7973864639049717E-2</v>
      </c>
      <c r="DV278">
        <f t="shared" ca="1" si="569"/>
        <v>-2.8881886803951318E-2</v>
      </c>
      <c r="DW278">
        <f t="shared" ca="1" si="570"/>
        <v>-2.3804089748390433E-3</v>
      </c>
      <c r="DX278">
        <f t="shared" ca="1" si="571"/>
        <v>2.9999999999998916E-3</v>
      </c>
      <c r="DY278">
        <f t="shared" ca="1" si="572"/>
        <v>2.9999999999998916E-3</v>
      </c>
      <c r="DZ278">
        <f t="shared" ca="1" si="573"/>
        <v>-4.0334915468168808E-2</v>
      </c>
      <c r="EA278">
        <f t="shared" ca="1" si="531"/>
        <v>3.3714958257216723</v>
      </c>
      <c r="EB278">
        <f t="shared" ca="1" si="532"/>
        <v>3.0321842289764409</v>
      </c>
      <c r="EC278">
        <f t="shared" ca="1" si="533"/>
        <v>3.9839047545392057</v>
      </c>
      <c r="ED278">
        <f t="shared" ca="1" si="534"/>
        <v>3.1412022035667522</v>
      </c>
      <c r="EE278">
        <f t="shared" ca="1" si="535"/>
        <v>5.8568019246267236</v>
      </c>
      <c r="EF278">
        <f t="shared" ca="1" si="536"/>
        <v>5.1943272033333034</v>
      </c>
      <c r="EG278">
        <f t="shared" ca="1" si="537"/>
        <v>11.162252349012677</v>
      </c>
      <c r="EH278">
        <f t="shared" ca="1" si="538"/>
        <v>9.3343669883195748</v>
      </c>
      <c r="EI278">
        <f t="shared" ca="1" si="539"/>
        <v>11.955967871282343</v>
      </c>
      <c r="EJ278">
        <f t="shared" ca="1" si="540"/>
        <v>8.6200781505487534</v>
      </c>
      <c r="EK278">
        <f t="shared" ca="1" si="541"/>
        <v>18.372230593871315</v>
      </c>
      <c r="EL278">
        <f t="shared" ca="1" si="542"/>
        <v>16.476947200665624</v>
      </c>
      <c r="EM278">
        <f t="shared" ca="1" si="478"/>
        <v>-2.7184810732852241E-2</v>
      </c>
      <c r="EN278">
        <f t="shared" ca="1" si="479"/>
        <v>0.46862045360819243</v>
      </c>
      <c r="EO278">
        <f t="shared" ca="1" si="480"/>
        <v>-6.3085033968181395E-2</v>
      </c>
      <c r="EP278">
        <f t="shared" ca="1" si="481"/>
        <v>-0.32318714329388276</v>
      </c>
      <c r="EQ278">
        <f t="shared" ca="1" si="482"/>
        <v>-0.149595818744474</v>
      </c>
      <c r="ER278">
        <f t="shared" ca="1" si="483"/>
        <v>1</v>
      </c>
      <c r="ES278">
        <f t="shared" ca="1" si="472"/>
        <v>-0.35737391574374455</v>
      </c>
      <c r="ET278">
        <f t="shared" ca="1" si="473"/>
        <v>-0.40316335966060168</v>
      </c>
      <c r="EU278">
        <f t="shared" ca="1" si="474"/>
        <v>-0.21389239523293269</v>
      </c>
      <c r="EV278">
        <f t="shared" ca="1" si="475"/>
        <v>-0.4207815929450236</v>
      </c>
      <c r="EW278">
        <f t="shared" ca="1" si="476"/>
        <v>0.23894749642428859</v>
      </c>
      <c r="EX278">
        <f t="shared" ca="1" si="477"/>
        <v>0</v>
      </c>
    </row>
    <row r="279" spans="1:154" x14ac:dyDescent="0.25">
      <c r="A279" s="1">
        <v>272</v>
      </c>
      <c r="B279" s="8">
        <f t="shared" ca="1" si="562"/>
        <v>210181.70872106668</v>
      </c>
      <c r="C279" s="9">
        <f t="shared" ca="1" si="543"/>
        <v>-3.5808998861546135E-2</v>
      </c>
      <c r="D279" s="1">
        <v>272</v>
      </c>
      <c r="E279" s="8">
        <f t="shared" ca="1" si="563"/>
        <v>175128.06813734848</v>
      </c>
      <c r="F279" s="9">
        <f t="shared" ca="1" si="544"/>
        <v>1.6067989681979089E-2</v>
      </c>
      <c r="G279" s="1">
        <v>272</v>
      </c>
      <c r="H279" s="8">
        <f t="shared" ca="1" si="564"/>
        <v>240266.93194681854</v>
      </c>
      <c r="I279" s="9">
        <f t="shared" ca="1" si="545"/>
        <v>0</v>
      </c>
      <c r="J279" s="1">
        <v>272</v>
      </c>
      <c r="K279" s="8">
        <f t="shared" ca="1" si="565"/>
        <v>176818.18040660911</v>
      </c>
      <c r="L279" s="9">
        <f t="shared" ca="1" si="546"/>
        <v>-4.3000729866502281E-2</v>
      </c>
      <c r="M279" s="1">
        <v>272</v>
      </c>
      <c r="N279" s="8">
        <f t="shared" ca="1" si="566"/>
        <v>382978.80406202527</v>
      </c>
      <c r="O279" s="9">
        <f t="shared" ca="1" si="547"/>
        <v>-3.2976840982837666E-2</v>
      </c>
      <c r="P279" s="1">
        <v>272</v>
      </c>
      <c r="Q279" s="8">
        <f t="shared" ca="1" si="567"/>
        <v>310617.03035587631</v>
      </c>
      <c r="R279" s="9">
        <f t="shared" ca="1" si="548"/>
        <v>-1.3247264984104152E-2</v>
      </c>
      <c r="S279" s="1">
        <v>272</v>
      </c>
      <c r="T279" s="8">
        <f ca="1">T278</f>
        <v>62154.325677533532</v>
      </c>
      <c r="U279" s="9">
        <f t="shared" ca="1" si="508"/>
        <v>3.766558562745221E-2</v>
      </c>
      <c r="V279" s="1">
        <v>272</v>
      </c>
      <c r="W279" s="8">
        <f ca="1">W278</f>
        <v>59969.75440518168</v>
      </c>
      <c r="X279" s="9">
        <f t="shared" ca="1" si="509"/>
        <v>-3.7605386027026205E-2</v>
      </c>
      <c r="Y279" s="1">
        <v>272</v>
      </c>
      <c r="Z279" s="8">
        <f ca="1">Z278</f>
        <v>60058.114028765485</v>
      </c>
      <c r="AA279" s="9">
        <f t="shared" ca="1" si="510"/>
        <v>0</v>
      </c>
      <c r="AB279" s="1">
        <v>272</v>
      </c>
      <c r="AC279" s="8">
        <f ca="1">AC278</f>
        <v>55550.590261612968</v>
      </c>
      <c r="AD279" s="9">
        <f t="shared" ca="1" si="511"/>
        <v>0</v>
      </c>
      <c r="AE279" s="1">
        <v>272</v>
      </c>
      <c r="AF279" s="8">
        <f ca="1">AF278</f>
        <v>62308.071096175729</v>
      </c>
      <c r="AG279" s="9">
        <f t="shared" ca="1" si="512"/>
        <v>0</v>
      </c>
      <c r="AH279" s="1">
        <v>272</v>
      </c>
      <c r="AI279" s="8">
        <f ca="1">AI278</f>
        <v>59620.419417893791</v>
      </c>
      <c r="AJ279" s="9">
        <f t="shared" ca="1" si="513"/>
        <v>-7.7605235952806113E-3</v>
      </c>
      <c r="AK279" s="1">
        <v>272</v>
      </c>
      <c r="AL279" s="8">
        <f ca="1">AL278</f>
        <v>18773.366075251382</v>
      </c>
      <c r="AM279" s="9">
        <f t="shared" ca="1" si="514"/>
        <v>4.8535547727898087E-2</v>
      </c>
      <c r="AN279" s="1">
        <v>272</v>
      </c>
      <c r="AO279" s="8">
        <f ca="1">AO278</f>
        <v>19480.629350712734</v>
      </c>
      <c r="AP279" s="9">
        <f t="shared" ca="1" si="515"/>
        <v>0</v>
      </c>
      <c r="AQ279" s="1">
        <v>272</v>
      </c>
      <c r="AR279" s="8">
        <f ca="1">AR278</f>
        <v>20012.248995964725</v>
      </c>
      <c r="AS279" s="9">
        <f t="shared" ca="1" si="516"/>
        <v>-4.146228705299089E-2</v>
      </c>
      <c r="AT279" s="1">
        <v>272</v>
      </c>
      <c r="AU279" s="8">
        <f ca="1">AU278</f>
        <v>20242.929761385523</v>
      </c>
      <c r="AV279" s="9">
        <f t="shared" ca="1" si="517"/>
        <v>0</v>
      </c>
      <c r="AW279" s="1">
        <v>272</v>
      </c>
      <c r="AX279" s="8">
        <f ca="1">AX278</f>
        <v>19862.913697457851</v>
      </c>
      <c r="AY279" s="9">
        <f t="shared" ca="1" si="518"/>
        <v>0</v>
      </c>
      <c r="AZ279" s="1">
        <v>272</v>
      </c>
      <c r="BA279" s="8">
        <f ca="1">BA278</f>
        <v>18795.227215633502</v>
      </c>
      <c r="BB279" s="9">
        <f t="shared" ca="1" si="519"/>
        <v>0</v>
      </c>
      <c r="BC279" s="1">
        <v>272</v>
      </c>
      <c r="BD279" s="8">
        <f ca="1">BD278</f>
        <v>19136.152392319407</v>
      </c>
      <c r="BE279" s="9">
        <f t="shared" ca="1" si="549"/>
        <v>0</v>
      </c>
      <c r="BF279" s="1">
        <v>272</v>
      </c>
      <c r="BG279" s="8">
        <f ca="1">BG278</f>
        <v>21168.764130561856</v>
      </c>
      <c r="BH279" s="9">
        <f t="shared" ca="1" si="520"/>
        <v>0</v>
      </c>
      <c r="BI279" s="1">
        <v>272</v>
      </c>
      <c r="BJ279" s="8">
        <f ca="1">BJ278</f>
        <v>19814.035637220688</v>
      </c>
      <c r="BK279" s="9">
        <f t="shared" ca="1" si="521"/>
        <v>0</v>
      </c>
      <c r="BL279" s="1">
        <v>272</v>
      </c>
      <c r="BM279" s="8">
        <f ca="1">BM278</f>
        <v>20244.346925504677</v>
      </c>
      <c r="BN279" s="9">
        <f t="shared" ca="1" si="522"/>
        <v>-4.9700249141051422E-3</v>
      </c>
      <c r="BO279" s="1">
        <v>272</v>
      </c>
      <c r="BP279" s="8">
        <f ca="1">BP278</f>
        <v>21194.248994179183</v>
      </c>
      <c r="BQ279" s="9">
        <f t="shared" ca="1" si="523"/>
        <v>1.3984292006155913E-2</v>
      </c>
      <c r="BR279" s="1">
        <v>272</v>
      </c>
      <c r="BS279" s="8">
        <f ca="1">BS278</f>
        <v>20524.852352889491</v>
      </c>
      <c r="BT279" s="9">
        <f t="shared" ca="1" si="524"/>
        <v>-4.9314149988370776E-2</v>
      </c>
      <c r="BU279" s="1">
        <v>272</v>
      </c>
      <c r="BV279" s="8">
        <f ca="1">BV278</f>
        <v>4719.6896016221963</v>
      </c>
      <c r="BW279" s="9">
        <f t="shared" ca="1" si="525"/>
        <v>0</v>
      </c>
      <c r="BX279" s="1">
        <v>272</v>
      </c>
      <c r="BY279" s="8">
        <f ca="1">BY278</f>
        <v>5158.7913186283768</v>
      </c>
      <c r="BZ279" s="9">
        <f t="shared" ca="1" si="526"/>
        <v>0</v>
      </c>
      <c r="CA279" s="1">
        <v>272</v>
      </c>
      <c r="CB279" s="8">
        <f ca="1">CB278</f>
        <v>5091.5041941673744</v>
      </c>
      <c r="CC279" s="9">
        <f t="shared" ca="1" si="527"/>
        <v>-2.8199339825983188E-2</v>
      </c>
      <c r="CD279" s="1">
        <v>272</v>
      </c>
      <c r="CE279" s="8">
        <f ca="1">CE278</f>
        <v>5132.1013175984071</v>
      </c>
      <c r="CF279" s="9">
        <f t="shared" ca="1" si="528"/>
        <v>1.2626674751509715E-2</v>
      </c>
      <c r="CG279" s="1">
        <v>272</v>
      </c>
      <c r="CH279" s="8">
        <f ca="1">CH278</f>
        <v>4797.8820718883881</v>
      </c>
      <c r="CI279" s="9">
        <f t="shared" ca="1" si="529"/>
        <v>3.0345536470976198E-2</v>
      </c>
      <c r="CJ279" s="1">
        <v>272</v>
      </c>
      <c r="CK279" s="8">
        <f ca="1">CK278</f>
        <v>4850.5568696150976</v>
      </c>
      <c r="CL279" s="9">
        <f t="shared" ca="1" si="530"/>
        <v>4.4009615605867101E-2</v>
      </c>
      <c r="CM279" s="1">
        <v>272</v>
      </c>
      <c r="CN279" s="8">
        <f t="shared" ca="1" si="550"/>
        <v>15094.346035598492</v>
      </c>
      <c r="CO279" s="1">
        <v>272</v>
      </c>
      <c r="CP279" s="8">
        <f t="shared" ca="1" si="551"/>
        <v>14655.244318592311</v>
      </c>
      <c r="CQ279" s="1">
        <v>272</v>
      </c>
      <c r="CR279" s="8">
        <f t="shared" ca="1" si="552"/>
        <v>14722.531443053314</v>
      </c>
      <c r="CS279" s="1">
        <v>272</v>
      </c>
      <c r="CT279" s="8">
        <f t="shared" ca="1" si="553"/>
        <v>15112.245607906269</v>
      </c>
      <c r="CU279" s="1">
        <v>272</v>
      </c>
      <c r="CV279" s="8">
        <f t="shared" ca="1" si="554"/>
        <v>16396.366922290796</v>
      </c>
      <c r="CW279" s="1">
        <v>272</v>
      </c>
      <c r="CX279" s="8">
        <f t="shared" ca="1" si="555"/>
        <v>15674.295483274393</v>
      </c>
      <c r="CY279" s="9"/>
      <c r="CZ279" s="9"/>
      <c r="DA279" s="9"/>
      <c r="DB279" s="9"/>
      <c r="DC279" s="9"/>
      <c r="DD279" s="9"/>
      <c r="DE279" s="9"/>
      <c r="DF279" s="9"/>
      <c r="DG279" s="9"/>
      <c r="DI279">
        <f t="shared" ca="1" si="556"/>
        <v>2.9999999999998916E-3</v>
      </c>
      <c r="DJ279">
        <f t="shared" ca="1" si="557"/>
        <v>-3.690771895459255E-2</v>
      </c>
      <c r="DK279">
        <f t="shared" ca="1" si="558"/>
        <v>4.1841579270436302E-3</v>
      </c>
      <c r="DL279">
        <f t="shared" ca="1" si="559"/>
        <v>1.3310039800764617E-2</v>
      </c>
      <c r="DM279">
        <f t="shared" ca="1" si="560"/>
        <v>4.9469678309193688E-2</v>
      </c>
      <c r="DN279">
        <f t="shared" ca="1" si="561"/>
        <v>2.9999999999998916E-3</v>
      </c>
      <c r="DO279">
        <f t="shared" ca="1" si="574"/>
        <v>0</v>
      </c>
      <c r="DP279">
        <f t="shared" ca="1" si="575"/>
        <v>0</v>
      </c>
      <c r="DQ279">
        <f t="shared" ca="1" si="576"/>
        <v>0</v>
      </c>
      <c r="DR279">
        <f t="shared" ca="1" si="577"/>
        <v>0</v>
      </c>
      <c r="DS279">
        <f t="shared" ca="1" si="578"/>
        <v>0</v>
      </c>
      <c r="DT279">
        <f t="shared" ca="1" si="579"/>
        <v>0</v>
      </c>
      <c r="DU279">
        <f t="shared" ca="1" si="568"/>
        <v>0</v>
      </c>
      <c r="DV279">
        <f t="shared" ca="1" si="569"/>
        <v>0</v>
      </c>
      <c r="DW279">
        <f t="shared" ca="1" si="570"/>
        <v>0</v>
      </c>
      <c r="DX279">
        <f t="shared" ca="1" si="571"/>
        <v>0</v>
      </c>
      <c r="DY279">
        <f t="shared" ca="1" si="572"/>
        <v>0</v>
      </c>
      <c r="DZ279">
        <f t="shared" ca="1" si="573"/>
        <v>0</v>
      </c>
      <c r="EA279">
        <f t="shared" ca="1" si="531"/>
        <v>3.3816103131988369</v>
      </c>
      <c r="EB279">
        <f t="shared" ca="1" si="532"/>
        <v>2.9202732256348303</v>
      </c>
      <c r="EC279">
        <f t="shared" ca="1" si="533"/>
        <v>4.0005740411984982</v>
      </c>
      <c r="ED279">
        <f t="shared" ca="1" si="534"/>
        <v>3.1830117299184755</v>
      </c>
      <c r="EE279">
        <f t="shared" ca="1" si="535"/>
        <v>6.1465360317586732</v>
      </c>
      <c r="EF279">
        <f t="shared" ca="1" si="536"/>
        <v>5.2099101849433023</v>
      </c>
      <c r="EG279">
        <f t="shared" ca="1" si="537"/>
        <v>11.195739106059714</v>
      </c>
      <c r="EH279">
        <f t="shared" ca="1" si="538"/>
        <v>8.9898567948956494</v>
      </c>
      <c r="EI279">
        <f t="shared" ca="1" si="539"/>
        <v>12.005993529026449</v>
      </c>
      <c r="EJ279">
        <f t="shared" ca="1" si="540"/>
        <v>8.7348117338182583</v>
      </c>
      <c r="EK279">
        <f t="shared" ca="1" si="541"/>
        <v>19.281098931172455</v>
      </c>
      <c r="EL279">
        <f t="shared" ca="1" si="542"/>
        <v>16.52637804226762</v>
      </c>
      <c r="EM279">
        <f t="shared" ca="1" si="478"/>
        <v>-4.5371124105973333E-2</v>
      </c>
      <c r="EN279">
        <f t="shared" ca="1" si="479"/>
        <v>0.52457669413992203</v>
      </c>
      <c r="EO279">
        <f t="shared" ca="1" si="480"/>
        <v>-8.1406253275891155E-2</v>
      </c>
      <c r="EP279">
        <f t="shared" ca="1" si="481"/>
        <v>-0.32964526653458176</v>
      </c>
      <c r="EQ279">
        <f t="shared" ca="1" si="482"/>
        <v>-0.17870403901091289</v>
      </c>
      <c r="ER279">
        <f t="shared" ca="1" si="483"/>
        <v>1</v>
      </c>
      <c r="ES279">
        <f t="shared" ca="1" si="472"/>
        <v>-0.35795268153958948</v>
      </c>
      <c r="ET279">
        <f t="shared" ca="1" si="473"/>
        <v>-0.40572041517349322</v>
      </c>
      <c r="EU279">
        <f t="shared" ca="1" si="474"/>
        <v>-0.21869847672726761</v>
      </c>
      <c r="EV279">
        <f t="shared" ca="1" si="475"/>
        <v>-0.42518267225724526</v>
      </c>
      <c r="EW279">
        <f t="shared" ca="1" si="476"/>
        <v>0.23400394071168606</v>
      </c>
      <c r="EX279">
        <f t="shared" ca="1" si="477"/>
        <v>0</v>
      </c>
    </row>
    <row r="280" spans="1:154" x14ac:dyDescent="0.25">
      <c r="A280" s="1">
        <v>273</v>
      </c>
      <c r="B280" s="8">
        <f t="shared" ca="1" si="562"/>
        <v>203285.8572789194</v>
      </c>
      <c r="C280" s="9">
        <f t="shared" ca="1" si="543"/>
        <v>-1.9452721856200041E-2</v>
      </c>
      <c r="D280" s="1">
        <v>273</v>
      </c>
      <c r="E280" s="8">
        <f t="shared" ca="1" si="563"/>
        <v>178467.40833361636</v>
      </c>
      <c r="F280" s="9">
        <f t="shared" ca="1" si="544"/>
        <v>0</v>
      </c>
      <c r="G280" s="1">
        <v>273</v>
      </c>
      <c r="H280" s="8">
        <f t="shared" ca="1" si="564"/>
        <v>240987.73274265896</v>
      </c>
      <c r="I280" s="9">
        <f t="shared" ca="1" si="545"/>
        <v>0</v>
      </c>
      <c r="J280" s="1">
        <v>273</v>
      </c>
      <c r="K280" s="8">
        <f t="shared" ca="1" si="565"/>
        <v>169745.32413667787</v>
      </c>
      <c r="L280" s="9">
        <f t="shared" ca="1" si="546"/>
        <v>3.9205668170538874E-2</v>
      </c>
      <c r="M280" s="1">
        <v>273</v>
      </c>
      <c r="N280" s="8">
        <f t="shared" ca="1" si="566"/>
        <v>371498.30935286055</v>
      </c>
      <c r="O280" s="9">
        <f t="shared" ca="1" si="547"/>
        <v>-3.018248444100451E-2</v>
      </c>
      <c r="P280" s="1">
        <v>273</v>
      </c>
      <c r="Q280" s="8">
        <f t="shared" ca="1" si="567"/>
        <v>307434.05533724412</v>
      </c>
      <c r="R280" s="9">
        <f t="shared" ca="1" si="548"/>
        <v>-4.6132123757912924E-2</v>
      </c>
      <c r="S280" s="1">
        <v>273</v>
      </c>
      <c r="T280" s="8">
        <f t="shared" ref="T280:T343" ca="1" si="580">T279</f>
        <v>62154.325677533532</v>
      </c>
      <c r="U280" s="9">
        <f t="shared" ca="1" si="508"/>
        <v>4.9092743751394056E-3</v>
      </c>
      <c r="V280" s="1">
        <v>273</v>
      </c>
      <c r="W280" s="8">
        <f t="shared" ref="W280:W343" ca="1" si="581">W279</f>
        <v>59969.75440518168</v>
      </c>
      <c r="X280" s="9">
        <f t="shared" ca="1" si="509"/>
        <v>-1.3007605704713777E-2</v>
      </c>
      <c r="Y280" s="1">
        <v>273</v>
      </c>
      <c r="Z280" s="8">
        <f t="shared" ref="Z280:Z343" ca="1" si="582">Z279</f>
        <v>60058.114028765485</v>
      </c>
      <c r="AA280" s="9">
        <f t="shared" ca="1" si="510"/>
        <v>4.0940069288776866E-2</v>
      </c>
      <c r="AB280" s="1">
        <v>273</v>
      </c>
      <c r="AC280" s="8">
        <f t="shared" ref="AC280:AC343" ca="1" si="583">AC279</f>
        <v>55550.590261612968</v>
      </c>
      <c r="AD280" s="9">
        <f t="shared" ca="1" si="511"/>
        <v>-2.7680888648856424E-2</v>
      </c>
      <c r="AE280" s="1">
        <v>273</v>
      </c>
      <c r="AF280" s="8">
        <f t="shared" ref="AF280:AF343" ca="1" si="584">AF279</f>
        <v>62308.071096175729</v>
      </c>
      <c r="AG280" s="9">
        <f t="shared" ca="1" si="512"/>
        <v>0</v>
      </c>
      <c r="AH280" s="1">
        <v>273</v>
      </c>
      <c r="AI280" s="8">
        <f t="shared" ref="AI280:AI343" ca="1" si="585">AI279</f>
        <v>59620.419417893791</v>
      </c>
      <c r="AJ280" s="9">
        <f t="shared" ca="1" si="513"/>
        <v>-3.7436201231312312E-2</v>
      </c>
      <c r="AK280" s="1">
        <v>273</v>
      </c>
      <c r="AL280" s="8">
        <f t="shared" ref="AL280:AL343" ca="1" si="586">AL279</f>
        <v>18773.366075251382</v>
      </c>
      <c r="AM280" s="9">
        <f t="shared" ca="1" si="514"/>
        <v>2.5526757430165681E-2</v>
      </c>
      <c r="AN280" s="1">
        <v>273</v>
      </c>
      <c r="AO280" s="8">
        <f t="shared" ref="AO280:AO343" ca="1" si="587">AO279</f>
        <v>19480.629350712734</v>
      </c>
      <c r="AP280" s="9">
        <f t="shared" ca="1" si="515"/>
        <v>-2.6701991482960472E-2</v>
      </c>
      <c r="AQ280" s="1">
        <v>273</v>
      </c>
      <c r="AR280" s="8">
        <f t="shared" ref="AR280:AR343" ca="1" si="588">AR279</f>
        <v>20012.248995964725</v>
      </c>
      <c r="AS280" s="9">
        <f t="shared" ca="1" si="516"/>
        <v>7.9018144404261696E-3</v>
      </c>
      <c r="AT280" s="1">
        <v>273</v>
      </c>
      <c r="AU280" s="8">
        <f t="shared" ref="AU280:AU343" ca="1" si="589">AU279</f>
        <v>20242.929761385523</v>
      </c>
      <c r="AV280" s="9">
        <f t="shared" ca="1" si="517"/>
        <v>1.4613783689686993E-2</v>
      </c>
      <c r="AW280" s="1">
        <v>273</v>
      </c>
      <c r="AX280" s="8">
        <f t="shared" ref="AX280:AX343" ca="1" si="590">AX279</f>
        <v>19862.913697457851</v>
      </c>
      <c r="AY280" s="9">
        <f t="shared" ca="1" si="518"/>
        <v>0</v>
      </c>
      <c r="AZ280" s="1">
        <v>273</v>
      </c>
      <c r="BA280" s="8">
        <f t="shared" ref="BA280:BA343" ca="1" si="591">BA279</f>
        <v>18795.227215633502</v>
      </c>
      <c r="BB280" s="9">
        <f t="shared" ca="1" si="519"/>
        <v>-4.1518414077559435E-2</v>
      </c>
      <c r="BC280" s="1">
        <v>273</v>
      </c>
      <c r="BD280" s="8">
        <f t="shared" ref="BD280:BD343" ca="1" si="592">BD279</f>
        <v>19136.152392319407</v>
      </c>
      <c r="BE280" s="9">
        <f t="shared" ca="1" si="549"/>
        <v>2.4316688883147065E-2</v>
      </c>
      <c r="BF280" s="1">
        <v>273</v>
      </c>
      <c r="BG280" s="8">
        <f t="shared" ref="BG280:BG343" ca="1" si="593">BG279</f>
        <v>21168.764130561856</v>
      </c>
      <c r="BH280" s="9">
        <f t="shared" ca="1" si="520"/>
        <v>2.3286280251620484E-2</v>
      </c>
      <c r="BI280" s="1">
        <v>273</v>
      </c>
      <c r="BJ280" s="8">
        <f t="shared" ref="BJ280:BJ343" ca="1" si="594">BJ279</f>
        <v>19814.035637220688</v>
      </c>
      <c r="BK280" s="9">
        <f t="shared" ca="1" si="521"/>
        <v>4.7044567907236434E-2</v>
      </c>
      <c r="BL280" s="1">
        <v>273</v>
      </c>
      <c r="BM280" s="8">
        <f t="shared" ref="BM280:BM343" ca="1" si="595">BM279</f>
        <v>20244.346925504677</v>
      </c>
      <c r="BN280" s="9">
        <f t="shared" ca="1" si="522"/>
        <v>2.8934890506366689E-2</v>
      </c>
      <c r="BO280" s="1">
        <v>273</v>
      </c>
      <c r="BP280" s="8">
        <f t="shared" ref="BP280:BP343" ca="1" si="596">BP279</f>
        <v>21194.248994179183</v>
      </c>
      <c r="BQ280" s="9">
        <f t="shared" ca="1" si="523"/>
        <v>4.436591070017723E-2</v>
      </c>
      <c r="BR280" s="1">
        <v>273</v>
      </c>
      <c r="BS280" s="8">
        <f t="shared" ref="BS280:BS343" ca="1" si="597">BS279</f>
        <v>20524.852352889491</v>
      </c>
      <c r="BT280" s="9">
        <f t="shared" ca="1" si="524"/>
        <v>0</v>
      </c>
      <c r="BU280" s="1">
        <v>273</v>
      </c>
      <c r="BV280" s="8">
        <f t="shared" ref="BV280:BV343" ca="1" si="598">BV279</f>
        <v>4719.6896016221963</v>
      </c>
      <c r="BW280" s="9">
        <f t="shared" ca="1" si="525"/>
        <v>0</v>
      </c>
      <c r="BX280" s="1">
        <v>273</v>
      </c>
      <c r="BY280" s="8">
        <f t="shared" ref="BY280:BY343" ca="1" si="599">BY279</f>
        <v>5158.7913186283768</v>
      </c>
      <c r="BZ280" s="9">
        <f t="shared" ca="1" si="526"/>
        <v>-1.1644240254284939E-2</v>
      </c>
      <c r="CA280" s="1">
        <v>273</v>
      </c>
      <c r="CB280" s="8">
        <f t="shared" ref="CB280:CB343" ca="1" si="600">CB279</f>
        <v>5091.5041941673744</v>
      </c>
      <c r="CC280" s="9">
        <f t="shared" ca="1" si="527"/>
        <v>-1.2073564109976799E-2</v>
      </c>
      <c r="CD280" s="1">
        <v>273</v>
      </c>
      <c r="CE280" s="8">
        <f t="shared" ref="CE280:CE343" ca="1" si="601">CE279</f>
        <v>5132.1013175984071</v>
      </c>
      <c r="CF280" s="9">
        <f t="shared" ca="1" si="528"/>
        <v>-4.4769205294118868E-2</v>
      </c>
      <c r="CG280" s="1">
        <v>273</v>
      </c>
      <c r="CH280" s="8">
        <f t="shared" ref="CH280:CH343" ca="1" si="602">CH279</f>
        <v>4797.8820718883881</v>
      </c>
      <c r="CI280" s="9">
        <f t="shared" ca="1" si="529"/>
        <v>0</v>
      </c>
      <c r="CJ280" s="1">
        <v>273</v>
      </c>
      <c r="CK280" s="8">
        <f t="shared" ref="CK280:CK343" ca="1" si="603">CK279</f>
        <v>4850.5568696150976</v>
      </c>
      <c r="CL280" s="9">
        <f t="shared" ca="1" si="530"/>
        <v>1.3165492278117502E-2</v>
      </c>
      <c r="CM280" s="1">
        <v>273</v>
      </c>
      <c r="CN280" s="8">
        <f t="shared" ca="1" si="550"/>
        <v>15094.346035598492</v>
      </c>
      <c r="CO280" s="1">
        <v>273</v>
      </c>
      <c r="CP280" s="8">
        <f t="shared" ca="1" si="551"/>
        <v>14655.244318592311</v>
      </c>
      <c r="CQ280" s="1">
        <v>273</v>
      </c>
      <c r="CR280" s="8">
        <f t="shared" ca="1" si="552"/>
        <v>14722.531443053314</v>
      </c>
      <c r="CS280" s="1">
        <v>273</v>
      </c>
      <c r="CT280" s="8">
        <f t="shared" ca="1" si="553"/>
        <v>15112.245607906269</v>
      </c>
      <c r="CU280" s="1">
        <v>273</v>
      </c>
      <c r="CV280" s="8">
        <f t="shared" ca="1" si="554"/>
        <v>16396.366922290796</v>
      </c>
      <c r="CW280" s="1">
        <v>273</v>
      </c>
      <c r="CX280" s="8">
        <f t="shared" ca="1" si="555"/>
        <v>15674.295483274393</v>
      </c>
      <c r="CY280" s="9"/>
      <c r="CZ280" s="9"/>
      <c r="DA280" s="9"/>
      <c r="DB280" s="9"/>
      <c r="DC280" s="9"/>
      <c r="DD280" s="9"/>
      <c r="DE280" s="9"/>
      <c r="DF280" s="9"/>
      <c r="DG280" s="9"/>
      <c r="DI280">
        <f t="shared" ca="1" si="556"/>
        <v>-3.280899886154609E-2</v>
      </c>
      <c r="DJ280">
        <f t="shared" ca="1" si="557"/>
        <v>1.9067989681978981E-2</v>
      </c>
      <c r="DK280">
        <f t="shared" ca="1" si="558"/>
        <v>2.9999999999998916E-3</v>
      </c>
      <c r="DL280">
        <f t="shared" ca="1" si="559"/>
        <v>-4.0000729866502382E-2</v>
      </c>
      <c r="DM280">
        <f t="shared" ca="1" si="560"/>
        <v>-2.9976840982837816E-2</v>
      </c>
      <c r="DN280">
        <f t="shared" ca="1" si="561"/>
        <v>-1.024726498410411E-2</v>
      </c>
      <c r="DO280">
        <f t="shared" ca="1" si="574"/>
        <v>0</v>
      </c>
      <c r="DP280">
        <f t="shared" ca="1" si="575"/>
        <v>0</v>
      </c>
      <c r="DQ280">
        <f t="shared" ca="1" si="576"/>
        <v>0</v>
      </c>
      <c r="DR280">
        <f t="shared" ca="1" si="577"/>
        <v>0</v>
      </c>
      <c r="DS280">
        <f t="shared" ca="1" si="578"/>
        <v>0</v>
      </c>
      <c r="DT280">
        <f t="shared" ca="1" si="579"/>
        <v>0</v>
      </c>
      <c r="DU280">
        <f t="shared" ca="1" si="568"/>
        <v>0</v>
      </c>
      <c r="DV280">
        <f t="shared" ca="1" si="569"/>
        <v>0</v>
      </c>
      <c r="DW280">
        <f t="shared" ca="1" si="570"/>
        <v>0</v>
      </c>
      <c r="DX280">
        <f t="shared" ca="1" si="571"/>
        <v>0</v>
      </c>
      <c r="DY280">
        <f t="shared" ca="1" si="572"/>
        <v>0</v>
      </c>
      <c r="DZ280">
        <f t="shared" ca="1" si="573"/>
        <v>0</v>
      </c>
      <c r="EA280">
        <f t="shared" ca="1" si="531"/>
        <v>3.2706630642829038</v>
      </c>
      <c r="EB280">
        <f t="shared" ca="1" si="532"/>
        <v>2.9759569653697948</v>
      </c>
      <c r="EC280">
        <f t="shared" ca="1" si="533"/>
        <v>4.0125757633220926</v>
      </c>
      <c r="ED280">
        <f t="shared" ca="1" si="534"/>
        <v>3.0556889375480982</v>
      </c>
      <c r="EE280">
        <f t="shared" ca="1" si="535"/>
        <v>5.9622822985393613</v>
      </c>
      <c r="EF280">
        <f t="shared" ca="1" si="536"/>
        <v>5.1565228547348054</v>
      </c>
      <c r="EG280">
        <f t="shared" ca="1" si="537"/>
        <v>10.828418114474834</v>
      </c>
      <c r="EH280">
        <f t="shared" ca="1" si="538"/>
        <v>9.1612752915031876</v>
      </c>
      <c r="EI280">
        <f t="shared" ca="1" si="539"/>
        <v>12.042011509613527</v>
      </c>
      <c r="EJ280">
        <f t="shared" ca="1" si="540"/>
        <v>8.3854128892190403</v>
      </c>
      <c r="EK280">
        <f t="shared" ca="1" si="541"/>
        <v>18.703112494538335</v>
      </c>
      <c r="EL280">
        <f t="shared" ca="1" si="542"/>
        <v>16.357027867241026</v>
      </c>
      <c r="EM280">
        <f t="shared" ca="1" si="478"/>
        <v>0.16870562475105844</v>
      </c>
      <c r="EN280">
        <f t="shared" ca="1" si="479"/>
        <v>0.48678568893536894</v>
      </c>
      <c r="EO280">
        <f t="shared" ca="1" si="480"/>
        <v>-8.2221236436734596E-2</v>
      </c>
      <c r="EP280">
        <f t="shared" ca="1" si="481"/>
        <v>-0.28063411392783916</v>
      </c>
      <c r="EQ280">
        <f t="shared" ca="1" si="482"/>
        <v>-0.1141203567619844</v>
      </c>
      <c r="ER280">
        <f t="shared" ca="1" si="483"/>
        <v>1</v>
      </c>
      <c r="ES280">
        <f t="shared" ca="1" si="472"/>
        <v>-0.35696156252646816</v>
      </c>
      <c r="ET280">
        <f t="shared" ca="1" si="473"/>
        <v>-0.40687176180703755</v>
      </c>
      <c r="EU280">
        <f t="shared" ca="1" si="474"/>
        <v>-0.22162106182861296</v>
      </c>
      <c r="EV280">
        <f t="shared" ca="1" si="475"/>
        <v>-0.42948439549651518</v>
      </c>
      <c r="EW280">
        <f t="shared" ca="1" si="476"/>
        <v>0.22999111972710207</v>
      </c>
      <c r="EX280">
        <f t="shared" ca="1" si="477"/>
        <v>0</v>
      </c>
    </row>
    <row r="281" spans="1:154" x14ac:dyDescent="0.25">
      <c r="A281" s="1">
        <v>274</v>
      </c>
      <c r="B281" s="8">
        <f t="shared" ca="1" si="562"/>
        <v>199941.25161181015</v>
      </c>
      <c r="C281" s="9">
        <f t="shared" ca="1" si="543"/>
        <v>9.8506199209881361E-3</v>
      </c>
      <c r="D281" s="1">
        <v>274</v>
      </c>
      <c r="E281" s="8">
        <f t="shared" ca="1" si="563"/>
        <v>179002.8105586172</v>
      </c>
      <c r="F281" s="9">
        <f t="shared" ca="1" si="544"/>
        <v>-1.3026595111736301E-2</v>
      </c>
      <c r="G281" s="1">
        <v>274</v>
      </c>
      <c r="H281" s="8">
        <f t="shared" ca="1" si="564"/>
        <v>241710.69594088692</v>
      </c>
      <c r="I281" s="9">
        <f t="shared" ca="1" si="545"/>
        <v>-3.2363353401467246E-2</v>
      </c>
      <c r="J281" s="1">
        <v>274</v>
      </c>
      <c r="K281" s="8">
        <f t="shared" ca="1" si="565"/>
        <v>176909.53896069102</v>
      </c>
      <c r="L281" s="9">
        <f t="shared" ca="1" si="546"/>
        <v>0</v>
      </c>
      <c r="M281" s="1">
        <v>274</v>
      </c>
      <c r="N281" s="8">
        <f t="shared" ca="1" si="566"/>
        <v>361400.06233901693</v>
      </c>
      <c r="O281" s="9">
        <f t="shared" ca="1" si="547"/>
        <v>0</v>
      </c>
      <c r="P281" s="1">
        <v>274</v>
      </c>
      <c r="Q281" s="8">
        <f t="shared" ca="1" si="567"/>
        <v>294173.77161504107</v>
      </c>
      <c r="R281" s="9">
        <f t="shared" ca="1" si="548"/>
        <v>-4.7903375705518787E-3</v>
      </c>
      <c r="S281" s="1">
        <v>274</v>
      </c>
      <c r="T281" s="8">
        <f t="shared" ca="1" si="580"/>
        <v>62154.325677533532</v>
      </c>
      <c r="U281" s="9">
        <f t="shared" ca="1" si="508"/>
        <v>0</v>
      </c>
      <c r="V281" s="1">
        <v>274</v>
      </c>
      <c r="W281" s="8">
        <f t="shared" ca="1" si="581"/>
        <v>59969.75440518168</v>
      </c>
      <c r="X281" s="9">
        <f t="shared" ca="1" si="509"/>
        <v>-4.4590442764183662E-2</v>
      </c>
      <c r="Y281" s="1">
        <v>274</v>
      </c>
      <c r="Z281" s="8">
        <f t="shared" ca="1" si="582"/>
        <v>60058.114028765485</v>
      </c>
      <c r="AA281" s="9">
        <f t="shared" ca="1" si="510"/>
        <v>0</v>
      </c>
      <c r="AB281" s="1">
        <v>274</v>
      </c>
      <c r="AC281" s="8">
        <f t="shared" ca="1" si="583"/>
        <v>55550.590261612968</v>
      </c>
      <c r="AD281" s="9">
        <f t="shared" ca="1" si="511"/>
        <v>1.5606412983579721E-2</v>
      </c>
      <c r="AE281" s="1">
        <v>274</v>
      </c>
      <c r="AF281" s="8">
        <f t="shared" ca="1" si="584"/>
        <v>62308.071096175729</v>
      </c>
      <c r="AG281" s="9">
        <f t="shared" ca="1" si="512"/>
        <v>-5.9324875997495757E-3</v>
      </c>
      <c r="AH281" s="1">
        <v>274</v>
      </c>
      <c r="AI281" s="8">
        <f t="shared" ca="1" si="585"/>
        <v>59620.419417893791</v>
      </c>
      <c r="AJ281" s="9">
        <f t="shared" ca="1" si="513"/>
        <v>0</v>
      </c>
      <c r="AK281" s="1">
        <v>274</v>
      </c>
      <c r="AL281" s="8">
        <f t="shared" ca="1" si="586"/>
        <v>18773.366075251382</v>
      </c>
      <c r="AM281" s="9">
        <f t="shared" ca="1" si="514"/>
        <v>0</v>
      </c>
      <c r="AN281" s="1">
        <v>274</v>
      </c>
      <c r="AO281" s="8">
        <f t="shared" ca="1" si="587"/>
        <v>19480.629350712734</v>
      </c>
      <c r="AP281" s="9">
        <f t="shared" ca="1" si="515"/>
        <v>4.3352556045774225E-2</v>
      </c>
      <c r="AQ281" s="1">
        <v>274</v>
      </c>
      <c r="AR281" s="8">
        <f t="shared" ca="1" si="588"/>
        <v>20012.248995964725</v>
      </c>
      <c r="AS281" s="9">
        <f t="shared" ca="1" si="516"/>
        <v>-3.248120915505489E-2</v>
      </c>
      <c r="AT281" s="1">
        <v>274</v>
      </c>
      <c r="AU281" s="8">
        <f t="shared" ca="1" si="589"/>
        <v>20242.929761385523</v>
      </c>
      <c r="AV281" s="9">
        <f t="shared" ca="1" si="517"/>
        <v>0</v>
      </c>
      <c r="AW281" s="1">
        <v>274</v>
      </c>
      <c r="AX281" s="8">
        <f t="shared" ca="1" si="590"/>
        <v>19862.913697457851</v>
      </c>
      <c r="AY281" s="9">
        <f t="shared" ca="1" si="518"/>
        <v>0</v>
      </c>
      <c r="AZ281" s="1">
        <v>274</v>
      </c>
      <c r="BA281" s="8">
        <f t="shared" ca="1" si="591"/>
        <v>18795.227215633502</v>
      </c>
      <c r="BB281" s="9">
        <f t="shared" ca="1" si="519"/>
        <v>-3.1843109447307373E-2</v>
      </c>
      <c r="BC281" s="1">
        <v>274</v>
      </c>
      <c r="BD281" s="8">
        <f t="shared" ca="1" si="592"/>
        <v>19136.152392319407</v>
      </c>
      <c r="BE281" s="9">
        <f t="shared" ca="1" si="549"/>
        <v>-1.8232349680174894E-2</v>
      </c>
      <c r="BF281" s="1">
        <v>274</v>
      </c>
      <c r="BG281" s="8">
        <f t="shared" ca="1" si="593"/>
        <v>21168.764130561856</v>
      </c>
      <c r="BH281" s="9">
        <f t="shared" ca="1" si="520"/>
        <v>4.1219108333174964E-2</v>
      </c>
      <c r="BI281" s="1">
        <v>274</v>
      </c>
      <c r="BJ281" s="8">
        <f t="shared" ca="1" si="594"/>
        <v>19814.035637220688</v>
      </c>
      <c r="BK281" s="9">
        <f t="shared" ca="1" si="521"/>
        <v>2.9458219542394727E-2</v>
      </c>
      <c r="BL281" s="1">
        <v>274</v>
      </c>
      <c r="BM281" s="8">
        <f t="shared" ca="1" si="595"/>
        <v>20244.346925504677</v>
      </c>
      <c r="BN281" s="9">
        <f t="shared" ca="1" si="522"/>
        <v>-6.3874271397670662E-3</v>
      </c>
      <c r="BO281" s="1">
        <v>274</v>
      </c>
      <c r="BP281" s="8">
        <f t="shared" ca="1" si="596"/>
        <v>21194.248994179183</v>
      </c>
      <c r="BQ281" s="9">
        <f t="shared" ca="1" si="523"/>
        <v>0</v>
      </c>
      <c r="BR281" s="1">
        <v>274</v>
      </c>
      <c r="BS281" s="8">
        <f t="shared" ca="1" si="597"/>
        <v>20524.852352889491</v>
      </c>
      <c r="BT281" s="9">
        <f t="shared" ca="1" si="524"/>
        <v>0</v>
      </c>
      <c r="BU281" s="1">
        <v>274</v>
      </c>
      <c r="BV281" s="8">
        <f t="shared" ca="1" si="598"/>
        <v>4719.6896016221963</v>
      </c>
      <c r="BW281" s="9">
        <f t="shared" ca="1" si="525"/>
        <v>0</v>
      </c>
      <c r="BX281" s="1">
        <v>274</v>
      </c>
      <c r="BY281" s="8">
        <f t="shared" ca="1" si="599"/>
        <v>5158.7913186283768</v>
      </c>
      <c r="BZ281" s="9">
        <f t="shared" ca="1" si="526"/>
        <v>-1.8951681641809676E-2</v>
      </c>
      <c r="CA281" s="1">
        <v>274</v>
      </c>
      <c r="CB281" s="8">
        <f t="shared" ca="1" si="600"/>
        <v>5091.5041941673744</v>
      </c>
      <c r="CC281" s="9">
        <f t="shared" ca="1" si="527"/>
        <v>-3.7614309310135211E-3</v>
      </c>
      <c r="CD281" s="1">
        <v>274</v>
      </c>
      <c r="CE281" s="8">
        <f t="shared" ca="1" si="601"/>
        <v>5132.1013175984071</v>
      </c>
      <c r="CF281" s="9">
        <f t="shared" ca="1" si="528"/>
        <v>0</v>
      </c>
      <c r="CG281" s="1">
        <v>274</v>
      </c>
      <c r="CH281" s="8">
        <f t="shared" ca="1" si="602"/>
        <v>4797.8820718883881</v>
      </c>
      <c r="CI281" s="9">
        <f t="shared" ca="1" si="529"/>
        <v>-4.0352587609488046E-2</v>
      </c>
      <c r="CJ281" s="1">
        <v>274</v>
      </c>
      <c r="CK281" s="8">
        <f t="shared" ca="1" si="603"/>
        <v>4850.5568696150976</v>
      </c>
      <c r="CL281" s="9">
        <f t="shared" ca="1" si="530"/>
        <v>0</v>
      </c>
      <c r="CM281" s="1">
        <v>274</v>
      </c>
      <c r="CN281" s="8">
        <f t="shared" ca="1" si="550"/>
        <v>15094.346035598492</v>
      </c>
      <c r="CO281" s="1">
        <v>274</v>
      </c>
      <c r="CP281" s="8">
        <f t="shared" ca="1" si="551"/>
        <v>14655.244318592311</v>
      </c>
      <c r="CQ281" s="1">
        <v>274</v>
      </c>
      <c r="CR281" s="8">
        <f t="shared" ca="1" si="552"/>
        <v>14722.531443053314</v>
      </c>
      <c r="CS281" s="1">
        <v>274</v>
      </c>
      <c r="CT281" s="8">
        <f t="shared" ca="1" si="553"/>
        <v>15112.245607906269</v>
      </c>
      <c r="CU281" s="1">
        <v>274</v>
      </c>
      <c r="CV281" s="8">
        <f t="shared" ca="1" si="554"/>
        <v>16396.366922290796</v>
      </c>
      <c r="CW281" s="1">
        <v>274</v>
      </c>
      <c r="CX281" s="8">
        <f t="shared" ca="1" si="555"/>
        <v>15674.295483274393</v>
      </c>
      <c r="CY281" s="9"/>
      <c r="CZ281" s="9"/>
      <c r="DA281" s="9"/>
      <c r="DB281" s="9"/>
      <c r="DC281" s="9"/>
      <c r="DD281" s="9"/>
      <c r="DE281" s="9"/>
      <c r="DF281" s="9"/>
      <c r="DG281" s="9"/>
      <c r="DI281">
        <f t="shared" ca="1" si="556"/>
        <v>-1.6452721856200059E-2</v>
      </c>
      <c r="DJ281">
        <f t="shared" ca="1" si="557"/>
        <v>2.9999999999998916E-3</v>
      </c>
      <c r="DK281">
        <f t="shared" ca="1" si="558"/>
        <v>2.9999999999998916E-3</v>
      </c>
      <c r="DL281">
        <f t="shared" ca="1" si="559"/>
        <v>4.2205668170538724E-2</v>
      </c>
      <c r="DM281">
        <f t="shared" ca="1" si="560"/>
        <v>-2.7182484441004573E-2</v>
      </c>
      <c r="DN281">
        <f t="shared" ca="1" si="561"/>
        <v>-4.3132123757912866E-2</v>
      </c>
      <c r="DO281">
        <f t="shared" ca="1" si="574"/>
        <v>0</v>
      </c>
      <c r="DP281">
        <f t="shared" ca="1" si="575"/>
        <v>0</v>
      </c>
      <c r="DQ281">
        <f t="shared" ca="1" si="576"/>
        <v>0</v>
      </c>
      <c r="DR281">
        <f t="shared" ca="1" si="577"/>
        <v>0</v>
      </c>
      <c r="DS281">
        <f t="shared" ca="1" si="578"/>
        <v>0</v>
      </c>
      <c r="DT281">
        <f t="shared" ca="1" si="579"/>
        <v>0</v>
      </c>
      <c r="DU281">
        <f t="shared" ca="1" si="568"/>
        <v>0</v>
      </c>
      <c r="DV281">
        <f t="shared" ca="1" si="569"/>
        <v>0</v>
      </c>
      <c r="DW281">
        <f t="shared" ca="1" si="570"/>
        <v>0</v>
      </c>
      <c r="DX281">
        <f t="shared" ca="1" si="571"/>
        <v>0</v>
      </c>
      <c r="DY281">
        <f t="shared" ca="1" si="572"/>
        <v>0</v>
      </c>
      <c r="DZ281">
        <f t="shared" ca="1" si="573"/>
        <v>0</v>
      </c>
      <c r="EA281">
        <f t="shared" ca="1" si="531"/>
        <v>3.2168517546009103</v>
      </c>
      <c r="EB281">
        <f t="shared" ca="1" si="532"/>
        <v>2.9848848362659042</v>
      </c>
      <c r="EC281">
        <f t="shared" ca="1" si="533"/>
        <v>4.024613490612059</v>
      </c>
      <c r="ED281">
        <f t="shared" ca="1" si="534"/>
        <v>3.1846563308786391</v>
      </c>
      <c r="EE281">
        <f t="shared" ca="1" si="535"/>
        <v>5.8002126527264384</v>
      </c>
      <c r="EF281">
        <f t="shared" ca="1" si="536"/>
        <v>4.9341110728038773</v>
      </c>
      <c r="EG281">
        <f t="shared" ca="1" si="537"/>
        <v>10.650261163094742</v>
      </c>
      <c r="EH281">
        <f t="shared" ca="1" si="538"/>
        <v>9.1887591173776979</v>
      </c>
      <c r="EI281">
        <f t="shared" ca="1" si="539"/>
        <v>12.078137544142367</v>
      </c>
      <c r="EJ281">
        <f t="shared" ca="1" si="540"/>
        <v>8.7393248430943764</v>
      </c>
      <c r="EK281">
        <f t="shared" ca="1" si="541"/>
        <v>18.194715430157189</v>
      </c>
      <c r="EL281">
        <f t="shared" ca="1" si="542"/>
        <v>15.651514516959555</v>
      </c>
      <c r="EM281">
        <f t="shared" ca="1" si="478"/>
        <v>0.2582702552278503</v>
      </c>
      <c r="EN281">
        <f t="shared" ca="1" si="479"/>
        <v>0.44293795948391201</v>
      </c>
      <c r="EO281">
        <f t="shared" ca="1" si="480"/>
        <v>-6.6982166376870489E-2</v>
      </c>
      <c r="EP281">
        <f t="shared" ca="1" si="481"/>
        <v>-0.3456074483835842</v>
      </c>
      <c r="EQ281">
        <f t="shared" ca="1" si="482"/>
        <v>2.0564047368570284E-2</v>
      </c>
      <c r="ER281">
        <f t="shared" ca="1" si="483"/>
        <v>1</v>
      </c>
      <c r="ES281">
        <f t="shared" ca="1" si="472"/>
        <v>-0.35419841732389445</v>
      </c>
      <c r="ET281">
        <f t="shared" ca="1" si="473"/>
        <v>-0.40575179444320275</v>
      </c>
      <c r="EU281">
        <f t="shared" ca="1" si="474"/>
        <v>-0.22155193550322738</v>
      </c>
      <c r="EV281">
        <f t="shared" ca="1" si="475"/>
        <v>-0.4296874811025565</v>
      </c>
      <c r="EW281">
        <f t="shared" ca="1" si="476"/>
        <v>0.2287929150654533</v>
      </c>
      <c r="EX281">
        <f t="shared" ca="1" si="477"/>
        <v>0</v>
      </c>
    </row>
    <row r="282" spans="1:154" x14ac:dyDescent="0.25">
      <c r="A282" s="1">
        <v>275</v>
      </c>
      <c r="B282" s="8">
        <f t="shared" ca="1" si="562"/>
        <v>202510.62064280018</v>
      </c>
      <c r="C282" s="9">
        <f t="shared" ca="1" si="543"/>
        <v>3.7142366904100242E-2</v>
      </c>
      <c r="D282" s="1">
        <v>275</v>
      </c>
      <c r="E282" s="8">
        <f t="shared" ca="1" si="563"/>
        <v>177208.02185328311</v>
      </c>
      <c r="F282" s="9">
        <f t="shared" ca="1" si="544"/>
        <v>0</v>
      </c>
      <c r="G282" s="1">
        <v>275</v>
      </c>
      <c r="H282" s="8">
        <f t="shared" ca="1" si="564"/>
        <v>234613.25935506006</v>
      </c>
      <c r="I282" s="9">
        <f t="shared" ca="1" si="545"/>
        <v>3.1841701769522661E-2</v>
      </c>
      <c r="J282" s="1">
        <v>275</v>
      </c>
      <c r="K282" s="8">
        <f t="shared" ca="1" si="565"/>
        <v>177440.26757757307</v>
      </c>
      <c r="L282" s="9">
        <f t="shared" ca="1" si="546"/>
        <v>-1.7416274507804631E-2</v>
      </c>
      <c r="M282" s="1">
        <v>275</v>
      </c>
      <c r="N282" s="8">
        <f t="shared" ca="1" si="566"/>
        <v>362484.26252603397</v>
      </c>
      <c r="O282" s="9">
        <f t="shared" ca="1" si="547"/>
        <v>-6.5658636970037324E-3</v>
      </c>
      <c r="P282" s="1">
        <v>275</v>
      </c>
      <c r="Q282" s="8">
        <f t="shared" ca="1" si="567"/>
        <v>293647.10125944769</v>
      </c>
      <c r="R282" s="9">
        <f t="shared" ca="1" si="548"/>
        <v>0</v>
      </c>
      <c r="S282" s="1">
        <v>275</v>
      </c>
      <c r="T282" s="8">
        <f t="shared" ca="1" si="580"/>
        <v>62154.325677533532</v>
      </c>
      <c r="U282" s="9">
        <f t="shared" ca="1" si="508"/>
        <v>2.8724416505283797E-2</v>
      </c>
      <c r="V282" s="1">
        <v>275</v>
      </c>
      <c r="W282" s="8">
        <f t="shared" ca="1" si="581"/>
        <v>59969.75440518168</v>
      </c>
      <c r="X282" s="9">
        <f t="shared" ca="1" si="509"/>
        <v>-3.831689974920444E-3</v>
      </c>
      <c r="Y282" s="1">
        <v>275</v>
      </c>
      <c r="Z282" s="8">
        <f t="shared" ca="1" si="582"/>
        <v>60058.114028765485</v>
      </c>
      <c r="AA282" s="9">
        <f t="shared" ca="1" si="510"/>
        <v>1.3623734687643031E-2</v>
      </c>
      <c r="AB282" s="1">
        <v>275</v>
      </c>
      <c r="AC282" s="8">
        <f t="shared" ca="1" si="583"/>
        <v>55550.590261612968</v>
      </c>
      <c r="AD282" s="9">
        <f t="shared" ca="1" si="511"/>
        <v>2.2651376571649513E-2</v>
      </c>
      <c r="AE282" s="1">
        <v>275</v>
      </c>
      <c r="AF282" s="8">
        <f t="shared" ca="1" si="584"/>
        <v>62308.071096175729</v>
      </c>
      <c r="AG282" s="9">
        <f t="shared" ca="1" si="512"/>
        <v>-2.5804069435392638E-2</v>
      </c>
      <c r="AH282" s="1">
        <v>275</v>
      </c>
      <c r="AI282" s="8">
        <f t="shared" ca="1" si="585"/>
        <v>59620.419417893791</v>
      </c>
      <c r="AJ282" s="9">
        <f t="shared" ca="1" si="513"/>
        <v>6.5448161203109038E-3</v>
      </c>
      <c r="AK282" s="1">
        <v>275</v>
      </c>
      <c r="AL282" s="8">
        <f t="shared" ca="1" si="586"/>
        <v>18773.366075251382</v>
      </c>
      <c r="AM282" s="9">
        <f t="shared" ca="1" si="514"/>
        <v>0</v>
      </c>
      <c r="AN282" s="1">
        <v>275</v>
      </c>
      <c r="AO282" s="8">
        <f t="shared" ca="1" si="587"/>
        <v>19480.629350712734</v>
      </c>
      <c r="AP282" s="9">
        <f t="shared" ca="1" si="515"/>
        <v>3.6316792469278728E-2</v>
      </c>
      <c r="AQ282" s="1">
        <v>275</v>
      </c>
      <c r="AR282" s="8">
        <f t="shared" ca="1" si="588"/>
        <v>20012.248995964725</v>
      </c>
      <c r="AS282" s="9">
        <f t="shared" ca="1" si="516"/>
        <v>2.8034896256231276E-2</v>
      </c>
      <c r="AT282" s="1">
        <v>275</v>
      </c>
      <c r="AU282" s="8">
        <f t="shared" ca="1" si="589"/>
        <v>20242.929761385523</v>
      </c>
      <c r="AV282" s="9">
        <f t="shared" ca="1" si="517"/>
        <v>1.8035320634206403E-2</v>
      </c>
      <c r="AW282" s="1">
        <v>275</v>
      </c>
      <c r="AX282" s="8">
        <f t="shared" ca="1" si="590"/>
        <v>19862.913697457851</v>
      </c>
      <c r="AY282" s="9">
        <f t="shared" ca="1" si="518"/>
        <v>1.9416254181600024E-2</v>
      </c>
      <c r="AZ282" s="1">
        <v>275</v>
      </c>
      <c r="BA282" s="8">
        <f t="shared" ca="1" si="591"/>
        <v>18795.227215633502</v>
      </c>
      <c r="BB282" s="9">
        <f t="shared" ca="1" si="519"/>
        <v>0</v>
      </c>
      <c r="BC282" s="1">
        <v>275</v>
      </c>
      <c r="BD282" s="8">
        <f t="shared" ca="1" si="592"/>
        <v>19136.152392319407</v>
      </c>
      <c r="BE282" s="9">
        <f t="shared" ca="1" si="549"/>
        <v>3.7943196871115151E-2</v>
      </c>
      <c r="BF282" s="1">
        <v>275</v>
      </c>
      <c r="BG282" s="8">
        <f t="shared" ca="1" si="593"/>
        <v>21168.764130561856</v>
      </c>
      <c r="BH282" s="9">
        <f t="shared" ca="1" si="520"/>
        <v>4.5366976034188371E-2</v>
      </c>
      <c r="BI282" s="1">
        <v>275</v>
      </c>
      <c r="BJ282" s="8">
        <f t="shared" ca="1" si="594"/>
        <v>19814.035637220688</v>
      </c>
      <c r="BK282" s="9">
        <f t="shared" ca="1" si="521"/>
        <v>0</v>
      </c>
      <c r="BL282" s="1">
        <v>275</v>
      </c>
      <c r="BM282" s="8">
        <f t="shared" ca="1" si="595"/>
        <v>20244.346925504677</v>
      </c>
      <c r="BN282" s="9">
        <f t="shared" ca="1" si="522"/>
        <v>0</v>
      </c>
      <c r="BO282" s="1">
        <v>275</v>
      </c>
      <c r="BP282" s="8">
        <f t="shared" ca="1" si="596"/>
        <v>21194.248994179183</v>
      </c>
      <c r="BQ282" s="9">
        <f t="shared" ca="1" si="523"/>
        <v>2.8439291619682307E-2</v>
      </c>
      <c r="BR282" s="1">
        <v>275</v>
      </c>
      <c r="BS282" s="8">
        <f t="shared" ca="1" si="597"/>
        <v>20524.852352889491</v>
      </c>
      <c r="BT282" s="9">
        <f t="shared" ca="1" si="524"/>
        <v>0</v>
      </c>
      <c r="BU282" s="1">
        <v>275</v>
      </c>
      <c r="BV282" s="8">
        <f t="shared" ca="1" si="598"/>
        <v>4719.6896016221963</v>
      </c>
      <c r="BW282" s="9">
        <f t="shared" ca="1" si="525"/>
        <v>5.6325369893579676E-3</v>
      </c>
      <c r="BX282" s="1">
        <v>275</v>
      </c>
      <c r="BY282" s="8">
        <f t="shared" ca="1" si="599"/>
        <v>5158.7913186283768</v>
      </c>
      <c r="BZ282" s="9">
        <f t="shared" ca="1" si="526"/>
        <v>3.2463688673764167E-2</v>
      </c>
      <c r="CA282" s="1">
        <v>275</v>
      </c>
      <c r="CB282" s="8">
        <f t="shared" ca="1" si="600"/>
        <v>5091.5041941673744</v>
      </c>
      <c r="CC282" s="9">
        <f t="shared" ca="1" si="527"/>
        <v>-3.8660965528085733E-2</v>
      </c>
      <c r="CD282" s="1">
        <v>275</v>
      </c>
      <c r="CE282" s="8">
        <f t="shared" ca="1" si="601"/>
        <v>5132.1013175984071</v>
      </c>
      <c r="CF282" s="9">
        <f t="shared" ca="1" si="528"/>
        <v>0</v>
      </c>
      <c r="CG282" s="1">
        <v>275</v>
      </c>
      <c r="CH282" s="8">
        <f t="shared" ca="1" si="602"/>
        <v>4797.8820718883881</v>
      </c>
      <c r="CI282" s="9">
        <f t="shared" ca="1" si="529"/>
        <v>2.305318352898128E-3</v>
      </c>
      <c r="CJ282" s="1">
        <v>275</v>
      </c>
      <c r="CK282" s="8">
        <f t="shared" ca="1" si="603"/>
        <v>4850.5568696150976</v>
      </c>
      <c r="CL282" s="9">
        <f t="shared" ca="1" si="530"/>
        <v>3.5607092947966559E-2</v>
      </c>
      <c r="CM282" s="1">
        <v>275</v>
      </c>
      <c r="CN282" s="8">
        <f t="shared" ca="1" si="550"/>
        <v>15094.346035598492</v>
      </c>
      <c r="CO282" s="1">
        <v>275</v>
      </c>
      <c r="CP282" s="8">
        <f t="shared" ca="1" si="551"/>
        <v>14655.244318592311</v>
      </c>
      <c r="CQ282" s="1">
        <v>275</v>
      </c>
      <c r="CR282" s="8">
        <f t="shared" ca="1" si="552"/>
        <v>14722.531443053314</v>
      </c>
      <c r="CS282" s="1">
        <v>275</v>
      </c>
      <c r="CT282" s="8">
        <f t="shared" ca="1" si="553"/>
        <v>15112.245607906269</v>
      </c>
      <c r="CU282" s="1">
        <v>275</v>
      </c>
      <c r="CV282" s="8">
        <f t="shared" ca="1" si="554"/>
        <v>16396.366922290796</v>
      </c>
      <c r="CW282" s="1">
        <v>275</v>
      </c>
      <c r="CX282" s="8">
        <f t="shared" ca="1" si="555"/>
        <v>15674.295483274393</v>
      </c>
      <c r="CY282" s="9"/>
      <c r="CZ282" s="9"/>
      <c r="DA282" s="9"/>
      <c r="DB282" s="9"/>
      <c r="DC282" s="9"/>
      <c r="DD282" s="9"/>
      <c r="DE282" s="9"/>
      <c r="DF282" s="9"/>
      <c r="DG282" s="9"/>
      <c r="DI282">
        <f t="shared" ca="1" si="556"/>
        <v>1.2850619920988127E-2</v>
      </c>
      <c r="DJ282">
        <f t="shared" ca="1" si="557"/>
        <v>-1.0026595111736314E-2</v>
      </c>
      <c r="DK282">
        <f t="shared" ca="1" si="558"/>
        <v>-2.9363353401467229E-2</v>
      </c>
      <c r="DL282">
        <f t="shared" ca="1" si="559"/>
        <v>2.9999999999998916E-3</v>
      </c>
      <c r="DM282">
        <f t="shared" ca="1" si="560"/>
        <v>2.9999999999998916E-3</v>
      </c>
      <c r="DN282">
        <f t="shared" ca="1" si="561"/>
        <v>-1.7903375705519142E-3</v>
      </c>
      <c r="DO282">
        <f t="shared" ca="1" si="574"/>
        <v>0</v>
      </c>
      <c r="DP282">
        <f t="shared" ca="1" si="575"/>
        <v>0</v>
      </c>
      <c r="DQ282">
        <f t="shared" ca="1" si="576"/>
        <v>0</v>
      </c>
      <c r="DR282">
        <f t="shared" ca="1" si="577"/>
        <v>0</v>
      </c>
      <c r="DS282">
        <f t="shared" ca="1" si="578"/>
        <v>0</v>
      </c>
      <c r="DT282">
        <f t="shared" ca="1" si="579"/>
        <v>0</v>
      </c>
      <c r="DU282">
        <f t="shared" ca="1" si="568"/>
        <v>0</v>
      </c>
      <c r="DV282">
        <f t="shared" ca="1" si="569"/>
        <v>0</v>
      </c>
      <c r="DW282">
        <f t="shared" ca="1" si="570"/>
        <v>0</v>
      </c>
      <c r="DX282">
        <f t="shared" ca="1" si="571"/>
        <v>0</v>
      </c>
      <c r="DY282">
        <f t="shared" ca="1" si="572"/>
        <v>0</v>
      </c>
      <c r="DZ282">
        <f t="shared" ca="1" si="573"/>
        <v>0</v>
      </c>
      <c r="EA282">
        <f t="shared" ca="1" si="531"/>
        <v>3.2581902938414502</v>
      </c>
      <c r="EB282">
        <f t="shared" ca="1" si="532"/>
        <v>2.9549566045575046</v>
      </c>
      <c r="EC282">
        <f t="shared" ca="1" si="533"/>
        <v>3.9064373423829042</v>
      </c>
      <c r="ED282">
        <f t="shared" ca="1" si="534"/>
        <v>3.1942102998712749</v>
      </c>
      <c r="EE282">
        <f t="shared" ca="1" si="535"/>
        <v>5.8176132906846174</v>
      </c>
      <c r="EF282">
        <f t="shared" ca="1" si="536"/>
        <v>4.9252773483729602</v>
      </c>
      <c r="EG282">
        <f t="shared" ca="1" si="537"/>
        <v>10.787123621360934</v>
      </c>
      <c r="EH282">
        <f t="shared" ca="1" si="538"/>
        <v>9.0966271501284748</v>
      </c>
      <c r="EI282">
        <f t="shared" ca="1" si="539"/>
        <v>11.723482923002184</v>
      </c>
      <c r="EJ282">
        <f t="shared" ca="1" si="540"/>
        <v>8.7655428176236594</v>
      </c>
      <c r="EK282">
        <f t="shared" ca="1" si="541"/>
        <v>18.249299576447658</v>
      </c>
      <c r="EL282">
        <f t="shared" ca="1" si="542"/>
        <v>15.623493022483803</v>
      </c>
      <c r="EM282">
        <f t="shared" ca="1" si="478"/>
        <v>0.24264031627779664</v>
      </c>
      <c r="EN282">
        <f t="shared" ca="1" si="479"/>
        <v>0.44192717630681011</v>
      </c>
      <c r="EO282">
        <f t="shared" ca="1" si="480"/>
        <v>-6.5042924296764587E-2</v>
      </c>
      <c r="EP282">
        <f t="shared" ca="1" si="481"/>
        <v>-0.34586731337981025</v>
      </c>
      <c r="EQ282">
        <f t="shared" ca="1" si="482"/>
        <v>7.5210743831853602E-3</v>
      </c>
      <c r="ER282">
        <f t="shared" ca="1" si="483"/>
        <v>1</v>
      </c>
      <c r="ES282">
        <f t="shared" ca="1" si="472"/>
        <v>-0.3522066347187397</v>
      </c>
      <c r="ET282">
        <f t="shared" ca="1" si="473"/>
        <v>-0.40544956237698293</v>
      </c>
      <c r="EU282">
        <f t="shared" ca="1" si="474"/>
        <v>-0.22392404202589611</v>
      </c>
      <c r="EV282">
        <f t="shared" ca="1" si="475"/>
        <v>-0.42972618311740962</v>
      </c>
      <c r="EW282">
        <f t="shared" ca="1" si="476"/>
        <v>0.22577687516925393</v>
      </c>
      <c r="EX282">
        <f t="shared" ca="1" si="477"/>
        <v>0</v>
      </c>
    </row>
    <row r="283" spans="1:154" x14ac:dyDescent="0.25">
      <c r="A283" s="1">
        <v>276</v>
      </c>
      <c r="B283" s="8">
        <f t="shared" ca="1" si="562"/>
        <v>210639.8762786205</v>
      </c>
      <c r="C283" s="9">
        <f t="shared" ca="1" si="543"/>
        <v>2.9893365258284777E-2</v>
      </c>
      <c r="D283" s="1">
        <v>276</v>
      </c>
      <c r="E283" s="8">
        <f t="shared" ca="1" si="563"/>
        <v>177739.64591884293</v>
      </c>
      <c r="F283" s="9">
        <f t="shared" ca="1" si="544"/>
        <v>8.4962142591634825E-3</v>
      </c>
      <c r="G283" s="1">
        <v>276</v>
      </c>
      <c r="H283" s="8">
        <f t="shared" ca="1" si="564"/>
        <v>242787.58456868472</v>
      </c>
      <c r="I283" s="9">
        <f t="shared" ca="1" si="545"/>
        <v>4.0599103506841622E-2</v>
      </c>
      <c r="J283" s="1">
        <v>276</v>
      </c>
      <c r="K283" s="8">
        <f t="shared" ca="1" si="565"/>
        <v>174882.23997143647</v>
      </c>
      <c r="L283" s="9">
        <f t="shared" ca="1" si="546"/>
        <v>0</v>
      </c>
      <c r="M283" s="1">
        <v>276</v>
      </c>
      <c r="N283" s="8">
        <f t="shared" ca="1" si="566"/>
        <v>361191.69305355719</v>
      </c>
      <c r="O283" s="9">
        <f t="shared" ca="1" si="547"/>
        <v>-1.9807722646502659E-4</v>
      </c>
      <c r="P283" s="1">
        <v>276</v>
      </c>
      <c r="Q283" s="8">
        <f t="shared" ca="1" si="567"/>
        <v>294528.04256322602</v>
      </c>
      <c r="R283" s="9">
        <f t="shared" ca="1" si="548"/>
        <v>0</v>
      </c>
      <c r="S283" s="1">
        <v>276</v>
      </c>
      <c r="T283" s="8">
        <f t="shared" ca="1" si="580"/>
        <v>62154.325677533532</v>
      </c>
      <c r="U283" s="9">
        <f t="shared" ca="1" si="508"/>
        <v>-4.4727356060861284E-2</v>
      </c>
      <c r="V283" s="1">
        <v>276</v>
      </c>
      <c r="W283" s="8">
        <f t="shared" ca="1" si="581"/>
        <v>59969.75440518168</v>
      </c>
      <c r="X283" s="9">
        <f t="shared" ca="1" si="509"/>
        <v>-4.9996886937468218E-2</v>
      </c>
      <c r="Y283" s="1">
        <v>276</v>
      </c>
      <c r="Z283" s="8">
        <f t="shared" ca="1" si="582"/>
        <v>60058.114028765485</v>
      </c>
      <c r="AA283" s="9">
        <f t="shared" ca="1" si="510"/>
        <v>7.5795682271315393E-3</v>
      </c>
      <c r="AB283" s="1">
        <v>276</v>
      </c>
      <c r="AC283" s="8">
        <f t="shared" ca="1" si="583"/>
        <v>55550.590261612968</v>
      </c>
      <c r="AD283" s="9">
        <f t="shared" ca="1" si="511"/>
        <v>0</v>
      </c>
      <c r="AE283" s="1">
        <v>276</v>
      </c>
      <c r="AF283" s="8">
        <f t="shared" ca="1" si="584"/>
        <v>62308.071096175729</v>
      </c>
      <c r="AG283" s="9">
        <f t="shared" ca="1" si="512"/>
        <v>0</v>
      </c>
      <c r="AH283" s="1">
        <v>276</v>
      </c>
      <c r="AI283" s="8">
        <f t="shared" ca="1" si="585"/>
        <v>59620.419417893791</v>
      </c>
      <c r="AJ283" s="9">
        <f t="shared" ca="1" si="513"/>
        <v>3.8311135586252321E-2</v>
      </c>
      <c r="AK283" s="1">
        <v>276</v>
      </c>
      <c r="AL283" s="8">
        <f t="shared" ca="1" si="586"/>
        <v>18773.366075251382</v>
      </c>
      <c r="AM283" s="9">
        <f t="shared" ca="1" si="514"/>
        <v>-4.81564672817449E-2</v>
      </c>
      <c r="AN283" s="1">
        <v>276</v>
      </c>
      <c r="AO283" s="8">
        <f t="shared" ca="1" si="587"/>
        <v>19480.629350712734</v>
      </c>
      <c r="AP283" s="9">
        <f t="shared" ca="1" si="515"/>
        <v>-2.4736646312898725E-2</v>
      </c>
      <c r="AQ283" s="1">
        <v>276</v>
      </c>
      <c r="AR283" s="8">
        <f t="shared" ca="1" si="588"/>
        <v>20012.248995964725</v>
      </c>
      <c r="AS283" s="9">
        <f t="shared" ca="1" si="516"/>
        <v>2.8799984521869465E-2</v>
      </c>
      <c r="AT283" s="1">
        <v>276</v>
      </c>
      <c r="AU283" s="8">
        <f t="shared" ca="1" si="589"/>
        <v>20242.929761385523</v>
      </c>
      <c r="AV283" s="9">
        <f t="shared" ca="1" si="517"/>
        <v>1.0307980055524042E-2</v>
      </c>
      <c r="AW283" s="1">
        <v>276</v>
      </c>
      <c r="AX283" s="8">
        <f t="shared" ca="1" si="590"/>
        <v>19862.913697457851</v>
      </c>
      <c r="AY283" s="9">
        <f t="shared" ca="1" si="518"/>
        <v>-6.3030951801022255E-3</v>
      </c>
      <c r="AZ283" s="1">
        <v>276</v>
      </c>
      <c r="BA283" s="8">
        <f t="shared" ca="1" si="591"/>
        <v>18795.227215633502</v>
      </c>
      <c r="BB283" s="9">
        <f t="shared" ca="1" si="519"/>
        <v>1.5452446732781011E-2</v>
      </c>
      <c r="BC283" s="1">
        <v>276</v>
      </c>
      <c r="BD283" s="8">
        <f t="shared" ca="1" si="592"/>
        <v>19136.152392319407</v>
      </c>
      <c r="BE283" s="9">
        <f t="shared" ca="1" si="549"/>
        <v>2.4835501010390622E-2</v>
      </c>
      <c r="BF283" s="1">
        <v>276</v>
      </c>
      <c r="BG283" s="8">
        <f t="shared" ca="1" si="593"/>
        <v>21168.764130561856</v>
      </c>
      <c r="BH283" s="9">
        <f t="shared" ca="1" si="520"/>
        <v>1.3664627311127209E-2</v>
      </c>
      <c r="BI283" s="1">
        <v>276</v>
      </c>
      <c r="BJ283" s="8">
        <f t="shared" ca="1" si="594"/>
        <v>19814.035637220688</v>
      </c>
      <c r="BK283" s="9">
        <f t="shared" ca="1" si="521"/>
        <v>4.4962749280899689E-2</v>
      </c>
      <c r="BL283" s="1">
        <v>276</v>
      </c>
      <c r="BM283" s="8">
        <f t="shared" ca="1" si="595"/>
        <v>20244.346925504677</v>
      </c>
      <c r="BN283" s="9">
        <f t="shared" ca="1" si="522"/>
        <v>-3.087092369424101E-2</v>
      </c>
      <c r="BO283" s="1">
        <v>276</v>
      </c>
      <c r="BP283" s="8">
        <f t="shared" ca="1" si="596"/>
        <v>21194.248994179183</v>
      </c>
      <c r="BQ283" s="9">
        <f t="shared" ca="1" si="523"/>
        <v>-4.688096740484142E-2</v>
      </c>
      <c r="BR283" s="1">
        <v>276</v>
      </c>
      <c r="BS283" s="8">
        <f t="shared" ca="1" si="597"/>
        <v>20524.852352889491</v>
      </c>
      <c r="BT283" s="9">
        <f t="shared" ca="1" si="524"/>
        <v>-4.4937537185503855E-2</v>
      </c>
      <c r="BU283" s="1">
        <v>276</v>
      </c>
      <c r="BV283" s="8">
        <f t="shared" ca="1" si="598"/>
        <v>4719.6896016221963</v>
      </c>
      <c r="BW283" s="9">
        <f t="shared" ca="1" si="525"/>
        <v>0</v>
      </c>
      <c r="BX283" s="1">
        <v>276</v>
      </c>
      <c r="BY283" s="8">
        <f t="shared" ca="1" si="599"/>
        <v>5158.7913186283768</v>
      </c>
      <c r="BZ283" s="9">
        <f t="shared" ca="1" si="526"/>
        <v>0</v>
      </c>
      <c r="CA283" s="1">
        <v>276</v>
      </c>
      <c r="CB283" s="8">
        <f t="shared" ca="1" si="600"/>
        <v>5091.5041941673744</v>
      </c>
      <c r="CC283" s="9">
        <f t="shared" ca="1" si="527"/>
        <v>0</v>
      </c>
      <c r="CD283" s="1">
        <v>276</v>
      </c>
      <c r="CE283" s="8">
        <f t="shared" ca="1" si="601"/>
        <v>5132.1013175984071</v>
      </c>
      <c r="CF283" s="9">
        <f t="shared" ca="1" si="528"/>
        <v>0</v>
      </c>
      <c r="CG283" s="1">
        <v>276</v>
      </c>
      <c r="CH283" s="8">
        <f t="shared" ca="1" si="602"/>
        <v>4797.8820718883881</v>
      </c>
      <c r="CI283" s="9">
        <f t="shared" ca="1" si="529"/>
        <v>7.7982477395922012E-3</v>
      </c>
      <c r="CJ283" s="1">
        <v>276</v>
      </c>
      <c r="CK283" s="8">
        <f t="shared" ca="1" si="603"/>
        <v>4850.5568696150976</v>
      </c>
      <c r="CL283" s="9">
        <f t="shared" ca="1" si="530"/>
        <v>-1.82314738937445E-2</v>
      </c>
      <c r="CM283" s="1">
        <v>276</v>
      </c>
      <c r="CN283" s="8">
        <f t="shared" ca="1" si="550"/>
        <v>15094.346035598492</v>
      </c>
      <c r="CO283" s="1">
        <v>276</v>
      </c>
      <c r="CP283" s="8">
        <f t="shared" ca="1" si="551"/>
        <v>14655.244318592311</v>
      </c>
      <c r="CQ283" s="1">
        <v>276</v>
      </c>
      <c r="CR283" s="8">
        <f t="shared" ca="1" si="552"/>
        <v>14722.531443053314</v>
      </c>
      <c r="CS283" s="1">
        <v>276</v>
      </c>
      <c r="CT283" s="8">
        <f t="shared" ca="1" si="553"/>
        <v>15112.245607906269</v>
      </c>
      <c r="CU283" s="1">
        <v>276</v>
      </c>
      <c r="CV283" s="8">
        <f t="shared" ca="1" si="554"/>
        <v>16396.366922290796</v>
      </c>
      <c r="CW283" s="1">
        <v>276</v>
      </c>
      <c r="CX283" s="8">
        <f t="shared" ca="1" si="555"/>
        <v>15674.295483274393</v>
      </c>
      <c r="CY283" s="9"/>
      <c r="CZ283" s="9"/>
      <c r="DA283" s="9"/>
      <c r="DB283" s="9"/>
      <c r="DC283" s="9"/>
      <c r="DD283" s="9"/>
      <c r="DE283" s="9"/>
      <c r="DF283" s="9"/>
      <c r="DG283" s="9"/>
      <c r="DI283">
        <f t="shared" ca="1" si="556"/>
        <v>4.0142366904100113E-2</v>
      </c>
      <c r="DJ283">
        <f t="shared" ca="1" si="557"/>
        <v>2.9999999999998916E-3</v>
      </c>
      <c r="DK283">
        <f t="shared" ca="1" si="558"/>
        <v>3.4841701769522615E-2</v>
      </c>
      <c r="DL283">
        <f t="shared" ca="1" si="559"/>
        <v>-1.4416274507804694E-2</v>
      </c>
      <c r="DM283">
        <f t="shared" ca="1" si="560"/>
        <v>-3.565863697003846E-3</v>
      </c>
      <c r="DN283">
        <f t="shared" ca="1" si="561"/>
        <v>2.9999999999998916E-3</v>
      </c>
      <c r="DO283">
        <f t="shared" ca="1" si="574"/>
        <v>0</v>
      </c>
      <c r="DP283">
        <f t="shared" ca="1" si="575"/>
        <v>0</v>
      </c>
      <c r="DQ283">
        <f t="shared" ca="1" si="576"/>
        <v>0</v>
      </c>
      <c r="DR283">
        <f t="shared" ca="1" si="577"/>
        <v>0</v>
      </c>
      <c r="DS283">
        <f t="shared" ca="1" si="578"/>
        <v>0</v>
      </c>
      <c r="DT283">
        <f t="shared" ca="1" si="579"/>
        <v>0</v>
      </c>
      <c r="DU283">
        <f t="shared" ca="1" si="568"/>
        <v>0</v>
      </c>
      <c r="DV283">
        <f t="shared" ca="1" si="569"/>
        <v>0</v>
      </c>
      <c r="DW283">
        <f t="shared" ca="1" si="570"/>
        <v>0</v>
      </c>
      <c r="DX283">
        <f t="shared" ca="1" si="571"/>
        <v>0</v>
      </c>
      <c r="DY283">
        <f t="shared" ca="1" si="572"/>
        <v>0</v>
      </c>
      <c r="DZ283">
        <f t="shared" ca="1" si="573"/>
        <v>0</v>
      </c>
      <c r="EA283">
        <f t="shared" ca="1" si="531"/>
        <v>3.3889817640602118</v>
      </c>
      <c r="EB283">
        <f t="shared" ca="1" si="532"/>
        <v>2.9638214743711764</v>
      </c>
      <c r="EC283">
        <f t="shared" ca="1" si="533"/>
        <v>4.0425442672475356</v>
      </c>
      <c r="ED283">
        <f t="shared" ca="1" si="534"/>
        <v>3.1481616873526734</v>
      </c>
      <c r="EE283">
        <f t="shared" ca="1" si="535"/>
        <v>5.796868474648158</v>
      </c>
      <c r="EF283">
        <f t="shared" ca="1" si="536"/>
        <v>4.9400531804180794</v>
      </c>
      <c r="EG283">
        <f t="shared" ca="1" si="537"/>
        <v>11.22014429560949</v>
      </c>
      <c r="EH283">
        <f t="shared" ca="1" si="538"/>
        <v>9.1239170315788591</v>
      </c>
      <c r="EI283">
        <f t="shared" ca="1" si="539"/>
        <v>12.131949018705518</v>
      </c>
      <c r="EJ283">
        <f t="shared" ca="1" si="540"/>
        <v>8.6391763461548798</v>
      </c>
      <c r="EK283">
        <f t="shared" ca="1" si="541"/>
        <v>18.184225061592258</v>
      </c>
      <c r="EL283">
        <f t="shared" ca="1" si="542"/>
        <v>15.670363501551254</v>
      </c>
      <c r="EM283">
        <f t="shared" ca="1" si="478"/>
        <v>0.31831294127493293</v>
      </c>
      <c r="EN283">
        <f t="shared" ca="1" si="479"/>
        <v>0.41524958906358767</v>
      </c>
      <c r="EO283">
        <f t="shared" ca="1" si="480"/>
        <v>-6.2111989937137645E-2</v>
      </c>
      <c r="EP283">
        <f t="shared" ca="1" si="481"/>
        <v>-0.31134027614768517</v>
      </c>
      <c r="EQ283">
        <f t="shared" ca="1" si="482"/>
        <v>-5.1102802946309762E-2</v>
      </c>
      <c r="ER283">
        <f t="shared" ca="1" si="483"/>
        <v>1</v>
      </c>
      <c r="ES283">
        <f t="shared" ref="ES283:ES346" ca="1" si="604">AVERAGE(B264:B283)/AVERAGE(Q264:Q283) - 1</f>
        <v>-0.34695635911660117</v>
      </c>
      <c r="ET283">
        <f t="shared" ref="ET283:ET346" ca="1" si="605">AVERAGE(E264:E283)/AVERAGE(Q264:Q283) - 1</f>
        <v>-0.40548857440668107</v>
      </c>
      <c r="EU283">
        <f t="shared" ref="EU283:EU346" ca="1" si="606">AVERAGE(H264:H283)/AVERAGE(Q264:Q283) - 1</f>
        <v>-0.22423630197088384</v>
      </c>
      <c r="EV283">
        <f t="shared" ref="EV283:EV346" ca="1" si="607">AVERAGE(K264:K283)/AVERAGE(Q264:Q283) - 1</f>
        <v>-0.42896241516316036</v>
      </c>
      <c r="EW283">
        <f t="shared" ref="EW283:EW346" ca="1" si="608">AVERAGE(N264:N283)/AVERAGE(Q264:Q283) - 1</f>
        <v>0.22070755864343017</v>
      </c>
      <c r="EX283">
        <f t="shared" ref="EX283:EX346" ca="1" si="609">AVERAGE(Q264:Q283)/AVERAGE(Q264:Q283) - 1</f>
        <v>0</v>
      </c>
    </row>
    <row r="284" spans="1:154" x14ac:dyDescent="0.25">
      <c r="A284" s="1">
        <v>277</v>
      </c>
      <c r="B284" s="8">
        <f t="shared" ca="1" si="562"/>
        <v>217568.53066701305</v>
      </c>
      <c r="C284" s="9">
        <f t="shared" ca="1" si="543"/>
        <v>-2.9997496572285343E-2</v>
      </c>
      <c r="D284" s="1">
        <v>277</v>
      </c>
      <c r="E284" s="8">
        <f t="shared" ca="1" si="563"/>
        <v>179782.97897067381</v>
      </c>
      <c r="F284" s="9">
        <f t="shared" ca="1" si="544"/>
        <v>3.5341449039452857E-3</v>
      </c>
      <c r="G284" s="1">
        <v>277</v>
      </c>
      <c r="H284" s="8">
        <f t="shared" ca="1" si="564"/>
        <v>253372.90559847082</v>
      </c>
      <c r="I284" s="9">
        <f t="shared" ca="1" si="545"/>
        <v>0</v>
      </c>
      <c r="J284" s="1">
        <v>277</v>
      </c>
      <c r="K284" s="8">
        <f t="shared" ca="1" si="565"/>
        <v>175406.88669135075</v>
      </c>
      <c r="L284" s="9">
        <f t="shared" ca="1" si="546"/>
        <v>4.1982589769840942E-2</v>
      </c>
      <c r="M284" s="1">
        <v>277</v>
      </c>
      <c r="N284" s="8">
        <f t="shared" ca="1" si="566"/>
        <v>362203.72428393562</v>
      </c>
      <c r="O284" s="9">
        <f t="shared" ca="1" si="547"/>
        <v>2.1864597651507583E-2</v>
      </c>
      <c r="P284" s="1">
        <v>277</v>
      </c>
      <c r="Q284" s="8">
        <f t="shared" ca="1" si="567"/>
        <v>295411.62669091567</v>
      </c>
      <c r="R284" s="9">
        <f t="shared" ca="1" si="548"/>
        <v>0</v>
      </c>
      <c r="S284" s="1">
        <v>277</v>
      </c>
      <c r="T284" s="8">
        <f t="shared" ca="1" si="580"/>
        <v>62154.325677533532</v>
      </c>
      <c r="U284" s="9">
        <f t="shared" ca="1" si="508"/>
        <v>-6.0001005110778723E-3</v>
      </c>
      <c r="V284" s="1">
        <v>277</v>
      </c>
      <c r="W284" s="8">
        <f t="shared" ca="1" si="581"/>
        <v>59969.75440518168</v>
      </c>
      <c r="X284" s="9">
        <f t="shared" ca="1" si="509"/>
        <v>-1.081915168416623E-2</v>
      </c>
      <c r="Y284" s="1">
        <v>277</v>
      </c>
      <c r="Z284" s="8">
        <f t="shared" ca="1" si="582"/>
        <v>60058.114028765485</v>
      </c>
      <c r="AA284" s="9">
        <f t="shared" ca="1" si="510"/>
        <v>0</v>
      </c>
      <c r="AB284" s="1">
        <v>277</v>
      </c>
      <c r="AC284" s="8">
        <f t="shared" ca="1" si="583"/>
        <v>55550.590261612968</v>
      </c>
      <c r="AD284" s="9">
        <f t="shared" ca="1" si="511"/>
        <v>-1.6617201954093382E-2</v>
      </c>
      <c r="AE284" s="1">
        <v>277</v>
      </c>
      <c r="AF284" s="8">
        <f t="shared" ca="1" si="584"/>
        <v>62308.071096175729</v>
      </c>
      <c r="AG284" s="9">
        <f t="shared" ca="1" si="512"/>
        <v>1.3871472223672977E-2</v>
      </c>
      <c r="AH284" s="1">
        <v>277</v>
      </c>
      <c r="AI284" s="8">
        <f t="shared" ca="1" si="585"/>
        <v>59620.419417893791</v>
      </c>
      <c r="AJ284" s="9">
        <f t="shared" ca="1" si="513"/>
        <v>0</v>
      </c>
      <c r="AK284" s="1">
        <v>277</v>
      </c>
      <c r="AL284" s="8">
        <f t="shared" ca="1" si="586"/>
        <v>18773.366075251382</v>
      </c>
      <c r="AM284" s="9">
        <f t="shared" ca="1" si="514"/>
        <v>2.0134096357041893E-2</v>
      </c>
      <c r="AN284" s="1">
        <v>277</v>
      </c>
      <c r="AO284" s="8">
        <f t="shared" ca="1" si="587"/>
        <v>19480.629350712734</v>
      </c>
      <c r="AP284" s="9">
        <f t="shared" ca="1" si="515"/>
        <v>0</v>
      </c>
      <c r="AQ284" s="1">
        <v>277</v>
      </c>
      <c r="AR284" s="8">
        <f t="shared" ca="1" si="588"/>
        <v>20012.248995964725</v>
      </c>
      <c r="AS284" s="9">
        <f t="shared" ca="1" si="516"/>
        <v>0</v>
      </c>
      <c r="AT284" s="1">
        <v>277</v>
      </c>
      <c r="AU284" s="8">
        <f t="shared" ca="1" si="589"/>
        <v>20242.929761385523</v>
      </c>
      <c r="AV284" s="9">
        <f t="shared" ca="1" si="517"/>
        <v>-1.050017615061516E-4</v>
      </c>
      <c r="AW284" s="1">
        <v>277</v>
      </c>
      <c r="AX284" s="8">
        <f t="shared" ca="1" si="590"/>
        <v>19862.913697457851</v>
      </c>
      <c r="AY284" s="9">
        <f t="shared" ca="1" si="518"/>
        <v>0</v>
      </c>
      <c r="AZ284" s="1">
        <v>277</v>
      </c>
      <c r="BA284" s="8">
        <f t="shared" ca="1" si="591"/>
        <v>18795.227215633502</v>
      </c>
      <c r="BB284" s="9">
        <f t="shared" ca="1" si="519"/>
        <v>0</v>
      </c>
      <c r="BC284" s="1">
        <v>277</v>
      </c>
      <c r="BD284" s="8">
        <f t="shared" ca="1" si="592"/>
        <v>19136.152392319407</v>
      </c>
      <c r="BE284" s="9">
        <f t="shared" ca="1" si="549"/>
        <v>0</v>
      </c>
      <c r="BF284" s="1">
        <v>277</v>
      </c>
      <c r="BG284" s="8">
        <f t="shared" ca="1" si="593"/>
        <v>21168.764130561856</v>
      </c>
      <c r="BH284" s="9">
        <f t="shared" ca="1" si="520"/>
        <v>2.0109578133353455E-3</v>
      </c>
      <c r="BI284" s="1">
        <v>277</v>
      </c>
      <c r="BJ284" s="8">
        <f t="shared" ca="1" si="594"/>
        <v>19814.035637220688</v>
      </c>
      <c r="BK284" s="9">
        <f t="shared" ca="1" si="521"/>
        <v>-1.9654559515920458E-2</v>
      </c>
      <c r="BL284" s="1">
        <v>277</v>
      </c>
      <c r="BM284" s="8">
        <f t="shared" ca="1" si="595"/>
        <v>20244.346925504677</v>
      </c>
      <c r="BN284" s="9">
        <f t="shared" ca="1" si="522"/>
        <v>1.5304320489607948E-2</v>
      </c>
      <c r="BO284" s="1">
        <v>277</v>
      </c>
      <c r="BP284" s="8">
        <f t="shared" ca="1" si="596"/>
        <v>21194.248994179183</v>
      </c>
      <c r="BQ284" s="9">
        <f t="shared" ca="1" si="523"/>
        <v>-1.4950556893127416E-2</v>
      </c>
      <c r="BR284" s="1">
        <v>277</v>
      </c>
      <c r="BS284" s="8">
        <f t="shared" ca="1" si="597"/>
        <v>20524.852352889491</v>
      </c>
      <c r="BT284" s="9">
        <f t="shared" ca="1" si="524"/>
        <v>-1.8750104053906477E-2</v>
      </c>
      <c r="BU284" s="1">
        <v>277</v>
      </c>
      <c r="BV284" s="8">
        <f t="shared" ca="1" si="598"/>
        <v>4719.6896016221963</v>
      </c>
      <c r="BW284" s="9">
        <f t="shared" ca="1" si="525"/>
        <v>-3.4862347562031486E-2</v>
      </c>
      <c r="BX284" s="1">
        <v>277</v>
      </c>
      <c r="BY284" s="8">
        <f t="shared" ca="1" si="599"/>
        <v>5158.7913186283768</v>
      </c>
      <c r="BZ284" s="9">
        <f t="shared" ca="1" si="526"/>
        <v>2.5289716751507971E-2</v>
      </c>
      <c r="CA284" s="1">
        <v>277</v>
      </c>
      <c r="CB284" s="8">
        <f t="shared" ca="1" si="600"/>
        <v>5091.5041941673744</v>
      </c>
      <c r="CC284" s="9">
        <f t="shared" ca="1" si="527"/>
        <v>3.6308890452496009E-2</v>
      </c>
      <c r="CD284" s="1">
        <v>277</v>
      </c>
      <c r="CE284" s="8">
        <f t="shared" ca="1" si="601"/>
        <v>5132.1013175984071</v>
      </c>
      <c r="CF284" s="9">
        <f t="shared" ca="1" si="528"/>
        <v>0</v>
      </c>
      <c r="CG284" s="1">
        <v>277</v>
      </c>
      <c r="CH284" s="8">
        <f t="shared" ca="1" si="602"/>
        <v>4797.8820718883881</v>
      </c>
      <c r="CI284" s="9">
        <f t="shared" ca="1" si="529"/>
        <v>-2.276484893065946E-2</v>
      </c>
      <c r="CJ284" s="1">
        <v>277</v>
      </c>
      <c r="CK284" s="8">
        <f t="shared" ca="1" si="603"/>
        <v>4850.5568696150976</v>
      </c>
      <c r="CL284" s="9">
        <f t="shared" ca="1" si="530"/>
        <v>0</v>
      </c>
      <c r="CM284" s="1">
        <v>277</v>
      </c>
      <c r="CN284" s="8">
        <f t="shared" ca="1" si="550"/>
        <v>15094.346035598492</v>
      </c>
      <c r="CO284" s="1">
        <v>277</v>
      </c>
      <c r="CP284" s="8">
        <f t="shared" ca="1" si="551"/>
        <v>14655.244318592311</v>
      </c>
      <c r="CQ284" s="1">
        <v>277</v>
      </c>
      <c r="CR284" s="8">
        <f t="shared" ca="1" si="552"/>
        <v>14722.531443053314</v>
      </c>
      <c r="CS284" s="1">
        <v>277</v>
      </c>
      <c r="CT284" s="8">
        <f t="shared" ca="1" si="553"/>
        <v>15112.245607906269</v>
      </c>
      <c r="CU284" s="1">
        <v>277</v>
      </c>
      <c r="CV284" s="8">
        <f t="shared" ca="1" si="554"/>
        <v>16396.366922290796</v>
      </c>
      <c r="CW284" s="1">
        <v>277</v>
      </c>
      <c r="CX284" s="8">
        <f t="shared" ca="1" si="555"/>
        <v>15674.295483274393</v>
      </c>
      <c r="CY284" s="9"/>
      <c r="CZ284" s="9"/>
      <c r="DA284" s="9"/>
      <c r="DB284" s="9"/>
      <c r="DC284" s="9"/>
      <c r="DD284" s="9"/>
      <c r="DE284" s="9"/>
      <c r="DF284" s="9"/>
      <c r="DG284" s="9"/>
      <c r="DI284">
        <f t="shared" ca="1" si="556"/>
        <v>3.2893365258284568E-2</v>
      </c>
      <c r="DJ284">
        <f t="shared" ca="1" si="557"/>
        <v>1.1496214259163473E-2</v>
      </c>
      <c r="DK284">
        <f t="shared" ca="1" si="558"/>
        <v>4.3599103506841486E-2</v>
      </c>
      <c r="DL284">
        <f t="shared" ca="1" si="559"/>
        <v>2.9999999999998916E-3</v>
      </c>
      <c r="DM284">
        <f t="shared" ca="1" si="560"/>
        <v>2.8019227735349705E-3</v>
      </c>
      <c r="DN284">
        <f t="shared" ca="1" si="561"/>
        <v>2.9999999999998916E-3</v>
      </c>
      <c r="DO284">
        <f t="shared" ca="1" si="574"/>
        <v>0</v>
      </c>
      <c r="DP284">
        <f t="shared" ca="1" si="575"/>
        <v>0</v>
      </c>
      <c r="DQ284">
        <f t="shared" ca="1" si="576"/>
        <v>0</v>
      </c>
      <c r="DR284">
        <f t="shared" ca="1" si="577"/>
        <v>0</v>
      </c>
      <c r="DS284">
        <f t="shared" ca="1" si="578"/>
        <v>0</v>
      </c>
      <c r="DT284">
        <f t="shared" ca="1" si="579"/>
        <v>0</v>
      </c>
      <c r="DU284">
        <f t="shared" ca="1" si="568"/>
        <v>0</v>
      </c>
      <c r="DV284">
        <f t="shared" ca="1" si="569"/>
        <v>0</v>
      </c>
      <c r="DW284">
        <f t="shared" ca="1" si="570"/>
        <v>0</v>
      </c>
      <c r="DX284">
        <f t="shared" ca="1" si="571"/>
        <v>0</v>
      </c>
      <c r="DY284">
        <f t="shared" ca="1" si="572"/>
        <v>0</v>
      </c>
      <c r="DZ284">
        <f t="shared" ca="1" si="573"/>
        <v>0</v>
      </c>
      <c r="EA284">
        <f t="shared" ca="1" si="531"/>
        <v>3.5004567790791099</v>
      </c>
      <c r="EB284">
        <f t="shared" ca="1" si="532"/>
        <v>2.9978942010664578</v>
      </c>
      <c r="EC284">
        <f t="shared" ca="1" si="533"/>
        <v>4.2187955731862496</v>
      </c>
      <c r="ED284">
        <f t="shared" ca="1" si="534"/>
        <v>3.1576061724147308</v>
      </c>
      <c r="EE284">
        <f t="shared" ca="1" si="535"/>
        <v>5.8131108524424624</v>
      </c>
      <c r="EF284">
        <f t="shared" ca="1" si="536"/>
        <v>4.9548733399593328</v>
      </c>
      <c r="EG284">
        <f t="shared" ca="1" si="537"/>
        <v>11.589212600175632</v>
      </c>
      <c r="EH284">
        <f t="shared" ca="1" si="538"/>
        <v>9.2288075366567206</v>
      </c>
      <c r="EI284">
        <f t="shared" ca="1" si="539"/>
        <v>12.660891119711783</v>
      </c>
      <c r="EJ284">
        <f t="shared" ca="1" si="540"/>
        <v>8.6650938751933442</v>
      </c>
      <c r="EK284">
        <f t="shared" ca="1" si="541"/>
        <v>18.235175855911418</v>
      </c>
      <c r="EL284">
        <f t="shared" ca="1" si="542"/>
        <v>15.717374592055906</v>
      </c>
      <c r="EM284">
        <f t="shared" ref="EM284:EM347" ca="1" si="610">SLOPE(DI265:DI284,DN265:DN284)</f>
        <v>0.2181170987707074</v>
      </c>
      <c r="EN284">
        <f t="shared" ref="EN284:EN347" ca="1" si="611">SLOPE(DJ265:DJ284,DN265:DN284)</f>
        <v>0.32121518661245663</v>
      </c>
      <c r="EO284">
        <f t="shared" ref="EO284:EO347" ca="1" si="612">SLOPE(DK265:DK284,DN265:DN284)</f>
        <v>3.1303269248259928E-2</v>
      </c>
      <c r="EP284">
        <f t="shared" ref="EP284:EP347" ca="1" si="613">SLOPE(DL265:DL284,DN265:DN284)</f>
        <v>-0.46097998197470308</v>
      </c>
      <c r="EQ284">
        <f t="shared" ref="EQ284:EQ347" ca="1" si="614">SLOPE(DM265:DM284,DN265:DN284)</f>
        <v>7.1738027238333738E-2</v>
      </c>
      <c r="ER284">
        <f t="shared" ref="ER284:ER347" ca="1" si="615">SLOPE(DN265:DN284,DN265:DN284)</f>
        <v>1</v>
      </c>
      <c r="ES284">
        <f t="shared" ca="1" si="604"/>
        <v>-0.34071675124747447</v>
      </c>
      <c r="ET284">
        <f t="shared" ca="1" si="605"/>
        <v>-0.40527105371235139</v>
      </c>
      <c r="EU284">
        <f t="shared" ca="1" si="606"/>
        <v>-0.22041301597085505</v>
      </c>
      <c r="EV284">
        <f t="shared" ca="1" si="607"/>
        <v>-0.42776633754143789</v>
      </c>
      <c r="EW284">
        <f t="shared" ca="1" si="608"/>
        <v>0.22032810497972988</v>
      </c>
      <c r="EX284">
        <f t="shared" ca="1" si="609"/>
        <v>0</v>
      </c>
    </row>
    <row r="285" spans="1:154" x14ac:dyDescent="0.25">
      <c r="A285" s="1">
        <v>278</v>
      </c>
      <c r="B285" s="8">
        <f t="shared" ca="1" si="562"/>
        <v>211694.72500609321</v>
      </c>
      <c r="C285" s="9">
        <f t="shared" ca="1" si="543"/>
        <v>0</v>
      </c>
      <c r="D285" s="1">
        <v>278</v>
      </c>
      <c r="E285" s="8">
        <f t="shared" ca="1" si="563"/>
        <v>180957.7070065311</v>
      </c>
      <c r="F285" s="9">
        <f t="shared" ca="1" si="544"/>
        <v>-2.698597879081327E-2</v>
      </c>
      <c r="G285" s="1">
        <v>278</v>
      </c>
      <c r="H285" s="8">
        <f t="shared" ca="1" si="564"/>
        <v>254133.0243152662</v>
      </c>
      <c r="I285" s="9">
        <f t="shared" ca="1" si="545"/>
        <v>0</v>
      </c>
      <c r="J285" s="1">
        <v>278</v>
      </c>
      <c r="K285" s="8">
        <f t="shared" ca="1" si="565"/>
        <v>183297.14271819274</v>
      </c>
      <c r="L285" s="9">
        <f t="shared" ca="1" si="546"/>
        <v>1.480838207266163E-2</v>
      </c>
      <c r="M285" s="1">
        <v>278</v>
      </c>
      <c r="N285" s="8">
        <f t="shared" ca="1" si="566"/>
        <v>371209.77415613318</v>
      </c>
      <c r="O285" s="9">
        <f t="shared" ca="1" si="547"/>
        <v>-1.5308826307307606E-2</v>
      </c>
      <c r="P285" s="1">
        <v>278</v>
      </c>
      <c r="Q285" s="8">
        <f t="shared" ca="1" si="567"/>
        <v>296297.86157098837</v>
      </c>
      <c r="R285" s="9">
        <f t="shared" ca="1" si="548"/>
        <v>2.860680924285755E-2</v>
      </c>
      <c r="S285" s="1">
        <v>278</v>
      </c>
      <c r="T285" s="8">
        <f t="shared" ca="1" si="580"/>
        <v>62154.325677533532</v>
      </c>
      <c r="U285" s="9">
        <f t="shared" ca="1" si="508"/>
        <v>-4.1472685005869821E-2</v>
      </c>
      <c r="V285" s="1">
        <v>278</v>
      </c>
      <c r="W285" s="8">
        <f t="shared" ca="1" si="581"/>
        <v>59969.75440518168</v>
      </c>
      <c r="X285" s="9">
        <f t="shared" ca="1" si="509"/>
        <v>4.666038093769985E-2</v>
      </c>
      <c r="Y285" s="1">
        <v>278</v>
      </c>
      <c r="Z285" s="8">
        <f t="shared" ca="1" si="582"/>
        <v>60058.114028765485</v>
      </c>
      <c r="AA285" s="9">
        <f t="shared" ca="1" si="510"/>
        <v>-1.2928262975621663E-2</v>
      </c>
      <c r="AB285" s="1">
        <v>278</v>
      </c>
      <c r="AC285" s="8">
        <f t="shared" ca="1" si="583"/>
        <v>55550.590261612968</v>
      </c>
      <c r="AD285" s="9">
        <f t="shared" ca="1" si="511"/>
        <v>-3.5374280706327331E-2</v>
      </c>
      <c r="AE285" s="1">
        <v>278</v>
      </c>
      <c r="AF285" s="8">
        <f t="shared" ca="1" si="584"/>
        <v>62308.071096175729</v>
      </c>
      <c r="AG285" s="9">
        <f t="shared" ca="1" si="512"/>
        <v>0</v>
      </c>
      <c r="AH285" s="1">
        <v>278</v>
      </c>
      <c r="AI285" s="8">
        <f t="shared" ca="1" si="585"/>
        <v>59620.419417893791</v>
      </c>
      <c r="AJ285" s="9">
        <f t="shared" ca="1" si="513"/>
        <v>0</v>
      </c>
      <c r="AK285" s="1">
        <v>278</v>
      </c>
      <c r="AL285" s="8">
        <f t="shared" ca="1" si="586"/>
        <v>18773.366075251382</v>
      </c>
      <c r="AM285" s="9">
        <f t="shared" ca="1" si="514"/>
        <v>-3.3052447775982333E-2</v>
      </c>
      <c r="AN285" s="1">
        <v>278</v>
      </c>
      <c r="AO285" s="8">
        <f t="shared" ca="1" si="587"/>
        <v>19480.629350712734</v>
      </c>
      <c r="AP285" s="9">
        <f t="shared" ca="1" si="515"/>
        <v>1.0182050093781182E-2</v>
      </c>
      <c r="AQ285" s="1">
        <v>278</v>
      </c>
      <c r="AR285" s="8">
        <f t="shared" ca="1" si="588"/>
        <v>20012.248995964725</v>
      </c>
      <c r="AS285" s="9">
        <f t="shared" ca="1" si="516"/>
        <v>-2.9861698853664131E-2</v>
      </c>
      <c r="AT285" s="1">
        <v>278</v>
      </c>
      <c r="AU285" s="8">
        <f t="shared" ca="1" si="589"/>
        <v>20242.929761385523</v>
      </c>
      <c r="AV285" s="9">
        <f t="shared" ca="1" si="517"/>
        <v>0</v>
      </c>
      <c r="AW285" s="1">
        <v>278</v>
      </c>
      <c r="AX285" s="8">
        <f t="shared" ca="1" si="590"/>
        <v>19862.913697457851</v>
      </c>
      <c r="AY285" s="9">
        <f t="shared" ca="1" si="518"/>
        <v>-9.4035792745878486E-4</v>
      </c>
      <c r="AZ285" s="1">
        <v>278</v>
      </c>
      <c r="BA285" s="8">
        <f t="shared" ca="1" si="591"/>
        <v>18795.227215633502</v>
      </c>
      <c r="BB285" s="9">
        <f t="shared" ca="1" si="519"/>
        <v>0</v>
      </c>
      <c r="BC285" s="1">
        <v>278</v>
      </c>
      <c r="BD285" s="8">
        <f t="shared" ca="1" si="592"/>
        <v>19136.152392319407</v>
      </c>
      <c r="BE285" s="9">
        <f t="shared" ca="1" si="549"/>
        <v>2.3396512330712195E-2</v>
      </c>
      <c r="BF285" s="1">
        <v>278</v>
      </c>
      <c r="BG285" s="8">
        <f t="shared" ca="1" si="593"/>
        <v>21168.764130561856</v>
      </c>
      <c r="BH285" s="9">
        <f t="shared" ca="1" si="520"/>
        <v>-8.7866969929080059E-3</v>
      </c>
      <c r="BI285" s="1">
        <v>278</v>
      </c>
      <c r="BJ285" s="8">
        <f t="shared" ca="1" si="594"/>
        <v>19814.035637220688</v>
      </c>
      <c r="BK285" s="9">
        <f t="shared" ca="1" si="521"/>
        <v>-4.7767722901444515E-2</v>
      </c>
      <c r="BL285" s="1">
        <v>278</v>
      </c>
      <c r="BM285" s="8">
        <f t="shared" ca="1" si="595"/>
        <v>20244.346925504677</v>
      </c>
      <c r="BN285" s="9">
        <f t="shared" ca="1" si="522"/>
        <v>4.5023418629405135E-2</v>
      </c>
      <c r="BO285" s="1">
        <v>278</v>
      </c>
      <c r="BP285" s="8">
        <f t="shared" ca="1" si="596"/>
        <v>21194.248994179183</v>
      </c>
      <c r="BQ285" s="9">
        <f t="shared" ca="1" si="523"/>
        <v>0</v>
      </c>
      <c r="BR285" s="1">
        <v>278</v>
      </c>
      <c r="BS285" s="8">
        <f t="shared" ca="1" si="597"/>
        <v>20524.852352889491</v>
      </c>
      <c r="BT285" s="9">
        <f t="shared" ca="1" si="524"/>
        <v>0</v>
      </c>
      <c r="BU285" s="1">
        <v>278</v>
      </c>
      <c r="BV285" s="8">
        <f t="shared" ca="1" si="598"/>
        <v>4719.6896016221963</v>
      </c>
      <c r="BW285" s="9">
        <f t="shared" ca="1" si="525"/>
        <v>3.7236758214787884E-2</v>
      </c>
      <c r="BX285" s="1">
        <v>278</v>
      </c>
      <c r="BY285" s="8">
        <f t="shared" ca="1" si="599"/>
        <v>5158.7913186283768</v>
      </c>
      <c r="BZ285" s="9">
        <f t="shared" ca="1" si="526"/>
        <v>3.6549434038324856E-2</v>
      </c>
      <c r="CA285" s="1">
        <v>278</v>
      </c>
      <c r="CB285" s="8">
        <f t="shared" ca="1" si="600"/>
        <v>5091.5041941673744</v>
      </c>
      <c r="CC285" s="9">
        <f t="shared" ca="1" si="527"/>
        <v>0</v>
      </c>
      <c r="CD285" s="1">
        <v>278</v>
      </c>
      <c r="CE285" s="8">
        <f t="shared" ca="1" si="601"/>
        <v>5132.1013175984071</v>
      </c>
      <c r="CF285" s="9">
        <f t="shared" ca="1" si="528"/>
        <v>-3.0081934391755299E-2</v>
      </c>
      <c r="CG285" s="1">
        <v>278</v>
      </c>
      <c r="CH285" s="8">
        <f t="shared" ca="1" si="602"/>
        <v>4797.8820718883881</v>
      </c>
      <c r="CI285" s="9">
        <f t="shared" ca="1" si="529"/>
        <v>-1.9776257946752213E-2</v>
      </c>
      <c r="CJ285" s="1">
        <v>278</v>
      </c>
      <c r="CK285" s="8">
        <f t="shared" ca="1" si="603"/>
        <v>4850.5568696150976</v>
      </c>
      <c r="CL285" s="9">
        <f t="shared" ca="1" si="530"/>
        <v>4.9179332803737957E-2</v>
      </c>
      <c r="CM285" s="1">
        <v>278</v>
      </c>
      <c r="CN285" s="8">
        <f t="shared" ca="1" si="550"/>
        <v>15094.346035598492</v>
      </c>
      <c r="CO285" s="1">
        <v>278</v>
      </c>
      <c r="CP285" s="8">
        <f t="shared" ca="1" si="551"/>
        <v>14655.244318592311</v>
      </c>
      <c r="CQ285" s="1">
        <v>278</v>
      </c>
      <c r="CR285" s="8">
        <f t="shared" ca="1" si="552"/>
        <v>14722.531443053314</v>
      </c>
      <c r="CS285" s="1">
        <v>278</v>
      </c>
      <c r="CT285" s="8">
        <f t="shared" ca="1" si="553"/>
        <v>15112.245607906269</v>
      </c>
      <c r="CU285" s="1">
        <v>278</v>
      </c>
      <c r="CV285" s="8">
        <f t="shared" ca="1" si="554"/>
        <v>16396.366922290796</v>
      </c>
      <c r="CW285" s="1">
        <v>278</v>
      </c>
      <c r="CX285" s="8">
        <f t="shared" ca="1" si="555"/>
        <v>15674.295483274393</v>
      </c>
      <c r="CY285" s="9"/>
      <c r="CZ285" s="9"/>
      <c r="DA285" s="9"/>
      <c r="DB285" s="9"/>
      <c r="DC285" s="9"/>
      <c r="DD285" s="9"/>
      <c r="DE285" s="9"/>
      <c r="DF285" s="9"/>
      <c r="DG285" s="9"/>
      <c r="DI285">
        <f t="shared" ca="1" si="556"/>
        <v>-2.699749657228534E-2</v>
      </c>
      <c r="DJ285">
        <f t="shared" ca="1" si="557"/>
        <v>6.5341449039451049E-3</v>
      </c>
      <c r="DK285">
        <f t="shared" ca="1" si="558"/>
        <v>2.9999999999998916E-3</v>
      </c>
      <c r="DL285">
        <f t="shared" ca="1" si="559"/>
        <v>4.4982589769840819E-2</v>
      </c>
      <c r="DM285">
        <f t="shared" ca="1" si="560"/>
        <v>2.4864597651507392E-2</v>
      </c>
      <c r="DN285">
        <f t="shared" ca="1" si="561"/>
        <v>2.9999999999998916E-3</v>
      </c>
      <c r="DO285">
        <f t="shared" ca="1" si="574"/>
        <v>0</v>
      </c>
      <c r="DP285">
        <f t="shared" ca="1" si="575"/>
        <v>0</v>
      </c>
      <c r="DQ285">
        <f t="shared" ca="1" si="576"/>
        <v>0</v>
      </c>
      <c r="DR285">
        <f t="shared" ca="1" si="577"/>
        <v>0</v>
      </c>
      <c r="DS285">
        <f t="shared" ca="1" si="578"/>
        <v>0</v>
      </c>
      <c r="DT285">
        <f t="shared" ca="1" si="579"/>
        <v>0</v>
      </c>
      <c r="DU285">
        <f t="shared" ca="1" si="568"/>
        <v>0</v>
      </c>
      <c r="DV285">
        <f t="shared" ca="1" si="569"/>
        <v>0</v>
      </c>
      <c r="DW285">
        <f t="shared" ca="1" si="570"/>
        <v>0</v>
      </c>
      <c r="DX285">
        <f t="shared" ca="1" si="571"/>
        <v>0</v>
      </c>
      <c r="DY285">
        <f t="shared" ca="1" si="572"/>
        <v>0</v>
      </c>
      <c r="DZ285">
        <f t="shared" ca="1" si="573"/>
        <v>0</v>
      </c>
      <c r="EA285">
        <f t="shared" ca="1" si="531"/>
        <v>3.4059532091844886</v>
      </c>
      <c r="EB285">
        <f t="shared" ca="1" si="532"/>
        <v>3.0174828761829224</v>
      </c>
      <c r="EC285">
        <f t="shared" ca="1" si="533"/>
        <v>4.231451959905808</v>
      </c>
      <c r="ED285">
        <f t="shared" ca="1" si="534"/>
        <v>3.29964347552318</v>
      </c>
      <c r="EE285">
        <f t="shared" ca="1" si="535"/>
        <v>5.9576515148920546</v>
      </c>
      <c r="EF285">
        <f t="shared" ca="1" si="536"/>
        <v>4.9697379599792102</v>
      </c>
      <c r="EG285">
        <f t="shared" ca="1" si="537"/>
        <v>11.276332872726904</v>
      </c>
      <c r="EH285">
        <f t="shared" ca="1" si="538"/>
        <v>9.2891099023918571</v>
      </c>
      <c r="EI285">
        <f t="shared" ca="1" si="539"/>
        <v>12.698873793070916</v>
      </c>
      <c r="EJ285">
        <f t="shared" ca="1" si="540"/>
        <v>9.0548722382983264</v>
      </c>
      <c r="EK285">
        <f t="shared" ca="1" si="541"/>
        <v>18.688586166673137</v>
      </c>
      <c r="EL285">
        <f t="shared" ca="1" si="542"/>
        <v>15.764526715832071</v>
      </c>
      <c r="EM285">
        <f t="shared" ca="1" si="610"/>
        <v>0.20741304805966759</v>
      </c>
      <c r="EN285">
        <f t="shared" ca="1" si="611"/>
        <v>0.32200709266086563</v>
      </c>
      <c r="EO285">
        <f t="shared" ca="1" si="612"/>
        <v>3.96774029872628E-2</v>
      </c>
      <c r="EP285">
        <f t="shared" ca="1" si="613"/>
        <v>-0.44128759100755938</v>
      </c>
      <c r="EQ285">
        <f t="shared" ca="1" si="614"/>
        <v>7.6637290736819533E-2</v>
      </c>
      <c r="ER285">
        <f t="shared" ca="1" si="615"/>
        <v>1</v>
      </c>
      <c r="ES285">
        <f t="shared" ca="1" si="604"/>
        <v>-0.33610597033385381</v>
      </c>
      <c r="ET285">
        <f t="shared" ca="1" si="605"/>
        <v>-0.40494555402416221</v>
      </c>
      <c r="EU285">
        <f t="shared" ca="1" si="606"/>
        <v>-0.2151320150843643</v>
      </c>
      <c r="EV285">
        <f t="shared" ca="1" si="607"/>
        <v>-0.42402384568717433</v>
      </c>
      <c r="EW285">
        <f t="shared" ca="1" si="608"/>
        <v>0.22128738726438768</v>
      </c>
      <c r="EX285">
        <f t="shared" ca="1" si="609"/>
        <v>0</v>
      </c>
    </row>
    <row r="286" spans="1:154" x14ac:dyDescent="0.25">
      <c r="A286" s="1">
        <v>279</v>
      </c>
      <c r="B286" s="8">
        <f t="shared" ca="1" si="562"/>
        <v>212329.80918111146</v>
      </c>
      <c r="C286" s="9">
        <f t="shared" ca="1" si="543"/>
        <v>-2.3231526953411737E-2</v>
      </c>
      <c r="D286" s="1">
        <v>279</v>
      </c>
      <c r="E286" s="8">
        <f t="shared" ca="1" si="563"/>
        <v>176617.25928423824</v>
      </c>
      <c r="F286" s="9">
        <f t="shared" ca="1" si="544"/>
        <v>0</v>
      </c>
      <c r="G286" s="1">
        <v>279</v>
      </c>
      <c r="H286" s="8">
        <f t="shared" ca="1" si="564"/>
        <v>254895.42338821196</v>
      </c>
      <c r="I286" s="9">
        <f t="shared" ca="1" si="545"/>
        <v>0</v>
      </c>
      <c r="J286" s="1">
        <v>279</v>
      </c>
      <c r="K286" s="8">
        <f t="shared" ca="1" si="565"/>
        <v>186561.36826854548</v>
      </c>
      <c r="L286" s="9">
        <f t="shared" ca="1" si="546"/>
        <v>1.881986614372504E-2</v>
      </c>
      <c r="M286" s="1">
        <v>279</v>
      </c>
      <c r="N286" s="8">
        <f t="shared" ca="1" si="566"/>
        <v>366640.61752247048</v>
      </c>
      <c r="O286" s="9">
        <f t="shared" ca="1" si="547"/>
        <v>-1.7590482053553937E-2</v>
      </c>
      <c r="P286" s="1">
        <v>279</v>
      </c>
      <c r="Q286" s="8">
        <f t="shared" ca="1" si="567"/>
        <v>305662.89156072919</v>
      </c>
      <c r="R286" s="9">
        <f t="shared" ca="1" si="548"/>
        <v>4.1585304475220963E-2</v>
      </c>
      <c r="S286" s="1">
        <v>279</v>
      </c>
      <c r="T286" s="8">
        <f t="shared" ca="1" si="580"/>
        <v>62154.325677533532</v>
      </c>
      <c r="U286" s="9">
        <f t="shared" ca="1" si="508"/>
        <v>1.6248294883554094E-2</v>
      </c>
      <c r="V286" s="1">
        <v>279</v>
      </c>
      <c r="W286" s="8">
        <f t="shared" ca="1" si="581"/>
        <v>59969.75440518168</v>
      </c>
      <c r="X286" s="9">
        <f t="shared" ca="1" si="509"/>
        <v>0</v>
      </c>
      <c r="Y286" s="1">
        <v>279</v>
      </c>
      <c r="Z286" s="8">
        <f t="shared" ca="1" si="582"/>
        <v>60058.114028765485</v>
      </c>
      <c r="AA286" s="9">
        <f t="shared" ca="1" si="510"/>
        <v>4.7786416670487518E-2</v>
      </c>
      <c r="AB286" s="1">
        <v>279</v>
      </c>
      <c r="AC286" s="8">
        <f t="shared" ca="1" si="583"/>
        <v>55550.590261612968</v>
      </c>
      <c r="AD286" s="9">
        <f t="shared" ca="1" si="511"/>
        <v>-2.3565610584007773E-2</v>
      </c>
      <c r="AE286" s="1">
        <v>279</v>
      </c>
      <c r="AF286" s="8">
        <f t="shared" ca="1" si="584"/>
        <v>62308.071096175729</v>
      </c>
      <c r="AG286" s="9">
        <f t="shared" ca="1" si="512"/>
        <v>3.6049138218129502E-2</v>
      </c>
      <c r="AH286" s="1">
        <v>279</v>
      </c>
      <c r="AI286" s="8">
        <f t="shared" ca="1" si="585"/>
        <v>59620.419417893791</v>
      </c>
      <c r="AJ286" s="9">
        <f t="shared" ca="1" si="513"/>
        <v>-4.041153708306873E-2</v>
      </c>
      <c r="AK286" s="1">
        <v>279</v>
      </c>
      <c r="AL286" s="8">
        <f t="shared" ca="1" si="586"/>
        <v>18773.366075251382</v>
      </c>
      <c r="AM286" s="9">
        <f t="shared" ca="1" si="514"/>
        <v>1.887015419671745E-3</v>
      </c>
      <c r="AN286" s="1">
        <v>279</v>
      </c>
      <c r="AO286" s="8">
        <f t="shared" ca="1" si="587"/>
        <v>19480.629350712734</v>
      </c>
      <c r="AP286" s="9">
        <f t="shared" ca="1" si="515"/>
        <v>-1.8069341307987669E-2</v>
      </c>
      <c r="AQ286" s="1">
        <v>279</v>
      </c>
      <c r="AR286" s="8">
        <f t="shared" ca="1" si="588"/>
        <v>20012.248995964725</v>
      </c>
      <c r="AS286" s="9">
        <f t="shared" ca="1" si="516"/>
        <v>-2.3010148925968307E-2</v>
      </c>
      <c r="AT286" s="1">
        <v>279</v>
      </c>
      <c r="AU286" s="8">
        <f t="shared" ca="1" si="589"/>
        <v>20242.929761385523</v>
      </c>
      <c r="AV286" s="9">
        <f t="shared" ca="1" si="517"/>
        <v>1.5158287026194246E-2</v>
      </c>
      <c r="AW286" s="1">
        <v>279</v>
      </c>
      <c r="AX286" s="8">
        <f t="shared" ca="1" si="590"/>
        <v>19862.913697457851</v>
      </c>
      <c r="AY286" s="9">
        <f t="shared" ca="1" si="518"/>
        <v>-4.3525926508121301E-2</v>
      </c>
      <c r="AZ286" s="1">
        <v>279</v>
      </c>
      <c r="BA286" s="8">
        <f t="shared" ca="1" si="591"/>
        <v>18795.227215633502</v>
      </c>
      <c r="BB286" s="9">
        <f t="shared" ca="1" si="519"/>
        <v>0</v>
      </c>
      <c r="BC286" s="1">
        <v>279</v>
      </c>
      <c r="BD286" s="8">
        <f t="shared" ca="1" si="592"/>
        <v>19136.152392319407</v>
      </c>
      <c r="BE286" s="9">
        <f t="shared" ca="1" si="549"/>
        <v>0</v>
      </c>
      <c r="BF286" s="1">
        <v>279</v>
      </c>
      <c r="BG286" s="8">
        <f t="shared" ca="1" si="593"/>
        <v>21168.764130561856</v>
      </c>
      <c r="BH286" s="9">
        <f t="shared" ca="1" si="520"/>
        <v>2.6944125955435379E-2</v>
      </c>
      <c r="BI286" s="1">
        <v>279</v>
      </c>
      <c r="BJ286" s="8">
        <f t="shared" ca="1" si="594"/>
        <v>19814.035637220688</v>
      </c>
      <c r="BK286" s="9">
        <f t="shared" ca="1" si="521"/>
        <v>0</v>
      </c>
      <c r="BL286" s="1">
        <v>279</v>
      </c>
      <c r="BM286" s="8">
        <f t="shared" ca="1" si="595"/>
        <v>20244.346925504677</v>
      </c>
      <c r="BN286" s="9">
        <f t="shared" ca="1" si="522"/>
        <v>6.282798149931163E-3</v>
      </c>
      <c r="BO286" s="1">
        <v>279</v>
      </c>
      <c r="BP286" s="8">
        <f t="shared" ca="1" si="596"/>
        <v>21194.248994179183</v>
      </c>
      <c r="BQ286" s="9">
        <f t="shared" ca="1" si="523"/>
        <v>3.5329327007642235E-2</v>
      </c>
      <c r="BR286" s="1">
        <v>279</v>
      </c>
      <c r="BS286" s="8">
        <f t="shared" ca="1" si="597"/>
        <v>20524.852352889491</v>
      </c>
      <c r="BT286" s="9">
        <f t="shared" ca="1" si="524"/>
        <v>-3.8286523316766797E-3</v>
      </c>
      <c r="BU286" s="1">
        <v>279</v>
      </c>
      <c r="BV286" s="8">
        <f t="shared" ca="1" si="598"/>
        <v>4719.6896016221963</v>
      </c>
      <c r="BW286" s="9">
        <f t="shared" ca="1" si="525"/>
        <v>4.222258236215834E-2</v>
      </c>
      <c r="BX286" s="1">
        <v>279</v>
      </c>
      <c r="BY286" s="8">
        <f t="shared" ca="1" si="599"/>
        <v>5158.7913186283768</v>
      </c>
      <c r="BZ286" s="9">
        <f t="shared" ca="1" si="526"/>
        <v>-3.2400016030301043E-2</v>
      </c>
      <c r="CA286" s="1">
        <v>279</v>
      </c>
      <c r="CB286" s="8">
        <f t="shared" ca="1" si="600"/>
        <v>5091.5041941673744</v>
      </c>
      <c r="CC286" s="9">
        <f t="shared" ca="1" si="527"/>
        <v>-1.6059844963695138E-2</v>
      </c>
      <c r="CD286" s="1">
        <v>279</v>
      </c>
      <c r="CE286" s="8">
        <f t="shared" ca="1" si="601"/>
        <v>5132.1013175984071</v>
      </c>
      <c r="CF286" s="9">
        <f t="shared" ca="1" si="528"/>
        <v>-4.4468261523915774E-2</v>
      </c>
      <c r="CG286" s="1">
        <v>279</v>
      </c>
      <c r="CH286" s="8">
        <f t="shared" ca="1" si="602"/>
        <v>4797.8820718883881</v>
      </c>
      <c r="CI286" s="9">
        <f t="shared" ca="1" si="529"/>
        <v>2.8109914204825295E-2</v>
      </c>
      <c r="CJ286" s="1">
        <v>279</v>
      </c>
      <c r="CK286" s="8">
        <f t="shared" ca="1" si="603"/>
        <v>4850.5568696150976</v>
      </c>
      <c r="CL286" s="9">
        <f t="shared" ca="1" si="530"/>
        <v>0</v>
      </c>
      <c r="CM286" s="1">
        <v>279</v>
      </c>
      <c r="CN286" s="8">
        <f t="shared" ca="1" si="550"/>
        <v>15094.346035598492</v>
      </c>
      <c r="CO286" s="1">
        <v>279</v>
      </c>
      <c r="CP286" s="8">
        <f t="shared" ca="1" si="551"/>
        <v>14655.244318592311</v>
      </c>
      <c r="CQ286" s="1">
        <v>279</v>
      </c>
      <c r="CR286" s="8">
        <f t="shared" ca="1" si="552"/>
        <v>14722.531443053314</v>
      </c>
      <c r="CS286" s="1">
        <v>279</v>
      </c>
      <c r="CT286" s="8">
        <f t="shared" ca="1" si="553"/>
        <v>15112.245607906269</v>
      </c>
      <c r="CU286" s="1">
        <v>279</v>
      </c>
      <c r="CV286" s="8">
        <f t="shared" ca="1" si="554"/>
        <v>16396.366922290796</v>
      </c>
      <c r="CW286" s="1">
        <v>279</v>
      </c>
      <c r="CX286" s="8">
        <f t="shared" ca="1" si="555"/>
        <v>15674.295483274393</v>
      </c>
      <c r="CY286" s="9"/>
      <c r="CZ286" s="9"/>
      <c r="DA286" s="9"/>
      <c r="DB286" s="9"/>
      <c r="DC286" s="9"/>
      <c r="DD286" s="9"/>
      <c r="DE286" s="9"/>
      <c r="DF286" s="9"/>
      <c r="DG286" s="9"/>
      <c r="DI286">
        <f t="shared" ca="1" si="556"/>
        <v>2.9999999999998916E-3</v>
      </c>
      <c r="DJ286">
        <f t="shared" ca="1" si="557"/>
        <v>-2.3985978790813212E-2</v>
      </c>
      <c r="DK286">
        <f t="shared" ca="1" si="558"/>
        <v>2.9999999999998916E-3</v>
      </c>
      <c r="DL286">
        <f t="shared" ca="1" si="559"/>
        <v>1.7808382072661555E-2</v>
      </c>
      <c r="DM286">
        <f t="shared" ca="1" si="560"/>
        <v>-1.2308826307307563E-2</v>
      </c>
      <c r="DN286">
        <f t="shared" ca="1" si="561"/>
        <v>3.1606809242857414E-2</v>
      </c>
      <c r="DO286">
        <f t="shared" ca="1" si="574"/>
        <v>0</v>
      </c>
      <c r="DP286">
        <f t="shared" ca="1" si="575"/>
        <v>0</v>
      </c>
      <c r="DQ286">
        <f t="shared" ca="1" si="576"/>
        <v>0</v>
      </c>
      <c r="DR286">
        <f t="shared" ca="1" si="577"/>
        <v>0</v>
      </c>
      <c r="DS286">
        <f t="shared" ca="1" si="578"/>
        <v>0</v>
      </c>
      <c r="DT286">
        <f t="shared" ca="1" si="579"/>
        <v>0</v>
      </c>
      <c r="DU286">
        <f t="shared" ca="1" si="568"/>
        <v>0</v>
      </c>
      <c r="DV286">
        <f t="shared" ca="1" si="569"/>
        <v>0</v>
      </c>
      <c r="DW286">
        <f t="shared" ca="1" si="570"/>
        <v>0</v>
      </c>
      <c r="DX286">
        <f t="shared" ca="1" si="571"/>
        <v>0</v>
      </c>
      <c r="DY286">
        <f t="shared" ca="1" si="572"/>
        <v>0</v>
      </c>
      <c r="DZ286">
        <f t="shared" ca="1" si="573"/>
        <v>0</v>
      </c>
      <c r="EA286">
        <f t="shared" ca="1" si="531"/>
        <v>3.4161710688120417</v>
      </c>
      <c r="EB286">
        <f t="shared" ca="1" si="532"/>
        <v>2.9451055959131565</v>
      </c>
      <c r="EC286">
        <f t="shared" ca="1" si="533"/>
        <v>4.2441463157855246</v>
      </c>
      <c r="ED286">
        <f t="shared" ca="1" si="534"/>
        <v>3.3584047872388618</v>
      </c>
      <c r="EE286">
        <f t="shared" ca="1" si="535"/>
        <v>5.8843198171957809</v>
      </c>
      <c r="EF286">
        <f t="shared" ca="1" si="536"/>
        <v>5.1268155196672609</v>
      </c>
      <c r="EG286">
        <f t="shared" ca="1" si="537"/>
        <v>11.310161871345082</v>
      </c>
      <c r="EH286">
        <f t="shared" ca="1" si="538"/>
        <v>9.0663015092875519</v>
      </c>
      <c r="EI286">
        <f t="shared" ca="1" si="539"/>
        <v>12.736970414450127</v>
      </c>
      <c r="EJ286">
        <f t="shared" ca="1" si="540"/>
        <v>9.2161248627370789</v>
      </c>
      <c r="EK286">
        <f t="shared" ca="1" si="541"/>
        <v>18.458551605618407</v>
      </c>
      <c r="EL286">
        <f t="shared" ca="1" si="542"/>
        <v>16.262793104543306</v>
      </c>
      <c r="EM286">
        <f t="shared" ca="1" si="610"/>
        <v>0.1796628069348028</v>
      </c>
      <c r="EN286">
        <f t="shared" ca="1" si="611"/>
        <v>0.23469941001677125</v>
      </c>
      <c r="EO286">
        <f t="shared" ca="1" si="612"/>
        <v>2.6092717465751928E-2</v>
      </c>
      <c r="EP286">
        <f t="shared" ca="1" si="613"/>
        <v>-0.38038321383799945</v>
      </c>
      <c r="EQ286">
        <f t="shared" ca="1" si="614"/>
        <v>3.570169540141415E-2</v>
      </c>
      <c r="ER286">
        <f t="shared" ca="1" si="615"/>
        <v>1</v>
      </c>
      <c r="ES286">
        <f t="shared" ca="1" si="604"/>
        <v>-0.33244136491668008</v>
      </c>
      <c r="ET286">
        <f t="shared" ca="1" si="605"/>
        <v>-0.40535141943085962</v>
      </c>
      <c r="EU286">
        <f t="shared" ca="1" si="606"/>
        <v>-0.21096974840951666</v>
      </c>
      <c r="EV286">
        <f t="shared" ca="1" si="607"/>
        <v>-0.42113508839353875</v>
      </c>
      <c r="EW286">
        <f t="shared" ca="1" si="608"/>
        <v>0.21954000004311536</v>
      </c>
      <c r="EX286">
        <f t="shared" ca="1" si="609"/>
        <v>0</v>
      </c>
    </row>
    <row r="287" spans="1:154" x14ac:dyDescent="0.25">
      <c r="A287" s="1">
        <v>280</v>
      </c>
      <c r="B287" s="8">
        <f t="shared" ca="1" si="562"/>
        <v>208034.05292365103</v>
      </c>
      <c r="C287" s="9">
        <f t="shared" ca="1" si="543"/>
        <v>-1.558556450381149E-3</v>
      </c>
      <c r="D287" s="1">
        <v>280</v>
      </c>
      <c r="E287" s="8">
        <f t="shared" ca="1" si="563"/>
        <v>177147.11106209093</v>
      </c>
      <c r="F287" s="9">
        <f t="shared" ca="1" si="544"/>
        <v>-2.2558086115569871E-2</v>
      </c>
      <c r="G287" s="1">
        <v>280</v>
      </c>
      <c r="H287" s="8">
        <f t="shared" ca="1" si="564"/>
        <v>255660.10965837658</v>
      </c>
      <c r="I287" s="9">
        <f t="shared" ca="1" si="545"/>
        <v>0</v>
      </c>
      <c r="J287" s="1">
        <v>280</v>
      </c>
      <c r="K287" s="8">
        <f t="shared" ca="1" si="565"/>
        <v>190632.11235175532</v>
      </c>
      <c r="L287" s="9">
        <f t="shared" ca="1" si="546"/>
        <v>4.4425922020319475E-2</v>
      </c>
      <c r="M287" s="1">
        <v>280</v>
      </c>
      <c r="N287" s="8">
        <f t="shared" ca="1" si="566"/>
        <v>361291.15417240496</v>
      </c>
      <c r="O287" s="9">
        <f t="shared" ca="1" si="547"/>
        <v>-3.55400230409171E-2</v>
      </c>
      <c r="P287" s="1">
        <v>280</v>
      </c>
      <c r="Q287" s="8">
        <f t="shared" ca="1" si="567"/>
        <v>319290.96464774071</v>
      </c>
      <c r="R287" s="9">
        <f t="shared" ca="1" si="548"/>
        <v>-1.3802977661788158E-2</v>
      </c>
      <c r="S287" s="1">
        <v>280</v>
      </c>
      <c r="T287" s="8">
        <f t="shared" ca="1" si="580"/>
        <v>62154.325677533532</v>
      </c>
      <c r="U287" s="9">
        <f t="shared" ca="1" si="508"/>
        <v>-4.5606994186903761E-2</v>
      </c>
      <c r="V287" s="1">
        <v>280</v>
      </c>
      <c r="W287" s="8">
        <f t="shared" ca="1" si="581"/>
        <v>59969.75440518168</v>
      </c>
      <c r="X287" s="9">
        <f t="shared" ca="1" si="509"/>
        <v>4.1810519370144232E-2</v>
      </c>
      <c r="Y287" s="1">
        <v>280</v>
      </c>
      <c r="Z287" s="8">
        <f t="shared" ca="1" si="582"/>
        <v>60058.114028765485</v>
      </c>
      <c r="AA287" s="9">
        <f t="shared" ca="1" si="510"/>
        <v>2.1873993149548604E-2</v>
      </c>
      <c r="AB287" s="1">
        <v>280</v>
      </c>
      <c r="AC287" s="8">
        <f t="shared" ca="1" si="583"/>
        <v>55550.590261612968</v>
      </c>
      <c r="AD287" s="9">
        <f t="shared" ca="1" si="511"/>
        <v>0</v>
      </c>
      <c r="AE287" s="1">
        <v>280</v>
      </c>
      <c r="AF287" s="8">
        <f t="shared" ca="1" si="584"/>
        <v>62308.071096175729</v>
      </c>
      <c r="AG287" s="9">
        <f t="shared" ca="1" si="512"/>
        <v>-4.4789135822052274E-2</v>
      </c>
      <c r="AH287" s="1">
        <v>280</v>
      </c>
      <c r="AI287" s="8">
        <f t="shared" ca="1" si="585"/>
        <v>59620.419417893791</v>
      </c>
      <c r="AJ287" s="9">
        <f t="shared" ca="1" si="513"/>
        <v>0</v>
      </c>
      <c r="AK287" s="1">
        <v>280</v>
      </c>
      <c r="AL287" s="8">
        <f t="shared" ca="1" si="586"/>
        <v>18773.366075251382</v>
      </c>
      <c r="AM287" s="9">
        <f t="shared" ca="1" si="514"/>
        <v>4.0941133150092214E-2</v>
      </c>
      <c r="AN287" s="1">
        <v>280</v>
      </c>
      <c r="AO287" s="8">
        <f t="shared" ca="1" si="587"/>
        <v>19480.629350712734</v>
      </c>
      <c r="AP287" s="9">
        <f t="shared" ca="1" si="515"/>
        <v>1.0696981857029459E-2</v>
      </c>
      <c r="AQ287" s="1">
        <v>280</v>
      </c>
      <c r="AR287" s="8">
        <f t="shared" ca="1" si="588"/>
        <v>20012.248995964725</v>
      </c>
      <c r="AS287" s="9">
        <f t="shared" ca="1" si="516"/>
        <v>0</v>
      </c>
      <c r="AT287" s="1">
        <v>280</v>
      </c>
      <c r="AU287" s="8">
        <f t="shared" ca="1" si="589"/>
        <v>20242.929761385523</v>
      </c>
      <c r="AV287" s="9">
        <f t="shared" ca="1" si="517"/>
        <v>0</v>
      </c>
      <c r="AW287" s="1">
        <v>280</v>
      </c>
      <c r="AX287" s="8">
        <f t="shared" ca="1" si="590"/>
        <v>19862.913697457851</v>
      </c>
      <c r="AY287" s="9">
        <f t="shared" ca="1" si="518"/>
        <v>2.8880718063762911E-3</v>
      </c>
      <c r="AZ287" s="1">
        <v>280</v>
      </c>
      <c r="BA287" s="8">
        <f t="shared" ca="1" si="591"/>
        <v>18795.227215633502</v>
      </c>
      <c r="BB287" s="9">
        <f t="shared" ca="1" si="519"/>
        <v>2.1627180026463334E-2</v>
      </c>
      <c r="BC287" s="1">
        <v>280</v>
      </c>
      <c r="BD287" s="8">
        <f t="shared" ca="1" si="592"/>
        <v>19136.152392319407</v>
      </c>
      <c r="BE287" s="9">
        <f t="shared" ca="1" si="549"/>
        <v>1.7573172991020299E-2</v>
      </c>
      <c r="BF287" s="1">
        <v>280</v>
      </c>
      <c r="BG287" s="8">
        <f t="shared" ca="1" si="593"/>
        <v>21168.764130561856</v>
      </c>
      <c r="BH287" s="9">
        <f t="shared" ca="1" si="520"/>
        <v>3.840807591406889E-2</v>
      </c>
      <c r="BI287" s="1">
        <v>280</v>
      </c>
      <c r="BJ287" s="8">
        <f t="shared" ca="1" si="594"/>
        <v>19814.035637220688</v>
      </c>
      <c r="BK287" s="9">
        <f t="shared" ca="1" si="521"/>
        <v>-3.7666407024052294E-2</v>
      </c>
      <c r="BL287" s="1">
        <v>280</v>
      </c>
      <c r="BM287" s="8">
        <f t="shared" ca="1" si="595"/>
        <v>20244.346925504677</v>
      </c>
      <c r="BN287" s="9">
        <f t="shared" ca="1" si="522"/>
        <v>2.6762972803557702E-2</v>
      </c>
      <c r="BO287" s="1">
        <v>280</v>
      </c>
      <c r="BP287" s="8">
        <f t="shared" ca="1" si="596"/>
        <v>21194.248994179183</v>
      </c>
      <c r="BQ287" s="9">
        <f t="shared" ca="1" si="523"/>
        <v>0</v>
      </c>
      <c r="BR287" s="1">
        <v>280</v>
      </c>
      <c r="BS287" s="8">
        <f t="shared" ca="1" si="597"/>
        <v>20524.852352889491</v>
      </c>
      <c r="BT287" s="9">
        <f t="shared" ca="1" si="524"/>
        <v>-9.1740863988244055E-3</v>
      </c>
      <c r="BU287" s="1">
        <v>280</v>
      </c>
      <c r="BV287" s="8">
        <f t="shared" ca="1" si="598"/>
        <v>4719.6896016221963</v>
      </c>
      <c r="BW287" s="9">
        <f t="shared" ca="1" si="525"/>
        <v>0</v>
      </c>
      <c r="BX287" s="1">
        <v>280</v>
      </c>
      <c r="BY287" s="8">
        <f t="shared" ca="1" si="599"/>
        <v>5158.7913186283768</v>
      </c>
      <c r="BZ287" s="9">
        <f t="shared" ca="1" si="526"/>
        <v>-8.1549810744522E-3</v>
      </c>
      <c r="CA287" s="1">
        <v>280</v>
      </c>
      <c r="CB287" s="8">
        <f t="shared" ca="1" si="600"/>
        <v>5091.5041941673744</v>
      </c>
      <c r="CC287" s="9">
        <f t="shared" ca="1" si="527"/>
        <v>-4.1577197703133895E-2</v>
      </c>
      <c r="CD287" s="1">
        <v>280</v>
      </c>
      <c r="CE287" s="8">
        <f t="shared" ca="1" si="601"/>
        <v>5132.1013175984071</v>
      </c>
      <c r="CF287" s="9">
        <f t="shared" ca="1" si="528"/>
        <v>-3.8529821420663385E-2</v>
      </c>
      <c r="CG287" s="1">
        <v>280</v>
      </c>
      <c r="CH287" s="8">
        <f t="shared" ca="1" si="602"/>
        <v>4797.8820718883881</v>
      </c>
      <c r="CI287" s="9">
        <f t="shared" ca="1" si="529"/>
        <v>3.4263228811319379E-2</v>
      </c>
      <c r="CJ287" s="1">
        <v>280</v>
      </c>
      <c r="CK287" s="8">
        <f t="shared" ca="1" si="603"/>
        <v>4850.5568696150976</v>
      </c>
      <c r="CL287" s="9">
        <f t="shared" ca="1" si="530"/>
        <v>-4.8943080864089744E-2</v>
      </c>
      <c r="CM287" s="1">
        <v>280</v>
      </c>
      <c r="CN287" s="8">
        <f t="shared" ca="1" si="550"/>
        <v>15094.346035598492</v>
      </c>
      <c r="CO287" s="1">
        <v>280</v>
      </c>
      <c r="CP287" s="8">
        <f t="shared" ca="1" si="551"/>
        <v>14655.244318592311</v>
      </c>
      <c r="CQ287" s="1">
        <v>280</v>
      </c>
      <c r="CR287" s="8">
        <f t="shared" ca="1" si="552"/>
        <v>14722.531443053314</v>
      </c>
      <c r="CS287" s="1">
        <v>280</v>
      </c>
      <c r="CT287" s="8">
        <f t="shared" ca="1" si="553"/>
        <v>15112.245607906269</v>
      </c>
      <c r="CU287" s="1">
        <v>280</v>
      </c>
      <c r="CV287" s="8">
        <f t="shared" ca="1" si="554"/>
        <v>16396.366922290796</v>
      </c>
      <c r="CW287" s="1">
        <v>280</v>
      </c>
      <c r="CX287" s="8">
        <f t="shared" ca="1" si="555"/>
        <v>15674.295483274393</v>
      </c>
      <c r="CY287" s="9"/>
      <c r="CZ287" s="9"/>
      <c r="DA287" s="9"/>
      <c r="DB287" s="9"/>
      <c r="DC287" s="9"/>
      <c r="DD287" s="9"/>
      <c r="DE287" s="9"/>
      <c r="DF287" s="9"/>
      <c r="DG287" s="9"/>
      <c r="DI287">
        <f t="shared" ca="1" si="556"/>
        <v>-2.0231526953411683E-2</v>
      </c>
      <c r="DJ287">
        <f t="shared" ca="1" si="557"/>
        <v>2.9999999999998916E-3</v>
      </c>
      <c r="DK287">
        <f t="shared" ca="1" si="558"/>
        <v>2.9999999999998916E-3</v>
      </c>
      <c r="DL287">
        <f t="shared" ca="1" si="559"/>
        <v>2.1819866143724997E-2</v>
      </c>
      <c r="DM287">
        <f t="shared" ca="1" si="560"/>
        <v>-1.4590482053553844E-2</v>
      </c>
      <c r="DN287">
        <f t="shared" ca="1" si="561"/>
        <v>4.458530447522091E-2</v>
      </c>
      <c r="DO287">
        <f t="shared" ca="1" si="574"/>
        <v>0</v>
      </c>
      <c r="DP287">
        <f t="shared" ca="1" si="575"/>
        <v>0</v>
      </c>
      <c r="DQ287">
        <f t="shared" ca="1" si="576"/>
        <v>0</v>
      </c>
      <c r="DR287">
        <f t="shared" ca="1" si="577"/>
        <v>0</v>
      </c>
      <c r="DS287">
        <f t="shared" ca="1" si="578"/>
        <v>0</v>
      </c>
      <c r="DT287">
        <f t="shared" ca="1" si="579"/>
        <v>0</v>
      </c>
      <c r="DU287">
        <f t="shared" ca="1" si="568"/>
        <v>0</v>
      </c>
      <c r="DV287">
        <f t="shared" ca="1" si="569"/>
        <v>0</v>
      </c>
      <c r="DW287">
        <f t="shared" ca="1" si="570"/>
        <v>0</v>
      </c>
      <c r="DX287">
        <f t="shared" ca="1" si="571"/>
        <v>0</v>
      </c>
      <c r="DY287">
        <f t="shared" ca="1" si="572"/>
        <v>0</v>
      </c>
      <c r="DZ287">
        <f t="shared" ca="1" si="573"/>
        <v>0</v>
      </c>
      <c r="EA287">
        <f t="shared" ca="1" si="531"/>
        <v>3.3470567117559056</v>
      </c>
      <c r="EB287">
        <f t="shared" ca="1" si="532"/>
        <v>2.9539409127008955</v>
      </c>
      <c r="EC287">
        <f t="shared" ca="1" si="533"/>
        <v>4.256878754732881</v>
      </c>
      <c r="ED287">
        <f t="shared" ca="1" si="534"/>
        <v>3.4316847301528588</v>
      </c>
      <c r="EE287">
        <f t="shared" ca="1" si="535"/>
        <v>5.7984647545056145</v>
      </c>
      <c r="EF287">
        <f t="shared" ca="1" si="536"/>
        <v>5.3553961505999128</v>
      </c>
      <c r="EG287">
        <f t="shared" ca="1" si="537"/>
        <v>11.081340026597514</v>
      </c>
      <c r="EH287">
        <f t="shared" ca="1" si="538"/>
        <v>9.0935004138154127</v>
      </c>
      <c r="EI287">
        <f t="shared" ca="1" si="539"/>
        <v>12.775181325693477</v>
      </c>
      <c r="EJ287">
        <f t="shared" ca="1" si="540"/>
        <v>9.4172194736058579</v>
      </c>
      <c r="EK287">
        <f t="shared" ca="1" si="541"/>
        <v>18.189232439682034</v>
      </c>
      <c r="EL287">
        <f t="shared" ca="1" si="542"/>
        <v>16.98787468672689</v>
      </c>
      <c r="EM287">
        <f t="shared" ca="1" si="610"/>
        <v>8.1351637349469097E-2</v>
      </c>
      <c r="EN287">
        <f t="shared" ca="1" si="611"/>
        <v>0.20895500792416813</v>
      </c>
      <c r="EO287">
        <f t="shared" ca="1" si="612"/>
        <v>2.0346317193998292E-2</v>
      </c>
      <c r="EP287">
        <f t="shared" ca="1" si="613"/>
        <v>-0.28428779833299811</v>
      </c>
      <c r="EQ287">
        <f t="shared" ca="1" si="614"/>
        <v>4.3211890075848408E-4</v>
      </c>
      <c r="ER287">
        <f t="shared" ca="1" si="615"/>
        <v>1</v>
      </c>
      <c r="ES287">
        <f t="shared" ca="1" si="604"/>
        <v>-0.33017156692102689</v>
      </c>
      <c r="ET287">
        <f t="shared" ca="1" si="605"/>
        <v>-0.40685239608416313</v>
      </c>
      <c r="EU287">
        <f t="shared" ca="1" si="606"/>
        <v>-0.20740667848595906</v>
      </c>
      <c r="EV287">
        <f t="shared" ca="1" si="607"/>
        <v>-0.41870773998185729</v>
      </c>
      <c r="EW287">
        <f t="shared" ca="1" si="608"/>
        <v>0.21711041544610721</v>
      </c>
      <c r="EX287">
        <f t="shared" ca="1" si="609"/>
        <v>0</v>
      </c>
    </row>
    <row r="288" spans="1:154" x14ac:dyDescent="0.25">
      <c r="A288" s="1">
        <v>281</v>
      </c>
      <c r="B288" s="8">
        <f t="shared" ca="1" si="562"/>
        <v>208333.9222673389</v>
      </c>
      <c r="C288" s="9">
        <f t="shared" ca="1" si="543"/>
        <v>-3.3367079510632919E-2</v>
      </c>
      <c r="D288" s="1">
        <v>281</v>
      </c>
      <c r="E288" s="8">
        <f t="shared" ca="1" si="563"/>
        <v>173682.45260881414</v>
      </c>
      <c r="F288" s="9">
        <f t="shared" ca="1" si="544"/>
        <v>0</v>
      </c>
      <c r="G288" s="1">
        <v>281</v>
      </c>
      <c r="H288" s="8">
        <f t="shared" ca="1" si="564"/>
        <v>256427.08998735168</v>
      </c>
      <c r="I288" s="9">
        <f t="shared" ca="1" si="545"/>
        <v>0</v>
      </c>
      <c r="J288" s="1">
        <v>281</v>
      </c>
      <c r="K288" s="8">
        <f t="shared" ca="1" si="565"/>
        <v>199673.01604671846</v>
      </c>
      <c r="L288" s="9">
        <f t="shared" ca="1" si="546"/>
        <v>2.1996574227876688E-2</v>
      </c>
      <c r="M288" s="1">
        <v>281</v>
      </c>
      <c r="N288" s="8">
        <f t="shared" ca="1" si="566"/>
        <v>349534.73169115541</v>
      </c>
      <c r="O288" s="9">
        <f t="shared" ca="1" si="547"/>
        <v>4.3144182047238924E-2</v>
      </c>
      <c r="P288" s="1">
        <v>281</v>
      </c>
      <c r="Q288" s="8">
        <f t="shared" ca="1" si="567"/>
        <v>315841.67148904037</v>
      </c>
      <c r="R288" s="9">
        <f t="shared" ca="1" si="548"/>
        <v>1.545236234306337E-2</v>
      </c>
      <c r="S288" s="1">
        <v>281</v>
      </c>
      <c r="T288" s="8">
        <f t="shared" ca="1" si="580"/>
        <v>62154.325677533532</v>
      </c>
      <c r="U288" s="9">
        <f t="shared" ca="1" si="508"/>
        <v>2.3515551578949273E-2</v>
      </c>
      <c r="V288" s="1">
        <v>281</v>
      </c>
      <c r="W288" s="8">
        <f t="shared" ca="1" si="581"/>
        <v>59969.75440518168</v>
      </c>
      <c r="X288" s="9">
        <f t="shared" ca="1" si="509"/>
        <v>1.2428233870008172E-2</v>
      </c>
      <c r="Y288" s="1">
        <v>281</v>
      </c>
      <c r="Z288" s="8">
        <f t="shared" ca="1" si="582"/>
        <v>60058.114028765485</v>
      </c>
      <c r="AA288" s="9">
        <f t="shared" ca="1" si="510"/>
        <v>-5.773738019955699E-3</v>
      </c>
      <c r="AB288" s="1">
        <v>281</v>
      </c>
      <c r="AC288" s="8">
        <f t="shared" ca="1" si="583"/>
        <v>55550.590261612968</v>
      </c>
      <c r="AD288" s="9">
        <f t="shared" ca="1" si="511"/>
        <v>0</v>
      </c>
      <c r="AE288" s="1">
        <v>281</v>
      </c>
      <c r="AF288" s="8">
        <f t="shared" ca="1" si="584"/>
        <v>62308.071096175729</v>
      </c>
      <c r="AG288" s="9">
        <f t="shared" ca="1" si="512"/>
        <v>0</v>
      </c>
      <c r="AH288" s="1">
        <v>281</v>
      </c>
      <c r="AI288" s="8">
        <f t="shared" ca="1" si="585"/>
        <v>59620.419417893791</v>
      </c>
      <c r="AJ288" s="9">
        <f t="shared" ca="1" si="513"/>
        <v>0</v>
      </c>
      <c r="AK288" s="1">
        <v>281</v>
      </c>
      <c r="AL288" s="8">
        <f t="shared" ca="1" si="586"/>
        <v>18773.366075251382</v>
      </c>
      <c r="AM288" s="9">
        <f t="shared" ca="1" si="514"/>
        <v>-3.7503168683606515E-2</v>
      </c>
      <c r="AN288" s="1">
        <v>281</v>
      </c>
      <c r="AO288" s="8">
        <f t="shared" ca="1" si="587"/>
        <v>19480.629350712734</v>
      </c>
      <c r="AP288" s="9">
        <f t="shared" ca="1" si="515"/>
        <v>-4.2561151587027064E-2</v>
      </c>
      <c r="AQ288" s="1">
        <v>281</v>
      </c>
      <c r="AR288" s="8">
        <f t="shared" ca="1" si="588"/>
        <v>20012.248995964725</v>
      </c>
      <c r="AS288" s="9">
        <f t="shared" ca="1" si="516"/>
        <v>0</v>
      </c>
      <c r="AT288" s="1">
        <v>281</v>
      </c>
      <c r="AU288" s="8">
        <f t="shared" ca="1" si="589"/>
        <v>20242.929761385523</v>
      </c>
      <c r="AV288" s="9">
        <f t="shared" ca="1" si="517"/>
        <v>-2.3359049080022509E-2</v>
      </c>
      <c r="AW288" s="1">
        <v>281</v>
      </c>
      <c r="AX288" s="8">
        <f t="shared" ca="1" si="590"/>
        <v>19862.913697457851</v>
      </c>
      <c r="AY288" s="9">
        <f t="shared" ca="1" si="518"/>
        <v>0</v>
      </c>
      <c r="AZ288" s="1">
        <v>281</v>
      </c>
      <c r="BA288" s="8">
        <f t="shared" ca="1" si="591"/>
        <v>18795.227215633502</v>
      </c>
      <c r="BB288" s="9">
        <f t="shared" ca="1" si="519"/>
        <v>1.7666466763087262E-2</v>
      </c>
      <c r="BC288" s="1">
        <v>281</v>
      </c>
      <c r="BD288" s="8">
        <f t="shared" ca="1" si="592"/>
        <v>19136.152392319407</v>
      </c>
      <c r="BE288" s="9">
        <f t="shared" ca="1" si="549"/>
        <v>-1.9556678619223945E-3</v>
      </c>
      <c r="BF288" s="1">
        <v>281</v>
      </c>
      <c r="BG288" s="8">
        <f t="shared" ca="1" si="593"/>
        <v>21168.764130561856</v>
      </c>
      <c r="BH288" s="9">
        <f t="shared" ca="1" si="520"/>
        <v>1.4551070419441981E-3</v>
      </c>
      <c r="BI288" s="1">
        <v>281</v>
      </c>
      <c r="BJ288" s="8">
        <f t="shared" ca="1" si="594"/>
        <v>19814.035637220688</v>
      </c>
      <c r="BK288" s="9">
        <f t="shared" ca="1" si="521"/>
        <v>0</v>
      </c>
      <c r="BL288" s="1">
        <v>281</v>
      </c>
      <c r="BM288" s="8">
        <f t="shared" ca="1" si="595"/>
        <v>20244.346925504677</v>
      </c>
      <c r="BN288" s="9">
        <f t="shared" ca="1" si="522"/>
        <v>-1.7971365491973458E-2</v>
      </c>
      <c r="BO288" s="1">
        <v>281</v>
      </c>
      <c r="BP288" s="8">
        <f t="shared" ca="1" si="596"/>
        <v>21194.248994179183</v>
      </c>
      <c r="BQ288" s="9">
        <f t="shared" ca="1" si="523"/>
        <v>-1.8920761420425205E-3</v>
      </c>
      <c r="BR288" s="1">
        <v>281</v>
      </c>
      <c r="BS288" s="8">
        <f t="shared" ca="1" si="597"/>
        <v>20524.852352889491</v>
      </c>
      <c r="BT288" s="9">
        <f t="shared" ca="1" si="524"/>
        <v>-2.0789645193683981E-2</v>
      </c>
      <c r="BU288" s="1">
        <v>281</v>
      </c>
      <c r="BV288" s="8">
        <f t="shared" ca="1" si="598"/>
        <v>4719.6896016221963</v>
      </c>
      <c r="BW288" s="9">
        <f t="shared" ca="1" si="525"/>
        <v>1.1481845697692374E-2</v>
      </c>
      <c r="BX288" s="1">
        <v>281</v>
      </c>
      <c r="BY288" s="8">
        <f t="shared" ca="1" si="599"/>
        <v>5158.7913186283768</v>
      </c>
      <c r="BZ288" s="9">
        <f t="shared" ca="1" si="526"/>
        <v>1.1822601591005594E-2</v>
      </c>
      <c r="CA288" s="1">
        <v>281</v>
      </c>
      <c r="CB288" s="8">
        <f t="shared" ca="1" si="600"/>
        <v>5091.5041941673744</v>
      </c>
      <c r="CC288" s="9">
        <f t="shared" ca="1" si="527"/>
        <v>-1.5420286413847857E-2</v>
      </c>
      <c r="CD288" s="1">
        <v>281</v>
      </c>
      <c r="CE288" s="8">
        <f t="shared" ca="1" si="601"/>
        <v>5132.1013175984071</v>
      </c>
      <c r="CF288" s="9">
        <f t="shared" ca="1" si="528"/>
        <v>-4.6344245872608422E-2</v>
      </c>
      <c r="CG288" s="1">
        <v>281</v>
      </c>
      <c r="CH288" s="8">
        <f t="shared" ca="1" si="602"/>
        <v>4797.8820718883881</v>
      </c>
      <c r="CI288" s="9">
        <f t="shared" ca="1" si="529"/>
        <v>2.7100617683220099E-2</v>
      </c>
      <c r="CJ288" s="1">
        <v>281</v>
      </c>
      <c r="CK288" s="8">
        <f t="shared" ca="1" si="603"/>
        <v>4850.5568696150976</v>
      </c>
      <c r="CL288" s="9">
        <f t="shared" ca="1" si="530"/>
        <v>0</v>
      </c>
      <c r="CM288" s="1">
        <v>281</v>
      </c>
      <c r="CN288" s="8">
        <f t="shared" ca="1" si="550"/>
        <v>15094.346035598492</v>
      </c>
      <c r="CO288" s="1">
        <v>281</v>
      </c>
      <c r="CP288" s="8">
        <f t="shared" ca="1" si="551"/>
        <v>14655.244318592311</v>
      </c>
      <c r="CQ288" s="1">
        <v>281</v>
      </c>
      <c r="CR288" s="8">
        <f t="shared" ca="1" si="552"/>
        <v>14722.531443053314</v>
      </c>
      <c r="CS288" s="1">
        <v>281</v>
      </c>
      <c r="CT288" s="8">
        <f t="shared" ca="1" si="553"/>
        <v>15112.245607906269</v>
      </c>
      <c r="CU288" s="1">
        <v>281</v>
      </c>
      <c r="CV288" s="8">
        <f t="shared" ca="1" si="554"/>
        <v>16396.366922290796</v>
      </c>
      <c r="CW288" s="1">
        <v>281</v>
      </c>
      <c r="CX288" s="8">
        <f t="shared" ca="1" si="555"/>
        <v>15674.295483274393</v>
      </c>
      <c r="CY288" s="9"/>
      <c r="CZ288" s="9"/>
      <c r="DA288" s="9"/>
      <c r="DB288" s="9"/>
      <c r="DC288" s="9"/>
      <c r="DD288" s="9"/>
      <c r="DE288" s="9"/>
      <c r="DF288" s="9"/>
      <c r="DG288" s="9"/>
      <c r="DI288">
        <f t="shared" ca="1" si="556"/>
        <v>1.4414435496188371E-3</v>
      </c>
      <c r="DJ288">
        <f t="shared" ca="1" si="557"/>
        <v>-1.9558086115569862E-2</v>
      </c>
      <c r="DK288">
        <f t="shared" ca="1" si="558"/>
        <v>2.9999999999998916E-3</v>
      </c>
      <c r="DL288">
        <f t="shared" ca="1" si="559"/>
        <v>4.7425922020319478E-2</v>
      </c>
      <c r="DM288">
        <f t="shared" ca="1" si="560"/>
        <v>-3.2540023040916966E-2</v>
      </c>
      <c r="DN288">
        <f t="shared" ca="1" si="561"/>
        <v>-1.0802977661788171E-2</v>
      </c>
      <c r="DO288">
        <f t="shared" ca="1" si="574"/>
        <v>0</v>
      </c>
      <c r="DP288">
        <f t="shared" ca="1" si="575"/>
        <v>0</v>
      </c>
      <c r="DQ288">
        <f t="shared" ca="1" si="576"/>
        <v>0</v>
      </c>
      <c r="DR288">
        <f t="shared" ca="1" si="577"/>
        <v>0</v>
      </c>
      <c r="DS288">
        <f t="shared" ca="1" si="578"/>
        <v>0</v>
      </c>
      <c r="DT288">
        <f t="shared" ca="1" si="579"/>
        <v>0</v>
      </c>
      <c r="DU288">
        <f t="shared" ca="1" si="568"/>
        <v>0</v>
      </c>
      <c r="DV288">
        <f t="shared" ca="1" si="569"/>
        <v>0</v>
      </c>
      <c r="DW288">
        <f t="shared" ca="1" si="570"/>
        <v>0</v>
      </c>
      <c r="DX288">
        <f t="shared" ca="1" si="571"/>
        <v>0</v>
      </c>
      <c r="DY288">
        <f t="shared" ca="1" si="572"/>
        <v>0</v>
      </c>
      <c r="DZ288">
        <f t="shared" ca="1" si="573"/>
        <v>0</v>
      </c>
      <c r="EA288">
        <f t="shared" ca="1" si="531"/>
        <v>3.3518813050632748</v>
      </c>
      <c r="EB288">
        <f t="shared" ca="1" si="532"/>
        <v>2.8961674819499867</v>
      </c>
      <c r="EC288">
        <f t="shared" ca="1" si="533"/>
        <v>4.2696493909970785</v>
      </c>
      <c r="ED288">
        <f t="shared" ca="1" si="534"/>
        <v>3.5944355425634096</v>
      </c>
      <c r="EE288">
        <f t="shared" ca="1" si="535"/>
        <v>5.6097825777920569</v>
      </c>
      <c r="EF288">
        <f t="shared" ca="1" si="536"/>
        <v>5.2975419256149561</v>
      </c>
      <c r="EG288">
        <f t="shared" ca="1" si="537"/>
        <v>11.097313152699988</v>
      </c>
      <c r="EH288">
        <f t="shared" ca="1" si="538"/>
        <v>8.9156489496300413</v>
      </c>
      <c r="EI288">
        <f t="shared" ca="1" si="539"/>
        <v>12.813506869670556</v>
      </c>
      <c r="EJ288">
        <f t="shared" ca="1" si="540"/>
        <v>9.8638397900093224</v>
      </c>
      <c r="EK288">
        <f t="shared" ca="1" si="541"/>
        <v>17.597354396998185</v>
      </c>
      <c r="EL288">
        <f t="shared" ca="1" si="542"/>
        <v>16.804355055964923</v>
      </c>
      <c r="EM288">
        <f t="shared" ca="1" si="610"/>
        <v>8.565325744866871E-2</v>
      </c>
      <c r="EN288">
        <f t="shared" ca="1" si="611"/>
        <v>6.8279965443641316E-2</v>
      </c>
      <c r="EO288">
        <f t="shared" ca="1" si="612"/>
        <v>8.2430089992103148E-3</v>
      </c>
      <c r="EP288">
        <f t="shared" ca="1" si="613"/>
        <v>-0.20437915044330848</v>
      </c>
      <c r="EQ288">
        <f t="shared" ca="1" si="614"/>
        <v>5.5994771765132331E-2</v>
      </c>
      <c r="ER288">
        <f t="shared" ca="1" si="615"/>
        <v>1</v>
      </c>
      <c r="ES288">
        <f t="shared" ca="1" si="604"/>
        <v>-0.32903973758291005</v>
      </c>
      <c r="ET288">
        <f t="shared" ca="1" si="605"/>
        <v>-0.40853288329515969</v>
      </c>
      <c r="EU288">
        <f t="shared" ca="1" si="606"/>
        <v>-0.20513105239266671</v>
      </c>
      <c r="EV288">
        <f t="shared" ca="1" si="607"/>
        <v>-0.41712811478428202</v>
      </c>
      <c r="EW288">
        <f t="shared" ca="1" si="608"/>
        <v>0.21060092359381644</v>
      </c>
      <c r="EX288">
        <f t="shared" ca="1" si="609"/>
        <v>0</v>
      </c>
    </row>
    <row r="289" spans="1:154" x14ac:dyDescent="0.25">
      <c r="A289" s="1">
        <v>282</v>
      </c>
      <c r="B289" s="8">
        <f t="shared" ca="1" si="562"/>
        <v>202007.42948508461</v>
      </c>
      <c r="C289" s="9">
        <f t="shared" ca="1" si="543"/>
        <v>2.6622481268589376E-2</v>
      </c>
      <c r="D289" s="1">
        <v>282</v>
      </c>
      <c r="E289" s="8">
        <f t="shared" ca="1" si="563"/>
        <v>174203.49996664058</v>
      </c>
      <c r="F289" s="9">
        <f t="shared" ca="1" si="544"/>
        <v>0</v>
      </c>
      <c r="G289" s="1">
        <v>282</v>
      </c>
      <c r="H289" s="8">
        <f t="shared" ca="1" si="564"/>
        <v>257196.3712573137</v>
      </c>
      <c r="I289" s="9">
        <f t="shared" ca="1" si="545"/>
        <v>-8.5874389378279518E-3</v>
      </c>
      <c r="J289" s="1">
        <v>282</v>
      </c>
      <c r="K289" s="8">
        <f t="shared" ca="1" si="565"/>
        <v>204664.15741363427</v>
      </c>
      <c r="L289" s="9">
        <f t="shared" ca="1" si="546"/>
        <v>4.3755389860707136E-2</v>
      </c>
      <c r="M289" s="1">
        <v>282</v>
      </c>
      <c r="N289" s="8">
        <f t="shared" ca="1" si="566"/>
        <v>365663.72598214482</v>
      </c>
      <c r="O289" s="9">
        <f t="shared" ca="1" si="547"/>
        <v>4.2101994162711216E-2</v>
      </c>
      <c r="P289" s="1">
        <v>282</v>
      </c>
      <c r="Q289" s="8">
        <f t="shared" ca="1" si="567"/>
        <v>321669.6964543949</v>
      </c>
      <c r="R289" s="9">
        <f t="shared" ca="1" si="548"/>
        <v>0</v>
      </c>
      <c r="S289" s="1">
        <v>282</v>
      </c>
      <c r="T289" s="8">
        <f t="shared" ca="1" si="580"/>
        <v>62154.325677533532</v>
      </c>
      <c r="U289" s="9">
        <f t="shared" ca="1" si="508"/>
        <v>-2.5374152439543642E-2</v>
      </c>
      <c r="V289" s="1">
        <v>282</v>
      </c>
      <c r="W289" s="8">
        <f t="shared" ca="1" si="581"/>
        <v>59969.75440518168</v>
      </c>
      <c r="X289" s="9">
        <f t="shared" ca="1" si="509"/>
        <v>-2.8924952000680262E-2</v>
      </c>
      <c r="Y289" s="1">
        <v>282</v>
      </c>
      <c r="Z289" s="8">
        <f t="shared" ca="1" si="582"/>
        <v>60058.114028765485</v>
      </c>
      <c r="AA289" s="9">
        <f t="shared" ca="1" si="510"/>
        <v>0</v>
      </c>
      <c r="AB289" s="1">
        <v>282</v>
      </c>
      <c r="AC289" s="8">
        <f t="shared" ca="1" si="583"/>
        <v>55550.590261612968</v>
      </c>
      <c r="AD289" s="9">
        <f t="shared" ca="1" si="511"/>
        <v>4.7162908666773064E-2</v>
      </c>
      <c r="AE289" s="1">
        <v>282</v>
      </c>
      <c r="AF289" s="8">
        <f t="shared" ca="1" si="584"/>
        <v>62308.071096175729</v>
      </c>
      <c r="AG289" s="9">
        <f t="shared" ca="1" si="512"/>
        <v>-5.8211148818632713E-3</v>
      </c>
      <c r="AH289" s="1">
        <v>282</v>
      </c>
      <c r="AI289" s="8">
        <f t="shared" ca="1" si="585"/>
        <v>59620.419417893791</v>
      </c>
      <c r="AJ289" s="9">
        <f t="shared" ca="1" si="513"/>
        <v>1.7434706956065322E-2</v>
      </c>
      <c r="AK289" s="1">
        <v>282</v>
      </c>
      <c r="AL289" s="8">
        <f t="shared" ca="1" si="586"/>
        <v>18773.366075251382</v>
      </c>
      <c r="AM289" s="9">
        <f t="shared" ca="1" si="514"/>
        <v>0</v>
      </c>
      <c r="AN289" s="1">
        <v>282</v>
      </c>
      <c r="AO289" s="8">
        <f t="shared" ca="1" si="587"/>
        <v>19480.629350712734</v>
      </c>
      <c r="AP289" s="9">
        <f t="shared" ca="1" si="515"/>
        <v>9.2123722192020703E-4</v>
      </c>
      <c r="AQ289" s="1">
        <v>282</v>
      </c>
      <c r="AR289" s="8">
        <f t="shared" ca="1" si="588"/>
        <v>20012.248995964725</v>
      </c>
      <c r="AS289" s="9">
        <f t="shared" ca="1" si="516"/>
        <v>3.1219861881467193E-3</v>
      </c>
      <c r="AT289" s="1">
        <v>282</v>
      </c>
      <c r="AU289" s="8">
        <f t="shared" ca="1" si="589"/>
        <v>20242.929761385523</v>
      </c>
      <c r="AV289" s="9">
        <f t="shared" ca="1" si="517"/>
        <v>0</v>
      </c>
      <c r="AW289" s="1">
        <v>282</v>
      </c>
      <c r="AX289" s="8">
        <f t="shared" ca="1" si="590"/>
        <v>19862.913697457851</v>
      </c>
      <c r="AY289" s="9">
        <f t="shared" ca="1" si="518"/>
        <v>2.1149853854444345E-2</v>
      </c>
      <c r="AZ289" s="1">
        <v>282</v>
      </c>
      <c r="BA289" s="8">
        <f t="shared" ca="1" si="591"/>
        <v>18795.227215633502</v>
      </c>
      <c r="BB289" s="9">
        <f t="shared" ca="1" si="519"/>
        <v>0</v>
      </c>
      <c r="BC289" s="1">
        <v>282</v>
      </c>
      <c r="BD289" s="8">
        <f t="shared" ca="1" si="592"/>
        <v>19136.152392319407</v>
      </c>
      <c r="BE289" s="9">
        <f t="shared" ca="1" si="549"/>
        <v>0</v>
      </c>
      <c r="BF289" s="1">
        <v>282</v>
      </c>
      <c r="BG289" s="8">
        <f t="shared" ca="1" si="593"/>
        <v>21168.764130561856</v>
      </c>
      <c r="BH289" s="9">
        <f t="shared" ca="1" si="520"/>
        <v>0</v>
      </c>
      <c r="BI289" s="1">
        <v>282</v>
      </c>
      <c r="BJ289" s="8">
        <f t="shared" ca="1" si="594"/>
        <v>19814.035637220688</v>
      </c>
      <c r="BK289" s="9">
        <f t="shared" ca="1" si="521"/>
        <v>5.7102967960418471E-3</v>
      </c>
      <c r="BL289" s="1">
        <v>282</v>
      </c>
      <c r="BM289" s="8">
        <f t="shared" ca="1" si="595"/>
        <v>20244.346925504677</v>
      </c>
      <c r="BN289" s="9">
        <f t="shared" ca="1" si="522"/>
        <v>0</v>
      </c>
      <c r="BO289" s="1">
        <v>282</v>
      </c>
      <c r="BP289" s="8">
        <f t="shared" ca="1" si="596"/>
        <v>21194.248994179183</v>
      </c>
      <c r="BQ289" s="9">
        <f t="shared" ca="1" si="523"/>
        <v>1.2222387839307097E-2</v>
      </c>
      <c r="BR289" s="1">
        <v>282</v>
      </c>
      <c r="BS289" s="8">
        <f t="shared" ca="1" si="597"/>
        <v>20524.852352889491</v>
      </c>
      <c r="BT289" s="9">
        <f t="shared" ca="1" si="524"/>
        <v>6.7894319243064719E-3</v>
      </c>
      <c r="BU289" s="1">
        <v>282</v>
      </c>
      <c r="BV289" s="8">
        <f t="shared" ca="1" si="598"/>
        <v>4719.6896016221963</v>
      </c>
      <c r="BW289" s="9">
        <f t="shared" ca="1" si="525"/>
        <v>-3.3112908391875031E-3</v>
      </c>
      <c r="BX289" s="1">
        <v>282</v>
      </c>
      <c r="BY289" s="8">
        <f t="shared" ca="1" si="599"/>
        <v>5158.7913186283768</v>
      </c>
      <c r="BZ289" s="9">
        <f t="shared" ca="1" si="526"/>
        <v>0</v>
      </c>
      <c r="CA289" s="1">
        <v>282</v>
      </c>
      <c r="CB289" s="8">
        <f t="shared" ca="1" si="600"/>
        <v>5091.5041941673744</v>
      </c>
      <c r="CC289" s="9">
        <f t="shared" ca="1" si="527"/>
        <v>0</v>
      </c>
      <c r="CD289" s="1">
        <v>282</v>
      </c>
      <c r="CE289" s="8">
        <f t="shared" ca="1" si="601"/>
        <v>5132.1013175984071</v>
      </c>
      <c r="CF289" s="9">
        <f t="shared" ca="1" si="528"/>
        <v>2.4814059157108173E-2</v>
      </c>
      <c r="CG289" s="1">
        <v>282</v>
      </c>
      <c r="CH289" s="8">
        <f t="shared" ca="1" si="602"/>
        <v>4797.8820718883881</v>
      </c>
      <c r="CI289" s="9">
        <f t="shared" ca="1" si="529"/>
        <v>0</v>
      </c>
      <c r="CJ289" s="1">
        <v>282</v>
      </c>
      <c r="CK289" s="8">
        <f t="shared" ca="1" si="603"/>
        <v>4850.5568696150976</v>
      </c>
      <c r="CL289" s="9">
        <f t="shared" ca="1" si="530"/>
        <v>0</v>
      </c>
      <c r="CM289" s="1">
        <v>282</v>
      </c>
      <c r="CN289" s="8">
        <f t="shared" ca="1" si="550"/>
        <v>15094.346035598492</v>
      </c>
      <c r="CO289" s="1">
        <v>282</v>
      </c>
      <c r="CP289" s="8">
        <f t="shared" ca="1" si="551"/>
        <v>14655.244318592311</v>
      </c>
      <c r="CQ289" s="1">
        <v>282</v>
      </c>
      <c r="CR289" s="8">
        <f t="shared" ca="1" si="552"/>
        <v>14722.531443053314</v>
      </c>
      <c r="CS289" s="1">
        <v>282</v>
      </c>
      <c r="CT289" s="8">
        <f t="shared" ca="1" si="553"/>
        <v>15112.245607906269</v>
      </c>
      <c r="CU289" s="1">
        <v>282</v>
      </c>
      <c r="CV289" s="8">
        <f t="shared" ca="1" si="554"/>
        <v>16396.366922290796</v>
      </c>
      <c r="CW289" s="1">
        <v>282</v>
      </c>
      <c r="CX289" s="8">
        <f t="shared" ca="1" si="555"/>
        <v>15674.295483274393</v>
      </c>
      <c r="CY289" s="9"/>
      <c r="CZ289" s="9"/>
      <c r="DA289" s="9"/>
      <c r="DB289" s="9"/>
      <c r="DC289" s="9"/>
      <c r="DD289" s="9"/>
      <c r="DE289" s="9"/>
      <c r="DF289" s="9"/>
      <c r="DG289" s="9"/>
      <c r="DI289">
        <f t="shared" ca="1" si="556"/>
        <v>-3.0367079510632888E-2</v>
      </c>
      <c r="DJ289">
        <f t="shared" ca="1" si="557"/>
        <v>2.9999999999998916E-3</v>
      </c>
      <c r="DK289">
        <f t="shared" ca="1" si="558"/>
        <v>2.9999999999998916E-3</v>
      </c>
      <c r="DL289">
        <f t="shared" ca="1" si="559"/>
        <v>2.49965742278766E-2</v>
      </c>
      <c r="DM289">
        <f t="shared" ca="1" si="560"/>
        <v>4.6144182047238802E-2</v>
      </c>
      <c r="DN289">
        <f t="shared" ca="1" si="561"/>
        <v>1.8452362343063244E-2</v>
      </c>
      <c r="DO289">
        <f t="shared" ca="1" si="574"/>
        <v>0</v>
      </c>
      <c r="DP289">
        <f t="shared" ca="1" si="575"/>
        <v>0</v>
      </c>
      <c r="DQ289">
        <f t="shared" ca="1" si="576"/>
        <v>0</v>
      </c>
      <c r="DR289">
        <f t="shared" ca="1" si="577"/>
        <v>0</v>
      </c>
      <c r="DS289">
        <f t="shared" ca="1" si="578"/>
        <v>0</v>
      </c>
      <c r="DT289">
        <f t="shared" ca="1" si="579"/>
        <v>0</v>
      </c>
      <c r="DU289">
        <f t="shared" ca="1" si="568"/>
        <v>0</v>
      </c>
      <c r="DV289">
        <f t="shared" ca="1" si="569"/>
        <v>0</v>
      </c>
      <c r="DW289">
        <f t="shared" ca="1" si="570"/>
        <v>0</v>
      </c>
      <c r="DX289">
        <f t="shared" ca="1" si="571"/>
        <v>0</v>
      </c>
      <c r="DY289">
        <f t="shared" ca="1" si="572"/>
        <v>0</v>
      </c>
      <c r="DZ289">
        <f t="shared" ca="1" si="573"/>
        <v>0</v>
      </c>
      <c r="EA289">
        <f t="shared" ca="1" si="531"/>
        <v>3.2500944589622143</v>
      </c>
      <c r="EB289">
        <f t="shared" ca="1" si="532"/>
        <v>2.9048559843958364</v>
      </c>
      <c r="EC289">
        <f t="shared" ca="1" si="533"/>
        <v>4.2824583391700699</v>
      </c>
      <c r="ED289">
        <f t="shared" ca="1" si="534"/>
        <v>3.6842841174104137</v>
      </c>
      <c r="EE289">
        <f t="shared" ca="1" si="535"/>
        <v>5.8686414063071215</v>
      </c>
      <c r="EF289">
        <f t="shared" ca="1" si="536"/>
        <v>5.395294088753972</v>
      </c>
      <c r="EG289">
        <f t="shared" ca="1" si="537"/>
        <v>10.760320161837555</v>
      </c>
      <c r="EH289">
        <f t="shared" ca="1" si="538"/>
        <v>8.9423958964789314</v>
      </c>
      <c r="EI289">
        <f t="shared" ca="1" si="539"/>
        <v>12.851947390279566</v>
      </c>
      <c r="EJ289">
        <f t="shared" ca="1" si="540"/>
        <v>10.110401993492175</v>
      </c>
      <c r="EK289">
        <f t="shared" ca="1" si="541"/>
        <v>18.409369921843048</v>
      </c>
      <c r="EL289">
        <f t="shared" ca="1" si="542"/>
        <v>17.114435104399075</v>
      </c>
      <c r="EM289">
        <f t="shared" ca="1" si="610"/>
        <v>4.0821033031902765E-2</v>
      </c>
      <c r="EN289">
        <f t="shared" ca="1" si="611"/>
        <v>0.11872723293121461</v>
      </c>
      <c r="EO289">
        <f t="shared" ca="1" si="612"/>
        <v>-1.8452079285465703E-2</v>
      </c>
      <c r="EP289">
        <f t="shared" ca="1" si="613"/>
        <v>-0.18575064545215605</v>
      </c>
      <c r="EQ289">
        <f t="shared" ca="1" si="614"/>
        <v>0.10773184438105833</v>
      </c>
      <c r="ER289">
        <f t="shared" ca="1" si="615"/>
        <v>1</v>
      </c>
      <c r="ES289">
        <f t="shared" ca="1" si="604"/>
        <v>-0.32988210343934232</v>
      </c>
      <c r="ET289">
        <f t="shared" ca="1" si="605"/>
        <v>-0.41219404701610307</v>
      </c>
      <c r="EU289">
        <f t="shared" ca="1" si="606"/>
        <v>-0.20331724681324248</v>
      </c>
      <c r="EV289">
        <f t="shared" ca="1" si="607"/>
        <v>-0.41567255788144752</v>
      </c>
      <c r="EW289">
        <f t="shared" ca="1" si="608"/>
        <v>0.20519660181250154</v>
      </c>
      <c r="EX289">
        <f t="shared" ca="1" si="609"/>
        <v>0</v>
      </c>
    </row>
    <row r="290" spans="1:154" x14ac:dyDescent="0.25">
      <c r="A290" s="1">
        <v>283</v>
      </c>
      <c r="B290" s="8">
        <f t="shared" ca="1" si="562"/>
        <v>207991.39078112238</v>
      </c>
      <c r="C290" s="9">
        <f t="shared" ca="1" si="543"/>
        <v>-1.0808404348851343E-2</v>
      </c>
      <c r="D290" s="1">
        <v>283</v>
      </c>
      <c r="E290" s="8">
        <f t="shared" ca="1" si="563"/>
        <v>174726.11046654047</v>
      </c>
      <c r="F290" s="9">
        <f t="shared" ca="1" si="544"/>
        <v>-2.7691966030087167E-2</v>
      </c>
      <c r="G290" s="1">
        <v>283</v>
      </c>
      <c r="H290" s="8">
        <f t="shared" ca="1" si="564"/>
        <v>255759.30223788251</v>
      </c>
      <c r="I290" s="9">
        <f t="shared" ca="1" si="545"/>
        <v>1.6737282473746496E-2</v>
      </c>
      <c r="J290" s="1">
        <v>283</v>
      </c>
      <c r="K290" s="8">
        <f t="shared" ca="1" si="565"/>
        <v>214233.30988402184</v>
      </c>
      <c r="L290" s="9">
        <f t="shared" ca="1" si="546"/>
        <v>0</v>
      </c>
      <c r="M290" s="1">
        <v>283</v>
      </c>
      <c r="N290" s="8">
        <f t="shared" ca="1" si="566"/>
        <v>382155.88921690674</v>
      </c>
      <c r="O290" s="9">
        <f t="shared" ca="1" si="547"/>
        <v>2.3327602426247141E-2</v>
      </c>
      <c r="P290" s="1">
        <v>283</v>
      </c>
      <c r="Q290" s="8">
        <f t="shared" ca="1" si="567"/>
        <v>322634.70554375806</v>
      </c>
      <c r="R290" s="9">
        <f t="shared" ca="1" si="548"/>
        <v>-1.5272340696762332E-2</v>
      </c>
      <c r="S290" s="1">
        <v>283</v>
      </c>
      <c r="T290" s="8">
        <f t="shared" ca="1" si="580"/>
        <v>62154.325677533532</v>
      </c>
      <c r="U290" s="9">
        <f t="shared" ca="1" si="508"/>
        <v>-3.5255623592732044E-2</v>
      </c>
      <c r="V290" s="1">
        <v>283</v>
      </c>
      <c r="W290" s="8">
        <f t="shared" ca="1" si="581"/>
        <v>59969.75440518168</v>
      </c>
      <c r="X290" s="9">
        <f t="shared" ca="1" si="509"/>
        <v>4.333152146425729E-2</v>
      </c>
      <c r="Y290" s="1">
        <v>283</v>
      </c>
      <c r="Z290" s="8">
        <f t="shared" ca="1" si="582"/>
        <v>60058.114028765485</v>
      </c>
      <c r="AA290" s="9">
        <f t="shared" ca="1" si="510"/>
        <v>0</v>
      </c>
      <c r="AB290" s="1">
        <v>283</v>
      </c>
      <c r="AC290" s="8">
        <f t="shared" ca="1" si="583"/>
        <v>55550.590261612968</v>
      </c>
      <c r="AD290" s="9">
        <f t="shared" ca="1" si="511"/>
        <v>0</v>
      </c>
      <c r="AE290" s="1">
        <v>283</v>
      </c>
      <c r="AF290" s="8">
        <f t="shared" ca="1" si="584"/>
        <v>62308.071096175729</v>
      </c>
      <c r="AG290" s="9">
        <f t="shared" ca="1" si="512"/>
        <v>0</v>
      </c>
      <c r="AH290" s="1">
        <v>283</v>
      </c>
      <c r="AI290" s="8">
        <f t="shared" ca="1" si="585"/>
        <v>59620.419417893791</v>
      </c>
      <c r="AJ290" s="9">
        <f t="shared" ca="1" si="513"/>
        <v>-1.7374249012816957E-2</v>
      </c>
      <c r="AK290" s="1">
        <v>283</v>
      </c>
      <c r="AL290" s="8">
        <f t="shared" ca="1" si="586"/>
        <v>18773.366075251382</v>
      </c>
      <c r="AM290" s="9">
        <f t="shared" ca="1" si="514"/>
        <v>4.2449823994332669E-2</v>
      </c>
      <c r="AN290" s="1">
        <v>283</v>
      </c>
      <c r="AO290" s="8">
        <f t="shared" ca="1" si="587"/>
        <v>19480.629350712734</v>
      </c>
      <c r="AP290" s="9">
        <f t="shared" ca="1" si="515"/>
        <v>0</v>
      </c>
      <c r="AQ290" s="1">
        <v>283</v>
      </c>
      <c r="AR290" s="8">
        <f t="shared" ca="1" si="588"/>
        <v>20012.248995964725</v>
      </c>
      <c r="AS290" s="9">
        <f t="shared" ca="1" si="516"/>
        <v>1.2573726410836067E-2</v>
      </c>
      <c r="AT290" s="1">
        <v>283</v>
      </c>
      <c r="AU290" s="8">
        <f t="shared" ca="1" si="589"/>
        <v>20242.929761385523</v>
      </c>
      <c r="AV290" s="9">
        <f t="shared" ca="1" si="517"/>
        <v>2.5197082823199268E-2</v>
      </c>
      <c r="AW290" s="1">
        <v>283</v>
      </c>
      <c r="AX290" s="8">
        <f t="shared" ca="1" si="590"/>
        <v>19862.913697457851</v>
      </c>
      <c r="AY290" s="9">
        <f t="shared" ca="1" si="518"/>
        <v>0</v>
      </c>
      <c r="AZ290" s="1">
        <v>283</v>
      </c>
      <c r="BA290" s="8">
        <f t="shared" ca="1" si="591"/>
        <v>18795.227215633502</v>
      </c>
      <c r="BB290" s="9">
        <f t="shared" ca="1" si="519"/>
        <v>3.9992153856741154E-3</v>
      </c>
      <c r="BC290" s="1">
        <v>283</v>
      </c>
      <c r="BD290" s="8">
        <f t="shared" ca="1" si="592"/>
        <v>19136.152392319407</v>
      </c>
      <c r="BE290" s="9">
        <f t="shared" ca="1" si="549"/>
        <v>0</v>
      </c>
      <c r="BF290" s="1">
        <v>283</v>
      </c>
      <c r="BG290" s="8">
        <f t="shared" ca="1" si="593"/>
        <v>21168.764130561856</v>
      </c>
      <c r="BH290" s="9">
        <f t="shared" ca="1" si="520"/>
        <v>-3.7762947049960041E-2</v>
      </c>
      <c r="BI290" s="1">
        <v>283</v>
      </c>
      <c r="BJ290" s="8">
        <f t="shared" ca="1" si="594"/>
        <v>19814.035637220688</v>
      </c>
      <c r="BK290" s="9">
        <f t="shared" ca="1" si="521"/>
        <v>-1.0300200202184147E-2</v>
      </c>
      <c r="BL290" s="1">
        <v>283</v>
      </c>
      <c r="BM290" s="8">
        <f t="shared" ca="1" si="595"/>
        <v>20244.346925504677</v>
      </c>
      <c r="BN290" s="9">
        <f t="shared" ca="1" si="522"/>
        <v>-4.4143279020611638E-2</v>
      </c>
      <c r="BO290" s="1">
        <v>283</v>
      </c>
      <c r="BP290" s="8">
        <f t="shared" ca="1" si="596"/>
        <v>21194.248994179183</v>
      </c>
      <c r="BQ290" s="9">
        <f t="shared" ca="1" si="523"/>
        <v>-3.6287367571012495E-2</v>
      </c>
      <c r="BR290" s="1">
        <v>283</v>
      </c>
      <c r="BS290" s="8">
        <f t="shared" ca="1" si="597"/>
        <v>20524.852352889491</v>
      </c>
      <c r="BT290" s="9">
        <f t="shared" ca="1" si="524"/>
        <v>0</v>
      </c>
      <c r="BU290" s="1">
        <v>283</v>
      </c>
      <c r="BV290" s="8">
        <f t="shared" ca="1" si="598"/>
        <v>4719.6896016221963</v>
      </c>
      <c r="BW290" s="9">
        <f t="shared" ca="1" si="525"/>
        <v>-4.3018878410006622E-2</v>
      </c>
      <c r="BX290" s="1">
        <v>283</v>
      </c>
      <c r="BY290" s="8">
        <f t="shared" ca="1" si="599"/>
        <v>5158.7913186283768</v>
      </c>
      <c r="BZ290" s="9">
        <f t="shared" ca="1" si="526"/>
        <v>2.1787403588249262E-2</v>
      </c>
      <c r="CA290" s="1">
        <v>283</v>
      </c>
      <c r="CB290" s="8">
        <f t="shared" ca="1" si="600"/>
        <v>5091.5041941673744</v>
      </c>
      <c r="CC290" s="9">
        <f t="shared" ca="1" si="527"/>
        <v>-2.4654758599099377E-2</v>
      </c>
      <c r="CD290" s="1">
        <v>283</v>
      </c>
      <c r="CE290" s="8">
        <f t="shared" ca="1" si="601"/>
        <v>5132.1013175984071</v>
      </c>
      <c r="CF290" s="9">
        <f t="shared" ca="1" si="528"/>
        <v>0</v>
      </c>
      <c r="CG290" s="1">
        <v>283</v>
      </c>
      <c r="CH290" s="8">
        <f t="shared" ca="1" si="602"/>
        <v>4797.8820718883881</v>
      </c>
      <c r="CI290" s="9">
        <f t="shared" ca="1" si="529"/>
        <v>0</v>
      </c>
      <c r="CJ290" s="1">
        <v>283</v>
      </c>
      <c r="CK290" s="8">
        <f t="shared" ca="1" si="603"/>
        <v>4850.5568696150976</v>
      </c>
      <c r="CL290" s="9">
        <f t="shared" ca="1" si="530"/>
        <v>5.5791251843341555E-3</v>
      </c>
      <c r="CM290" s="1">
        <v>283</v>
      </c>
      <c r="CN290" s="8">
        <f t="shared" ca="1" si="550"/>
        <v>15094.346035598492</v>
      </c>
      <c r="CO290" s="1">
        <v>283</v>
      </c>
      <c r="CP290" s="8">
        <f t="shared" ca="1" si="551"/>
        <v>14655.244318592311</v>
      </c>
      <c r="CQ290" s="1">
        <v>283</v>
      </c>
      <c r="CR290" s="8">
        <f t="shared" ca="1" si="552"/>
        <v>14722.531443053314</v>
      </c>
      <c r="CS290" s="1">
        <v>283</v>
      </c>
      <c r="CT290" s="8">
        <f t="shared" ca="1" si="553"/>
        <v>15112.245607906269</v>
      </c>
      <c r="CU290" s="1">
        <v>283</v>
      </c>
      <c r="CV290" s="8">
        <f t="shared" ca="1" si="554"/>
        <v>16396.366922290796</v>
      </c>
      <c r="CW290" s="1">
        <v>283</v>
      </c>
      <c r="CX290" s="8">
        <f t="shared" ca="1" si="555"/>
        <v>15674.295483274393</v>
      </c>
      <c r="CY290" s="9"/>
      <c r="CZ290" s="9"/>
      <c r="DA290" s="9"/>
      <c r="DB290" s="9"/>
      <c r="DC290" s="9"/>
      <c r="DD290" s="9"/>
      <c r="DE290" s="9"/>
      <c r="DF290" s="9"/>
      <c r="DG290" s="9"/>
      <c r="DI290">
        <f t="shared" ca="1" si="556"/>
        <v>2.962248126858924E-2</v>
      </c>
      <c r="DJ290">
        <f t="shared" ca="1" si="557"/>
        <v>2.9999999999998916E-3</v>
      </c>
      <c r="DK290">
        <f t="shared" ca="1" si="558"/>
        <v>-5.5874389378279821E-3</v>
      </c>
      <c r="DL290">
        <f t="shared" ca="1" si="559"/>
        <v>4.6755389860706931E-2</v>
      </c>
      <c r="DM290">
        <f t="shared" ca="1" si="560"/>
        <v>4.5101994162711101E-2</v>
      </c>
      <c r="DN290">
        <f t="shared" ca="1" si="561"/>
        <v>2.9999999999998916E-3</v>
      </c>
      <c r="DO290">
        <f t="shared" ca="1" si="574"/>
        <v>0</v>
      </c>
      <c r="DP290">
        <f t="shared" ca="1" si="575"/>
        <v>0</v>
      </c>
      <c r="DQ290">
        <f t="shared" ca="1" si="576"/>
        <v>0</v>
      </c>
      <c r="DR290">
        <f t="shared" ca="1" si="577"/>
        <v>0</v>
      </c>
      <c r="DS290">
        <f t="shared" ca="1" si="578"/>
        <v>0</v>
      </c>
      <c r="DT290">
        <f t="shared" ca="1" si="579"/>
        <v>0</v>
      </c>
      <c r="DU290">
        <f t="shared" ca="1" si="568"/>
        <v>0</v>
      </c>
      <c r="DV290">
        <f t="shared" ca="1" si="569"/>
        <v>0</v>
      </c>
      <c r="DW290">
        <f t="shared" ca="1" si="570"/>
        <v>0</v>
      </c>
      <c r="DX290">
        <f t="shared" ca="1" si="571"/>
        <v>0</v>
      </c>
      <c r="DY290">
        <f t="shared" ca="1" si="572"/>
        <v>0</v>
      </c>
      <c r="DZ290">
        <f t="shared" ca="1" si="573"/>
        <v>0</v>
      </c>
      <c r="EA290">
        <f t="shared" ca="1" si="531"/>
        <v>3.3463703211939682</v>
      </c>
      <c r="EB290">
        <f t="shared" ca="1" si="532"/>
        <v>2.9135705523490234</v>
      </c>
      <c r="EC290">
        <f t="shared" ca="1" si="533"/>
        <v>4.2585303646961643</v>
      </c>
      <c r="ED290">
        <f t="shared" ca="1" si="534"/>
        <v>3.8565442576775486</v>
      </c>
      <c r="EE290">
        <f t="shared" ca="1" si="535"/>
        <v>6.1333288367574301</v>
      </c>
      <c r="EF290">
        <f t="shared" ca="1" si="536"/>
        <v>5.4114799710202339</v>
      </c>
      <c r="EG290">
        <f t="shared" ca="1" si="537"/>
        <v>11.07906754427561</v>
      </c>
      <c r="EH290">
        <f t="shared" ca="1" si="538"/>
        <v>8.969223084168366</v>
      </c>
      <c r="EI290">
        <f t="shared" ca="1" si="539"/>
        <v>12.780137919004201</v>
      </c>
      <c r="EJ290">
        <f t="shared" ca="1" si="540"/>
        <v>10.58311778034637</v>
      </c>
      <c r="EK290">
        <f t="shared" ca="1" si="541"/>
        <v>19.239669216597203</v>
      </c>
      <c r="EL290">
        <f t="shared" ca="1" si="542"/>
        <v>17.165778409712271</v>
      </c>
      <c r="EM290">
        <f t="shared" ca="1" si="610"/>
        <v>-7.9702586686630536E-2</v>
      </c>
      <c r="EN290">
        <f t="shared" ca="1" si="611"/>
        <v>0.12668512979053181</v>
      </c>
      <c r="EO290">
        <f t="shared" ca="1" si="612"/>
        <v>-0.1860130814965171</v>
      </c>
      <c r="EP290">
        <f t="shared" ca="1" si="613"/>
        <v>8.8478737235893473E-3</v>
      </c>
      <c r="EQ290">
        <f t="shared" ca="1" si="614"/>
        <v>0.12914183294504819</v>
      </c>
      <c r="ER290">
        <f t="shared" ca="1" si="615"/>
        <v>1</v>
      </c>
      <c r="ES290">
        <f t="shared" ca="1" si="604"/>
        <v>-0.32945158895373139</v>
      </c>
      <c r="ET290">
        <f t="shared" ca="1" si="605"/>
        <v>-0.41465964892510898</v>
      </c>
      <c r="EU290">
        <f t="shared" ca="1" si="606"/>
        <v>-0.20192200093983459</v>
      </c>
      <c r="EV290">
        <f t="shared" ca="1" si="607"/>
        <v>-0.41018543643528571</v>
      </c>
      <c r="EW290">
        <f t="shared" ca="1" si="608"/>
        <v>0.20497061841380737</v>
      </c>
      <c r="EX290">
        <f t="shared" ca="1" si="609"/>
        <v>0</v>
      </c>
    </row>
    <row r="291" spans="1:154" x14ac:dyDescent="0.25">
      <c r="A291" s="1">
        <v>284</v>
      </c>
      <c r="B291" s="8">
        <f t="shared" ca="1" si="562"/>
        <v>206367.30990082343</v>
      </c>
      <c r="C291" s="9">
        <f t="shared" ca="1" si="543"/>
        <v>4.7116423593379017E-2</v>
      </c>
      <c r="D291" s="1">
        <v>284</v>
      </c>
      <c r="E291" s="8">
        <f t="shared" ca="1" si="563"/>
        <v>170411.77928233141</v>
      </c>
      <c r="F291" s="9">
        <f t="shared" ca="1" si="544"/>
        <v>1.5368778131757766E-2</v>
      </c>
      <c r="G291" s="1">
        <v>284</v>
      </c>
      <c r="H291" s="8">
        <f t="shared" ca="1" si="564"/>
        <v>260807.29583143984</v>
      </c>
      <c r="I291" s="9">
        <f t="shared" ca="1" si="545"/>
        <v>3.9672662748196528E-3</v>
      </c>
      <c r="J291" s="1">
        <v>284</v>
      </c>
      <c r="K291" s="8">
        <f t="shared" ca="1" si="565"/>
        <v>214876.00981367388</v>
      </c>
      <c r="L291" s="9">
        <f t="shared" ca="1" si="546"/>
        <v>0</v>
      </c>
      <c r="M291" s="1">
        <v>284</v>
      </c>
      <c r="N291" s="8">
        <f t="shared" ca="1" si="566"/>
        <v>392217.13753305841</v>
      </c>
      <c r="O291" s="9">
        <f t="shared" ca="1" si="547"/>
        <v>4.5092161989625533E-2</v>
      </c>
      <c r="P291" s="1">
        <v>284</v>
      </c>
      <c r="Q291" s="8">
        <f t="shared" ca="1" si="567"/>
        <v>318675.22251672548</v>
      </c>
      <c r="R291" s="9">
        <f t="shared" ca="1" si="548"/>
        <v>0</v>
      </c>
      <c r="S291" s="1">
        <v>284</v>
      </c>
      <c r="T291" s="8">
        <f t="shared" ca="1" si="580"/>
        <v>62154.325677533532</v>
      </c>
      <c r="U291" s="9">
        <f t="shared" ca="1" si="508"/>
        <v>3.343340176091935E-2</v>
      </c>
      <c r="V291" s="1">
        <v>284</v>
      </c>
      <c r="W291" s="8">
        <f t="shared" ca="1" si="581"/>
        <v>59969.75440518168</v>
      </c>
      <c r="X291" s="9">
        <f t="shared" ca="1" si="509"/>
        <v>0</v>
      </c>
      <c r="Y291" s="1">
        <v>284</v>
      </c>
      <c r="Z291" s="8">
        <f t="shared" ca="1" si="582"/>
        <v>60058.114028765485</v>
      </c>
      <c r="AA291" s="9">
        <f t="shared" ca="1" si="510"/>
        <v>-1.7093134828100719E-2</v>
      </c>
      <c r="AB291" s="1">
        <v>284</v>
      </c>
      <c r="AC291" s="8">
        <f t="shared" ca="1" si="583"/>
        <v>55550.590261612968</v>
      </c>
      <c r="AD291" s="9">
        <f t="shared" ca="1" si="511"/>
        <v>-2.4294246430690149E-2</v>
      </c>
      <c r="AE291" s="1">
        <v>284</v>
      </c>
      <c r="AF291" s="8">
        <f t="shared" ca="1" si="584"/>
        <v>62308.071096175729</v>
      </c>
      <c r="AG291" s="9">
        <f t="shared" ca="1" si="512"/>
        <v>1.9732948830392727E-2</v>
      </c>
      <c r="AH291" s="1">
        <v>284</v>
      </c>
      <c r="AI291" s="8">
        <f t="shared" ca="1" si="585"/>
        <v>59620.419417893791</v>
      </c>
      <c r="AJ291" s="9">
        <f t="shared" ca="1" si="513"/>
        <v>-4.0120565777049338E-2</v>
      </c>
      <c r="AK291" s="1">
        <v>284</v>
      </c>
      <c r="AL291" s="8">
        <f t="shared" ca="1" si="586"/>
        <v>18773.366075251382</v>
      </c>
      <c r="AM291" s="9">
        <f t="shared" ca="1" si="514"/>
        <v>2.6767955377212341E-2</v>
      </c>
      <c r="AN291" s="1">
        <v>284</v>
      </c>
      <c r="AO291" s="8">
        <f t="shared" ca="1" si="587"/>
        <v>19480.629350712734</v>
      </c>
      <c r="AP291" s="9">
        <f t="shared" ca="1" si="515"/>
        <v>0</v>
      </c>
      <c r="AQ291" s="1">
        <v>284</v>
      </c>
      <c r="AR291" s="8">
        <f t="shared" ca="1" si="588"/>
        <v>20012.248995964725</v>
      </c>
      <c r="AS291" s="9">
        <f t="shared" ca="1" si="516"/>
        <v>-1.0225231968413524E-2</v>
      </c>
      <c r="AT291" s="1">
        <v>284</v>
      </c>
      <c r="AU291" s="8">
        <f t="shared" ca="1" si="589"/>
        <v>20242.929761385523</v>
      </c>
      <c r="AV291" s="9">
        <f t="shared" ca="1" si="517"/>
        <v>-1.6386631572407568E-2</v>
      </c>
      <c r="AW291" s="1">
        <v>284</v>
      </c>
      <c r="AX291" s="8">
        <f t="shared" ca="1" si="590"/>
        <v>19862.913697457851</v>
      </c>
      <c r="AY291" s="9">
        <f t="shared" ca="1" si="518"/>
        <v>-1.199404817778681E-2</v>
      </c>
      <c r="AZ291" s="1">
        <v>284</v>
      </c>
      <c r="BA291" s="8">
        <f t="shared" ca="1" si="591"/>
        <v>18795.227215633502</v>
      </c>
      <c r="BB291" s="9">
        <f t="shared" ca="1" si="519"/>
        <v>0</v>
      </c>
      <c r="BC291" s="1">
        <v>284</v>
      </c>
      <c r="BD291" s="8">
        <f t="shared" ca="1" si="592"/>
        <v>19136.152392319407</v>
      </c>
      <c r="BE291" s="9">
        <f t="shared" ca="1" si="549"/>
        <v>2.6537014171304486E-2</v>
      </c>
      <c r="BF291" s="1">
        <v>284</v>
      </c>
      <c r="BG291" s="8">
        <f t="shared" ca="1" si="593"/>
        <v>21168.764130561856</v>
      </c>
      <c r="BH291" s="9">
        <f t="shared" ca="1" si="520"/>
        <v>-1.5765719018573938E-2</v>
      </c>
      <c r="BI291" s="1">
        <v>284</v>
      </c>
      <c r="BJ291" s="8">
        <f t="shared" ca="1" si="594"/>
        <v>19814.035637220688</v>
      </c>
      <c r="BK291" s="9">
        <f t="shared" ca="1" si="521"/>
        <v>2.956369132991803E-2</v>
      </c>
      <c r="BL291" s="1">
        <v>284</v>
      </c>
      <c r="BM291" s="8">
        <f t="shared" ca="1" si="595"/>
        <v>20244.346925504677</v>
      </c>
      <c r="BN291" s="9">
        <f t="shared" ca="1" si="522"/>
        <v>-4.7901863103606418E-2</v>
      </c>
      <c r="BO291" s="1">
        <v>284</v>
      </c>
      <c r="BP291" s="8">
        <f t="shared" ca="1" si="596"/>
        <v>21194.248994179183</v>
      </c>
      <c r="BQ291" s="9">
        <f t="shared" ca="1" si="523"/>
        <v>1.4278409883288991E-3</v>
      </c>
      <c r="BR291" s="1">
        <v>284</v>
      </c>
      <c r="BS291" s="8">
        <f t="shared" ca="1" si="597"/>
        <v>20524.852352889491</v>
      </c>
      <c r="BT291" s="9">
        <f t="shared" ca="1" si="524"/>
        <v>2.0337605380147457E-2</v>
      </c>
      <c r="BU291" s="1">
        <v>284</v>
      </c>
      <c r="BV291" s="8">
        <f t="shared" ca="1" si="598"/>
        <v>4719.6896016221963</v>
      </c>
      <c r="BW291" s="9">
        <f t="shared" ca="1" si="525"/>
        <v>3.2517729690965537E-2</v>
      </c>
      <c r="BX291" s="1">
        <v>284</v>
      </c>
      <c r="BY291" s="8">
        <f t="shared" ca="1" si="599"/>
        <v>5158.7913186283768</v>
      </c>
      <c r="BZ291" s="9">
        <f t="shared" ca="1" si="526"/>
        <v>7.5886335998396337E-3</v>
      </c>
      <c r="CA291" s="1">
        <v>284</v>
      </c>
      <c r="CB291" s="8">
        <f t="shared" ca="1" si="600"/>
        <v>5091.5041941673744</v>
      </c>
      <c r="CC291" s="9">
        <f t="shared" ca="1" si="527"/>
        <v>1.98677950022654E-2</v>
      </c>
      <c r="CD291" s="1">
        <v>284</v>
      </c>
      <c r="CE291" s="8">
        <f t="shared" ca="1" si="601"/>
        <v>5132.1013175984071</v>
      </c>
      <c r="CF291" s="9">
        <f t="shared" ca="1" si="528"/>
        <v>0</v>
      </c>
      <c r="CG291" s="1">
        <v>284</v>
      </c>
      <c r="CH291" s="8">
        <f t="shared" ca="1" si="602"/>
        <v>4797.8820718883881</v>
      </c>
      <c r="CI291" s="9">
        <f t="shared" ca="1" si="529"/>
        <v>1.0650393660466096E-2</v>
      </c>
      <c r="CJ291" s="1">
        <v>284</v>
      </c>
      <c r="CK291" s="8">
        <f t="shared" ca="1" si="603"/>
        <v>4850.5568696150976</v>
      </c>
      <c r="CL291" s="9">
        <f t="shared" ca="1" si="530"/>
        <v>1.0318081132182728E-2</v>
      </c>
      <c r="CM291" s="1">
        <v>284</v>
      </c>
      <c r="CN291" s="8">
        <f t="shared" ca="1" si="550"/>
        <v>15094.346035598492</v>
      </c>
      <c r="CO291" s="1">
        <v>284</v>
      </c>
      <c r="CP291" s="8">
        <f t="shared" ca="1" si="551"/>
        <v>14655.244318592311</v>
      </c>
      <c r="CQ291" s="1">
        <v>284</v>
      </c>
      <c r="CR291" s="8">
        <f t="shared" ca="1" si="552"/>
        <v>14722.531443053314</v>
      </c>
      <c r="CS291" s="1">
        <v>284</v>
      </c>
      <c r="CT291" s="8">
        <f t="shared" ca="1" si="553"/>
        <v>15112.245607906269</v>
      </c>
      <c r="CU291" s="1">
        <v>284</v>
      </c>
      <c r="CV291" s="8">
        <f t="shared" ca="1" si="554"/>
        <v>16396.366922290796</v>
      </c>
      <c r="CW291" s="1">
        <v>284</v>
      </c>
      <c r="CX291" s="8">
        <f t="shared" ca="1" si="555"/>
        <v>15674.295483274393</v>
      </c>
      <c r="CY291" s="9"/>
      <c r="CZ291" s="9"/>
      <c r="DA291" s="9"/>
      <c r="DB291" s="9"/>
      <c r="DC291" s="9"/>
      <c r="DD291" s="9"/>
      <c r="DE291" s="9"/>
      <c r="DF291" s="9"/>
      <c r="DG291" s="9"/>
      <c r="DI291">
        <f t="shared" ca="1" si="556"/>
        <v>-7.8084043488513277E-3</v>
      </c>
      <c r="DJ291">
        <f t="shared" ca="1" si="557"/>
        <v>-2.4691966030087054E-2</v>
      </c>
      <c r="DK291">
        <f t="shared" ca="1" si="558"/>
        <v>1.9737282473746287E-2</v>
      </c>
      <c r="DL291">
        <f t="shared" ca="1" si="559"/>
        <v>2.9999999999998916E-3</v>
      </c>
      <c r="DM291">
        <f t="shared" ca="1" si="560"/>
        <v>2.6327602426247099E-2</v>
      </c>
      <c r="DN291">
        <f t="shared" ca="1" si="561"/>
        <v>-1.2272340696762307E-2</v>
      </c>
      <c r="DO291">
        <f t="shared" ca="1" si="574"/>
        <v>0</v>
      </c>
      <c r="DP291">
        <f t="shared" ca="1" si="575"/>
        <v>0</v>
      </c>
      <c r="DQ291">
        <f t="shared" ca="1" si="576"/>
        <v>0</v>
      </c>
      <c r="DR291">
        <f t="shared" ca="1" si="577"/>
        <v>0</v>
      </c>
      <c r="DS291">
        <f t="shared" ca="1" si="578"/>
        <v>0</v>
      </c>
      <c r="DT291">
        <f t="shared" ca="1" si="579"/>
        <v>0</v>
      </c>
      <c r="DU291">
        <f t="shared" ca="1" si="568"/>
        <v>0</v>
      </c>
      <c r="DV291">
        <f t="shared" ca="1" si="569"/>
        <v>0</v>
      </c>
      <c r="DW291">
        <f t="shared" ca="1" si="570"/>
        <v>0</v>
      </c>
      <c r="DX291">
        <f t="shared" ca="1" si="571"/>
        <v>0</v>
      </c>
      <c r="DY291">
        <f t="shared" ca="1" si="572"/>
        <v>0</v>
      </c>
      <c r="DZ291">
        <f t="shared" ca="1" si="573"/>
        <v>0</v>
      </c>
      <c r="EA291">
        <f t="shared" ca="1" si="531"/>
        <v>3.3202405086250901</v>
      </c>
      <c r="EB291">
        <f t="shared" ca="1" si="532"/>
        <v>2.8416287672441594</v>
      </c>
      <c r="EC291">
        <f t="shared" ca="1" si="533"/>
        <v>4.3425821814271979</v>
      </c>
      <c r="ED291">
        <f t="shared" ca="1" si="534"/>
        <v>3.868113890450581</v>
      </c>
      <c r="EE291">
        <f t="shared" ca="1" si="535"/>
        <v>6.2948046799210164</v>
      </c>
      <c r="EF291">
        <f t="shared" ca="1" si="536"/>
        <v>5.3450684451421679</v>
      </c>
      <c r="EG291">
        <f t="shared" ca="1" si="537"/>
        <v>10.992557705081671</v>
      </c>
      <c r="EH291">
        <f t="shared" ca="1" si="538"/>
        <v>8.7477553324578086</v>
      </c>
      <c r="EI291">
        <f t="shared" ca="1" si="539"/>
        <v>13.032383111165021</v>
      </c>
      <c r="EJ291">
        <f t="shared" ca="1" si="540"/>
        <v>10.614867133687408</v>
      </c>
      <c r="EK291">
        <f t="shared" ca="1" si="541"/>
        <v>19.746203578544282</v>
      </c>
      <c r="EL291">
        <f t="shared" ca="1" si="542"/>
        <v>16.955114128743155</v>
      </c>
      <c r="EM291">
        <f t="shared" ca="1" si="610"/>
        <v>-5.6049501155823758E-2</v>
      </c>
      <c r="EN291">
        <f t="shared" ca="1" si="611"/>
        <v>0.16275953686324143</v>
      </c>
      <c r="EO291">
        <f t="shared" ca="1" si="612"/>
        <v>-0.20686789699046942</v>
      </c>
      <c r="EP291">
        <f t="shared" ca="1" si="613"/>
        <v>2.3741926058178046E-2</v>
      </c>
      <c r="EQ291">
        <f t="shared" ca="1" si="614"/>
        <v>8.9903877652638062E-2</v>
      </c>
      <c r="ER291">
        <f t="shared" ca="1" si="615"/>
        <v>1</v>
      </c>
      <c r="ES291">
        <f t="shared" ca="1" si="604"/>
        <v>-0.32884901962219704</v>
      </c>
      <c r="ET291">
        <f t="shared" ca="1" si="605"/>
        <v>-0.41689319084008825</v>
      </c>
      <c r="EU291">
        <f t="shared" ca="1" si="606"/>
        <v>-0.19733236206525784</v>
      </c>
      <c r="EV291">
        <f t="shared" ca="1" si="607"/>
        <v>-0.4039820274273116</v>
      </c>
      <c r="EW291">
        <f t="shared" ca="1" si="608"/>
        <v>0.20719590966400103</v>
      </c>
      <c r="EX291">
        <f t="shared" ca="1" si="609"/>
        <v>0</v>
      </c>
    </row>
    <row r="292" spans="1:154" x14ac:dyDescent="0.25">
      <c r="A292" s="1">
        <v>285</v>
      </c>
      <c r="B292" s="8">
        <f t="shared" ca="1" si="562"/>
        <v>216709.7014196392</v>
      </c>
      <c r="C292" s="9">
        <f t="shared" ca="1" si="543"/>
        <v>0</v>
      </c>
      <c r="D292" s="1">
        <v>285</v>
      </c>
      <c r="E292" s="8">
        <f t="shared" ca="1" si="563"/>
        <v>173542.03544700661</v>
      </c>
      <c r="F292" s="9">
        <f t="shared" ca="1" si="544"/>
        <v>0</v>
      </c>
      <c r="G292" s="1">
        <v>285</v>
      </c>
      <c r="H292" s="8">
        <f t="shared" ca="1" si="564"/>
        <v>262624.40970791312</v>
      </c>
      <c r="I292" s="9">
        <f t="shared" ca="1" si="545"/>
        <v>3.2351514473617525E-2</v>
      </c>
      <c r="J292" s="1">
        <v>285</v>
      </c>
      <c r="K292" s="8">
        <f t="shared" ca="1" si="565"/>
        <v>215520.63784311488</v>
      </c>
      <c r="L292" s="9">
        <f t="shared" ca="1" si="546"/>
        <v>0</v>
      </c>
      <c r="M292" s="1">
        <v>285</v>
      </c>
      <c r="N292" s="8">
        <f t="shared" ca="1" si="566"/>
        <v>411079.7076464055</v>
      </c>
      <c r="O292" s="9">
        <f t="shared" ca="1" si="547"/>
        <v>6.2961163471102312E-3</v>
      </c>
      <c r="P292" s="1">
        <v>285</v>
      </c>
      <c r="Q292" s="8">
        <f t="shared" ca="1" si="567"/>
        <v>319631.24818427564</v>
      </c>
      <c r="R292" s="9">
        <f t="shared" ca="1" si="548"/>
        <v>-1.13342207303207E-3</v>
      </c>
      <c r="S292" s="1">
        <v>285</v>
      </c>
      <c r="T292" s="8">
        <f t="shared" ca="1" si="580"/>
        <v>62154.325677533532</v>
      </c>
      <c r="U292" s="9">
        <f t="shared" ca="1" si="508"/>
        <v>0</v>
      </c>
      <c r="V292" s="1">
        <v>285</v>
      </c>
      <c r="W292" s="8">
        <f t="shared" ca="1" si="581"/>
        <v>59969.75440518168</v>
      </c>
      <c r="X292" s="9">
        <f t="shared" ca="1" si="509"/>
        <v>0</v>
      </c>
      <c r="Y292" s="1">
        <v>285</v>
      </c>
      <c r="Z292" s="8">
        <f t="shared" ca="1" si="582"/>
        <v>60058.114028765485</v>
      </c>
      <c r="AA292" s="9">
        <f t="shared" ca="1" si="510"/>
        <v>-1.8384532637923039E-2</v>
      </c>
      <c r="AB292" s="1">
        <v>285</v>
      </c>
      <c r="AC292" s="8">
        <f t="shared" ca="1" si="583"/>
        <v>55550.590261612968</v>
      </c>
      <c r="AD292" s="9">
        <f t="shared" ca="1" si="511"/>
        <v>0</v>
      </c>
      <c r="AE292" s="1">
        <v>285</v>
      </c>
      <c r="AF292" s="8">
        <f t="shared" ca="1" si="584"/>
        <v>62308.071096175729</v>
      </c>
      <c r="AG292" s="9">
        <f t="shared" ca="1" si="512"/>
        <v>0</v>
      </c>
      <c r="AH292" s="1">
        <v>285</v>
      </c>
      <c r="AI292" s="8">
        <f t="shared" ca="1" si="585"/>
        <v>59620.419417893791</v>
      </c>
      <c r="AJ292" s="9">
        <f t="shared" ca="1" si="513"/>
        <v>0</v>
      </c>
      <c r="AK292" s="1">
        <v>285</v>
      </c>
      <c r="AL292" s="8">
        <f t="shared" ca="1" si="586"/>
        <v>18773.366075251382</v>
      </c>
      <c r="AM292" s="9">
        <f t="shared" ca="1" si="514"/>
        <v>0</v>
      </c>
      <c r="AN292" s="1">
        <v>285</v>
      </c>
      <c r="AO292" s="8">
        <f t="shared" ca="1" si="587"/>
        <v>19480.629350712734</v>
      </c>
      <c r="AP292" s="9">
        <f t="shared" ca="1" si="515"/>
        <v>0</v>
      </c>
      <c r="AQ292" s="1">
        <v>285</v>
      </c>
      <c r="AR292" s="8">
        <f t="shared" ca="1" si="588"/>
        <v>20012.248995964725</v>
      </c>
      <c r="AS292" s="9">
        <f t="shared" ca="1" si="516"/>
        <v>6.7650865627279788E-3</v>
      </c>
      <c r="AT292" s="1">
        <v>285</v>
      </c>
      <c r="AU292" s="8">
        <f t="shared" ca="1" si="589"/>
        <v>20242.929761385523</v>
      </c>
      <c r="AV292" s="9">
        <f t="shared" ca="1" si="517"/>
        <v>0</v>
      </c>
      <c r="AW292" s="1">
        <v>285</v>
      </c>
      <c r="AX292" s="8">
        <f t="shared" ca="1" si="590"/>
        <v>19862.913697457851</v>
      </c>
      <c r="AY292" s="9">
        <f t="shared" ca="1" si="518"/>
        <v>-1.9013091368537351E-3</v>
      </c>
      <c r="AZ292" s="1">
        <v>285</v>
      </c>
      <c r="BA292" s="8">
        <f t="shared" ca="1" si="591"/>
        <v>18795.227215633502</v>
      </c>
      <c r="BB292" s="9">
        <f t="shared" ca="1" si="519"/>
        <v>0</v>
      </c>
      <c r="BC292" s="1">
        <v>285</v>
      </c>
      <c r="BD292" s="8">
        <f t="shared" ca="1" si="592"/>
        <v>19136.152392319407</v>
      </c>
      <c r="BE292" s="9">
        <f t="shared" ca="1" si="549"/>
        <v>4.0632133089613498E-2</v>
      </c>
      <c r="BF292" s="1">
        <v>285</v>
      </c>
      <c r="BG292" s="8">
        <f t="shared" ca="1" si="593"/>
        <v>21168.764130561856</v>
      </c>
      <c r="BH292" s="9">
        <f t="shared" ca="1" si="520"/>
        <v>-3.860338971488542E-3</v>
      </c>
      <c r="BI292" s="1">
        <v>285</v>
      </c>
      <c r="BJ292" s="8">
        <f t="shared" ca="1" si="594"/>
        <v>19814.035637220688</v>
      </c>
      <c r="BK292" s="9">
        <f t="shared" ca="1" si="521"/>
        <v>0</v>
      </c>
      <c r="BL292" s="1">
        <v>285</v>
      </c>
      <c r="BM292" s="8">
        <f t="shared" ca="1" si="595"/>
        <v>20244.346925504677</v>
      </c>
      <c r="BN292" s="9">
        <f t="shared" ca="1" si="522"/>
        <v>-3.1459822986535435E-2</v>
      </c>
      <c r="BO292" s="1">
        <v>285</v>
      </c>
      <c r="BP292" s="8">
        <f t="shared" ca="1" si="596"/>
        <v>21194.248994179183</v>
      </c>
      <c r="BQ292" s="9">
        <f t="shared" ca="1" si="523"/>
        <v>-3.9031837211652237E-2</v>
      </c>
      <c r="BR292" s="1">
        <v>285</v>
      </c>
      <c r="BS292" s="8">
        <f t="shared" ca="1" si="597"/>
        <v>20524.852352889491</v>
      </c>
      <c r="BT292" s="9">
        <f t="shared" ca="1" si="524"/>
        <v>0</v>
      </c>
      <c r="BU292" s="1">
        <v>285</v>
      </c>
      <c r="BV292" s="8">
        <f t="shared" ca="1" si="598"/>
        <v>4719.6896016221963</v>
      </c>
      <c r="BW292" s="9">
        <f t="shared" ca="1" si="525"/>
        <v>-7.6447931794939141E-3</v>
      </c>
      <c r="BX292" s="1">
        <v>285</v>
      </c>
      <c r="BY292" s="8">
        <f t="shared" ca="1" si="599"/>
        <v>5158.7913186283768</v>
      </c>
      <c r="BZ292" s="9">
        <f t="shared" ca="1" si="526"/>
        <v>-4.8264270839352912E-2</v>
      </c>
      <c r="CA292" s="1">
        <v>285</v>
      </c>
      <c r="CB292" s="8">
        <f t="shared" ca="1" si="600"/>
        <v>5091.5041941673744</v>
      </c>
      <c r="CC292" s="9">
        <f t="shared" ca="1" si="527"/>
        <v>0</v>
      </c>
      <c r="CD292" s="1">
        <v>285</v>
      </c>
      <c r="CE292" s="8">
        <f t="shared" ca="1" si="601"/>
        <v>5132.1013175984071</v>
      </c>
      <c r="CF292" s="9">
        <f t="shared" ca="1" si="528"/>
        <v>3.3153348394645579E-2</v>
      </c>
      <c r="CG292" s="1">
        <v>285</v>
      </c>
      <c r="CH292" s="8">
        <f t="shared" ca="1" si="602"/>
        <v>4797.8820718883881</v>
      </c>
      <c r="CI292" s="9">
        <f t="shared" ca="1" si="529"/>
        <v>0</v>
      </c>
      <c r="CJ292" s="1">
        <v>285</v>
      </c>
      <c r="CK292" s="8">
        <f t="shared" ca="1" si="603"/>
        <v>4850.5568696150976</v>
      </c>
      <c r="CL292" s="9">
        <f t="shared" ca="1" si="530"/>
        <v>0</v>
      </c>
      <c r="CM292" s="1">
        <v>285</v>
      </c>
      <c r="CN292" s="8">
        <f t="shared" ca="1" si="550"/>
        <v>15094.346035598492</v>
      </c>
      <c r="CO292" s="1">
        <v>285</v>
      </c>
      <c r="CP292" s="8">
        <f t="shared" ca="1" si="551"/>
        <v>14655.244318592311</v>
      </c>
      <c r="CQ292" s="1">
        <v>285</v>
      </c>
      <c r="CR292" s="8">
        <f t="shared" ca="1" si="552"/>
        <v>14722.531443053314</v>
      </c>
      <c r="CS292" s="1">
        <v>285</v>
      </c>
      <c r="CT292" s="8">
        <f t="shared" ca="1" si="553"/>
        <v>15112.245607906269</v>
      </c>
      <c r="CU292" s="1">
        <v>285</v>
      </c>
      <c r="CV292" s="8">
        <f t="shared" ca="1" si="554"/>
        <v>16396.366922290796</v>
      </c>
      <c r="CW292" s="1">
        <v>285</v>
      </c>
      <c r="CX292" s="8">
        <f t="shared" ca="1" si="555"/>
        <v>15674.295483274393</v>
      </c>
      <c r="CY292" s="9"/>
      <c r="CZ292" s="9"/>
      <c r="DA292" s="9"/>
      <c r="DB292" s="9"/>
      <c r="DC292" s="9"/>
      <c r="DD292" s="9"/>
      <c r="DE292" s="9"/>
      <c r="DF292" s="9"/>
      <c r="DG292" s="9"/>
      <c r="DI292">
        <f t="shared" ca="1" si="556"/>
        <v>5.0116423593378867E-2</v>
      </c>
      <c r="DJ292">
        <f t="shared" ca="1" si="557"/>
        <v>1.8368778131757635E-2</v>
      </c>
      <c r="DK292">
        <f t="shared" ca="1" si="558"/>
        <v>6.9672662748194725E-3</v>
      </c>
      <c r="DL292">
        <f t="shared" ca="1" si="559"/>
        <v>2.9999999999998916E-3</v>
      </c>
      <c r="DM292">
        <f t="shared" ca="1" si="560"/>
        <v>4.8092161989625515E-2</v>
      </c>
      <c r="DN292">
        <f t="shared" ca="1" si="561"/>
        <v>2.9999999999998916E-3</v>
      </c>
      <c r="DO292">
        <f t="shared" ca="1" si="574"/>
        <v>0</v>
      </c>
      <c r="DP292">
        <f t="shared" ca="1" si="575"/>
        <v>0</v>
      </c>
      <c r="DQ292">
        <f t="shared" ca="1" si="576"/>
        <v>0</v>
      </c>
      <c r="DR292">
        <f t="shared" ca="1" si="577"/>
        <v>0</v>
      </c>
      <c r="DS292">
        <f t="shared" ca="1" si="578"/>
        <v>0</v>
      </c>
      <c r="DT292">
        <f t="shared" ca="1" si="579"/>
        <v>0</v>
      </c>
      <c r="DU292">
        <f t="shared" ca="1" si="568"/>
        <v>0</v>
      </c>
      <c r="DV292">
        <f t="shared" ca="1" si="569"/>
        <v>0</v>
      </c>
      <c r="DW292">
        <f t="shared" ca="1" si="570"/>
        <v>0</v>
      </c>
      <c r="DX292">
        <f t="shared" ca="1" si="571"/>
        <v>0</v>
      </c>
      <c r="DY292">
        <f t="shared" ca="1" si="572"/>
        <v>0</v>
      </c>
      <c r="DZ292">
        <f t="shared" ca="1" si="573"/>
        <v>0</v>
      </c>
      <c r="EA292">
        <f t="shared" ca="1" si="531"/>
        <v>3.4866390883872409</v>
      </c>
      <c r="EB292">
        <f t="shared" ca="1" si="532"/>
        <v>2.8938260156024871</v>
      </c>
      <c r="EC292">
        <f t="shared" ca="1" si="533"/>
        <v>4.3728381078054879</v>
      </c>
      <c r="ED292">
        <f t="shared" ca="1" si="534"/>
        <v>3.8797182321219319</v>
      </c>
      <c r="EE292">
        <f t="shared" ca="1" si="535"/>
        <v>6.5975354462808316</v>
      </c>
      <c r="EF292">
        <f t="shared" ca="1" si="536"/>
        <v>5.3611036504775944</v>
      </c>
      <c r="EG292">
        <f t="shared" ca="1" si="537"/>
        <v>11.543465383404206</v>
      </c>
      <c r="EH292">
        <f t="shared" ca="1" si="538"/>
        <v>8.9084409093106256</v>
      </c>
      <c r="EI292">
        <f t="shared" ca="1" si="539"/>
        <v>13.12318319449597</v>
      </c>
      <c r="EJ292">
        <f t="shared" ca="1" si="540"/>
        <v>10.64671173508847</v>
      </c>
      <c r="EK292">
        <f t="shared" ca="1" si="541"/>
        <v>20.695841199723755</v>
      </c>
      <c r="EL292">
        <f t="shared" ca="1" si="542"/>
        <v>17.005979471129386</v>
      </c>
      <c r="EM292">
        <f t="shared" ca="1" si="610"/>
        <v>-5.3690003278923037E-2</v>
      </c>
      <c r="EN292">
        <f t="shared" ca="1" si="611"/>
        <v>0.15858868361975489</v>
      </c>
      <c r="EO292">
        <f t="shared" ca="1" si="612"/>
        <v>-0.20571154908010206</v>
      </c>
      <c r="EP292">
        <f t="shared" ca="1" si="613"/>
        <v>3.0446644953173306E-2</v>
      </c>
      <c r="EQ292">
        <f t="shared" ca="1" si="614"/>
        <v>8.72131895756625E-2</v>
      </c>
      <c r="ER292">
        <f t="shared" ca="1" si="615"/>
        <v>1</v>
      </c>
      <c r="ES292">
        <f t="shared" ca="1" si="604"/>
        <v>-0.32550450331234393</v>
      </c>
      <c r="ET292">
        <f t="shared" ca="1" si="605"/>
        <v>-0.41909381373214094</v>
      </c>
      <c r="EU292">
        <f t="shared" ca="1" si="606"/>
        <v>-0.19250717331048961</v>
      </c>
      <c r="EV292">
        <f t="shared" ca="1" si="607"/>
        <v>-0.39695019436206391</v>
      </c>
      <c r="EW292">
        <f t="shared" ca="1" si="608"/>
        <v>0.21237949879093998</v>
      </c>
      <c r="EX292">
        <f t="shared" ca="1" si="609"/>
        <v>0</v>
      </c>
    </row>
    <row r="293" spans="1:154" x14ac:dyDescent="0.25">
      <c r="A293" s="1">
        <v>286</v>
      </c>
      <c r="B293" s="8">
        <f t="shared" ca="1" si="562"/>
        <v>217359.8305238981</v>
      </c>
      <c r="C293" s="9">
        <f t="shared" ca="1" si="543"/>
        <v>1.1825162608461915E-2</v>
      </c>
      <c r="D293" s="1">
        <v>286</v>
      </c>
      <c r="E293" s="8">
        <f t="shared" ca="1" si="563"/>
        <v>174062.6615533476</v>
      </c>
      <c r="F293" s="9">
        <f t="shared" ca="1" si="544"/>
        <v>0</v>
      </c>
      <c r="G293" s="1">
        <v>286</v>
      </c>
      <c r="H293" s="8">
        <f t="shared" ca="1" si="564"/>
        <v>271908.58032882761</v>
      </c>
      <c r="I293" s="9">
        <f t="shared" ca="1" si="545"/>
        <v>0</v>
      </c>
      <c r="J293" s="1">
        <v>286</v>
      </c>
      <c r="K293" s="8">
        <f t="shared" ca="1" si="565"/>
        <v>216167.1997566442</v>
      </c>
      <c r="L293" s="9">
        <f t="shared" ca="1" si="546"/>
        <v>9.538613594068818E-3</v>
      </c>
      <c r="M293" s="1">
        <v>286</v>
      </c>
      <c r="N293" s="8">
        <f t="shared" ca="1" si="566"/>
        <v>414901.15243662253</v>
      </c>
      <c r="O293" s="9">
        <f t="shared" ca="1" si="547"/>
        <v>-4.7594907356388237E-2</v>
      </c>
      <c r="P293" s="1">
        <v>286</v>
      </c>
      <c r="Q293" s="8">
        <f t="shared" ca="1" si="567"/>
        <v>320227.86481690564</v>
      </c>
      <c r="R293" s="9">
        <f t="shared" ca="1" si="548"/>
        <v>2.452675166590719E-2</v>
      </c>
      <c r="S293" s="1">
        <v>286</v>
      </c>
      <c r="T293" s="8">
        <f t="shared" ca="1" si="580"/>
        <v>62154.325677533532</v>
      </c>
      <c r="U293" s="9">
        <f t="shared" ca="1" si="508"/>
        <v>1.4558318421463136E-2</v>
      </c>
      <c r="V293" s="1">
        <v>286</v>
      </c>
      <c r="W293" s="8">
        <f t="shared" ca="1" si="581"/>
        <v>59969.75440518168</v>
      </c>
      <c r="X293" s="9">
        <f t="shared" ca="1" si="509"/>
        <v>-4.8265292543015984E-3</v>
      </c>
      <c r="Y293" s="1">
        <v>286</v>
      </c>
      <c r="Z293" s="8">
        <f t="shared" ca="1" si="582"/>
        <v>60058.114028765485</v>
      </c>
      <c r="AA293" s="9">
        <f t="shared" ca="1" si="510"/>
        <v>0</v>
      </c>
      <c r="AB293" s="1">
        <v>286</v>
      </c>
      <c r="AC293" s="8">
        <f t="shared" ca="1" si="583"/>
        <v>55550.590261612968</v>
      </c>
      <c r="AD293" s="9">
        <f t="shared" ca="1" si="511"/>
        <v>-1.0179622973154018E-2</v>
      </c>
      <c r="AE293" s="1">
        <v>286</v>
      </c>
      <c r="AF293" s="8">
        <f t="shared" ca="1" si="584"/>
        <v>62308.071096175729</v>
      </c>
      <c r="AG293" s="9">
        <f t="shared" ca="1" si="512"/>
        <v>1.3234587972012547E-3</v>
      </c>
      <c r="AH293" s="1">
        <v>286</v>
      </c>
      <c r="AI293" s="8">
        <f t="shared" ca="1" si="585"/>
        <v>59620.419417893791</v>
      </c>
      <c r="AJ293" s="9">
        <f t="shared" ca="1" si="513"/>
        <v>0</v>
      </c>
      <c r="AK293" s="1">
        <v>286</v>
      </c>
      <c r="AL293" s="8">
        <f t="shared" ca="1" si="586"/>
        <v>18773.366075251382</v>
      </c>
      <c r="AM293" s="9">
        <f t="shared" ca="1" si="514"/>
        <v>-2.7529736715334586E-2</v>
      </c>
      <c r="AN293" s="1">
        <v>286</v>
      </c>
      <c r="AO293" s="8">
        <f t="shared" ca="1" si="587"/>
        <v>19480.629350712734</v>
      </c>
      <c r="AP293" s="9">
        <f t="shared" ca="1" si="515"/>
        <v>-1.670924949565691E-2</v>
      </c>
      <c r="AQ293" s="1">
        <v>286</v>
      </c>
      <c r="AR293" s="8">
        <f t="shared" ca="1" si="588"/>
        <v>20012.248995964725</v>
      </c>
      <c r="AS293" s="9">
        <f t="shared" ca="1" si="516"/>
        <v>1.159104243704534E-2</v>
      </c>
      <c r="AT293" s="1">
        <v>286</v>
      </c>
      <c r="AU293" s="8">
        <f t="shared" ca="1" si="589"/>
        <v>20242.929761385523</v>
      </c>
      <c r="AV293" s="9">
        <f t="shared" ca="1" si="517"/>
        <v>0</v>
      </c>
      <c r="AW293" s="1">
        <v>286</v>
      </c>
      <c r="AX293" s="8">
        <f t="shared" ca="1" si="590"/>
        <v>19862.913697457851</v>
      </c>
      <c r="AY293" s="9">
        <f t="shared" ca="1" si="518"/>
        <v>1.7179699525870756E-2</v>
      </c>
      <c r="AZ293" s="1">
        <v>286</v>
      </c>
      <c r="BA293" s="8">
        <f t="shared" ca="1" si="591"/>
        <v>18795.227215633502</v>
      </c>
      <c r="BB293" s="9">
        <f t="shared" ca="1" si="519"/>
        <v>-4.3616653303375476E-2</v>
      </c>
      <c r="BC293" s="1">
        <v>286</v>
      </c>
      <c r="BD293" s="8">
        <f t="shared" ca="1" si="592"/>
        <v>19136.152392319407</v>
      </c>
      <c r="BE293" s="9">
        <f t="shared" ca="1" si="549"/>
        <v>-1.863469194240417E-2</v>
      </c>
      <c r="BF293" s="1">
        <v>286</v>
      </c>
      <c r="BG293" s="8">
        <f t="shared" ca="1" si="593"/>
        <v>21168.764130561856</v>
      </c>
      <c r="BH293" s="9">
        <f t="shared" ca="1" si="520"/>
        <v>0</v>
      </c>
      <c r="BI293" s="1">
        <v>286</v>
      </c>
      <c r="BJ293" s="8">
        <f t="shared" ca="1" si="594"/>
        <v>19814.035637220688</v>
      </c>
      <c r="BK293" s="9">
        <f t="shared" ca="1" si="521"/>
        <v>0</v>
      </c>
      <c r="BL293" s="1">
        <v>286</v>
      </c>
      <c r="BM293" s="8">
        <f t="shared" ca="1" si="595"/>
        <v>20244.346925504677</v>
      </c>
      <c r="BN293" s="9">
        <f t="shared" ca="1" si="522"/>
        <v>0</v>
      </c>
      <c r="BO293" s="1">
        <v>286</v>
      </c>
      <c r="BP293" s="8">
        <f t="shared" ca="1" si="596"/>
        <v>21194.248994179183</v>
      </c>
      <c r="BQ293" s="9">
        <f t="shared" ca="1" si="523"/>
        <v>1.880778804976654E-2</v>
      </c>
      <c r="BR293" s="1">
        <v>286</v>
      </c>
      <c r="BS293" s="8">
        <f t="shared" ca="1" si="597"/>
        <v>20524.852352889491</v>
      </c>
      <c r="BT293" s="9">
        <f t="shared" ca="1" si="524"/>
        <v>3.4295658208663142E-2</v>
      </c>
      <c r="BU293" s="1">
        <v>286</v>
      </c>
      <c r="BV293" s="8">
        <f t="shared" ca="1" si="598"/>
        <v>4719.6896016221963</v>
      </c>
      <c r="BW293" s="9">
        <f t="shared" ca="1" si="525"/>
        <v>0</v>
      </c>
      <c r="BX293" s="1">
        <v>286</v>
      </c>
      <c r="BY293" s="8">
        <f t="shared" ca="1" si="599"/>
        <v>5158.7913186283768</v>
      </c>
      <c r="BZ293" s="9">
        <f t="shared" ca="1" si="526"/>
        <v>3.5663955295763189E-2</v>
      </c>
      <c r="CA293" s="1">
        <v>286</v>
      </c>
      <c r="CB293" s="8">
        <f t="shared" ca="1" si="600"/>
        <v>5091.5041941673744</v>
      </c>
      <c r="CC293" s="9">
        <f t="shared" ca="1" si="527"/>
        <v>0</v>
      </c>
      <c r="CD293" s="1">
        <v>286</v>
      </c>
      <c r="CE293" s="8">
        <f t="shared" ca="1" si="601"/>
        <v>5132.1013175984071</v>
      </c>
      <c r="CF293" s="9">
        <f t="shared" ca="1" si="528"/>
        <v>-2.8725147118743563E-2</v>
      </c>
      <c r="CG293" s="1">
        <v>286</v>
      </c>
      <c r="CH293" s="8">
        <f t="shared" ca="1" si="602"/>
        <v>4797.8820718883881</v>
      </c>
      <c r="CI293" s="9">
        <f t="shared" ca="1" si="529"/>
        <v>3.1101446201257339E-2</v>
      </c>
      <c r="CJ293" s="1">
        <v>286</v>
      </c>
      <c r="CK293" s="8">
        <f t="shared" ca="1" si="603"/>
        <v>4850.5568696150976</v>
      </c>
      <c r="CL293" s="9">
        <f t="shared" ca="1" si="530"/>
        <v>0</v>
      </c>
      <c r="CM293" s="1">
        <v>286</v>
      </c>
      <c r="CN293" s="8">
        <f t="shared" ca="1" si="550"/>
        <v>15094.346035598492</v>
      </c>
      <c r="CO293" s="1">
        <v>286</v>
      </c>
      <c r="CP293" s="8">
        <f t="shared" ca="1" si="551"/>
        <v>14655.244318592311</v>
      </c>
      <c r="CQ293" s="1">
        <v>286</v>
      </c>
      <c r="CR293" s="8">
        <f t="shared" ca="1" si="552"/>
        <v>14722.531443053314</v>
      </c>
      <c r="CS293" s="1">
        <v>286</v>
      </c>
      <c r="CT293" s="8">
        <f t="shared" ca="1" si="553"/>
        <v>15112.245607906269</v>
      </c>
      <c r="CU293" s="1">
        <v>286</v>
      </c>
      <c r="CV293" s="8">
        <f t="shared" ca="1" si="554"/>
        <v>16396.366922290796</v>
      </c>
      <c r="CW293" s="1">
        <v>286</v>
      </c>
      <c r="CX293" s="8">
        <f t="shared" ca="1" si="555"/>
        <v>15674.295483274393</v>
      </c>
      <c r="CY293" s="9"/>
      <c r="CZ293" s="9"/>
      <c r="DA293" s="9"/>
      <c r="DB293" s="9"/>
      <c r="DC293" s="9"/>
      <c r="DD293" s="9"/>
      <c r="DE293" s="9"/>
      <c r="DF293" s="9"/>
      <c r="DG293" s="9"/>
      <c r="DI293">
        <f t="shared" ca="1" si="556"/>
        <v>2.9999999999998916E-3</v>
      </c>
      <c r="DJ293">
        <f t="shared" ca="1" si="557"/>
        <v>2.9999999999998916E-3</v>
      </c>
      <c r="DK293">
        <f t="shared" ca="1" si="558"/>
        <v>3.5351514473617396E-2</v>
      </c>
      <c r="DL293">
        <f t="shared" ca="1" si="559"/>
        <v>2.9999999999998916E-3</v>
      </c>
      <c r="DM293">
        <f t="shared" ca="1" si="560"/>
        <v>9.2961163471101393E-3</v>
      </c>
      <c r="DN293">
        <f t="shared" ca="1" si="561"/>
        <v>1.8665779269679827E-3</v>
      </c>
      <c r="DO293">
        <f t="shared" ca="1" si="574"/>
        <v>0</v>
      </c>
      <c r="DP293">
        <f t="shared" ca="1" si="575"/>
        <v>0</v>
      </c>
      <c r="DQ293">
        <f t="shared" ca="1" si="576"/>
        <v>0</v>
      </c>
      <c r="DR293">
        <f t="shared" ca="1" si="577"/>
        <v>0</v>
      </c>
      <c r="DS293">
        <f t="shared" ca="1" si="578"/>
        <v>0</v>
      </c>
      <c r="DT293">
        <f t="shared" ca="1" si="579"/>
        <v>0</v>
      </c>
      <c r="DU293">
        <f t="shared" ca="1" si="568"/>
        <v>0</v>
      </c>
      <c r="DV293">
        <f t="shared" ca="1" si="569"/>
        <v>0</v>
      </c>
      <c r="DW293">
        <f t="shared" ca="1" si="570"/>
        <v>0</v>
      </c>
      <c r="DX293">
        <f t="shared" ca="1" si="571"/>
        <v>0</v>
      </c>
      <c r="DY293">
        <f t="shared" ca="1" si="572"/>
        <v>0</v>
      </c>
      <c r="DZ293">
        <f t="shared" ca="1" si="573"/>
        <v>0</v>
      </c>
      <c r="EA293">
        <f t="shared" ca="1" si="531"/>
        <v>3.4970990056524025</v>
      </c>
      <c r="EB293">
        <f t="shared" ca="1" si="532"/>
        <v>2.9025074936492943</v>
      </c>
      <c r="EC293">
        <f t="shared" ca="1" si="533"/>
        <v>4.527424557464359</v>
      </c>
      <c r="ED293">
        <f t="shared" ca="1" si="534"/>
        <v>3.8913573868182976</v>
      </c>
      <c r="EE293">
        <f t="shared" ca="1" si="535"/>
        <v>6.6588669033936414</v>
      </c>
      <c r="EF293">
        <f t="shared" ca="1" si="536"/>
        <v>5.3711105682157632</v>
      </c>
      <c r="EG293">
        <f t="shared" ca="1" si="537"/>
        <v>11.578095779554417</v>
      </c>
      <c r="EH293">
        <f t="shared" ca="1" si="538"/>
        <v>8.9351662320385561</v>
      </c>
      <c r="EI293">
        <f t="shared" ca="1" si="539"/>
        <v>13.587107595136125</v>
      </c>
      <c r="EJ293">
        <f t="shared" ca="1" si="540"/>
        <v>10.678651870293734</v>
      </c>
      <c r="EK293">
        <f t="shared" ca="1" si="541"/>
        <v>20.888232147417703</v>
      </c>
      <c r="EL293">
        <f t="shared" ca="1" si="542"/>
        <v>17.037722457036665</v>
      </c>
      <c r="EM293">
        <f t="shared" ca="1" si="610"/>
        <v>0.16492299346658654</v>
      </c>
      <c r="EN293">
        <f t="shared" ca="1" si="611"/>
        <v>0.20924551323099522</v>
      </c>
      <c r="EO293">
        <f t="shared" ca="1" si="612"/>
        <v>-3.9787795611848781E-2</v>
      </c>
      <c r="EP293">
        <f t="shared" ca="1" si="613"/>
        <v>-2.5970761086660011E-2</v>
      </c>
      <c r="EQ293">
        <f t="shared" ca="1" si="614"/>
        <v>0.15236581633318855</v>
      </c>
      <c r="ER293">
        <f t="shared" ca="1" si="615"/>
        <v>1</v>
      </c>
      <c r="ES293">
        <f t="shared" ca="1" si="604"/>
        <v>-0.32491241596173071</v>
      </c>
      <c r="ET293">
        <f t="shared" ca="1" si="605"/>
        <v>-0.42242927906854888</v>
      </c>
      <c r="EU293">
        <f t="shared" ca="1" si="606"/>
        <v>-0.189610100682162</v>
      </c>
      <c r="EV293">
        <f t="shared" ca="1" si="607"/>
        <v>-0.39117610368843303</v>
      </c>
      <c r="EW293">
        <f t="shared" ca="1" si="608"/>
        <v>0.21478325148896427</v>
      </c>
      <c r="EX293">
        <f t="shared" ca="1" si="609"/>
        <v>0</v>
      </c>
    </row>
    <row r="294" spans="1:154" x14ac:dyDescent="0.25">
      <c r="A294" s="1">
        <v>287</v>
      </c>
      <c r="B294" s="8">
        <f t="shared" ca="1" si="562"/>
        <v>220582.22535596261</v>
      </c>
      <c r="C294" s="9">
        <f t="shared" ca="1" si="543"/>
        <v>0</v>
      </c>
      <c r="D294" s="1">
        <v>287</v>
      </c>
      <c r="E294" s="8">
        <f t="shared" ca="1" si="563"/>
        <v>174584.84953800763</v>
      </c>
      <c r="F294" s="9">
        <f t="shared" ca="1" si="544"/>
        <v>-3.8326586019058702E-2</v>
      </c>
      <c r="G294" s="1">
        <v>287</v>
      </c>
      <c r="H294" s="8">
        <f t="shared" ca="1" si="564"/>
        <v>272724.30606981408</v>
      </c>
      <c r="I294" s="9">
        <f t="shared" ca="1" si="545"/>
        <v>0</v>
      </c>
      <c r="J294" s="1">
        <v>287</v>
      </c>
      <c r="K294" s="8">
        <f t="shared" ca="1" si="565"/>
        <v>218877.6367461046</v>
      </c>
      <c r="L294" s="9">
        <f t="shared" ca="1" si="546"/>
        <v>4.1132425348390844E-2</v>
      </c>
      <c r="M294" s="1">
        <v>287</v>
      </c>
      <c r="N294" s="8">
        <f t="shared" ca="1" si="566"/>
        <v>396398.67398165265</v>
      </c>
      <c r="O294" s="9">
        <f t="shared" ca="1" si="547"/>
        <v>2.8150813351535155E-2</v>
      </c>
      <c r="P294" s="1">
        <v>287</v>
      </c>
      <c r="Q294" s="8">
        <f t="shared" ca="1" si="567"/>
        <v>329042.69772822422</v>
      </c>
      <c r="R294" s="9">
        <f t="shared" ca="1" si="548"/>
        <v>3.6804786129826794E-2</v>
      </c>
      <c r="S294" s="1">
        <v>287</v>
      </c>
      <c r="T294" s="8">
        <f t="shared" ca="1" si="580"/>
        <v>62154.325677533532</v>
      </c>
      <c r="U294" s="9">
        <f t="shared" ca="1" si="508"/>
        <v>-3.5133166271158554E-2</v>
      </c>
      <c r="V294" s="1">
        <v>287</v>
      </c>
      <c r="W294" s="8">
        <f t="shared" ca="1" si="581"/>
        <v>59969.75440518168</v>
      </c>
      <c r="X294" s="9">
        <f t="shared" ca="1" si="509"/>
        <v>0</v>
      </c>
      <c r="Y294" s="1">
        <v>287</v>
      </c>
      <c r="Z294" s="8">
        <f t="shared" ca="1" si="582"/>
        <v>60058.114028765485</v>
      </c>
      <c r="AA294" s="9">
        <f t="shared" ca="1" si="510"/>
        <v>-4.8708727007802918E-2</v>
      </c>
      <c r="AB294" s="1">
        <v>287</v>
      </c>
      <c r="AC294" s="8">
        <f t="shared" ca="1" si="583"/>
        <v>55550.590261612968</v>
      </c>
      <c r="AD294" s="9">
        <f t="shared" ca="1" si="511"/>
        <v>3.3608296361260268E-2</v>
      </c>
      <c r="AE294" s="1">
        <v>287</v>
      </c>
      <c r="AF294" s="8">
        <f t="shared" ca="1" si="584"/>
        <v>62308.071096175729</v>
      </c>
      <c r="AG294" s="9">
        <f t="shared" ca="1" si="512"/>
        <v>-4.9221719977774955E-2</v>
      </c>
      <c r="AH294" s="1">
        <v>287</v>
      </c>
      <c r="AI294" s="8">
        <f t="shared" ca="1" si="585"/>
        <v>59620.419417893791</v>
      </c>
      <c r="AJ294" s="9">
        <f t="shared" ca="1" si="513"/>
        <v>0</v>
      </c>
      <c r="AK294" s="1">
        <v>287</v>
      </c>
      <c r="AL294" s="8">
        <f t="shared" ca="1" si="586"/>
        <v>18773.366075251382</v>
      </c>
      <c r="AM294" s="9">
        <f t="shared" ca="1" si="514"/>
        <v>2.0149846988293526E-2</v>
      </c>
      <c r="AN294" s="1">
        <v>287</v>
      </c>
      <c r="AO294" s="8">
        <f t="shared" ca="1" si="587"/>
        <v>19480.629350712734</v>
      </c>
      <c r="AP294" s="9">
        <f t="shared" ca="1" si="515"/>
        <v>0</v>
      </c>
      <c r="AQ294" s="1">
        <v>287</v>
      </c>
      <c r="AR294" s="8">
        <f t="shared" ca="1" si="588"/>
        <v>20012.248995964725</v>
      </c>
      <c r="AS294" s="9">
        <f t="shared" ca="1" si="516"/>
        <v>0</v>
      </c>
      <c r="AT294" s="1">
        <v>287</v>
      </c>
      <c r="AU294" s="8">
        <f t="shared" ca="1" si="589"/>
        <v>20242.929761385523</v>
      </c>
      <c r="AV294" s="9">
        <f t="shared" ca="1" si="517"/>
        <v>-2.8099157047961034E-2</v>
      </c>
      <c r="AW294" s="1">
        <v>287</v>
      </c>
      <c r="AX294" s="8">
        <f t="shared" ca="1" si="590"/>
        <v>19862.913697457851</v>
      </c>
      <c r="AY294" s="9">
        <f t="shared" ca="1" si="518"/>
        <v>4.2267142630895765E-3</v>
      </c>
      <c r="AZ294" s="1">
        <v>287</v>
      </c>
      <c r="BA294" s="8">
        <f t="shared" ca="1" si="591"/>
        <v>18795.227215633502</v>
      </c>
      <c r="BB294" s="9">
        <f t="shared" ca="1" si="519"/>
        <v>-3.5737825223862429E-3</v>
      </c>
      <c r="BC294" s="1">
        <v>287</v>
      </c>
      <c r="BD294" s="8">
        <f t="shared" ca="1" si="592"/>
        <v>19136.152392319407</v>
      </c>
      <c r="BE294" s="9">
        <f t="shared" ca="1" si="549"/>
        <v>2.8274464939609119E-2</v>
      </c>
      <c r="BF294" s="1">
        <v>287</v>
      </c>
      <c r="BG294" s="8">
        <f t="shared" ca="1" si="593"/>
        <v>21168.764130561856</v>
      </c>
      <c r="BH294" s="9">
        <f t="shared" ca="1" si="520"/>
        <v>1.2521011176180563E-2</v>
      </c>
      <c r="BI294" s="1">
        <v>287</v>
      </c>
      <c r="BJ294" s="8">
        <f t="shared" ca="1" si="594"/>
        <v>19814.035637220688</v>
      </c>
      <c r="BK294" s="9">
        <f t="shared" ca="1" si="521"/>
        <v>7.9254846296016312E-3</v>
      </c>
      <c r="BL294" s="1">
        <v>287</v>
      </c>
      <c r="BM294" s="8">
        <f t="shared" ca="1" si="595"/>
        <v>20244.346925504677</v>
      </c>
      <c r="BN294" s="9">
        <f t="shared" ca="1" si="522"/>
        <v>0</v>
      </c>
      <c r="BO294" s="1">
        <v>287</v>
      </c>
      <c r="BP294" s="8">
        <f t="shared" ca="1" si="596"/>
        <v>21194.248994179183</v>
      </c>
      <c r="BQ294" s="9">
        <f t="shared" ca="1" si="523"/>
        <v>-2.411841709595744E-2</v>
      </c>
      <c r="BR294" s="1">
        <v>287</v>
      </c>
      <c r="BS294" s="8">
        <f t="shared" ca="1" si="597"/>
        <v>20524.852352889491</v>
      </c>
      <c r="BT294" s="9">
        <f t="shared" ca="1" si="524"/>
        <v>-3.0468554566842596E-2</v>
      </c>
      <c r="BU294" s="1">
        <v>287</v>
      </c>
      <c r="BV294" s="8">
        <f t="shared" ca="1" si="598"/>
        <v>4719.6896016221963</v>
      </c>
      <c r="BW294" s="9">
        <f t="shared" ca="1" si="525"/>
        <v>0</v>
      </c>
      <c r="BX294" s="1">
        <v>287</v>
      </c>
      <c r="BY294" s="8">
        <f t="shared" ca="1" si="599"/>
        <v>5158.7913186283768</v>
      </c>
      <c r="BZ294" s="9">
        <f t="shared" ca="1" si="526"/>
        <v>0</v>
      </c>
      <c r="CA294" s="1">
        <v>287</v>
      </c>
      <c r="CB294" s="8">
        <f t="shared" ca="1" si="600"/>
        <v>5091.5041941673744</v>
      </c>
      <c r="CC294" s="9">
        <f t="shared" ca="1" si="527"/>
        <v>-2.3810212726563876E-2</v>
      </c>
      <c r="CD294" s="1">
        <v>287</v>
      </c>
      <c r="CE294" s="8">
        <f t="shared" ca="1" si="601"/>
        <v>5132.1013175984071</v>
      </c>
      <c r="CF294" s="9">
        <f t="shared" ca="1" si="528"/>
        <v>3.1757340501369913E-3</v>
      </c>
      <c r="CG294" s="1">
        <v>287</v>
      </c>
      <c r="CH294" s="8">
        <f t="shared" ca="1" si="602"/>
        <v>4797.8820718883881</v>
      </c>
      <c r="CI294" s="9">
        <f t="shared" ca="1" si="529"/>
        <v>-2.5389417260181874E-2</v>
      </c>
      <c r="CJ294" s="1">
        <v>287</v>
      </c>
      <c r="CK294" s="8">
        <f t="shared" ca="1" si="603"/>
        <v>4850.5568696150976</v>
      </c>
      <c r="CL294" s="9">
        <f t="shared" ca="1" si="530"/>
        <v>4.2985393233171409E-2</v>
      </c>
      <c r="CM294" s="1">
        <v>287</v>
      </c>
      <c r="CN294" s="8">
        <f t="shared" ca="1" si="550"/>
        <v>15094.346035598492</v>
      </c>
      <c r="CO294" s="1">
        <v>287</v>
      </c>
      <c r="CP294" s="8">
        <f t="shared" ca="1" si="551"/>
        <v>14655.244318592311</v>
      </c>
      <c r="CQ294" s="1">
        <v>287</v>
      </c>
      <c r="CR294" s="8">
        <f t="shared" ca="1" si="552"/>
        <v>14722.531443053314</v>
      </c>
      <c r="CS294" s="1">
        <v>287</v>
      </c>
      <c r="CT294" s="8">
        <f t="shared" ca="1" si="553"/>
        <v>15112.245607906269</v>
      </c>
      <c r="CU294" s="1">
        <v>287</v>
      </c>
      <c r="CV294" s="8">
        <f t="shared" ca="1" si="554"/>
        <v>16396.366922290796</v>
      </c>
      <c r="CW294" s="1">
        <v>287</v>
      </c>
      <c r="CX294" s="8">
        <f t="shared" ca="1" si="555"/>
        <v>15674.295483274393</v>
      </c>
      <c r="CY294" s="9"/>
      <c r="CZ294" s="9"/>
      <c r="DA294" s="9"/>
      <c r="DB294" s="9"/>
      <c r="DC294" s="9"/>
      <c r="DD294" s="9"/>
      <c r="DE294" s="9"/>
      <c r="DF294" s="9"/>
      <c r="DG294" s="9"/>
      <c r="DI294">
        <f t="shared" ca="1" si="556"/>
        <v>1.4825162608461895E-2</v>
      </c>
      <c r="DJ294">
        <f t="shared" ca="1" si="557"/>
        <v>2.9999999999998916E-3</v>
      </c>
      <c r="DK294">
        <f t="shared" ca="1" si="558"/>
        <v>2.9999999999998916E-3</v>
      </c>
      <c r="DL294">
        <f t="shared" ca="1" si="559"/>
        <v>1.2538613594068604E-2</v>
      </c>
      <c r="DM294">
        <f t="shared" ca="1" si="560"/>
        <v>-4.4594907356388158E-2</v>
      </c>
      <c r="DN294">
        <f t="shared" ca="1" si="561"/>
        <v>2.7526751665907012E-2</v>
      </c>
      <c r="DO294">
        <f t="shared" ca="1" si="574"/>
        <v>0</v>
      </c>
      <c r="DP294">
        <f t="shared" ca="1" si="575"/>
        <v>0</v>
      </c>
      <c r="DQ294">
        <f t="shared" ca="1" si="576"/>
        <v>0</v>
      </c>
      <c r="DR294">
        <f t="shared" ca="1" si="577"/>
        <v>0</v>
      </c>
      <c r="DS294">
        <f t="shared" ca="1" si="578"/>
        <v>0</v>
      </c>
      <c r="DT294">
        <f t="shared" ca="1" si="579"/>
        <v>0</v>
      </c>
      <c r="DU294">
        <f t="shared" ca="1" si="568"/>
        <v>0</v>
      </c>
      <c r="DV294">
        <f t="shared" ca="1" si="569"/>
        <v>0</v>
      </c>
      <c r="DW294">
        <f t="shared" ca="1" si="570"/>
        <v>0</v>
      </c>
      <c r="DX294">
        <f t="shared" ca="1" si="571"/>
        <v>0</v>
      </c>
      <c r="DY294">
        <f t="shared" ca="1" si="572"/>
        <v>0</v>
      </c>
      <c r="DZ294">
        <f t="shared" ca="1" si="573"/>
        <v>0</v>
      </c>
      <c r="EA294">
        <f t="shared" ca="1" si="531"/>
        <v>3.5489440670690899</v>
      </c>
      <c r="EB294">
        <f t="shared" ca="1" si="532"/>
        <v>2.9112150161302419</v>
      </c>
      <c r="EC294">
        <f t="shared" ca="1" si="533"/>
        <v>4.5410068311367517</v>
      </c>
      <c r="ED294">
        <f t="shared" ca="1" si="534"/>
        <v>3.9401496134480367</v>
      </c>
      <c r="EE294">
        <f t="shared" ca="1" si="535"/>
        <v>6.3619153507382826</v>
      </c>
      <c r="EF294">
        <f t="shared" ca="1" si="536"/>
        <v>5.5189597949971665</v>
      </c>
      <c r="EG294">
        <f t="shared" ca="1" si="537"/>
        <v>11.749742932182658</v>
      </c>
      <c r="EH294">
        <f t="shared" ca="1" si="538"/>
        <v>8.9619717307346711</v>
      </c>
      <c r="EI294">
        <f t="shared" ca="1" si="539"/>
        <v>13.627868917921534</v>
      </c>
      <c r="EJ294">
        <f t="shared" ca="1" si="540"/>
        <v>10.812547359800925</v>
      </c>
      <c r="EK294">
        <f t="shared" ca="1" si="541"/>
        <v>19.956723369964884</v>
      </c>
      <c r="EL294">
        <f t="shared" ca="1" si="542"/>
        <v>17.506715612064159</v>
      </c>
      <c r="EM294">
        <f t="shared" ca="1" si="610"/>
        <v>0.18058843582589229</v>
      </c>
      <c r="EN294">
        <f t="shared" ca="1" si="611"/>
        <v>0.20424446873350413</v>
      </c>
      <c r="EO294">
        <f t="shared" ca="1" si="612"/>
        <v>-6.1305489306812802E-2</v>
      </c>
      <c r="EP294">
        <f t="shared" ca="1" si="613"/>
        <v>-2.4351234132873243E-2</v>
      </c>
      <c r="EQ294">
        <f t="shared" ca="1" si="614"/>
        <v>1.687465613349582E-2</v>
      </c>
      <c r="ER294">
        <f t="shared" ca="1" si="615"/>
        <v>1</v>
      </c>
      <c r="ES294">
        <f t="shared" ca="1" si="604"/>
        <v>-0.32443628772591437</v>
      </c>
      <c r="ET294">
        <f t="shared" ca="1" si="605"/>
        <v>-0.42618764408663634</v>
      </c>
      <c r="EU294">
        <f t="shared" ca="1" si="606"/>
        <v>-0.18793550265341086</v>
      </c>
      <c r="EV294">
        <f t="shared" ca="1" si="607"/>
        <v>-0.38569526717343094</v>
      </c>
      <c r="EW294">
        <f t="shared" ca="1" si="608"/>
        <v>0.21300686136327274</v>
      </c>
      <c r="EX294">
        <f t="shared" ca="1" si="609"/>
        <v>0</v>
      </c>
    </row>
    <row r="295" spans="1:154" x14ac:dyDescent="0.25">
      <c r="A295" s="1">
        <v>288</v>
      </c>
      <c r="B295" s="8">
        <f t="shared" ca="1" si="562"/>
        <v>221243.97203203046</v>
      </c>
      <c r="C295" s="9">
        <f t="shared" ca="1" si="543"/>
        <v>2.0827548966685761E-2</v>
      </c>
      <c r="D295" s="1">
        <v>288</v>
      </c>
      <c r="E295" s="8">
        <f t="shared" ca="1" si="563"/>
        <v>168417.36283317878</v>
      </c>
      <c r="F295" s="9">
        <f t="shared" ca="1" si="544"/>
        <v>1.1034439897332354E-2</v>
      </c>
      <c r="G295" s="1">
        <v>288</v>
      </c>
      <c r="H295" s="8">
        <f t="shared" ca="1" si="564"/>
        <v>273542.47898802347</v>
      </c>
      <c r="I295" s="9">
        <f t="shared" ca="1" si="545"/>
        <v>3.1772307270421803E-2</v>
      </c>
      <c r="J295" s="1">
        <v>288</v>
      </c>
      <c r="K295" s="8">
        <f t="shared" ca="1" si="565"/>
        <v>228537.23771023427</v>
      </c>
      <c r="L295" s="9">
        <f t="shared" ca="1" si="546"/>
        <v>0</v>
      </c>
      <c r="M295" s="1">
        <v>288</v>
      </c>
      <c r="N295" s="8">
        <f t="shared" ca="1" si="566"/>
        <v>408746.81508765108</v>
      </c>
      <c r="O295" s="9">
        <f t="shared" ca="1" si="547"/>
        <v>-3.289740467378284E-2</v>
      </c>
      <c r="P295" s="1">
        <v>288</v>
      </c>
      <c r="Q295" s="8">
        <f t="shared" ca="1" si="567"/>
        <v>342140.17193887744</v>
      </c>
      <c r="R295" s="9">
        <f t="shared" ca="1" si="548"/>
        <v>9.3799868427700342E-3</v>
      </c>
      <c r="S295" s="1">
        <v>288</v>
      </c>
      <c r="T295" s="8">
        <f t="shared" ca="1" si="580"/>
        <v>62154.325677533532</v>
      </c>
      <c r="U295" s="9">
        <f t="shared" ca="1" si="508"/>
        <v>-4.3205404649278321E-2</v>
      </c>
      <c r="V295" s="1">
        <v>288</v>
      </c>
      <c r="W295" s="8">
        <f t="shared" ca="1" si="581"/>
        <v>59969.75440518168</v>
      </c>
      <c r="X295" s="9">
        <f t="shared" ca="1" si="509"/>
        <v>0</v>
      </c>
      <c r="Y295" s="1">
        <v>288</v>
      </c>
      <c r="Z295" s="8">
        <f t="shared" ca="1" si="582"/>
        <v>60058.114028765485</v>
      </c>
      <c r="AA295" s="9">
        <f t="shared" ca="1" si="510"/>
        <v>-4.3748169569899555E-2</v>
      </c>
      <c r="AB295" s="1">
        <v>288</v>
      </c>
      <c r="AC295" s="8">
        <f t="shared" ca="1" si="583"/>
        <v>55550.590261612968</v>
      </c>
      <c r="AD295" s="9">
        <f t="shared" ca="1" si="511"/>
        <v>0</v>
      </c>
      <c r="AE295" s="1">
        <v>288</v>
      </c>
      <c r="AF295" s="8">
        <f t="shared" ca="1" si="584"/>
        <v>62308.071096175729</v>
      </c>
      <c r="AG295" s="9">
        <f t="shared" ca="1" si="512"/>
        <v>-3.0864676582419943E-2</v>
      </c>
      <c r="AH295" s="1">
        <v>288</v>
      </c>
      <c r="AI295" s="8">
        <f t="shared" ca="1" si="585"/>
        <v>59620.419417893791</v>
      </c>
      <c r="AJ295" s="9">
        <f t="shared" ca="1" si="513"/>
        <v>-2.6074229514681392E-2</v>
      </c>
      <c r="AK295" s="1">
        <v>288</v>
      </c>
      <c r="AL295" s="8">
        <f t="shared" ca="1" si="586"/>
        <v>18773.366075251382</v>
      </c>
      <c r="AM295" s="9">
        <f t="shared" ca="1" si="514"/>
        <v>7.8056826588897956E-3</v>
      </c>
      <c r="AN295" s="1">
        <v>288</v>
      </c>
      <c r="AO295" s="8">
        <f t="shared" ca="1" si="587"/>
        <v>19480.629350712734</v>
      </c>
      <c r="AP295" s="9">
        <f t="shared" ca="1" si="515"/>
        <v>0</v>
      </c>
      <c r="AQ295" s="1">
        <v>288</v>
      </c>
      <c r="AR295" s="8">
        <f t="shared" ca="1" si="588"/>
        <v>20012.248995964725</v>
      </c>
      <c r="AS295" s="9">
        <f t="shared" ca="1" si="516"/>
        <v>3.2069600319925201E-2</v>
      </c>
      <c r="AT295" s="1">
        <v>288</v>
      </c>
      <c r="AU295" s="8">
        <f t="shared" ca="1" si="589"/>
        <v>20242.929761385523</v>
      </c>
      <c r="AV295" s="9">
        <f t="shared" ca="1" si="517"/>
        <v>0</v>
      </c>
      <c r="AW295" s="1">
        <v>288</v>
      </c>
      <c r="AX295" s="8">
        <f t="shared" ca="1" si="590"/>
        <v>19862.913697457851</v>
      </c>
      <c r="AY295" s="9">
        <f t="shared" ca="1" si="518"/>
        <v>0</v>
      </c>
      <c r="AZ295" s="1">
        <v>288</v>
      </c>
      <c r="BA295" s="8">
        <f t="shared" ca="1" si="591"/>
        <v>18795.227215633502</v>
      </c>
      <c r="BB295" s="9">
        <f t="shared" ca="1" si="519"/>
        <v>-4.1737515783291601E-2</v>
      </c>
      <c r="BC295" s="1">
        <v>288</v>
      </c>
      <c r="BD295" s="8">
        <f t="shared" ca="1" si="592"/>
        <v>19136.152392319407</v>
      </c>
      <c r="BE295" s="9">
        <f t="shared" ca="1" si="549"/>
        <v>3.6146489363223053E-2</v>
      </c>
      <c r="BF295" s="1">
        <v>288</v>
      </c>
      <c r="BG295" s="8">
        <f t="shared" ca="1" si="593"/>
        <v>21168.764130561856</v>
      </c>
      <c r="BH295" s="9">
        <f t="shared" ca="1" si="520"/>
        <v>3.0289052710739717E-2</v>
      </c>
      <c r="BI295" s="1">
        <v>288</v>
      </c>
      <c r="BJ295" s="8">
        <f t="shared" ca="1" si="594"/>
        <v>19814.035637220688</v>
      </c>
      <c r="BK295" s="9">
        <f t="shared" ca="1" si="521"/>
        <v>3.652040003681347E-2</v>
      </c>
      <c r="BL295" s="1">
        <v>288</v>
      </c>
      <c r="BM295" s="8">
        <f t="shared" ca="1" si="595"/>
        <v>20244.346925504677</v>
      </c>
      <c r="BN295" s="9">
        <f t="shared" ca="1" si="522"/>
        <v>7.8714749763212407E-3</v>
      </c>
      <c r="BO295" s="1">
        <v>288</v>
      </c>
      <c r="BP295" s="8">
        <f t="shared" ca="1" si="596"/>
        <v>21194.248994179183</v>
      </c>
      <c r="BQ295" s="9">
        <f t="shared" ca="1" si="523"/>
        <v>0</v>
      </c>
      <c r="BR295" s="1">
        <v>288</v>
      </c>
      <c r="BS295" s="8">
        <f t="shared" ca="1" si="597"/>
        <v>20524.852352889491</v>
      </c>
      <c r="BT295" s="9">
        <f t="shared" ca="1" si="524"/>
        <v>4.6651407673503203E-2</v>
      </c>
      <c r="BU295" s="1">
        <v>288</v>
      </c>
      <c r="BV295" s="8">
        <f t="shared" ca="1" si="598"/>
        <v>4719.6896016221963</v>
      </c>
      <c r="BW295" s="9">
        <f t="shared" ca="1" si="525"/>
        <v>9.3986259822182458E-4</v>
      </c>
      <c r="BX295" s="1">
        <v>288</v>
      </c>
      <c r="BY295" s="8">
        <f t="shared" ca="1" si="599"/>
        <v>5158.7913186283768</v>
      </c>
      <c r="BZ295" s="9">
        <f t="shared" ca="1" si="526"/>
        <v>0</v>
      </c>
      <c r="CA295" s="1">
        <v>288</v>
      </c>
      <c r="CB295" s="8">
        <f t="shared" ca="1" si="600"/>
        <v>5091.5041941673744</v>
      </c>
      <c r="CC295" s="9">
        <f t="shared" ca="1" si="527"/>
        <v>4.1760692549759398E-3</v>
      </c>
      <c r="CD295" s="1">
        <v>288</v>
      </c>
      <c r="CE295" s="8">
        <f t="shared" ca="1" si="601"/>
        <v>5132.1013175984071</v>
      </c>
      <c r="CF295" s="9">
        <f t="shared" ca="1" si="528"/>
        <v>-3.0912707966419747E-2</v>
      </c>
      <c r="CG295" s="1">
        <v>288</v>
      </c>
      <c r="CH295" s="8">
        <f t="shared" ca="1" si="602"/>
        <v>4797.8820718883881</v>
      </c>
      <c r="CI295" s="9">
        <f t="shared" ca="1" si="529"/>
        <v>-2.7157584249852009E-2</v>
      </c>
      <c r="CJ295" s="1">
        <v>288</v>
      </c>
      <c r="CK295" s="8">
        <f t="shared" ca="1" si="603"/>
        <v>4850.5568696150976</v>
      </c>
      <c r="CL295" s="9">
        <f t="shared" ca="1" si="530"/>
        <v>-4.0800719939708269E-2</v>
      </c>
      <c r="CM295" s="1">
        <v>288</v>
      </c>
      <c r="CN295" s="8">
        <f t="shared" ca="1" si="550"/>
        <v>15094.346035598492</v>
      </c>
      <c r="CO295" s="1">
        <v>288</v>
      </c>
      <c r="CP295" s="8">
        <f t="shared" ca="1" si="551"/>
        <v>14655.244318592311</v>
      </c>
      <c r="CQ295" s="1">
        <v>288</v>
      </c>
      <c r="CR295" s="8">
        <f t="shared" ca="1" si="552"/>
        <v>14722.531443053314</v>
      </c>
      <c r="CS295" s="1">
        <v>288</v>
      </c>
      <c r="CT295" s="8">
        <f t="shared" ca="1" si="553"/>
        <v>15112.245607906269</v>
      </c>
      <c r="CU295" s="1">
        <v>288</v>
      </c>
      <c r="CV295" s="8">
        <f t="shared" ca="1" si="554"/>
        <v>16396.366922290796</v>
      </c>
      <c r="CW295" s="1">
        <v>288</v>
      </c>
      <c r="CX295" s="8">
        <f t="shared" ca="1" si="555"/>
        <v>15674.295483274393</v>
      </c>
      <c r="CY295" s="9"/>
      <c r="CZ295" s="9"/>
      <c r="DA295" s="9"/>
      <c r="DB295" s="9"/>
      <c r="DC295" s="9"/>
      <c r="DD295" s="9"/>
      <c r="DE295" s="9"/>
      <c r="DF295" s="9"/>
      <c r="DG295" s="9"/>
      <c r="DI295">
        <f t="shared" ca="1" si="556"/>
        <v>2.9999999999998916E-3</v>
      </c>
      <c r="DJ295">
        <f t="shared" ca="1" si="557"/>
        <v>-3.5326586019058803E-2</v>
      </c>
      <c r="DK295">
        <f t="shared" ca="1" si="558"/>
        <v>2.9999999999998916E-3</v>
      </c>
      <c r="DL295">
        <f t="shared" ca="1" si="559"/>
        <v>4.4132425348390791E-2</v>
      </c>
      <c r="DM295">
        <f t="shared" ca="1" si="560"/>
        <v>3.1150813351535023E-2</v>
      </c>
      <c r="DN295">
        <f t="shared" ca="1" si="561"/>
        <v>3.9804786129826741E-2</v>
      </c>
      <c r="DO295">
        <f t="shared" ca="1" si="574"/>
        <v>0</v>
      </c>
      <c r="DP295">
        <f t="shared" ca="1" si="575"/>
        <v>0</v>
      </c>
      <c r="DQ295">
        <f t="shared" ca="1" si="576"/>
        <v>0</v>
      </c>
      <c r="DR295">
        <f t="shared" ca="1" si="577"/>
        <v>0</v>
      </c>
      <c r="DS295">
        <f t="shared" ca="1" si="578"/>
        <v>0</v>
      </c>
      <c r="DT295">
        <f t="shared" ca="1" si="579"/>
        <v>0</v>
      </c>
      <c r="DU295">
        <f t="shared" ca="1" si="568"/>
        <v>0</v>
      </c>
      <c r="DV295">
        <f t="shared" ca="1" si="569"/>
        <v>0</v>
      </c>
      <c r="DW295">
        <f t="shared" ca="1" si="570"/>
        <v>0</v>
      </c>
      <c r="DX295">
        <f t="shared" ca="1" si="571"/>
        <v>0</v>
      </c>
      <c r="DY295">
        <f t="shared" ca="1" si="572"/>
        <v>0</v>
      </c>
      <c r="DZ295">
        <f t="shared" ca="1" si="573"/>
        <v>0</v>
      </c>
      <c r="EA295">
        <f t="shared" ca="1" si="531"/>
        <v>3.5595908992702965</v>
      </c>
      <c r="EB295">
        <f t="shared" ca="1" si="532"/>
        <v>2.8083717284429413</v>
      </c>
      <c r="EC295">
        <f t="shared" ca="1" si="533"/>
        <v>4.5546298516301613</v>
      </c>
      <c r="ED295">
        <f t="shared" ca="1" si="534"/>
        <v>4.1140379721250229</v>
      </c>
      <c r="EE295">
        <f t="shared" ca="1" si="535"/>
        <v>6.5600941883873958</v>
      </c>
      <c r="EF295">
        <f t="shared" ca="1" si="536"/>
        <v>5.7386408092961423</v>
      </c>
      <c r="EG295">
        <f t="shared" ca="1" si="537"/>
        <v>11.784992160979204</v>
      </c>
      <c r="EH295">
        <f t="shared" ca="1" si="538"/>
        <v>8.6453758654885</v>
      </c>
      <c r="EI295">
        <f t="shared" ca="1" si="539"/>
        <v>13.668752524675295</v>
      </c>
      <c r="EJ295">
        <f t="shared" ca="1" si="540"/>
        <v>11.289731298983279</v>
      </c>
      <c r="EK295">
        <f t="shared" ca="1" si="541"/>
        <v>20.578391534770873</v>
      </c>
      <c r="EL295">
        <f t="shared" ca="1" si="542"/>
        <v>18.203566682838073</v>
      </c>
      <c r="EM295">
        <f t="shared" ca="1" si="610"/>
        <v>0.14682656202750946</v>
      </c>
      <c r="EN295">
        <f t="shared" ca="1" si="611"/>
        <v>6.5624974524518043E-2</v>
      </c>
      <c r="EO295">
        <f t="shared" ca="1" si="612"/>
        <v>-7.3253461499969239E-2</v>
      </c>
      <c r="EP295">
        <f t="shared" ca="1" si="613"/>
        <v>7.9022597006252027E-2</v>
      </c>
      <c r="EQ295">
        <f t="shared" ca="1" si="614"/>
        <v>0.10279711484117306</v>
      </c>
      <c r="ER295">
        <f t="shared" ca="1" si="615"/>
        <v>1</v>
      </c>
      <c r="ES295">
        <f t="shared" ca="1" si="604"/>
        <v>-0.32569092502363262</v>
      </c>
      <c r="ET295">
        <f t="shared" ca="1" si="605"/>
        <v>-0.43290375170632922</v>
      </c>
      <c r="EU295">
        <f t="shared" ca="1" si="606"/>
        <v>-0.18770886554412602</v>
      </c>
      <c r="EV295">
        <f t="shared" ca="1" si="607"/>
        <v>-0.38118256830359254</v>
      </c>
      <c r="EW295">
        <f t="shared" ca="1" si="608"/>
        <v>0.21091416033777688</v>
      </c>
      <c r="EX295">
        <f t="shared" ca="1" si="609"/>
        <v>0</v>
      </c>
    </row>
    <row r="296" spans="1:154" x14ac:dyDescent="0.25">
      <c r="A296" s="1">
        <v>289</v>
      </c>
      <c r="B296" s="8">
        <f t="shared" ca="1" si="562"/>
        <v>226515.6736092077</v>
      </c>
      <c r="C296" s="9">
        <f t="shared" ca="1" si="543"/>
        <v>0</v>
      </c>
      <c r="D296" s="1">
        <v>289</v>
      </c>
      <c r="E296" s="8">
        <f t="shared" ca="1" si="563"/>
        <v>170781.00618952821</v>
      </c>
      <c r="F296" s="9">
        <f t="shared" ca="1" si="544"/>
        <v>0</v>
      </c>
      <c r="G296" s="1">
        <v>289</v>
      </c>
      <c r="H296" s="8">
        <f t="shared" ca="1" si="564"/>
        <v>283054.18211890792</v>
      </c>
      <c r="I296" s="9">
        <f t="shared" ca="1" si="545"/>
        <v>2.7082114981927481E-2</v>
      </c>
      <c r="J296" s="1">
        <v>289</v>
      </c>
      <c r="K296" s="8">
        <f t="shared" ca="1" si="565"/>
        <v>229222.84942336494</v>
      </c>
      <c r="L296" s="9">
        <f t="shared" ca="1" si="546"/>
        <v>0</v>
      </c>
      <c r="M296" s="1">
        <v>289</v>
      </c>
      <c r="N296" s="8">
        <f t="shared" ca="1" si="566"/>
        <v>396526.34614785569</v>
      </c>
      <c r="O296" s="9">
        <f t="shared" ca="1" si="547"/>
        <v>-4.3153625827763269E-2</v>
      </c>
      <c r="P296" s="1">
        <v>289</v>
      </c>
      <c r="Q296" s="8">
        <f t="shared" ca="1" si="567"/>
        <v>346375.86276586377</v>
      </c>
      <c r="R296" s="9">
        <f t="shared" ca="1" si="548"/>
        <v>1.0354025355424535E-2</v>
      </c>
      <c r="S296" s="1">
        <v>289</v>
      </c>
      <c r="T296" s="8">
        <f t="shared" ca="1" si="580"/>
        <v>62154.325677533532</v>
      </c>
      <c r="U296" s="9">
        <f t="shared" ca="1" si="508"/>
        <v>9.3345736089408219E-3</v>
      </c>
      <c r="V296" s="1">
        <v>289</v>
      </c>
      <c r="W296" s="8">
        <f t="shared" ca="1" si="581"/>
        <v>59969.75440518168</v>
      </c>
      <c r="X296" s="9">
        <f t="shared" ca="1" si="509"/>
        <v>0</v>
      </c>
      <c r="Y296" s="1">
        <v>289</v>
      </c>
      <c r="Z296" s="8">
        <f t="shared" ca="1" si="582"/>
        <v>60058.114028765485</v>
      </c>
      <c r="AA296" s="9">
        <f t="shared" ca="1" si="510"/>
        <v>-2.8300561995262086E-2</v>
      </c>
      <c r="AB296" s="1">
        <v>289</v>
      </c>
      <c r="AC296" s="8">
        <f t="shared" ca="1" si="583"/>
        <v>55550.590261612968</v>
      </c>
      <c r="AD296" s="9">
        <f t="shared" ca="1" si="511"/>
        <v>-4.2227554140971055E-2</v>
      </c>
      <c r="AE296" s="1">
        <v>289</v>
      </c>
      <c r="AF296" s="8">
        <f t="shared" ca="1" si="584"/>
        <v>62308.071096175729</v>
      </c>
      <c r="AG296" s="9">
        <f t="shared" ca="1" si="512"/>
        <v>-3.5446479564772558E-2</v>
      </c>
      <c r="AH296" s="1">
        <v>289</v>
      </c>
      <c r="AI296" s="8">
        <f t="shared" ca="1" si="585"/>
        <v>59620.419417893791</v>
      </c>
      <c r="AJ296" s="9">
        <f t="shared" ca="1" si="513"/>
        <v>0</v>
      </c>
      <c r="AK296" s="1">
        <v>289</v>
      </c>
      <c r="AL296" s="8">
        <f t="shared" ca="1" si="586"/>
        <v>18773.366075251382</v>
      </c>
      <c r="AM296" s="9">
        <f t="shared" ca="1" si="514"/>
        <v>3.2318146767711761E-2</v>
      </c>
      <c r="AN296" s="1">
        <v>289</v>
      </c>
      <c r="AO296" s="8">
        <f t="shared" ca="1" si="587"/>
        <v>19480.629350712734</v>
      </c>
      <c r="AP296" s="9">
        <f t="shared" ca="1" si="515"/>
        <v>-1.0209758830077954E-2</v>
      </c>
      <c r="AQ296" s="1">
        <v>289</v>
      </c>
      <c r="AR296" s="8">
        <f t="shared" ca="1" si="588"/>
        <v>20012.248995964725</v>
      </c>
      <c r="AS296" s="9">
        <f t="shared" ca="1" si="516"/>
        <v>-5.8950476616150445E-3</v>
      </c>
      <c r="AT296" s="1">
        <v>289</v>
      </c>
      <c r="AU296" s="8">
        <f t="shared" ca="1" si="589"/>
        <v>20242.929761385523</v>
      </c>
      <c r="AV296" s="9">
        <f t="shared" ca="1" si="517"/>
        <v>-2.112644015782272E-2</v>
      </c>
      <c r="AW296" s="1">
        <v>289</v>
      </c>
      <c r="AX296" s="8">
        <f t="shared" ca="1" si="590"/>
        <v>19862.913697457851</v>
      </c>
      <c r="AY296" s="9">
        <f t="shared" ca="1" si="518"/>
        <v>0</v>
      </c>
      <c r="AZ296" s="1">
        <v>289</v>
      </c>
      <c r="BA296" s="8">
        <f t="shared" ca="1" si="591"/>
        <v>18795.227215633502</v>
      </c>
      <c r="BB296" s="9">
        <f t="shared" ca="1" si="519"/>
        <v>0</v>
      </c>
      <c r="BC296" s="1">
        <v>289</v>
      </c>
      <c r="BD296" s="8">
        <f t="shared" ca="1" si="592"/>
        <v>19136.152392319407</v>
      </c>
      <c r="BE296" s="9">
        <f t="shared" ca="1" si="549"/>
        <v>-2.0982924318114483E-2</v>
      </c>
      <c r="BF296" s="1">
        <v>289</v>
      </c>
      <c r="BG296" s="8">
        <f t="shared" ca="1" si="593"/>
        <v>21168.764130561856</v>
      </c>
      <c r="BH296" s="9">
        <f t="shared" ca="1" si="520"/>
        <v>8.0595168009291503E-3</v>
      </c>
      <c r="BI296" s="1">
        <v>289</v>
      </c>
      <c r="BJ296" s="8">
        <f t="shared" ca="1" si="594"/>
        <v>19814.035637220688</v>
      </c>
      <c r="BK296" s="9">
        <f t="shared" ca="1" si="521"/>
        <v>0</v>
      </c>
      <c r="BL296" s="1">
        <v>289</v>
      </c>
      <c r="BM296" s="8">
        <f t="shared" ca="1" si="595"/>
        <v>20244.346925504677</v>
      </c>
      <c r="BN296" s="9">
        <f t="shared" ca="1" si="522"/>
        <v>-2.9260690430884608E-2</v>
      </c>
      <c r="BO296" s="1">
        <v>289</v>
      </c>
      <c r="BP296" s="8">
        <f t="shared" ca="1" si="596"/>
        <v>21194.248994179183</v>
      </c>
      <c r="BQ296" s="9">
        <f t="shared" ca="1" si="523"/>
        <v>-1.6999427669659072E-2</v>
      </c>
      <c r="BR296" s="1">
        <v>289</v>
      </c>
      <c r="BS296" s="8">
        <f t="shared" ca="1" si="597"/>
        <v>20524.852352889491</v>
      </c>
      <c r="BT296" s="9">
        <f t="shared" ca="1" si="524"/>
        <v>3.2854635870774869E-2</v>
      </c>
      <c r="BU296" s="1">
        <v>289</v>
      </c>
      <c r="BV296" s="8">
        <f t="shared" ca="1" si="598"/>
        <v>4719.6896016221963</v>
      </c>
      <c r="BW296" s="9">
        <f t="shared" ca="1" si="525"/>
        <v>-4.390736918087397E-2</v>
      </c>
      <c r="BX296" s="1">
        <v>289</v>
      </c>
      <c r="BY296" s="8">
        <f t="shared" ca="1" si="599"/>
        <v>5158.7913186283768</v>
      </c>
      <c r="BZ296" s="9">
        <f t="shared" ca="1" si="526"/>
        <v>1.1413923927496711E-2</v>
      </c>
      <c r="CA296" s="1">
        <v>289</v>
      </c>
      <c r="CB296" s="8">
        <f t="shared" ca="1" si="600"/>
        <v>5091.5041941673744</v>
      </c>
      <c r="CC296" s="9">
        <f t="shared" ca="1" si="527"/>
        <v>4.6375713758160068E-2</v>
      </c>
      <c r="CD296" s="1">
        <v>289</v>
      </c>
      <c r="CE296" s="8">
        <f t="shared" ca="1" si="601"/>
        <v>5132.1013175984071</v>
      </c>
      <c r="CF296" s="9">
        <f t="shared" ca="1" si="528"/>
        <v>-4.8230457405384917E-2</v>
      </c>
      <c r="CG296" s="1">
        <v>289</v>
      </c>
      <c r="CH296" s="8">
        <f t="shared" ca="1" si="602"/>
        <v>4797.8820718883881</v>
      </c>
      <c r="CI296" s="9">
        <f t="shared" ca="1" si="529"/>
        <v>-4.2779966727364463E-2</v>
      </c>
      <c r="CJ296" s="1">
        <v>289</v>
      </c>
      <c r="CK296" s="8">
        <f t="shared" ca="1" si="603"/>
        <v>4850.5568696150976</v>
      </c>
      <c r="CL296" s="9">
        <f t="shared" ca="1" si="530"/>
        <v>-1.8293612051314218E-2</v>
      </c>
      <c r="CM296" s="1">
        <v>289</v>
      </c>
      <c r="CN296" s="8">
        <f t="shared" ca="1" si="550"/>
        <v>15094.346035598492</v>
      </c>
      <c r="CO296" s="1">
        <v>289</v>
      </c>
      <c r="CP296" s="8">
        <f t="shared" ca="1" si="551"/>
        <v>14655.244318592311</v>
      </c>
      <c r="CQ296" s="1">
        <v>289</v>
      </c>
      <c r="CR296" s="8">
        <f t="shared" ca="1" si="552"/>
        <v>14722.531443053314</v>
      </c>
      <c r="CS296" s="1">
        <v>289</v>
      </c>
      <c r="CT296" s="8">
        <f t="shared" ca="1" si="553"/>
        <v>15112.245607906269</v>
      </c>
      <c r="CU296" s="1">
        <v>289</v>
      </c>
      <c r="CV296" s="8">
        <f t="shared" ca="1" si="554"/>
        <v>16396.366922290796</v>
      </c>
      <c r="CW296" s="1">
        <v>289</v>
      </c>
      <c r="CX296" s="8">
        <f t="shared" ca="1" si="555"/>
        <v>15674.295483274393</v>
      </c>
      <c r="CY296" s="9"/>
      <c r="CZ296" s="9"/>
      <c r="DA296" s="9"/>
      <c r="DB296" s="9"/>
      <c r="DC296" s="9"/>
      <c r="DD296" s="9"/>
      <c r="DE296" s="9"/>
      <c r="DF296" s="9"/>
      <c r="DG296" s="9"/>
      <c r="DI296">
        <f t="shared" ca="1" si="556"/>
        <v>2.3827548966685708E-2</v>
      </c>
      <c r="DJ296">
        <f t="shared" ca="1" si="557"/>
        <v>1.4034439897332218E-2</v>
      </c>
      <c r="DK296">
        <f t="shared" ca="1" si="558"/>
        <v>3.4772307270421798E-2</v>
      </c>
      <c r="DL296">
        <f t="shared" ca="1" si="559"/>
        <v>2.9999999999998916E-3</v>
      </c>
      <c r="DM296">
        <f t="shared" ca="1" si="560"/>
        <v>-2.9897404673782879E-2</v>
      </c>
      <c r="DN296">
        <f t="shared" ca="1" si="561"/>
        <v>1.2379986842769863E-2</v>
      </c>
      <c r="DO296">
        <f t="shared" ca="1" si="574"/>
        <v>0</v>
      </c>
      <c r="DP296">
        <f t="shared" ca="1" si="575"/>
        <v>0</v>
      </c>
      <c r="DQ296">
        <f t="shared" ca="1" si="576"/>
        <v>0</v>
      </c>
      <c r="DR296">
        <f t="shared" ca="1" si="577"/>
        <v>0</v>
      </c>
      <c r="DS296">
        <f t="shared" ca="1" si="578"/>
        <v>0</v>
      </c>
      <c r="DT296">
        <f t="shared" ca="1" si="579"/>
        <v>0</v>
      </c>
      <c r="DU296">
        <f t="shared" ca="1" si="568"/>
        <v>0</v>
      </c>
      <c r="DV296">
        <f t="shared" ca="1" si="569"/>
        <v>0</v>
      </c>
      <c r="DW296">
        <f t="shared" ca="1" si="570"/>
        <v>0</v>
      </c>
      <c r="DX296">
        <f t="shared" ca="1" si="571"/>
        <v>0</v>
      </c>
      <c r="DY296">
        <f t="shared" ca="1" si="572"/>
        <v>0</v>
      </c>
      <c r="DZ296">
        <f t="shared" ca="1" si="573"/>
        <v>0</v>
      </c>
      <c r="EA296">
        <f t="shared" ca="1" si="531"/>
        <v>3.6444072257240281</v>
      </c>
      <c r="EB296">
        <f t="shared" ca="1" si="532"/>
        <v>2.8477856526751406</v>
      </c>
      <c r="EC296">
        <f t="shared" ca="1" si="533"/>
        <v>4.7130048403340812</v>
      </c>
      <c r="ED296">
        <f t="shared" ca="1" si="534"/>
        <v>4.1263800860413973</v>
      </c>
      <c r="EE296">
        <f t="shared" ca="1" si="535"/>
        <v>6.3639643977390472</v>
      </c>
      <c r="EF296">
        <f t="shared" ca="1" si="536"/>
        <v>5.8096851070106101</v>
      </c>
      <c r="EG296">
        <f t="shared" ca="1" si="537"/>
        <v>12.065799638766942</v>
      </c>
      <c r="EH296">
        <f t="shared" ca="1" si="538"/>
        <v>8.7667088734625445</v>
      </c>
      <c r="EI296">
        <f t="shared" ca="1" si="539"/>
        <v>14.144046587466658</v>
      </c>
      <c r="EJ296">
        <f t="shared" ca="1" si="540"/>
        <v>11.323600492880228</v>
      </c>
      <c r="EK296">
        <f t="shared" ca="1" si="541"/>
        <v>19.963151035520283</v>
      </c>
      <c r="EL296">
        <f t="shared" ca="1" si="542"/>
        <v>18.428926598863093</v>
      </c>
      <c r="EM296">
        <f t="shared" ca="1" si="610"/>
        <v>0.14644712596438586</v>
      </c>
      <c r="EN296">
        <f t="shared" ca="1" si="611"/>
        <v>5.4098700589785956E-2</v>
      </c>
      <c r="EO296">
        <f t="shared" ca="1" si="612"/>
        <v>-6.5772324426213016E-2</v>
      </c>
      <c r="EP296">
        <f t="shared" ca="1" si="613"/>
        <v>5.9902059565935223E-2</v>
      </c>
      <c r="EQ296">
        <f t="shared" ca="1" si="614"/>
        <v>8.5945675355962883E-2</v>
      </c>
      <c r="ER296">
        <f t="shared" ca="1" si="615"/>
        <v>1</v>
      </c>
      <c r="ES296">
        <f t="shared" ca="1" si="604"/>
        <v>-0.32624341061684325</v>
      </c>
      <c r="ET296">
        <f t="shared" ca="1" si="605"/>
        <v>-0.43840993508921677</v>
      </c>
      <c r="EU296">
        <f t="shared" ca="1" si="606"/>
        <v>-0.18651294050546552</v>
      </c>
      <c r="EV296">
        <f t="shared" ca="1" si="607"/>
        <v>-0.37672245527556181</v>
      </c>
      <c r="EW296">
        <f t="shared" ca="1" si="608"/>
        <v>0.20607953823547964</v>
      </c>
      <c r="EX296">
        <f t="shared" ca="1" si="609"/>
        <v>0</v>
      </c>
    </row>
    <row r="297" spans="1:154" x14ac:dyDescent="0.25">
      <c r="A297" s="1">
        <v>290</v>
      </c>
      <c r="B297" s="8">
        <f t="shared" ca="1" si="562"/>
        <v>227195.2206300353</v>
      </c>
      <c r="C297" s="9">
        <f t="shared" ca="1" si="543"/>
        <v>-1.577855147749644E-2</v>
      </c>
      <c r="D297" s="1">
        <v>290</v>
      </c>
      <c r="E297" s="8">
        <f t="shared" ca="1" si="563"/>
        <v>171293.34920809677</v>
      </c>
      <c r="F297" s="9">
        <f t="shared" ca="1" si="544"/>
        <v>-1.3027516897843917E-2</v>
      </c>
      <c r="G297" s="1">
        <v>290</v>
      </c>
      <c r="H297" s="8">
        <f t="shared" ca="1" si="564"/>
        <v>291569.05057152436</v>
      </c>
      <c r="I297" s="9">
        <f t="shared" ca="1" si="545"/>
        <v>-1.6756707104427237E-2</v>
      </c>
      <c r="J297" s="1">
        <v>290</v>
      </c>
      <c r="K297" s="8">
        <f t="shared" ca="1" si="565"/>
        <v>229910.51797163501</v>
      </c>
      <c r="L297" s="9">
        <f t="shared" ca="1" si="546"/>
        <v>-2.2539156161012871E-2</v>
      </c>
      <c r="M297" s="1">
        <v>290</v>
      </c>
      <c r="N297" s="8">
        <f t="shared" ca="1" si="566"/>
        <v>380604.37561378453</v>
      </c>
      <c r="O297" s="9">
        <f t="shared" ca="1" si="547"/>
        <v>1.40842061722601E-2</v>
      </c>
      <c r="P297" s="1">
        <v>290</v>
      </c>
      <c r="Q297" s="8">
        <f t="shared" ca="1" si="567"/>
        <v>351001.37481974618</v>
      </c>
      <c r="R297" s="9">
        <f t="shared" ca="1" si="548"/>
        <v>4.8664907376385527E-2</v>
      </c>
      <c r="S297" s="1">
        <v>290</v>
      </c>
      <c r="T297" s="8">
        <f t="shared" ca="1" si="580"/>
        <v>62154.325677533532</v>
      </c>
      <c r="U297" s="9">
        <f t="shared" ca="1" si="508"/>
        <v>-4.2502957380599192E-2</v>
      </c>
      <c r="V297" s="1">
        <v>290</v>
      </c>
      <c r="W297" s="8">
        <f t="shared" ca="1" si="581"/>
        <v>59969.75440518168</v>
      </c>
      <c r="X297" s="9">
        <f t="shared" ca="1" si="509"/>
        <v>-3.5385944742019199E-2</v>
      </c>
      <c r="Y297" s="1">
        <v>290</v>
      </c>
      <c r="Z297" s="8">
        <f t="shared" ca="1" si="582"/>
        <v>60058.114028765485</v>
      </c>
      <c r="AA297" s="9">
        <f t="shared" ca="1" si="510"/>
        <v>-4.3168223204639339E-2</v>
      </c>
      <c r="AB297" s="1">
        <v>290</v>
      </c>
      <c r="AC297" s="8">
        <f t="shared" ca="1" si="583"/>
        <v>55550.590261612968</v>
      </c>
      <c r="AD297" s="9">
        <f t="shared" ca="1" si="511"/>
        <v>8.0643568321501265E-3</v>
      </c>
      <c r="AE297" s="1">
        <v>290</v>
      </c>
      <c r="AF297" s="8">
        <f t="shared" ca="1" si="584"/>
        <v>62308.071096175729</v>
      </c>
      <c r="AG297" s="9">
        <f t="shared" ca="1" si="512"/>
        <v>1.2978086297508285E-2</v>
      </c>
      <c r="AH297" s="1">
        <v>290</v>
      </c>
      <c r="AI297" s="8">
        <f t="shared" ca="1" si="585"/>
        <v>59620.419417893791</v>
      </c>
      <c r="AJ297" s="9">
        <f t="shared" ca="1" si="513"/>
        <v>-4.2476738945114674E-2</v>
      </c>
      <c r="AK297" s="1">
        <v>290</v>
      </c>
      <c r="AL297" s="8">
        <f t="shared" ca="1" si="586"/>
        <v>18773.366075251382</v>
      </c>
      <c r="AM297" s="9">
        <f t="shared" ca="1" si="514"/>
        <v>0</v>
      </c>
      <c r="AN297" s="1">
        <v>290</v>
      </c>
      <c r="AO297" s="8">
        <f t="shared" ca="1" si="587"/>
        <v>19480.629350712734</v>
      </c>
      <c r="AP297" s="9">
        <f t="shared" ca="1" si="515"/>
        <v>-9.6096936305233582E-3</v>
      </c>
      <c r="AQ297" s="1">
        <v>290</v>
      </c>
      <c r="AR297" s="8">
        <f t="shared" ca="1" si="588"/>
        <v>20012.248995964725</v>
      </c>
      <c r="AS297" s="9">
        <f t="shared" ca="1" si="516"/>
        <v>1.4735689964374438E-2</v>
      </c>
      <c r="AT297" s="1">
        <v>290</v>
      </c>
      <c r="AU297" s="8">
        <f t="shared" ca="1" si="589"/>
        <v>20242.929761385523</v>
      </c>
      <c r="AV297" s="9">
        <f t="shared" ca="1" si="517"/>
        <v>-1.5465898113457627E-2</v>
      </c>
      <c r="AW297" s="1">
        <v>290</v>
      </c>
      <c r="AX297" s="8">
        <f t="shared" ca="1" si="590"/>
        <v>19862.913697457851</v>
      </c>
      <c r="AY297" s="9">
        <f t="shared" ca="1" si="518"/>
        <v>4.8137607923397933E-2</v>
      </c>
      <c r="AZ297" s="1">
        <v>290</v>
      </c>
      <c r="BA297" s="8">
        <f t="shared" ca="1" si="591"/>
        <v>18795.227215633502</v>
      </c>
      <c r="BB297" s="9">
        <f t="shared" ca="1" si="519"/>
        <v>0</v>
      </c>
      <c r="BC297" s="1">
        <v>290</v>
      </c>
      <c r="BD297" s="8">
        <f t="shared" ca="1" si="592"/>
        <v>19136.152392319407</v>
      </c>
      <c r="BE297" s="9">
        <f t="shared" ca="1" si="549"/>
        <v>0</v>
      </c>
      <c r="BF297" s="1">
        <v>290</v>
      </c>
      <c r="BG297" s="8">
        <f t="shared" ca="1" si="593"/>
        <v>21168.764130561856</v>
      </c>
      <c r="BH297" s="9">
        <f t="shared" ca="1" si="520"/>
        <v>-3.3025772676266933E-2</v>
      </c>
      <c r="BI297" s="1">
        <v>290</v>
      </c>
      <c r="BJ297" s="8">
        <f t="shared" ca="1" si="594"/>
        <v>19814.035637220688</v>
      </c>
      <c r="BK297" s="9">
        <f t="shared" ca="1" si="521"/>
        <v>4.3042718984361433E-2</v>
      </c>
      <c r="BL297" s="1">
        <v>290</v>
      </c>
      <c r="BM297" s="8">
        <f t="shared" ca="1" si="595"/>
        <v>20244.346925504677</v>
      </c>
      <c r="BN297" s="9">
        <f t="shared" ca="1" si="522"/>
        <v>2.1483531204817177E-2</v>
      </c>
      <c r="BO297" s="1">
        <v>290</v>
      </c>
      <c r="BP297" s="8">
        <f t="shared" ca="1" si="596"/>
        <v>21194.248994179183</v>
      </c>
      <c r="BQ297" s="9">
        <f t="shared" ca="1" si="523"/>
        <v>0</v>
      </c>
      <c r="BR297" s="1">
        <v>290</v>
      </c>
      <c r="BS297" s="8">
        <f t="shared" ca="1" si="597"/>
        <v>20524.852352889491</v>
      </c>
      <c r="BT297" s="9">
        <f t="shared" ca="1" si="524"/>
        <v>2.9170776968987944E-2</v>
      </c>
      <c r="BU297" s="1">
        <v>290</v>
      </c>
      <c r="BV297" s="8">
        <f t="shared" ca="1" si="598"/>
        <v>4719.6896016221963</v>
      </c>
      <c r="BW297" s="9">
        <f t="shared" ca="1" si="525"/>
        <v>-3.5338224116123189E-2</v>
      </c>
      <c r="BX297" s="1">
        <v>290</v>
      </c>
      <c r="BY297" s="8">
        <f t="shared" ca="1" si="599"/>
        <v>5158.7913186283768</v>
      </c>
      <c r="BZ297" s="9">
        <f t="shared" ca="1" si="526"/>
        <v>0</v>
      </c>
      <c r="CA297" s="1">
        <v>290</v>
      </c>
      <c r="CB297" s="8">
        <f t="shared" ca="1" si="600"/>
        <v>5091.5041941673744</v>
      </c>
      <c r="CC297" s="9">
        <f t="shared" ca="1" si="527"/>
        <v>1.8023160343964562E-3</v>
      </c>
      <c r="CD297" s="1">
        <v>290</v>
      </c>
      <c r="CE297" s="8">
        <f t="shared" ca="1" si="601"/>
        <v>5132.1013175984071</v>
      </c>
      <c r="CF297" s="9">
        <f t="shared" ca="1" si="528"/>
        <v>-3.7297096505290644E-2</v>
      </c>
      <c r="CG297" s="1">
        <v>290</v>
      </c>
      <c r="CH297" s="8">
        <f t="shared" ca="1" si="602"/>
        <v>4797.8820718883881</v>
      </c>
      <c r="CI297" s="9">
        <f t="shared" ca="1" si="529"/>
        <v>0</v>
      </c>
      <c r="CJ297" s="1">
        <v>290</v>
      </c>
      <c r="CK297" s="8">
        <f t="shared" ca="1" si="603"/>
        <v>4850.5568696150976</v>
      </c>
      <c r="CL297" s="9">
        <f t="shared" ca="1" si="530"/>
        <v>2.9479882173609525E-2</v>
      </c>
      <c r="CM297" s="1">
        <v>290</v>
      </c>
      <c r="CN297" s="8">
        <f t="shared" ca="1" si="550"/>
        <v>15094.346035598492</v>
      </c>
      <c r="CO297" s="1">
        <v>290</v>
      </c>
      <c r="CP297" s="8">
        <f t="shared" ca="1" si="551"/>
        <v>14655.244318592311</v>
      </c>
      <c r="CQ297" s="1">
        <v>290</v>
      </c>
      <c r="CR297" s="8">
        <f t="shared" ca="1" si="552"/>
        <v>14722.531443053314</v>
      </c>
      <c r="CS297" s="1">
        <v>290</v>
      </c>
      <c r="CT297" s="8">
        <f t="shared" ca="1" si="553"/>
        <v>15112.245607906269</v>
      </c>
      <c r="CU297" s="1">
        <v>290</v>
      </c>
      <c r="CV297" s="8">
        <f t="shared" ca="1" si="554"/>
        <v>16396.366922290796</v>
      </c>
      <c r="CW297" s="1">
        <v>290</v>
      </c>
      <c r="CX297" s="8">
        <f t="shared" ca="1" si="555"/>
        <v>15674.295483274393</v>
      </c>
      <c r="CY297" s="9"/>
      <c r="CZ297" s="9"/>
      <c r="DA297" s="9"/>
      <c r="DB297" s="9"/>
      <c r="DC297" s="9"/>
      <c r="DD297" s="9"/>
      <c r="DE297" s="9"/>
      <c r="DF297" s="9"/>
      <c r="DG297" s="9"/>
      <c r="DI297">
        <f t="shared" ca="1" si="556"/>
        <v>2.9999999999998916E-3</v>
      </c>
      <c r="DJ297">
        <f t="shared" ca="1" si="557"/>
        <v>2.9999999999998916E-3</v>
      </c>
      <c r="DK297">
        <f t="shared" ca="1" si="558"/>
        <v>3.0082114981927477E-2</v>
      </c>
      <c r="DL297">
        <f t="shared" ca="1" si="559"/>
        <v>2.9999999999998916E-3</v>
      </c>
      <c r="DM297">
        <f t="shared" ca="1" si="560"/>
        <v>-4.0153625827763273E-2</v>
      </c>
      <c r="DN297">
        <f t="shared" ca="1" si="561"/>
        <v>1.3354025355424515E-2</v>
      </c>
      <c r="DO297">
        <f t="shared" ca="1" si="574"/>
        <v>0</v>
      </c>
      <c r="DP297">
        <f t="shared" ca="1" si="575"/>
        <v>0</v>
      </c>
      <c r="DQ297">
        <f t="shared" ca="1" si="576"/>
        <v>0</v>
      </c>
      <c r="DR297">
        <f t="shared" ca="1" si="577"/>
        <v>0</v>
      </c>
      <c r="DS297">
        <f t="shared" ca="1" si="578"/>
        <v>0</v>
      </c>
      <c r="DT297">
        <f t="shared" ca="1" si="579"/>
        <v>0</v>
      </c>
      <c r="DU297">
        <f t="shared" ca="1" si="568"/>
        <v>0</v>
      </c>
      <c r="DV297">
        <f t="shared" ca="1" si="569"/>
        <v>0</v>
      </c>
      <c r="DW297">
        <f t="shared" ca="1" si="570"/>
        <v>0</v>
      </c>
      <c r="DX297">
        <f t="shared" ca="1" si="571"/>
        <v>0</v>
      </c>
      <c r="DY297">
        <f t="shared" ca="1" si="572"/>
        <v>0</v>
      </c>
      <c r="DZ297">
        <f t="shared" ca="1" si="573"/>
        <v>0</v>
      </c>
      <c r="EA297">
        <f t="shared" ca="1" si="531"/>
        <v>3.6553404474011999</v>
      </c>
      <c r="EB297">
        <f t="shared" ca="1" si="532"/>
        <v>2.8563290096331659</v>
      </c>
      <c r="EC297">
        <f t="shared" ca="1" si="533"/>
        <v>4.8547819938513923</v>
      </c>
      <c r="ED297">
        <f t="shared" ca="1" si="534"/>
        <v>4.1387592262995216</v>
      </c>
      <c r="EE297">
        <f t="shared" ca="1" si="535"/>
        <v>6.108428152531026</v>
      </c>
      <c r="EF297">
        <f t="shared" ca="1" si="536"/>
        <v>5.8872677892366632</v>
      </c>
      <c r="EG297">
        <f t="shared" ca="1" si="537"/>
        <v>12.101997037683242</v>
      </c>
      <c r="EH297">
        <f t="shared" ca="1" si="538"/>
        <v>8.7930090000829306</v>
      </c>
      <c r="EI297">
        <f t="shared" ca="1" si="539"/>
        <v>14.569529423220571</v>
      </c>
      <c r="EJ297">
        <f t="shared" ca="1" si="540"/>
        <v>11.357571294358866</v>
      </c>
      <c r="EK297">
        <f t="shared" ca="1" si="541"/>
        <v>19.161558138496876</v>
      </c>
      <c r="EL297">
        <f t="shared" ca="1" si="542"/>
        <v>18.675026951937571</v>
      </c>
      <c r="EM297">
        <f t="shared" ca="1" si="610"/>
        <v>0.16845976327010179</v>
      </c>
      <c r="EN297">
        <f t="shared" ca="1" si="611"/>
        <v>5.8738845931583565E-2</v>
      </c>
      <c r="EO297">
        <f t="shared" ca="1" si="612"/>
        <v>-4.660795280572428E-2</v>
      </c>
      <c r="EP297">
        <f t="shared" ca="1" si="613"/>
        <v>5.7525187270121847E-2</v>
      </c>
      <c r="EQ297">
        <f t="shared" ca="1" si="614"/>
        <v>6.4211040567141248E-2</v>
      </c>
      <c r="ER297">
        <f t="shared" ca="1" si="615"/>
        <v>1</v>
      </c>
      <c r="ES297">
        <f t="shared" ca="1" si="604"/>
        <v>-0.32846822213582838</v>
      </c>
      <c r="ET297">
        <f t="shared" ca="1" si="605"/>
        <v>-0.44415584353424464</v>
      </c>
      <c r="EU297">
        <f t="shared" ca="1" si="606"/>
        <v>-0.18541127697128468</v>
      </c>
      <c r="EV297">
        <f t="shared" ca="1" si="607"/>
        <v>-0.373158632787289</v>
      </c>
      <c r="EW297">
        <f t="shared" ca="1" si="608"/>
        <v>0.19791935010143913</v>
      </c>
      <c r="EX297">
        <f t="shared" ca="1" si="609"/>
        <v>0</v>
      </c>
    </row>
    <row r="298" spans="1:154" x14ac:dyDescent="0.25">
      <c r="A298" s="1">
        <v>291</v>
      </c>
      <c r="B298" s="8">
        <f t="shared" ca="1" si="562"/>
        <v>224291.99480777324</v>
      </c>
      <c r="C298" s="9">
        <f t="shared" ca="1" si="543"/>
        <v>0</v>
      </c>
      <c r="D298" s="1">
        <v>291</v>
      </c>
      <c r="E298" s="8">
        <f t="shared" ca="1" si="563"/>
        <v>169575.70225442431</v>
      </c>
      <c r="F298" s="9">
        <f t="shared" ca="1" si="544"/>
        <v>1.9677297988289336E-2</v>
      </c>
      <c r="G298" s="1">
        <v>291</v>
      </c>
      <c r="H298" s="8">
        <f t="shared" ca="1" si="564"/>
        <v>287558.020542096</v>
      </c>
      <c r="I298" s="9">
        <f t="shared" ca="1" si="545"/>
        <v>0</v>
      </c>
      <c r="J298" s="1">
        <v>291</v>
      </c>
      <c r="K298" s="8">
        <f t="shared" ca="1" si="565"/>
        <v>225418.26045792788</v>
      </c>
      <c r="L298" s="9">
        <f t="shared" ca="1" si="546"/>
        <v>0</v>
      </c>
      <c r="M298" s="1">
        <v>291</v>
      </c>
      <c r="N298" s="8">
        <f t="shared" ca="1" si="566"/>
        <v>387106.69923683471</v>
      </c>
      <c r="O298" s="9">
        <f t="shared" ca="1" si="547"/>
        <v>-1.2591706939438969E-2</v>
      </c>
      <c r="P298" s="1">
        <v>291</v>
      </c>
      <c r="Q298" s="8">
        <f t="shared" ca="1" si="567"/>
        <v>369135.82833879237</v>
      </c>
      <c r="R298" s="9">
        <f t="shared" ca="1" si="548"/>
        <v>0</v>
      </c>
      <c r="S298" s="1">
        <v>291</v>
      </c>
      <c r="T298" s="8">
        <f t="shared" ca="1" si="580"/>
        <v>62154.325677533532</v>
      </c>
      <c r="U298" s="9">
        <f t="shared" ca="1" si="508"/>
        <v>1.5453364633292554E-2</v>
      </c>
      <c r="V298" s="1">
        <v>291</v>
      </c>
      <c r="W298" s="8">
        <f t="shared" ca="1" si="581"/>
        <v>59969.75440518168</v>
      </c>
      <c r="X298" s="9">
        <f t="shared" ca="1" si="509"/>
        <v>0</v>
      </c>
      <c r="Y298" s="1">
        <v>291</v>
      </c>
      <c r="Z298" s="8">
        <f t="shared" ca="1" si="582"/>
        <v>60058.114028765485</v>
      </c>
      <c r="AA298" s="9">
        <f t="shared" ca="1" si="510"/>
        <v>-4.6029569087086851E-2</v>
      </c>
      <c r="AB298" s="1">
        <v>291</v>
      </c>
      <c r="AC298" s="8">
        <f t="shared" ca="1" si="583"/>
        <v>55550.590261612968</v>
      </c>
      <c r="AD298" s="9">
        <f t="shared" ca="1" si="511"/>
        <v>-2.5416879639997714E-2</v>
      </c>
      <c r="AE298" s="1">
        <v>291</v>
      </c>
      <c r="AF298" s="8">
        <f t="shared" ca="1" si="584"/>
        <v>62308.071096175729</v>
      </c>
      <c r="AG298" s="9">
        <f t="shared" ca="1" si="512"/>
        <v>0</v>
      </c>
      <c r="AH298" s="1">
        <v>291</v>
      </c>
      <c r="AI298" s="8">
        <f t="shared" ca="1" si="585"/>
        <v>59620.419417893791</v>
      </c>
      <c r="AJ298" s="9">
        <f t="shared" ca="1" si="513"/>
        <v>-3.8260190352662149E-2</v>
      </c>
      <c r="AK298" s="1">
        <v>291</v>
      </c>
      <c r="AL298" s="8">
        <f t="shared" ca="1" si="586"/>
        <v>18773.366075251382</v>
      </c>
      <c r="AM298" s="9">
        <f t="shared" ca="1" si="514"/>
        <v>-4.1168140588822622E-2</v>
      </c>
      <c r="AN298" s="1">
        <v>291</v>
      </c>
      <c r="AO298" s="8">
        <f t="shared" ca="1" si="587"/>
        <v>19480.629350712734</v>
      </c>
      <c r="AP298" s="9">
        <f t="shared" ca="1" si="515"/>
        <v>0</v>
      </c>
      <c r="AQ298" s="1">
        <v>291</v>
      </c>
      <c r="AR298" s="8">
        <f t="shared" ca="1" si="588"/>
        <v>20012.248995964725</v>
      </c>
      <c r="AS298" s="9">
        <f t="shared" ca="1" si="516"/>
        <v>0</v>
      </c>
      <c r="AT298" s="1">
        <v>291</v>
      </c>
      <c r="AU298" s="8">
        <f t="shared" ca="1" si="589"/>
        <v>20242.929761385523</v>
      </c>
      <c r="AV298" s="9">
        <f t="shared" ca="1" si="517"/>
        <v>-1.894762139900933E-2</v>
      </c>
      <c r="AW298" s="1">
        <v>291</v>
      </c>
      <c r="AX298" s="8">
        <f t="shared" ca="1" si="590"/>
        <v>19862.913697457851</v>
      </c>
      <c r="AY298" s="9">
        <f t="shared" ca="1" si="518"/>
        <v>0</v>
      </c>
      <c r="AZ298" s="1">
        <v>291</v>
      </c>
      <c r="BA298" s="8">
        <f t="shared" ca="1" si="591"/>
        <v>18795.227215633502</v>
      </c>
      <c r="BB298" s="9">
        <f t="shared" ca="1" si="519"/>
        <v>-1.9992539656121168E-2</v>
      </c>
      <c r="BC298" s="1">
        <v>291</v>
      </c>
      <c r="BD298" s="8">
        <f t="shared" ca="1" si="592"/>
        <v>19136.152392319407</v>
      </c>
      <c r="BE298" s="9">
        <f t="shared" ca="1" si="549"/>
        <v>4.6116577076005909E-2</v>
      </c>
      <c r="BF298" s="1">
        <v>291</v>
      </c>
      <c r="BG298" s="8">
        <f t="shared" ca="1" si="593"/>
        <v>21168.764130561856</v>
      </c>
      <c r="BH298" s="9">
        <f t="shared" ca="1" si="520"/>
        <v>4.6828178478678345E-2</v>
      </c>
      <c r="BI298" s="1">
        <v>291</v>
      </c>
      <c r="BJ298" s="8">
        <f t="shared" ca="1" si="594"/>
        <v>19814.035637220688</v>
      </c>
      <c r="BK298" s="9">
        <f t="shared" ca="1" si="521"/>
        <v>-2.8197793495971308E-2</v>
      </c>
      <c r="BL298" s="1">
        <v>291</v>
      </c>
      <c r="BM298" s="8">
        <f t="shared" ca="1" si="595"/>
        <v>20244.346925504677</v>
      </c>
      <c r="BN298" s="9">
        <f t="shared" ca="1" si="522"/>
        <v>1.7408604419472452E-3</v>
      </c>
      <c r="BO298" s="1">
        <v>291</v>
      </c>
      <c r="BP298" s="8">
        <f t="shared" ca="1" si="596"/>
        <v>21194.248994179183</v>
      </c>
      <c r="BQ298" s="9">
        <f t="shared" ca="1" si="523"/>
        <v>-1.0017350793195568E-2</v>
      </c>
      <c r="BR298" s="1">
        <v>291</v>
      </c>
      <c r="BS298" s="8">
        <f t="shared" ca="1" si="597"/>
        <v>20524.852352889491</v>
      </c>
      <c r="BT298" s="9">
        <f t="shared" ca="1" si="524"/>
        <v>0</v>
      </c>
      <c r="BU298" s="1">
        <v>291</v>
      </c>
      <c r="BV298" s="8">
        <f t="shared" ca="1" si="598"/>
        <v>4719.6896016221963</v>
      </c>
      <c r="BW298" s="9">
        <f t="shared" ca="1" si="525"/>
        <v>3.5068905706911791E-3</v>
      </c>
      <c r="BX298" s="1">
        <v>291</v>
      </c>
      <c r="BY298" s="8">
        <f t="shared" ca="1" si="599"/>
        <v>5158.7913186283768</v>
      </c>
      <c r="BZ298" s="9">
        <f t="shared" ca="1" si="526"/>
        <v>4.9853357079716304E-2</v>
      </c>
      <c r="CA298" s="1">
        <v>291</v>
      </c>
      <c r="CB298" s="8">
        <f t="shared" ca="1" si="600"/>
        <v>5091.5041941673744</v>
      </c>
      <c r="CC298" s="9">
        <f t="shared" ca="1" si="527"/>
        <v>-1.6444984442156484E-2</v>
      </c>
      <c r="CD298" s="1">
        <v>291</v>
      </c>
      <c r="CE298" s="8">
        <f t="shared" ca="1" si="601"/>
        <v>5132.1013175984071</v>
      </c>
      <c r="CF298" s="9">
        <f t="shared" ca="1" si="528"/>
        <v>-1.8644503191817336E-2</v>
      </c>
      <c r="CG298" s="1">
        <v>291</v>
      </c>
      <c r="CH298" s="8">
        <f t="shared" ca="1" si="602"/>
        <v>4797.8820718883881</v>
      </c>
      <c r="CI298" s="9">
        <f t="shared" ca="1" si="529"/>
        <v>1.0904849678994855E-2</v>
      </c>
      <c r="CJ298" s="1">
        <v>291</v>
      </c>
      <c r="CK298" s="8">
        <f t="shared" ca="1" si="603"/>
        <v>4850.5568696150976</v>
      </c>
      <c r="CL298" s="9">
        <f t="shared" ca="1" si="530"/>
        <v>0</v>
      </c>
      <c r="CM298" s="1">
        <v>291</v>
      </c>
      <c r="CN298" s="8">
        <f t="shared" ca="1" si="550"/>
        <v>15094.346035598492</v>
      </c>
      <c r="CO298" s="1">
        <v>291</v>
      </c>
      <c r="CP298" s="8">
        <f t="shared" ca="1" si="551"/>
        <v>14655.244318592311</v>
      </c>
      <c r="CQ298" s="1">
        <v>291</v>
      </c>
      <c r="CR298" s="8">
        <f t="shared" ca="1" si="552"/>
        <v>14722.531443053314</v>
      </c>
      <c r="CS298" s="1">
        <v>291</v>
      </c>
      <c r="CT298" s="8">
        <f t="shared" ca="1" si="553"/>
        <v>15112.245607906269</v>
      </c>
      <c r="CU298" s="1">
        <v>291</v>
      </c>
      <c r="CV298" s="8">
        <f t="shared" ca="1" si="554"/>
        <v>16396.366922290796</v>
      </c>
      <c r="CW298" s="1">
        <v>291</v>
      </c>
      <c r="CX298" s="8">
        <f t="shared" ca="1" si="555"/>
        <v>15674.295483274393</v>
      </c>
      <c r="CY298" s="9"/>
      <c r="CZ298" s="9"/>
      <c r="DA298" s="9"/>
      <c r="DB298" s="9"/>
      <c r="DC298" s="9"/>
      <c r="DD298" s="9"/>
      <c r="DE298" s="9"/>
      <c r="DF298" s="9"/>
      <c r="DG298" s="9"/>
      <c r="DI298">
        <f t="shared" ca="1" si="556"/>
        <v>-1.2778551477496403E-2</v>
      </c>
      <c r="DJ298">
        <f t="shared" ca="1" si="557"/>
        <v>-1.0027516897843869E-2</v>
      </c>
      <c r="DK298">
        <f t="shared" ca="1" si="558"/>
        <v>-1.3756707104427113E-2</v>
      </c>
      <c r="DL298">
        <f t="shared" ca="1" si="559"/>
        <v>-1.9539156161012872E-2</v>
      </c>
      <c r="DM298">
        <f t="shared" ca="1" si="560"/>
        <v>1.708420617226003E-2</v>
      </c>
      <c r="DN298">
        <f t="shared" ca="1" si="561"/>
        <v>5.1664907376385516E-2</v>
      </c>
      <c r="DO298">
        <f t="shared" ca="1" si="574"/>
        <v>0</v>
      </c>
      <c r="DP298">
        <f t="shared" ca="1" si="575"/>
        <v>0</v>
      </c>
      <c r="DQ298">
        <f t="shared" ca="1" si="576"/>
        <v>0</v>
      </c>
      <c r="DR298">
        <f t="shared" ca="1" si="577"/>
        <v>0</v>
      </c>
      <c r="DS298">
        <f t="shared" ca="1" si="578"/>
        <v>0</v>
      </c>
      <c r="DT298">
        <f t="shared" ca="1" si="579"/>
        <v>0</v>
      </c>
      <c r="DU298">
        <f t="shared" ca="1" si="568"/>
        <v>0</v>
      </c>
      <c r="DV298">
        <f t="shared" ca="1" si="569"/>
        <v>0</v>
      </c>
      <c r="DW298">
        <f t="shared" ca="1" si="570"/>
        <v>0</v>
      </c>
      <c r="DX298">
        <f t="shared" ca="1" si="571"/>
        <v>0</v>
      </c>
      <c r="DY298">
        <f t="shared" ca="1" si="572"/>
        <v>0</v>
      </c>
      <c r="DZ298">
        <f t="shared" ca="1" si="573"/>
        <v>0</v>
      </c>
      <c r="EA298">
        <f t="shared" ca="1" si="531"/>
        <v>3.6086304913263088</v>
      </c>
      <c r="EB298">
        <f t="shared" ca="1" si="532"/>
        <v>2.8276871222232676</v>
      </c>
      <c r="EC298">
        <f t="shared" ca="1" si="533"/>
        <v>4.7879961799061315</v>
      </c>
      <c r="ED298">
        <f t="shared" ca="1" si="534"/>
        <v>4.0578913634640221</v>
      </c>
      <c r="EE298">
        <f t="shared" ca="1" si="535"/>
        <v>6.2127857984773032</v>
      </c>
      <c r="EF298">
        <f t="shared" ca="1" si="536"/>
        <v>6.1914329342675538</v>
      </c>
      <c r="EG298">
        <f t="shared" ca="1" si="537"/>
        <v>11.947351045556697</v>
      </c>
      <c r="EH298">
        <f t="shared" ca="1" si="538"/>
        <v>8.7048369537517054</v>
      </c>
      <c r="EI298">
        <f t="shared" ca="1" si="539"/>
        <v>14.369100674295991</v>
      </c>
      <c r="EJ298">
        <f t="shared" ca="1" si="540"/>
        <v>11.135653935228552</v>
      </c>
      <c r="EK298">
        <f t="shared" ca="1" si="541"/>
        <v>19.488918148316703</v>
      </c>
      <c r="EL298">
        <f t="shared" ca="1" si="542"/>
        <v>19.639870489660929</v>
      </c>
      <c r="EM298">
        <f t="shared" ca="1" si="610"/>
        <v>-3.5740357772111056E-2</v>
      </c>
      <c r="EN298">
        <f t="shared" ca="1" si="611"/>
        <v>-0.14591492962758712</v>
      </c>
      <c r="EO298">
        <f t="shared" ca="1" si="612"/>
        <v>-0.12305963444362372</v>
      </c>
      <c r="EP298">
        <f t="shared" ca="1" si="613"/>
        <v>-9.4720139392026642E-2</v>
      </c>
      <c r="EQ298">
        <f t="shared" ca="1" si="614"/>
        <v>0.12876386689979083</v>
      </c>
      <c r="ER298">
        <f t="shared" ca="1" si="615"/>
        <v>1</v>
      </c>
      <c r="ES298">
        <f t="shared" ca="1" si="604"/>
        <v>-0.33241933556416137</v>
      </c>
      <c r="ET298">
        <f t="shared" ca="1" si="605"/>
        <v>-0.45126462468108619</v>
      </c>
      <c r="EU298">
        <f t="shared" ca="1" si="606"/>
        <v>-0.18543219870110728</v>
      </c>
      <c r="EV298">
        <f t="shared" ca="1" si="607"/>
        <v>-0.37101563849182917</v>
      </c>
      <c r="EW298">
        <f t="shared" ca="1" si="608"/>
        <v>0.19022600428922654</v>
      </c>
      <c r="EX298">
        <f t="shared" ca="1" si="609"/>
        <v>0</v>
      </c>
    </row>
    <row r="299" spans="1:154" x14ac:dyDescent="0.25">
      <c r="A299" s="1">
        <v>292</v>
      </c>
      <c r="B299" s="8">
        <f t="shared" ca="1" si="562"/>
        <v>224964.87079219654</v>
      </c>
      <c r="C299" s="9">
        <f t="shared" ca="1" si="543"/>
        <v>2.0079640384818184E-2</v>
      </c>
      <c r="D299" s="1">
        <v>292</v>
      </c>
      <c r="E299" s="8">
        <f t="shared" ca="1" si="563"/>
        <v>173421.2209860213</v>
      </c>
      <c r="F299" s="9">
        <f t="shared" ca="1" si="544"/>
        <v>-5.9737235304237468E-3</v>
      </c>
      <c r="G299" s="1">
        <v>292</v>
      </c>
      <c r="H299" s="8">
        <f t="shared" ca="1" si="564"/>
        <v>288420.69460372225</v>
      </c>
      <c r="I299" s="9">
        <f t="shared" ca="1" si="545"/>
        <v>-2.6518469531275426E-2</v>
      </c>
      <c r="J299" s="1">
        <v>292</v>
      </c>
      <c r="K299" s="8">
        <f t="shared" ca="1" si="565"/>
        <v>226094.51523930163</v>
      </c>
      <c r="L299" s="9">
        <f t="shared" ca="1" si="546"/>
        <v>3.874408506004906E-2</v>
      </c>
      <c r="M299" s="1">
        <v>292</v>
      </c>
      <c r="N299" s="8">
        <f t="shared" ca="1" si="566"/>
        <v>383393.68522346142</v>
      </c>
      <c r="O299" s="9">
        <f t="shared" ca="1" si="547"/>
        <v>0</v>
      </c>
      <c r="P299" s="1">
        <v>292</v>
      </c>
      <c r="Q299" s="8">
        <f t="shared" ca="1" si="567"/>
        <v>370243.2358238087</v>
      </c>
      <c r="R299" s="9">
        <f t="shared" ca="1" si="548"/>
        <v>1.7126398892870282E-2</v>
      </c>
      <c r="S299" s="1">
        <v>292</v>
      </c>
      <c r="T299" s="8">
        <f t="shared" ca="1" si="580"/>
        <v>62154.325677533532</v>
      </c>
      <c r="U299" s="9">
        <f t="shared" ca="1" si="508"/>
        <v>0</v>
      </c>
      <c r="V299" s="1">
        <v>292</v>
      </c>
      <c r="W299" s="8">
        <f t="shared" ca="1" si="581"/>
        <v>59969.75440518168</v>
      </c>
      <c r="X299" s="9">
        <f t="shared" ca="1" si="509"/>
        <v>-2.9080118704648508E-2</v>
      </c>
      <c r="Y299" s="1">
        <v>292</v>
      </c>
      <c r="Z299" s="8">
        <f t="shared" ca="1" si="582"/>
        <v>60058.114028765485</v>
      </c>
      <c r="AA299" s="9">
        <f t="shared" ca="1" si="510"/>
        <v>2.771439948850038E-2</v>
      </c>
      <c r="AB299" s="1">
        <v>292</v>
      </c>
      <c r="AC299" s="8">
        <f t="shared" ca="1" si="583"/>
        <v>55550.590261612968</v>
      </c>
      <c r="AD299" s="9">
        <f t="shared" ca="1" si="511"/>
        <v>0</v>
      </c>
      <c r="AE299" s="1">
        <v>292</v>
      </c>
      <c r="AF299" s="8">
        <f t="shared" ca="1" si="584"/>
        <v>62308.071096175729</v>
      </c>
      <c r="AG299" s="9">
        <f t="shared" ca="1" si="512"/>
        <v>-3.2870250442032158E-2</v>
      </c>
      <c r="AH299" s="1">
        <v>292</v>
      </c>
      <c r="AI299" s="8">
        <f t="shared" ca="1" si="585"/>
        <v>59620.419417893791</v>
      </c>
      <c r="AJ299" s="9">
        <f t="shared" ca="1" si="513"/>
        <v>0</v>
      </c>
      <c r="AK299" s="1">
        <v>292</v>
      </c>
      <c r="AL299" s="8">
        <f t="shared" ca="1" si="586"/>
        <v>18773.366075251382</v>
      </c>
      <c r="AM299" s="9">
        <f t="shared" ca="1" si="514"/>
        <v>0</v>
      </c>
      <c r="AN299" s="1">
        <v>292</v>
      </c>
      <c r="AO299" s="8">
        <f t="shared" ca="1" si="587"/>
        <v>19480.629350712734</v>
      </c>
      <c r="AP299" s="9">
        <f t="shared" ca="1" si="515"/>
        <v>0</v>
      </c>
      <c r="AQ299" s="1">
        <v>292</v>
      </c>
      <c r="AR299" s="8">
        <f t="shared" ca="1" si="588"/>
        <v>20012.248995964725</v>
      </c>
      <c r="AS299" s="9">
        <f t="shared" ca="1" si="516"/>
        <v>-4.4770424310086904E-2</v>
      </c>
      <c r="AT299" s="1">
        <v>292</v>
      </c>
      <c r="AU299" s="8">
        <f t="shared" ca="1" si="589"/>
        <v>20242.929761385523</v>
      </c>
      <c r="AV299" s="9">
        <f t="shared" ca="1" si="517"/>
        <v>3.6949909950674917E-2</v>
      </c>
      <c r="AW299" s="1">
        <v>292</v>
      </c>
      <c r="AX299" s="8">
        <f t="shared" ca="1" si="590"/>
        <v>19862.913697457851</v>
      </c>
      <c r="AY299" s="9">
        <f t="shared" ca="1" si="518"/>
        <v>1.3929938975787794E-2</v>
      </c>
      <c r="AZ299" s="1">
        <v>292</v>
      </c>
      <c r="BA299" s="8">
        <f t="shared" ca="1" si="591"/>
        <v>18795.227215633502</v>
      </c>
      <c r="BB299" s="9">
        <f t="shared" ca="1" si="519"/>
        <v>1.8011627063235253E-2</v>
      </c>
      <c r="BC299" s="1">
        <v>292</v>
      </c>
      <c r="BD299" s="8">
        <f t="shared" ca="1" si="592"/>
        <v>19136.152392319407</v>
      </c>
      <c r="BE299" s="9">
        <f t="shared" ca="1" si="549"/>
        <v>3.4132957547419532E-2</v>
      </c>
      <c r="BF299" s="1">
        <v>292</v>
      </c>
      <c r="BG299" s="8">
        <f t="shared" ca="1" si="593"/>
        <v>21168.764130561856</v>
      </c>
      <c r="BH299" s="9">
        <f t="shared" ca="1" si="520"/>
        <v>0</v>
      </c>
      <c r="BI299" s="1">
        <v>292</v>
      </c>
      <c r="BJ299" s="8">
        <f t="shared" ca="1" si="594"/>
        <v>19814.035637220688</v>
      </c>
      <c r="BK299" s="9">
        <f t="shared" ca="1" si="521"/>
        <v>3.3401375981538022E-2</v>
      </c>
      <c r="BL299" s="1">
        <v>292</v>
      </c>
      <c r="BM299" s="8">
        <f t="shared" ca="1" si="595"/>
        <v>20244.346925504677</v>
      </c>
      <c r="BN299" s="9">
        <f t="shared" ca="1" si="522"/>
        <v>0</v>
      </c>
      <c r="BO299" s="1">
        <v>292</v>
      </c>
      <c r="BP299" s="8">
        <f t="shared" ca="1" si="596"/>
        <v>21194.248994179183</v>
      </c>
      <c r="BQ299" s="9">
        <f t="shared" ca="1" si="523"/>
        <v>-1.0595501682911214E-2</v>
      </c>
      <c r="BR299" s="1">
        <v>292</v>
      </c>
      <c r="BS299" s="8">
        <f t="shared" ca="1" si="597"/>
        <v>20524.852352889491</v>
      </c>
      <c r="BT299" s="9">
        <f t="shared" ca="1" si="524"/>
        <v>0</v>
      </c>
      <c r="BU299" s="1">
        <v>292</v>
      </c>
      <c r="BV299" s="8">
        <f t="shared" ca="1" si="598"/>
        <v>4719.6896016221963</v>
      </c>
      <c r="BW299" s="9">
        <f t="shared" ca="1" si="525"/>
        <v>0</v>
      </c>
      <c r="BX299" s="1">
        <v>292</v>
      </c>
      <c r="BY299" s="8">
        <f t="shared" ca="1" si="599"/>
        <v>5158.7913186283768</v>
      </c>
      <c r="BZ299" s="9">
        <f t="shared" ca="1" si="526"/>
        <v>0</v>
      </c>
      <c r="CA299" s="1">
        <v>292</v>
      </c>
      <c r="CB299" s="8">
        <f t="shared" ca="1" si="600"/>
        <v>5091.5041941673744</v>
      </c>
      <c r="CC299" s="9">
        <f t="shared" ca="1" si="527"/>
        <v>0</v>
      </c>
      <c r="CD299" s="1">
        <v>292</v>
      </c>
      <c r="CE299" s="8">
        <f t="shared" ca="1" si="601"/>
        <v>5132.1013175984071</v>
      </c>
      <c r="CF299" s="9">
        <f t="shared" ca="1" si="528"/>
        <v>2.2298629795700426E-2</v>
      </c>
      <c r="CG299" s="1">
        <v>292</v>
      </c>
      <c r="CH299" s="8">
        <f t="shared" ca="1" si="602"/>
        <v>4797.8820718883881</v>
      </c>
      <c r="CI299" s="9">
        <f t="shared" ca="1" si="529"/>
        <v>0</v>
      </c>
      <c r="CJ299" s="1">
        <v>292</v>
      </c>
      <c r="CK299" s="8">
        <f t="shared" ca="1" si="603"/>
        <v>4850.5568696150976</v>
      </c>
      <c r="CL299" s="9">
        <f t="shared" ca="1" si="530"/>
        <v>3.6561637184597637E-2</v>
      </c>
      <c r="CM299" s="1">
        <v>292</v>
      </c>
      <c r="CN299" s="8">
        <f t="shared" ca="1" si="550"/>
        <v>15094.346035598492</v>
      </c>
      <c r="CO299" s="1">
        <v>292</v>
      </c>
      <c r="CP299" s="8">
        <f t="shared" ca="1" si="551"/>
        <v>14655.244318592311</v>
      </c>
      <c r="CQ299" s="1">
        <v>292</v>
      </c>
      <c r="CR299" s="8">
        <f t="shared" ca="1" si="552"/>
        <v>14722.531443053314</v>
      </c>
      <c r="CS299" s="1">
        <v>292</v>
      </c>
      <c r="CT299" s="8">
        <f t="shared" ca="1" si="553"/>
        <v>15112.245607906269</v>
      </c>
      <c r="CU299" s="1">
        <v>292</v>
      </c>
      <c r="CV299" s="8">
        <f t="shared" ca="1" si="554"/>
        <v>16396.366922290796</v>
      </c>
      <c r="CW299" s="1">
        <v>292</v>
      </c>
      <c r="CX299" s="8">
        <f t="shared" ca="1" si="555"/>
        <v>15674.295483274393</v>
      </c>
      <c r="CY299" s="9"/>
      <c r="CZ299" s="9"/>
      <c r="DA299" s="9"/>
      <c r="DB299" s="9"/>
      <c r="DC299" s="9"/>
      <c r="DD299" s="9"/>
      <c r="DE299" s="9"/>
      <c r="DF299" s="9"/>
      <c r="DG299" s="9"/>
      <c r="DI299">
        <f t="shared" ca="1" si="556"/>
        <v>2.9999999999998916E-3</v>
      </c>
      <c r="DJ299">
        <f t="shared" ca="1" si="557"/>
        <v>2.2677297988289213E-2</v>
      </c>
      <c r="DK299">
        <f t="shared" ca="1" si="558"/>
        <v>2.9999999999998916E-3</v>
      </c>
      <c r="DL299">
        <f t="shared" ca="1" si="559"/>
        <v>2.9999999999998916E-3</v>
      </c>
      <c r="DM299">
        <f t="shared" ca="1" si="560"/>
        <v>-9.5917069394390042E-3</v>
      </c>
      <c r="DN299">
        <f t="shared" ca="1" si="561"/>
        <v>2.9999999999998916E-3</v>
      </c>
      <c r="DO299">
        <f t="shared" ca="1" si="574"/>
        <v>0</v>
      </c>
      <c r="DP299">
        <f t="shared" ca="1" si="575"/>
        <v>0</v>
      </c>
      <c r="DQ299">
        <f t="shared" ca="1" si="576"/>
        <v>0</v>
      </c>
      <c r="DR299">
        <f t="shared" ca="1" si="577"/>
        <v>0</v>
      </c>
      <c r="DS299">
        <f t="shared" ca="1" si="578"/>
        <v>0</v>
      </c>
      <c r="DT299">
        <f t="shared" ca="1" si="579"/>
        <v>0</v>
      </c>
      <c r="DU299">
        <f t="shared" ca="1" si="568"/>
        <v>0</v>
      </c>
      <c r="DV299">
        <f t="shared" ca="1" si="569"/>
        <v>0</v>
      </c>
      <c r="DW299">
        <f t="shared" ca="1" si="570"/>
        <v>0</v>
      </c>
      <c r="DX299">
        <f t="shared" ca="1" si="571"/>
        <v>0</v>
      </c>
      <c r="DY299">
        <f t="shared" ca="1" si="572"/>
        <v>0</v>
      </c>
      <c r="DZ299">
        <f t="shared" ca="1" si="573"/>
        <v>0</v>
      </c>
      <c r="EA299">
        <f t="shared" ca="1" si="531"/>
        <v>3.6194563828002875</v>
      </c>
      <c r="EB299">
        <f t="shared" ca="1" si="532"/>
        <v>2.8918114257115728</v>
      </c>
      <c r="EC299">
        <f t="shared" ca="1" si="533"/>
        <v>4.8023601684458495</v>
      </c>
      <c r="ED299">
        <f t="shared" ca="1" si="534"/>
        <v>4.0700650375544134</v>
      </c>
      <c r="EE299">
        <f t="shared" ca="1" si="535"/>
        <v>6.1531945778208001</v>
      </c>
      <c r="EF299">
        <f t="shared" ca="1" si="536"/>
        <v>6.2100072330703551</v>
      </c>
      <c r="EG299">
        <f t="shared" ca="1" si="537"/>
        <v>11.983193098693366</v>
      </c>
      <c r="EH299">
        <f t="shared" ca="1" si="538"/>
        <v>8.9022391352914063</v>
      </c>
      <c r="EI299">
        <f t="shared" ca="1" si="539"/>
        <v>14.412207976318877</v>
      </c>
      <c r="EJ299">
        <f t="shared" ca="1" si="540"/>
        <v>11.169060897034237</v>
      </c>
      <c r="EK299">
        <f t="shared" ca="1" si="541"/>
        <v>19.301986156871333</v>
      </c>
      <c r="EL299">
        <f t="shared" ca="1" si="542"/>
        <v>19.698790101129909</v>
      </c>
      <c r="EM299">
        <f t="shared" ca="1" si="610"/>
        <v>-3.5740357772111056E-2</v>
      </c>
      <c r="EN299">
        <f t="shared" ca="1" si="611"/>
        <v>-0.18456913458273028</v>
      </c>
      <c r="EO299">
        <f t="shared" ca="1" si="612"/>
        <v>-0.12229144328484497</v>
      </c>
      <c r="EP299">
        <f t="shared" ca="1" si="613"/>
        <v>-8.8031773557768839E-2</v>
      </c>
      <c r="EQ299">
        <f t="shared" ca="1" si="614"/>
        <v>0.16707837963247621</v>
      </c>
      <c r="ER299">
        <f t="shared" ca="1" si="615"/>
        <v>1</v>
      </c>
      <c r="ES299">
        <f t="shared" ca="1" si="604"/>
        <v>-0.33630894903909869</v>
      </c>
      <c r="ET299">
        <f t="shared" ca="1" si="605"/>
        <v>-0.45661601637300253</v>
      </c>
      <c r="EU299">
        <f t="shared" ca="1" si="606"/>
        <v>-0.18549683731007682</v>
      </c>
      <c r="EV299">
        <f t="shared" ca="1" si="607"/>
        <v>-0.36918565816079896</v>
      </c>
      <c r="EW299">
        <f t="shared" ca="1" si="608"/>
        <v>0.17925863969699907</v>
      </c>
      <c r="EX299">
        <f t="shared" ca="1" si="609"/>
        <v>0</v>
      </c>
    </row>
    <row r="300" spans="1:154" x14ac:dyDescent="0.25">
      <c r="A300" s="1">
        <v>293</v>
      </c>
      <c r="B300" s="8">
        <f t="shared" ca="1" si="562"/>
        <v>230156.97910929751</v>
      </c>
      <c r="C300" s="9">
        <f t="shared" ca="1" si="543"/>
        <v>-9.6081015494279838E-4</v>
      </c>
      <c r="D300" s="1">
        <v>293</v>
      </c>
      <c r="E300" s="8">
        <f t="shared" ca="1" si="563"/>
        <v>172905.51422050034</v>
      </c>
      <c r="F300" s="9">
        <f t="shared" ca="1" si="544"/>
        <v>0</v>
      </c>
      <c r="G300" s="1">
        <v>293</v>
      </c>
      <c r="H300" s="8">
        <f t="shared" ca="1" si="564"/>
        <v>281637.48128549533</v>
      </c>
      <c r="I300" s="9">
        <f t="shared" ca="1" si="545"/>
        <v>0</v>
      </c>
      <c r="J300" s="1">
        <v>293</v>
      </c>
      <c r="K300" s="8">
        <f t="shared" ca="1" si="565"/>
        <v>235532.62391506159</v>
      </c>
      <c r="L300" s="9">
        <f t="shared" ca="1" si="546"/>
        <v>0</v>
      </c>
      <c r="M300" s="1">
        <v>293</v>
      </c>
      <c r="N300" s="8">
        <f t="shared" ca="1" si="566"/>
        <v>384543.86627913179</v>
      </c>
      <c r="O300" s="9">
        <f t="shared" ca="1" si="547"/>
        <v>0</v>
      </c>
      <c r="P300" s="1">
        <v>293</v>
      </c>
      <c r="Q300" s="8">
        <f t="shared" ca="1" si="567"/>
        <v>377694.8988753857</v>
      </c>
      <c r="R300" s="9">
        <f t="shared" ca="1" si="548"/>
        <v>8.1705184020371587E-3</v>
      </c>
      <c r="S300" s="1">
        <v>293</v>
      </c>
      <c r="T300" s="8">
        <f t="shared" ca="1" si="580"/>
        <v>62154.325677533532</v>
      </c>
      <c r="U300" s="9">
        <f t="shared" ca="1" si="508"/>
        <v>-3.6214651084274744E-3</v>
      </c>
      <c r="V300" s="1">
        <v>293</v>
      </c>
      <c r="W300" s="8">
        <f t="shared" ca="1" si="581"/>
        <v>59969.75440518168</v>
      </c>
      <c r="X300" s="9">
        <f t="shared" ca="1" si="509"/>
        <v>-2.4038981930096383E-2</v>
      </c>
      <c r="Y300" s="1">
        <v>293</v>
      </c>
      <c r="Z300" s="8">
        <f t="shared" ca="1" si="582"/>
        <v>60058.114028765485</v>
      </c>
      <c r="AA300" s="9">
        <f t="shared" ca="1" si="510"/>
        <v>0</v>
      </c>
      <c r="AB300" s="1">
        <v>293</v>
      </c>
      <c r="AC300" s="8">
        <f t="shared" ca="1" si="583"/>
        <v>55550.590261612968</v>
      </c>
      <c r="AD300" s="9">
        <f t="shared" ca="1" si="511"/>
        <v>0</v>
      </c>
      <c r="AE300" s="1">
        <v>293</v>
      </c>
      <c r="AF300" s="8">
        <f t="shared" ca="1" si="584"/>
        <v>62308.071096175729</v>
      </c>
      <c r="AG300" s="9">
        <f t="shared" ca="1" si="512"/>
        <v>-4.450536910400588E-3</v>
      </c>
      <c r="AH300" s="1">
        <v>293</v>
      </c>
      <c r="AI300" s="8">
        <f t="shared" ca="1" si="585"/>
        <v>59620.419417893791</v>
      </c>
      <c r="AJ300" s="9">
        <f t="shared" ca="1" si="513"/>
        <v>0</v>
      </c>
      <c r="AK300" s="1">
        <v>293</v>
      </c>
      <c r="AL300" s="8">
        <f t="shared" ca="1" si="586"/>
        <v>18773.366075251382</v>
      </c>
      <c r="AM300" s="9">
        <f t="shared" ca="1" si="514"/>
        <v>3.4771516424746886E-2</v>
      </c>
      <c r="AN300" s="1">
        <v>293</v>
      </c>
      <c r="AO300" s="8">
        <f t="shared" ca="1" si="587"/>
        <v>19480.629350712734</v>
      </c>
      <c r="AP300" s="9">
        <f t="shared" ca="1" si="515"/>
        <v>0</v>
      </c>
      <c r="AQ300" s="1">
        <v>293</v>
      </c>
      <c r="AR300" s="8">
        <f t="shared" ca="1" si="588"/>
        <v>20012.248995964725</v>
      </c>
      <c r="AS300" s="9">
        <f t="shared" ca="1" si="516"/>
        <v>-2.9762061705953375E-2</v>
      </c>
      <c r="AT300" s="1">
        <v>293</v>
      </c>
      <c r="AU300" s="8">
        <f t="shared" ca="1" si="589"/>
        <v>20242.929761385523</v>
      </c>
      <c r="AV300" s="9">
        <f t="shared" ca="1" si="517"/>
        <v>0</v>
      </c>
      <c r="AW300" s="1">
        <v>293</v>
      </c>
      <c r="AX300" s="8">
        <f t="shared" ca="1" si="590"/>
        <v>19862.913697457851</v>
      </c>
      <c r="AY300" s="9">
        <f t="shared" ca="1" si="518"/>
        <v>0</v>
      </c>
      <c r="AZ300" s="1">
        <v>293</v>
      </c>
      <c r="BA300" s="8">
        <f t="shared" ca="1" si="591"/>
        <v>18795.227215633502</v>
      </c>
      <c r="BB300" s="9">
        <f t="shared" ca="1" si="519"/>
        <v>1.8269907388809039E-2</v>
      </c>
      <c r="BC300" s="1">
        <v>293</v>
      </c>
      <c r="BD300" s="8">
        <f t="shared" ca="1" si="592"/>
        <v>19136.152392319407</v>
      </c>
      <c r="BE300" s="9">
        <f t="shared" ca="1" si="549"/>
        <v>-4.8227629332387535E-2</v>
      </c>
      <c r="BF300" s="1">
        <v>293</v>
      </c>
      <c r="BG300" s="8">
        <f t="shared" ca="1" si="593"/>
        <v>21168.764130561856</v>
      </c>
      <c r="BH300" s="9">
        <f t="shared" ca="1" si="520"/>
        <v>0</v>
      </c>
      <c r="BI300" s="1">
        <v>293</v>
      </c>
      <c r="BJ300" s="8">
        <f t="shared" ca="1" si="594"/>
        <v>19814.035637220688</v>
      </c>
      <c r="BK300" s="9">
        <f t="shared" ca="1" si="521"/>
        <v>0</v>
      </c>
      <c r="BL300" s="1">
        <v>293</v>
      </c>
      <c r="BM300" s="8">
        <f t="shared" ca="1" si="595"/>
        <v>20244.346925504677</v>
      </c>
      <c r="BN300" s="9">
        <f t="shared" ca="1" si="522"/>
        <v>0</v>
      </c>
      <c r="BO300" s="1">
        <v>293</v>
      </c>
      <c r="BP300" s="8">
        <f t="shared" ca="1" si="596"/>
        <v>21194.248994179183</v>
      </c>
      <c r="BQ300" s="9">
        <f t="shared" ca="1" si="523"/>
        <v>7.706405495185348E-3</v>
      </c>
      <c r="BR300" s="1">
        <v>293</v>
      </c>
      <c r="BS300" s="8">
        <f t="shared" ca="1" si="597"/>
        <v>20524.852352889491</v>
      </c>
      <c r="BT300" s="9">
        <f t="shared" ca="1" si="524"/>
        <v>0</v>
      </c>
      <c r="BU300" s="1">
        <v>293</v>
      </c>
      <c r="BV300" s="8">
        <f t="shared" ca="1" si="598"/>
        <v>4719.6896016221963</v>
      </c>
      <c r="BW300" s="9">
        <f t="shared" ca="1" si="525"/>
        <v>2.3518828076086091E-2</v>
      </c>
      <c r="BX300" s="1">
        <v>293</v>
      </c>
      <c r="BY300" s="8">
        <f t="shared" ca="1" si="599"/>
        <v>5158.7913186283768</v>
      </c>
      <c r="BZ300" s="9">
        <f t="shared" ca="1" si="526"/>
        <v>4.4436957641898971E-2</v>
      </c>
      <c r="CA300" s="1">
        <v>293</v>
      </c>
      <c r="CB300" s="8">
        <f t="shared" ca="1" si="600"/>
        <v>5091.5041941673744</v>
      </c>
      <c r="CC300" s="9">
        <f t="shared" ca="1" si="527"/>
        <v>0</v>
      </c>
      <c r="CD300" s="1">
        <v>293</v>
      </c>
      <c r="CE300" s="8">
        <f t="shared" ca="1" si="601"/>
        <v>5132.1013175984071</v>
      </c>
      <c r="CF300" s="9">
        <f t="shared" ca="1" si="528"/>
        <v>3.2318912032749561E-3</v>
      </c>
      <c r="CG300" s="1">
        <v>293</v>
      </c>
      <c r="CH300" s="8">
        <f t="shared" ca="1" si="602"/>
        <v>4797.8820718883881</v>
      </c>
      <c r="CI300" s="9">
        <f t="shared" ca="1" si="529"/>
        <v>2.4461880702129736E-3</v>
      </c>
      <c r="CJ300" s="1">
        <v>293</v>
      </c>
      <c r="CK300" s="8">
        <f t="shared" ca="1" si="603"/>
        <v>4850.5568696150976</v>
      </c>
      <c r="CL300" s="9">
        <f t="shared" ca="1" si="530"/>
        <v>-3.9555492985648075E-2</v>
      </c>
      <c r="CM300" s="1">
        <v>293</v>
      </c>
      <c r="CN300" s="8">
        <f t="shared" ca="1" si="550"/>
        <v>15094.346035598492</v>
      </c>
      <c r="CO300" s="1">
        <v>293</v>
      </c>
      <c r="CP300" s="8">
        <f t="shared" ca="1" si="551"/>
        <v>14655.244318592311</v>
      </c>
      <c r="CQ300" s="1">
        <v>293</v>
      </c>
      <c r="CR300" s="8">
        <f t="shared" ca="1" si="552"/>
        <v>14722.531443053314</v>
      </c>
      <c r="CS300" s="1">
        <v>293</v>
      </c>
      <c r="CT300" s="8">
        <f t="shared" ca="1" si="553"/>
        <v>15112.245607906269</v>
      </c>
      <c r="CU300" s="1">
        <v>293</v>
      </c>
      <c r="CV300" s="8">
        <f t="shared" ca="1" si="554"/>
        <v>16396.366922290796</v>
      </c>
      <c r="CW300" s="1">
        <v>293</v>
      </c>
      <c r="CX300" s="8">
        <f t="shared" ca="1" si="555"/>
        <v>15674.295483274393</v>
      </c>
      <c r="CY300" s="9"/>
      <c r="CZ300" s="9"/>
      <c r="DA300" s="9"/>
      <c r="DB300" s="9"/>
      <c r="DC300" s="9"/>
      <c r="DD300" s="9"/>
      <c r="DE300" s="9"/>
      <c r="DF300" s="9"/>
      <c r="DG300" s="9"/>
      <c r="DI300">
        <f t="shared" ca="1" si="556"/>
        <v>2.3079640384818134E-2</v>
      </c>
      <c r="DJ300">
        <f t="shared" ca="1" si="557"/>
        <v>-2.9737235304239107E-3</v>
      </c>
      <c r="DK300">
        <f t="shared" ca="1" si="558"/>
        <v>-2.3518469531275343E-2</v>
      </c>
      <c r="DL300">
        <f t="shared" ca="1" si="559"/>
        <v>4.1744085060049008E-2</v>
      </c>
      <c r="DM300">
        <f t="shared" ca="1" si="560"/>
        <v>2.9999999999998916E-3</v>
      </c>
      <c r="DN300">
        <f t="shared" ca="1" si="561"/>
        <v>2.0126398892870156E-2</v>
      </c>
      <c r="DO300">
        <f t="shared" ca="1" si="574"/>
        <v>0</v>
      </c>
      <c r="DP300">
        <f t="shared" ca="1" si="575"/>
        <v>0</v>
      </c>
      <c r="DQ300">
        <f t="shared" ca="1" si="576"/>
        <v>0</v>
      </c>
      <c r="DR300">
        <f t="shared" ca="1" si="577"/>
        <v>0</v>
      </c>
      <c r="DS300">
        <f t="shared" ca="1" si="578"/>
        <v>0</v>
      </c>
      <c r="DT300">
        <f t="shared" ca="1" si="579"/>
        <v>0</v>
      </c>
      <c r="DU300">
        <f t="shared" ca="1" si="568"/>
        <v>0</v>
      </c>
      <c r="DV300">
        <f t="shared" ca="1" si="569"/>
        <v>0</v>
      </c>
      <c r="DW300">
        <f t="shared" ca="1" si="570"/>
        <v>0</v>
      </c>
      <c r="DX300">
        <f t="shared" ca="1" si="571"/>
        <v>0</v>
      </c>
      <c r="DY300">
        <f t="shared" ca="1" si="572"/>
        <v>0</v>
      </c>
      <c r="DZ300">
        <f t="shared" ca="1" si="573"/>
        <v>0</v>
      </c>
      <c r="EA300">
        <f t="shared" ca="1" si="531"/>
        <v>3.7029921345038526</v>
      </c>
      <c r="EB300">
        <f t="shared" ca="1" si="532"/>
        <v>2.8832119780293857</v>
      </c>
      <c r="EC300">
        <f t="shared" ca="1" si="533"/>
        <v>4.6894160071460451</v>
      </c>
      <c r="ED300">
        <f t="shared" ca="1" si="534"/>
        <v>4.2399661786820166</v>
      </c>
      <c r="EE300">
        <f t="shared" ca="1" si="535"/>
        <v>6.1716541615542626</v>
      </c>
      <c r="EF300">
        <f t="shared" ca="1" si="536"/>
        <v>6.3349923157707391</v>
      </c>
      <c r="EG300">
        <f t="shared" ca="1" si="537"/>
        <v>12.259760886073044</v>
      </c>
      <c r="EH300">
        <f t="shared" ca="1" si="538"/>
        <v>8.8757663373013287</v>
      </c>
      <c r="EI300">
        <f t="shared" ca="1" si="539"/>
        <v>14.073254902149419</v>
      </c>
      <c r="EJ300">
        <f t="shared" ca="1" si="540"/>
        <v>11.635303125160901</v>
      </c>
      <c r="EK300">
        <f t="shared" ca="1" si="541"/>
        <v>19.359892115341946</v>
      </c>
      <c r="EL300">
        <f t="shared" ca="1" si="542"/>
        <v>20.095255808412173</v>
      </c>
      <c r="EM300">
        <f t="shared" ca="1" si="610"/>
        <v>-0.10043699692310716</v>
      </c>
      <c r="EN300">
        <f t="shared" ca="1" si="611"/>
        <v>-0.14855664929903664</v>
      </c>
      <c r="EO300">
        <f t="shared" ca="1" si="612"/>
        <v>-0.17566602393060271</v>
      </c>
      <c r="EP300">
        <f t="shared" ca="1" si="613"/>
        <v>-0.18144203034825587</v>
      </c>
      <c r="EQ300">
        <f t="shared" ca="1" si="614"/>
        <v>0.10503330181268944</v>
      </c>
      <c r="ER300">
        <f t="shared" ca="1" si="615"/>
        <v>1</v>
      </c>
      <c r="ES300">
        <f t="shared" ca="1" si="604"/>
        <v>-0.33934745103219832</v>
      </c>
      <c r="ET300">
        <f t="shared" ca="1" si="605"/>
        <v>-0.46334188344410998</v>
      </c>
      <c r="EU300">
        <f t="shared" ca="1" si="606"/>
        <v>-0.18804598352355306</v>
      </c>
      <c r="EV300">
        <f t="shared" ca="1" si="607"/>
        <v>-0.36588492411103912</v>
      </c>
      <c r="EW300">
        <f t="shared" ca="1" si="608"/>
        <v>0.16852411064010209</v>
      </c>
      <c r="EX300">
        <f t="shared" ca="1" si="609"/>
        <v>0</v>
      </c>
    </row>
    <row r="301" spans="1:154" x14ac:dyDescent="0.25">
      <c r="A301" s="1">
        <v>294</v>
      </c>
      <c r="B301" s="8">
        <f t="shared" ca="1" si="562"/>
        <v>230626.31288386622</v>
      </c>
      <c r="C301" s="9">
        <f t="shared" ca="1" si="543"/>
        <v>0</v>
      </c>
      <c r="D301" s="1">
        <v>294</v>
      </c>
      <c r="E301" s="8">
        <f t="shared" ca="1" si="563"/>
        <v>173424.23076316182</v>
      </c>
      <c r="F301" s="9">
        <f t="shared" ca="1" si="544"/>
        <v>1.0781228322999464E-2</v>
      </c>
      <c r="G301" s="1">
        <v>294</v>
      </c>
      <c r="H301" s="8">
        <f t="shared" ca="1" si="564"/>
        <v>282482.39372935181</v>
      </c>
      <c r="I301" s="9">
        <f t="shared" ca="1" si="545"/>
        <v>0</v>
      </c>
      <c r="J301" s="1">
        <v>294</v>
      </c>
      <c r="K301" s="8">
        <f t="shared" ca="1" si="565"/>
        <v>236239.22178680674</v>
      </c>
      <c r="L301" s="9">
        <f t="shared" ca="1" si="546"/>
        <v>0</v>
      </c>
      <c r="M301" s="1">
        <v>294</v>
      </c>
      <c r="N301" s="8">
        <f t="shared" ca="1" si="566"/>
        <v>385697.49787796917</v>
      </c>
      <c r="O301" s="9">
        <f t="shared" ca="1" si="547"/>
        <v>-4.4667414840063313E-2</v>
      </c>
      <c r="P301" s="1">
        <v>294</v>
      </c>
      <c r="Q301" s="8">
        <f t="shared" ca="1" si="567"/>
        <v>381913.94669362868</v>
      </c>
      <c r="R301" s="9">
        <f t="shared" ca="1" si="548"/>
        <v>-3.9945781085196204E-2</v>
      </c>
      <c r="S301" s="1">
        <v>294</v>
      </c>
      <c r="T301" s="8">
        <f t="shared" ca="1" si="580"/>
        <v>62154.325677533532</v>
      </c>
      <c r="U301" s="9">
        <f t="shared" ca="1" si="508"/>
        <v>1.5276097367637126E-2</v>
      </c>
      <c r="V301" s="1">
        <v>294</v>
      </c>
      <c r="W301" s="8">
        <f t="shared" ca="1" si="581"/>
        <v>59969.75440518168</v>
      </c>
      <c r="X301" s="9">
        <f t="shared" ca="1" si="509"/>
        <v>-1.2019400335173226E-2</v>
      </c>
      <c r="Y301" s="1">
        <v>294</v>
      </c>
      <c r="Z301" s="8">
        <f t="shared" ca="1" si="582"/>
        <v>60058.114028765485</v>
      </c>
      <c r="AA301" s="9">
        <f t="shared" ca="1" si="510"/>
        <v>-2.8820258318983313E-2</v>
      </c>
      <c r="AB301" s="1">
        <v>294</v>
      </c>
      <c r="AC301" s="8">
        <f t="shared" ca="1" si="583"/>
        <v>55550.590261612968</v>
      </c>
      <c r="AD301" s="9">
        <f t="shared" ca="1" si="511"/>
        <v>-4.4630158908378535E-2</v>
      </c>
      <c r="AE301" s="1">
        <v>294</v>
      </c>
      <c r="AF301" s="8">
        <f t="shared" ca="1" si="584"/>
        <v>62308.071096175729</v>
      </c>
      <c r="AG301" s="9">
        <f t="shared" ca="1" si="512"/>
        <v>-9.8555044341094144E-3</v>
      </c>
      <c r="AH301" s="1">
        <v>294</v>
      </c>
      <c r="AI301" s="8">
        <f t="shared" ca="1" si="585"/>
        <v>59620.419417893791</v>
      </c>
      <c r="AJ301" s="9">
        <f t="shared" ca="1" si="513"/>
        <v>1.1287715064753068E-3</v>
      </c>
      <c r="AK301" s="1">
        <v>294</v>
      </c>
      <c r="AL301" s="8">
        <f t="shared" ca="1" si="586"/>
        <v>18773.366075251382</v>
      </c>
      <c r="AM301" s="9">
        <f t="shared" ca="1" si="514"/>
        <v>-2.8261447958215155E-2</v>
      </c>
      <c r="AN301" s="1">
        <v>294</v>
      </c>
      <c r="AO301" s="8">
        <f t="shared" ca="1" si="587"/>
        <v>19480.629350712734</v>
      </c>
      <c r="AP301" s="9">
        <f t="shared" ca="1" si="515"/>
        <v>0</v>
      </c>
      <c r="AQ301" s="1">
        <v>294</v>
      </c>
      <c r="AR301" s="8">
        <f t="shared" ca="1" si="588"/>
        <v>20012.248995964725</v>
      </c>
      <c r="AS301" s="9">
        <f t="shared" ca="1" si="516"/>
        <v>0</v>
      </c>
      <c r="AT301" s="1">
        <v>294</v>
      </c>
      <c r="AU301" s="8">
        <f t="shared" ca="1" si="589"/>
        <v>20242.929761385523</v>
      </c>
      <c r="AV301" s="9">
        <f t="shared" ca="1" si="517"/>
        <v>-1.4858469559847249E-2</v>
      </c>
      <c r="AW301" s="1">
        <v>294</v>
      </c>
      <c r="AX301" s="8">
        <f t="shared" ca="1" si="590"/>
        <v>19862.913697457851</v>
      </c>
      <c r="AY301" s="9">
        <f t="shared" ca="1" si="518"/>
        <v>2.0814257873888332E-2</v>
      </c>
      <c r="AZ301" s="1">
        <v>294</v>
      </c>
      <c r="BA301" s="8">
        <f t="shared" ca="1" si="591"/>
        <v>18795.227215633502</v>
      </c>
      <c r="BB301" s="9">
        <f t="shared" ca="1" si="519"/>
        <v>3.0447366606147858E-2</v>
      </c>
      <c r="BC301" s="1">
        <v>294</v>
      </c>
      <c r="BD301" s="8">
        <f t="shared" ca="1" si="592"/>
        <v>19136.152392319407</v>
      </c>
      <c r="BE301" s="9">
        <f t="shared" ca="1" si="549"/>
        <v>4.7138366681187427E-2</v>
      </c>
      <c r="BF301" s="1">
        <v>294</v>
      </c>
      <c r="BG301" s="8">
        <f t="shared" ca="1" si="593"/>
        <v>21168.764130561856</v>
      </c>
      <c r="BH301" s="9">
        <f t="shared" ca="1" si="520"/>
        <v>0</v>
      </c>
      <c r="BI301" s="1">
        <v>294</v>
      </c>
      <c r="BJ301" s="8">
        <f t="shared" ca="1" si="594"/>
        <v>19814.035637220688</v>
      </c>
      <c r="BK301" s="9">
        <f t="shared" ca="1" si="521"/>
        <v>-3.5029899277400633E-2</v>
      </c>
      <c r="BL301" s="1">
        <v>294</v>
      </c>
      <c r="BM301" s="8">
        <f t="shared" ca="1" si="595"/>
        <v>20244.346925504677</v>
      </c>
      <c r="BN301" s="9">
        <f t="shared" ca="1" si="522"/>
        <v>3.4912544408277901E-3</v>
      </c>
      <c r="BO301" s="1">
        <v>294</v>
      </c>
      <c r="BP301" s="8">
        <f t="shared" ca="1" si="596"/>
        <v>21194.248994179183</v>
      </c>
      <c r="BQ301" s="9">
        <f t="shared" ca="1" si="523"/>
        <v>1.4725884521517013E-2</v>
      </c>
      <c r="BR301" s="1">
        <v>294</v>
      </c>
      <c r="BS301" s="8">
        <f t="shared" ca="1" si="597"/>
        <v>20524.852352889491</v>
      </c>
      <c r="BT301" s="9">
        <f t="shared" ca="1" si="524"/>
        <v>-8.5903289961488279E-3</v>
      </c>
      <c r="BU301" s="1">
        <v>294</v>
      </c>
      <c r="BV301" s="8">
        <f t="shared" ca="1" si="598"/>
        <v>4719.6896016221963</v>
      </c>
      <c r="BW301" s="9">
        <f t="shared" ca="1" si="525"/>
        <v>-1.6328158205837679E-2</v>
      </c>
      <c r="BX301" s="1">
        <v>294</v>
      </c>
      <c r="BY301" s="8">
        <f t="shared" ca="1" si="599"/>
        <v>5158.7913186283768</v>
      </c>
      <c r="BZ301" s="9">
        <f t="shared" ca="1" si="526"/>
        <v>7.9393564607235286E-3</v>
      </c>
      <c r="CA301" s="1">
        <v>294</v>
      </c>
      <c r="CB301" s="8">
        <f t="shared" ca="1" si="600"/>
        <v>5091.5041941673744</v>
      </c>
      <c r="CC301" s="9">
        <f t="shared" ca="1" si="527"/>
        <v>-4.8574844183849872E-2</v>
      </c>
      <c r="CD301" s="1">
        <v>294</v>
      </c>
      <c r="CE301" s="8">
        <f t="shared" ca="1" si="601"/>
        <v>5132.1013175984071</v>
      </c>
      <c r="CF301" s="9">
        <f t="shared" ca="1" si="528"/>
        <v>0</v>
      </c>
      <c r="CG301" s="1">
        <v>294</v>
      </c>
      <c r="CH301" s="8">
        <f t="shared" ca="1" si="602"/>
        <v>4797.8820718883881</v>
      </c>
      <c r="CI301" s="9">
        <f t="shared" ca="1" si="529"/>
        <v>1.0777490917564908E-2</v>
      </c>
      <c r="CJ301" s="1">
        <v>294</v>
      </c>
      <c r="CK301" s="8">
        <f t="shared" ca="1" si="603"/>
        <v>4850.5568696150976</v>
      </c>
      <c r="CL301" s="9">
        <f t="shared" ca="1" si="530"/>
        <v>0</v>
      </c>
      <c r="CM301" s="1">
        <v>294</v>
      </c>
      <c r="CN301" s="8">
        <f t="shared" ca="1" si="550"/>
        <v>15094.346035598492</v>
      </c>
      <c r="CO301" s="1">
        <v>294</v>
      </c>
      <c r="CP301" s="8">
        <f t="shared" ca="1" si="551"/>
        <v>14655.244318592311</v>
      </c>
      <c r="CQ301" s="1">
        <v>294</v>
      </c>
      <c r="CR301" s="8">
        <f t="shared" ca="1" si="552"/>
        <v>14722.531443053314</v>
      </c>
      <c r="CS301" s="1">
        <v>294</v>
      </c>
      <c r="CT301" s="8">
        <f t="shared" ca="1" si="553"/>
        <v>15112.245607906269</v>
      </c>
      <c r="CU301" s="1">
        <v>294</v>
      </c>
      <c r="CV301" s="8">
        <f t="shared" ca="1" si="554"/>
        <v>16396.366922290796</v>
      </c>
      <c r="CW301" s="1">
        <v>294</v>
      </c>
      <c r="CX301" s="8">
        <f t="shared" ca="1" si="555"/>
        <v>15674.295483274393</v>
      </c>
      <c r="CY301" s="9"/>
      <c r="CZ301" s="9"/>
      <c r="DA301" s="9"/>
      <c r="DB301" s="9"/>
      <c r="DC301" s="9"/>
      <c r="DD301" s="9"/>
      <c r="DE301" s="9"/>
      <c r="DF301" s="9"/>
      <c r="DG301" s="9"/>
      <c r="DI301">
        <f t="shared" ca="1" si="556"/>
        <v>2.0391898450571322E-3</v>
      </c>
      <c r="DJ301">
        <f t="shared" ca="1" si="557"/>
        <v>2.9999999999998916E-3</v>
      </c>
      <c r="DK301">
        <f t="shared" ca="1" si="558"/>
        <v>2.9999999999998916E-3</v>
      </c>
      <c r="DL301">
        <f t="shared" ca="1" si="559"/>
        <v>2.9999999999998916E-3</v>
      </c>
      <c r="DM301">
        <f t="shared" ca="1" si="560"/>
        <v>2.9999999999998916E-3</v>
      </c>
      <c r="DN301">
        <f t="shared" ca="1" si="561"/>
        <v>1.1170518402036977E-2</v>
      </c>
      <c r="DO301">
        <f t="shared" ca="1" si="574"/>
        <v>0</v>
      </c>
      <c r="DP301">
        <f t="shared" ca="1" si="575"/>
        <v>0</v>
      </c>
      <c r="DQ301">
        <f t="shared" ca="1" si="576"/>
        <v>0</v>
      </c>
      <c r="DR301">
        <f t="shared" ca="1" si="577"/>
        <v>0</v>
      </c>
      <c r="DS301">
        <f t="shared" ca="1" si="578"/>
        <v>0</v>
      </c>
      <c r="DT301">
        <f t="shared" ca="1" si="579"/>
        <v>0</v>
      </c>
      <c r="DU301">
        <f t="shared" ca="1" si="568"/>
        <v>0</v>
      </c>
      <c r="DV301">
        <f t="shared" ca="1" si="569"/>
        <v>0</v>
      </c>
      <c r="DW301">
        <f t="shared" ca="1" si="570"/>
        <v>0</v>
      </c>
      <c r="DX301">
        <f t="shared" ca="1" si="571"/>
        <v>0</v>
      </c>
      <c r="DY301">
        <f t="shared" ca="1" si="572"/>
        <v>0</v>
      </c>
      <c r="DZ301">
        <f t="shared" ca="1" si="573"/>
        <v>0</v>
      </c>
      <c r="EA301">
        <f t="shared" ca="1" si="531"/>
        <v>3.7105432384608594</v>
      </c>
      <c r="EB301">
        <f t="shared" ca="1" si="532"/>
        <v>2.8918616139634734</v>
      </c>
      <c r="EC301">
        <f t="shared" ca="1" si="533"/>
        <v>4.7034842551674831</v>
      </c>
      <c r="ED301">
        <f t="shared" ca="1" si="534"/>
        <v>4.2526860772180619</v>
      </c>
      <c r="EE301">
        <f t="shared" ca="1" si="535"/>
        <v>6.1901691240389249</v>
      </c>
      <c r="EF301">
        <f t="shared" ca="1" si="536"/>
        <v>6.4057574640108186</v>
      </c>
      <c r="EG301">
        <f t="shared" ca="1" si="537"/>
        <v>12.284760865974754</v>
      </c>
      <c r="EH301">
        <f t="shared" ca="1" si="538"/>
        <v>8.9023936363132314</v>
      </c>
      <c r="EI301">
        <f t="shared" ca="1" si="539"/>
        <v>14.115474666855865</v>
      </c>
      <c r="EJ301">
        <f t="shared" ca="1" si="540"/>
        <v>11.670209034536382</v>
      </c>
      <c r="EK301">
        <f t="shared" ca="1" si="541"/>
        <v>19.417971791687972</v>
      </c>
      <c r="EL301">
        <f t="shared" ca="1" si="542"/>
        <v>20.319730233213683</v>
      </c>
      <c r="EM301">
        <f t="shared" ca="1" si="610"/>
        <v>-0.36507822550061397</v>
      </c>
      <c r="EN301">
        <f t="shared" ca="1" si="611"/>
        <v>-0.18311220261141375</v>
      </c>
      <c r="EO301">
        <f t="shared" ca="1" si="612"/>
        <v>-0.30973115327217338</v>
      </c>
      <c r="EP301">
        <f t="shared" ca="1" si="613"/>
        <v>-2.8632406637484887E-2</v>
      </c>
      <c r="EQ301">
        <f t="shared" ca="1" si="614"/>
        <v>-0.11779185076897204</v>
      </c>
      <c r="ER301">
        <f t="shared" ca="1" si="615"/>
        <v>1</v>
      </c>
      <c r="ES301">
        <f t="shared" ca="1" si="604"/>
        <v>-0.34348649398158471</v>
      </c>
      <c r="ET301">
        <f t="shared" ca="1" si="605"/>
        <v>-0.47133225246695998</v>
      </c>
      <c r="EU301">
        <f t="shared" ca="1" si="606"/>
        <v>-0.19266879955154947</v>
      </c>
      <c r="EV301">
        <f t="shared" ca="1" si="607"/>
        <v>-0.36532472420779649</v>
      </c>
      <c r="EW301">
        <f t="shared" ca="1" si="608"/>
        <v>0.15665515595802426</v>
      </c>
      <c r="EX301">
        <f t="shared" ca="1" si="609"/>
        <v>0</v>
      </c>
    </row>
    <row r="302" spans="1:154" x14ac:dyDescent="0.25">
      <c r="A302" s="1">
        <v>295</v>
      </c>
      <c r="B302" s="8">
        <f t="shared" ca="1" si="562"/>
        <v>231318.19182251781</v>
      </c>
      <c r="C302" s="9">
        <f t="shared" ca="1" si="543"/>
        <v>-4.6013621016640784E-2</v>
      </c>
      <c r="D302" s="1">
        <v>295</v>
      </c>
      <c r="E302" s="8">
        <f t="shared" ca="1" si="563"/>
        <v>175814.2296840495</v>
      </c>
      <c r="F302" s="9">
        <f t="shared" ca="1" si="544"/>
        <v>2.1232042039041832E-2</v>
      </c>
      <c r="G302" s="1">
        <v>295</v>
      </c>
      <c r="H302" s="8">
        <f t="shared" ca="1" si="564"/>
        <v>283329.84091053985</v>
      </c>
      <c r="I302" s="9">
        <f t="shared" ca="1" si="545"/>
        <v>-2.6620513728516433E-2</v>
      </c>
      <c r="J302" s="1">
        <v>295</v>
      </c>
      <c r="K302" s="8">
        <f t="shared" ca="1" si="565"/>
        <v>236947.93945216713</v>
      </c>
      <c r="L302" s="9">
        <f t="shared" ca="1" si="546"/>
        <v>3.2895380529048321E-2</v>
      </c>
      <c r="M302" s="1">
        <v>295</v>
      </c>
      <c r="N302" s="8">
        <f t="shared" ca="1" si="566"/>
        <v>369626.48023111338</v>
      </c>
      <c r="O302" s="9">
        <f t="shared" ca="1" si="547"/>
        <v>1.5654846292117164E-3</v>
      </c>
      <c r="P302" s="1">
        <v>295</v>
      </c>
      <c r="Q302" s="8">
        <f t="shared" ca="1" si="567"/>
        <v>367803.83762570261</v>
      </c>
      <c r="R302" s="9">
        <f t="shared" ca="1" si="548"/>
        <v>-2.9927098857699674E-2</v>
      </c>
      <c r="S302" s="1">
        <v>295</v>
      </c>
      <c r="T302" s="8">
        <f t="shared" ca="1" si="580"/>
        <v>62154.325677533532</v>
      </c>
      <c r="U302" s="9">
        <f t="shared" ca="1" si="508"/>
        <v>-3.3613303846793577E-2</v>
      </c>
      <c r="V302" s="1">
        <v>295</v>
      </c>
      <c r="W302" s="8">
        <f t="shared" ca="1" si="581"/>
        <v>59969.75440518168</v>
      </c>
      <c r="X302" s="9">
        <f t="shared" ca="1" si="509"/>
        <v>0</v>
      </c>
      <c r="Y302" s="1">
        <v>295</v>
      </c>
      <c r="Z302" s="8">
        <f t="shared" ca="1" si="582"/>
        <v>60058.114028765485</v>
      </c>
      <c r="AA302" s="9">
        <f t="shared" ca="1" si="510"/>
        <v>3.8758240516137084E-2</v>
      </c>
      <c r="AB302" s="1">
        <v>295</v>
      </c>
      <c r="AC302" s="8">
        <f t="shared" ca="1" si="583"/>
        <v>55550.590261612968</v>
      </c>
      <c r="AD302" s="9">
        <f t="shared" ca="1" si="511"/>
        <v>3.6030167521821733E-2</v>
      </c>
      <c r="AE302" s="1">
        <v>295</v>
      </c>
      <c r="AF302" s="8">
        <f t="shared" ca="1" si="584"/>
        <v>62308.071096175729</v>
      </c>
      <c r="AG302" s="9">
        <f t="shared" ca="1" si="512"/>
        <v>7.6478816283699408E-3</v>
      </c>
      <c r="AH302" s="1">
        <v>295</v>
      </c>
      <c r="AI302" s="8">
        <f t="shared" ca="1" si="585"/>
        <v>59620.419417893791</v>
      </c>
      <c r="AJ302" s="9">
        <f t="shared" ca="1" si="513"/>
        <v>1.946755441722289E-2</v>
      </c>
      <c r="AK302" s="1">
        <v>295</v>
      </c>
      <c r="AL302" s="8">
        <f t="shared" ca="1" si="586"/>
        <v>18773.366075251382</v>
      </c>
      <c r="AM302" s="9">
        <f t="shared" ca="1" si="514"/>
        <v>1.1856333636593186E-2</v>
      </c>
      <c r="AN302" s="1">
        <v>295</v>
      </c>
      <c r="AO302" s="8">
        <f t="shared" ca="1" si="587"/>
        <v>19480.629350712734</v>
      </c>
      <c r="AP302" s="9">
        <f t="shared" ca="1" si="515"/>
        <v>1.8332775476188546E-2</v>
      </c>
      <c r="AQ302" s="1">
        <v>295</v>
      </c>
      <c r="AR302" s="8">
        <f t="shared" ca="1" si="588"/>
        <v>20012.248995964725</v>
      </c>
      <c r="AS302" s="9">
        <f t="shared" ca="1" si="516"/>
        <v>-3.9791460055821792E-2</v>
      </c>
      <c r="AT302" s="1">
        <v>295</v>
      </c>
      <c r="AU302" s="8">
        <f t="shared" ca="1" si="589"/>
        <v>20242.929761385523</v>
      </c>
      <c r="AV302" s="9">
        <f t="shared" ca="1" si="517"/>
        <v>0</v>
      </c>
      <c r="AW302" s="1">
        <v>295</v>
      </c>
      <c r="AX302" s="8">
        <f t="shared" ca="1" si="590"/>
        <v>19862.913697457851</v>
      </c>
      <c r="AY302" s="9">
        <f t="shared" ca="1" si="518"/>
        <v>4.7992669937818491E-2</v>
      </c>
      <c r="AZ302" s="1">
        <v>295</v>
      </c>
      <c r="BA302" s="8">
        <f t="shared" ca="1" si="591"/>
        <v>18795.227215633502</v>
      </c>
      <c r="BB302" s="9">
        <f t="shared" ca="1" si="519"/>
        <v>-1.3240919288400444E-2</v>
      </c>
      <c r="BC302" s="1">
        <v>295</v>
      </c>
      <c r="BD302" s="8">
        <f t="shared" ca="1" si="592"/>
        <v>19136.152392319407</v>
      </c>
      <c r="BE302" s="9">
        <f t="shared" ca="1" si="549"/>
        <v>4.1409364340661142E-2</v>
      </c>
      <c r="BF302" s="1">
        <v>295</v>
      </c>
      <c r="BG302" s="8">
        <f t="shared" ca="1" si="593"/>
        <v>21168.764130561856</v>
      </c>
      <c r="BH302" s="9">
        <f t="shared" ca="1" si="520"/>
        <v>-1.8107823868376366E-2</v>
      </c>
      <c r="BI302" s="1">
        <v>295</v>
      </c>
      <c r="BJ302" s="8">
        <f t="shared" ca="1" si="594"/>
        <v>19814.035637220688</v>
      </c>
      <c r="BK302" s="9">
        <f t="shared" ca="1" si="521"/>
        <v>2.1208020557532584E-2</v>
      </c>
      <c r="BL302" s="1">
        <v>295</v>
      </c>
      <c r="BM302" s="8">
        <f t="shared" ca="1" si="595"/>
        <v>20244.346925504677</v>
      </c>
      <c r="BN302" s="9">
        <f t="shared" ca="1" si="522"/>
        <v>-3.2072080321095472E-2</v>
      </c>
      <c r="BO302" s="1">
        <v>295</v>
      </c>
      <c r="BP302" s="8">
        <f t="shared" ca="1" si="596"/>
        <v>21194.248994179183</v>
      </c>
      <c r="BQ302" s="9">
        <f t="shared" ca="1" si="523"/>
        <v>1.9697179968254926E-2</v>
      </c>
      <c r="BR302" s="1">
        <v>295</v>
      </c>
      <c r="BS302" s="8">
        <f t="shared" ca="1" si="597"/>
        <v>20524.852352889491</v>
      </c>
      <c r="BT302" s="9">
        <f t="shared" ca="1" si="524"/>
        <v>-9.5589517655432568E-3</v>
      </c>
      <c r="BU302" s="1">
        <v>295</v>
      </c>
      <c r="BV302" s="8">
        <f t="shared" ca="1" si="598"/>
        <v>4719.6896016221963</v>
      </c>
      <c r="BW302" s="9">
        <f t="shared" ca="1" si="525"/>
        <v>0</v>
      </c>
      <c r="BX302" s="1">
        <v>295</v>
      </c>
      <c r="BY302" s="8">
        <f t="shared" ca="1" si="599"/>
        <v>5158.7913186283768</v>
      </c>
      <c r="BZ302" s="9">
        <f t="shared" ca="1" si="526"/>
        <v>2.3239051755939901E-2</v>
      </c>
      <c r="CA302" s="1">
        <v>295</v>
      </c>
      <c r="CB302" s="8">
        <f t="shared" ca="1" si="600"/>
        <v>5091.5041941673744</v>
      </c>
      <c r="CC302" s="9">
        <f t="shared" ca="1" si="527"/>
        <v>1.963531380560081E-2</v>
      </c>
      <c r="CD302" s="1">
        <v>295</v>
      </c>
      <c r="CE302" s="8">
        <f t="shared" ca="1" si="601"/>
        <v>5132.1013175984071</v>
      </c>
      <c r="CF302" s="9">
        <f t="shared" ca="1" si="528"/>
        <v>0</v>
      </c>
      <c r="CG302" s="1">
        <v>295</v>
      </c>
      <c r="CH302" s="8">
        <f t="shared" ca="1" si="602"/>
        <v>4797.8820718883881</v>
      </c>
      <c r="CI302" s="9">
        <f t="shared" ca="1" si="529"/>
        <v>0</v>
      </c>
      <c r="CJ302" s="1">
        <v>295</v>
      </c>
      <c r="CK302" s="8">
        <f t="shared" ca="1" si="603"/>
        <v>4850.5568696150976</v>
      </c>
      <c r="CL302" s="9">
        <f t="shared" ca="1" si="530"/>
        <v>0</v>
      </c>
      <c r="CM302" s="1">
        <v>295</v>
      </c>
      <c r="CN302" s="8">
        <f t="shared" ca="1" si="550"/>
        <v>15094.346035598492</v>
      </c>
      <c r="CO302" s="1">
        <v>295</v>
      </c>
      <c r="CP302" s="8">
        <f t="shared" ca="1" si="551"/>
        <v>14655.244318592311</v>
      </c>
      <c r="CQ302" s="1">
        <v>295</v>
      </c>
      <c r="CR302" s="8">
        <f t="shared" ca="1" si="552"/>
        <v>14722.531443053314</v>
      </c>
      <c r="CS302" s="1">
        <v>295</v>
      </c>
      <c r="CT302" s="8">
        <f t="shared" ca="1" si="553"/>
        <v>15112.245607906269</v>
      </c>
      <c r="CU302" s="1">
        <v>295</v>
      </c>
      <c r="CV302" s="8">
        <f t="shared" ca="1" si="554"/>
        <v>16396.366922290796</v>
      </c>
      <c r="CW302" s="1">
        <v>295</v>
      </c>
      <c r="CX302" s="8">
        <f t="shared" ca="1" si="555"/>
        <v>15674.295483274393</v>
      </c>
      <c r="CY302" s="9"/>
      <c r="CZ302" s="9"/>
      <c r="DA302" s="9"/>
      <c r="DB302" s="9"/>
      <c r="DC302" s="9"/>
      <c r="DD302" s="9"/>
      <c r="DE302" s="9"/>
      <c r="DF302" s="9"/>
      <c r="DG302" s="9"/>
      <c r="DI302">
        <f t="shared" ca="1" si="556"/>
        <v>2.9999999999998916E-3</v>
      </c>
      <c r="DJ302">
        <f t="shared" ca="1" si="557"/>
        <v>1.3781228322999439E-2</v>
      </c>
      <c r="DK302">
        <f t="shared" ca="1" si="558"/>
        <v>2.9999999999998916E-3</v>
      </c>
      <c r="DL302">
        <f t="shared" ca="1" si="559"/>
        <v>2.9999999999998916E-3</v>
      </c>
      <c r="DM302">
        <f t="shared" ca="1" si="560"/>
        <v>-4.166741484006331E-2</v>
      </c>
      <c r="DN302">
        <f t="shared" ca="1" si="561"/>
        <v>-3.6945781085196083E-2</v>
      </c>
      <c r="DO302">
        <f t="shared" ca="1" si="574"/>
        <v>0</v>
      </c>
      <c r="DP302">
        <f t="shared" ca="1" si="575"/>
        <v>0</v>
      </c>
      <c r="DQ302">
        <f t="shared" ca="1" si="576"/>
        <v>0</v>
      </c>
      <c r="DR302">
        <f t="shared" ca="1" si="577"/>
        <v>0</v>
      </c>
      <c r="DS302">
        <f t="shared" ca="1" si="578"/>
        <v>0</v>
      </c>
      <c r="DT302">
        <f t="shared" ca="1" si="579"/>
        <v>0</v>
      </c>
      <c r="DU302">
        <f t="shared" ca="1" si="568"/>
        <v>0</v>
      </c>
      <c r="DV302">
        <f t="shared" ca="1" si="569"/>
        <v>0</v>
      </c>
      <c r="DW302">
        <f t="shared" ca="1" si="570"/>
        <v>0</v>
      </c>
      <c r="DX302">
        <f t="shared" ca="1" si="571"/>
        <v>0</v>
      </c>
      <c r="DY302">
        <f t="shared" ca="1" si="572"/>
        <v>0</v>
      </c>
      <c r="DZ302">
        <f t="shared" ca="1" si="573"/>
        <v>0</v>
      </c>
      <c r="EA302">
        <f t="shared" ca="1" si="531"/>
        <v>3.7216748681762417</v>
      </c>
      <c r="EB302">
        <f t="shared" ca="1" si="532"/>
        <v>2.931715019144022</v>
      </c>
      <c r="EC302">
        <f t="shared" ca="1" si="533"/>
        <v>4.7175947079329852</v>
      </c>
      <c r="ED302">
        <f t="shared" ca="1" si="534"/>
        <v>4.2654441354497159</v>
      </c>
      <c r="EE302">
        <f t="shared" ca="1" si="535"/>
        <v>5.9322407792174436</v>
      </c>
      <c r="EF302">
        <f t="shared" ca="1" si="536"/>
        <v>6.1690917510606136</v>
      </c>
      <c r="EG302">
        <f t="shared" ca="1" si="537"/>
        <v>12.321615148572677</v>
      </c>
      <c r="EH302">
        <f t="shared" ca="1" si="538"/>
        <v>9.0250795556364825</v>
      </c>
      <c r="EI302">
        <f t="shared" ca="1" si="539"/>
        <v>14.157821090856432</v>
      </c>
      <c r="EJ302">
        <f t="shared" ca="1" si="540"/>
        <v>11.70521966163999</v>
      </c>
      <c r="EK302">
        <f t="shared" ca="1" si="541"/>
        <v>18.608875105691062</v>
      </c>
      <c r="EL302">
        <f t="shared" ca="1" si="542"/>
        <v>19.569001928307127</v>
      </c>
      <c r="EM302">
        <f t="shared" ca="1" si="610"/>
        <v>-0.23137018848291788</v>
      </c>
      <c r="EN302">
        <f t="shared" ca="1" si="611"/>
        <v>-0.23707335979802049</v>
      </c>
      <c r="EO302">
        <f t="shared" ca="1" si="612"/>
        <v>-0.25665586232564408</v>
      </c>
      <c r="EP302">
        <f t="shared" ca="1" si="613"/>
        <v>2.9362705433676823E-2</v>
      </c>
      <c r="EQ302">
        <f t="shared" ca="1" si="614"/>
        <v>0.17984133081641335</v>
      </c>
      <c r="ER302">
        <f t="shared" ca="1" si="615"/>
        <v>1</v>
      </c>
      <c r="ES302">
        <f t="shared" ca="1" si="604"/>
        <v>-0.3464687386666585</v>
      </c>
      <c r="ET302">
        <f t="shared" ca="1" si="605"/>
        <v>-0.4774232809269624</v>
      </c>
      <c r="EU302">
        <f t="shared" ca="1" si="606"/>
        <v>-0.19434203154209817</v>
      </c>
      <c r="EV302">
        <f t="shared" ca="1" si="607"/>
        <v>-0.36345798643249616</v>
      </c>
      <c r="EW302">
        <f t="shared" ca="1" si="608"/>
        <v>0.14485786934269562</v>
      </c>
      <c r="EX302">
        <f t="shared" ca="1" si="609"/>
        <v>0</v>
      </c>
    </row>
    <row r="303" spans="1:154" x14ac:dyDescent="0.25">
      <c r="A303" s="1">
        <v>296</v>
      </c>
      <c r="B303" s="8">
        <f t="shared" ca="1" si="562"/>
        <v>221368.35878520942</v>
      </c>
      <c r="C303" s="9">
        <f t="shared" ca="1" si="543"/>
        <v>2.6287785684196486E-3</v>
      </c>
      <c r="D303" s="1">
        <v>296</v>
      </c>
      <c r="E303" s="8">
        <f t="shared" ca="1" si="563"/>
        <v>180074.56748881514</v>
      </c>
      <c r="F303" s="9">
        <f t="shared" ca="1" si="544"/>
        <v>-2.5491447032639353E-2</v>
      </c>
      <c r="G303" s="1">
        <v>296</v>
      </c>
      <c r="H303" s="8">
        <f t="shared" ca="1" si="564"/>
        <v>276637.44451361406</v>
      </c>
      <c r="I303" s="9">
        <f t="shared" ca="1" si="545"/>
        <v>-3.0425029251430525E-2</v>
      </c>
      <c r="J303" s="1">
        <v>296</v>
      </c>
      <c r="K303" s="8">
        <f t="shared" ca="1" si="565"/>
        <v>245453.27590437655</v>
      </c>
      <c r="L303" s="9">
        <f t="shared" ca="1" si="546"/>
        <v>2.3383960831944696E-2</v>
      </c>
      <c r="M303" s="1">
        <v>296</v>
      </c>
      <c r="N303" s="8">
        <f t="shared" ca="1" si="566"/>
        <v>371314.00424515811</v>
      </c>
      <c r="O303" s="9">
        <f t="shared" ca="1" si="547"/>
        <v>-4.4248378673806071E-2</v>
      </c>
      <c r="P303" s="1">
        <v>296</v>
      </c>
      <c r="Q303" s="8">
        <f t="shared" ca="1" si="567"/>
        <v>357899.94732971402</v>
      </c>
      <c r="R303" s="9">
        <f t="shared" ca="1" si="548"/>
        <v>0</v>
      </c>
      <c r="S303" s="1">
        <v>296</v>
      </c>
      <c r="T303" s="8">
        <f t="shared" ca="1" si="580"/>
        <v>62154.325677533532</v>
      </c>
      <c r="U303" s="9">
        <f t="shared" ca="1" si="508"/>
        <v>-4.941893943390116E-2</v>
      </c>
      <c r="V303" s="1">
        <v>296</v>
      </c>
      <c r="W303" s="8">
        <f t="shared" ca="1" si="581"/>
        <v>59969.75440518168</v>
      </c>
      <c r="X303" s="9">
        <f t="shared" ca="1" si="509"/>
        <v>0</v>
      </c>
      <c r="Y303" s="1">
        <v>296</v>
      </c>
      <c r="Z303" s="8">
        <f t="shared" ca="1" si="582"/>
        <v>60058.114028765485</v>
      </c>
      <c r="AA303" s="9">
        <f t="shared" ca="1" si="510"/>
        <v>-2.1293682672651137E-3</v>
      </c>
      <c r="AB303" s="1">
        <v>296</v>
      </c>
      <c r="AC303" s="8">
        <f t="shared" ca="1" si="583"/>
        <v>55550.590261612968</v>
      </c>
      <c r="AD303" s="9">
        <f t="shared" ca="1" si="511"/>
        <v>0</v>
      </c>
      <c r="AE303" s="1">
        <v>296</v>
      </c>
      <c r="AF303" s="8">
        <f t="shared" ca="1" si="584"/>
        <v>62308.071096175729</v>
      </c>
      <c r="AG303" s="9">
        <f t="shared" ca="1" si="512"/>
        <v>4.9562366972493249E-2</v>
      </c>
      <c r="AH303" s="1">
        <v>296</v>
      </c>
      <c r="AI303" s="8">
        <f t="shared" ca="1" si="585"/>
        <v>59620.419417893791</v>
      </c>
      <c r="AJ303" s="9">
        <f t="shared" ca="1" si="513"/>
        <v>0</v>
      </c>
      <c r="AK303" s="1">
        <v>296</v>
      </c>
      <c r="AL303" s="8">
        <f t="shared" ca="1" si="586"/>
        <v>18773.366075251382</v>
      </c>
      <c r="AM303" s="9">
        <f t="shared" ca="1" si="514"/>
        <v>-1.904562677190505E-2</v>
      </c>
      <c r="AN303" s="1">
        <v>296</v>
      </c>
      <c r="AO303" s="8">
        <f t="shared" ca="1" si="587"/>
        <v>19480.629350712734</v>
      </c>
      <c r="AP303" s="9">
        <f t="shared" ca="1" si="515"/>
        <v>1.1179598934608986E-2</v>
      </c>
      <c r="AQ303" s="1">
        <v>296</v>
      </c>
      <c r="AR303" s="8">
        <f t="shared" ca="1" si="588"/>
        <v>20012.248995964725</v>
      </c>
      <c r="AS303" s="9">
        <f t="shared" ca="1" si="516"/>
        <v>0</v>
      </c>
      <c r="AT303" s="1">
        <v>296</v>
      </c>
      <c r="AU303" s="8">
        <f t="shared" ca="1" si="589"/>
        <v>20242.929761385523</v>
      </c>
      <c r="AV303" s="9">
        <f t="shared" ca="1" si="517"/>
        <v>0</v>
      </c>
      <c r="AW303" s="1">
        <v>296</v>
      </c>
      <c r="AX303" s="8">
        <f t="shared" ca="1" si="590"/>
        <v>19862.913697457851</v>
      </c>
      <c r="AY303" s="9">
        <f t="shared" ca="1" si="518"/>
        <v>0</v>
      </c>
      <c r="AZ303" s="1">
        <v>296</v>
      </c>
      <c r="BA303" s="8">
        <f t="shared" ca="1" si="591"/>
        <v>18795.227215633502</v>
      </c>
      <c r="BB303" s="9">
        <f t="shared" ca="1" si="519"/>
        <v>3.6189289751551695E-2</v>
      </c>
      <c r="BC303" s="1">
        <v>296</v>
      </c>
      <c r="BD303" s="8">
        <f t="shared" ca="1" si="592"/>
        <v>19136.152392319407</v>
      </c>
      <c r="BE303" s="9">
        <f t="shared" ca="1" si="549"/>
        <v>0</v>
      </c>
      <c r="BF303" s="1">
        <v>296</v>
      </c>
      <c r="BG303" s="8">
        <f t="shared" ca="1" si="593"/>
        <v>21168.764130561856</v>
      </c>
      <c r="BH303" s="9">
        <f t="shared" ca="1" si="520"/>
        <v>0</v>
      </c>
      <c r="BI303" s="1">
        <v>296</v>
      </c>
      <c r="BJ303" s="8">
        <f t="shared" ca="1" si="594"/>
        <v>19814.035637220688</v>
      </c>
      <c r="BK303" s="9">
        <f t="shared" ca="1" si="521"/>
        <v>1.018699936060144E-2</v>
      </c>
      <c r="BL303" s="1">
        <v>296</v>
      </c>
      <c r="BM303" s="8">
        <f t="shared" ca="1" si="595"/>
        <v>20244.346925504677</v>
      </c>
      <c r="BN303" s="9">
        <f t="shared" ca="1" si="522"/>
        <v>0</v>
      </c>
      <c r="BO303" s="1">
        <v>296</v>
      </c>
      <c r="BP303" s="8">
        <f t="shared" ca="1" si="596"/>
        <v>21194.248994179183</v>
      </c>
      <c r="BQ303" s="9">
        <f t="shared" ca="1" si="523"/>
        <v>3.1826878703551428E-2</v>
      </c>
      <c r="BR303" s="1">
        <v>296</v>
      </c>
      <c r="BS303" s="8">
        <f t="shared" ca="1" si="597"/>
        <v>20524.852352889491</v>
      </c>
      <c r="BT303" s="9">
        <f t="shared" ca="1" si="524"/>
        <v>0</v>
      </c>
      <c r="BU303" s="1">
        <v>296</v>
      </c>
      <c r="BV303" s="8">
        <f t="shared" ca="1" si="598"/>
        <v>4719.6896016221963</v>
      </c>
      <c r="BW303" s="9">
        <f t="shared" ca="1" si="525"/>
        <v>-4.6926278303816078E-2</v>
      </c>
      <c r="BX303" s="1">
        <v>296</v>
      </c>
      <c r="BY303" s="8">
        <f t="shared" ca="1" si="599"/>
        <v>5158.7913186283768</v>
      </c>
      <c r="BZ303" s="9">
        <f t="shared" ca="1" si="526"/>
        <v>-2.5516650286911226E-2</v>
      </c>
      <c r="CA303" s="1">
        <v>296</v>
      </c>
      <c r="CB303" s="8">
        <f t="shared" ca="1" si="600"/>
        <v>5091.5041941673744</v>
      </c>
      <c r="CC303" s="9">
        <f t="shared" ca="1" si="527"/>
        <v>-1.615396692019988E-2</v>
      </c>
      <c r="CD303" s="1">
        <v>296</v>
      </c>
      <c r="CE303" s="8">
        <f t="shared" ca="1" si="601"/>
        <v>5132.1013175984071</v>
      </c>
      <c r="CF303" s="9">
        <f t="shared" ca="1" si="528"/>
        <v>0</v>
      </c>
      <c r="CG303" s="1">
        <v>296</v>
      </c>
      <c r="CH303" s="8">
        <f t="shared" ca="1" si="602"/>
        <v>4797.8820718883881</v>
      </c>
      <c r="CI303" s="9">
        <f t="shared" ca="1" si="529"/>
        <v>0</v>
      </c>
      <c r="CJ303" s="1">
        <v>296</v>
      </c>
      <c r="CK303" s="8">
        <f t="shared" ca="1" si="603"/>
        <v>4850.5568696150976</v>
      </c>
      <c r="CL303" s="9">
        <f t="shared" ca="1" si="530"/>
        <v>0</v>
      </c>
      <c r="CM303" s="1">
        <v>296</v>
      </c>
      <c r="CN303" s="8">
        <f t="shared" ca="1" si="550"/>
        <v>15094.346035598492</v>
      </c>
      <c r="CO303" s="1">
        <v>296</v>
      </c>
      <c r="CP303" s="8">
        <f t="shared" ca="1" si="551"/>
        <v>14655.244318592311</v>
      </c>
      <c r="CQ303" s="1">
        <v>296</v>
      </c>
      <c r="CR303" s="8">
        <f t="shared" ca="1" si="552"/>
        <v>14722.531443053314</v>
      </c>
      <c r="CS303" s="1">
        <v>296</v>
      </c>
      <c r="CT303" s="8">
        <f t="shared" ca="1" si="553"/>
        <v>15112.245607906269</v>
      </c>
      <c r="CU303" s="1">
        <v>296</v>
      </c>
      <c r="CV303" s="8">
        <f t="shared" ca="1" si="554"/>
        <v>16396.366922290796</v>
      </c>
      <c r="CW303" s="1">
        <v>296</v>
      </c>
      <c r="CX303" s="8">
        <f t="shared" ca="1" si="555"/>
        <v>15674.295483274393</v>
      </c>
      <c r="CY303" s="9"/>
      <c r="CZ303" s="9"/>
      <c r="DA303" s="9"/>
      <c r="DB303" s="9"/>
      <c r="DC303" s="9"/>
      <c r="DD303" s="9"/>
      <c r="DE303" s="9"/>
      <c r="DF303" s="9"/>
      <c r="DG303" s="9"/>
      <c r="DI303">
        <f t="shared" ca="1" si="556"/>
        <v>-4.3013621016640746E-2</v>
      </c>
      <c r="DJ303">
        <f t="shared" ca="1" si="557"/>
        <v>2.4232042039041835E-2</v>
      </c>
      <c r="DK303">
        <f t="shared" ca="1" si="558"/>
        <v>-2.3620513728516479E-2</v>
      </c>
      <c r="DL303">
        <f t="shared" ca="1" si="559"/>
        <v>3.5895380529048282E-2</v>
      </c>
      <c r="DM303">
        <f t="shared" ca="1" si="560"/>
        <v>4.5654846292115803E-3</v>
      </c>
      <c r="DN303">
        <f t="shared" ca="1" si="561"/>
        <v>-2.6927098857699616E-2</v>
      </c>
      <c r="DO303">
        <f t="shared" ca="1" si="574"/>
        <v>0</v>
      </c>
      <c r="DP303">
        <f t="shared" ca="1" si="575"/>
        <v>0</v>
      </c>
      <c r="DQ303">
        <f t="shared" ca="1" si="576"/>
        <v>0</v>
      </c>
      <c r="DR303">
        <f t="shared" ca="1" si="577"/>
        <v>0</v>
      </c>
      <c r="DS303">
        <f t="shared" ca="1" si="578"/>
        <v>0</v>
      </c>
      <c r="DT303">
        <f t="shared" ca="1" si="579"/>
        <v>0</v>
      </c>
      <c r="DU303">
        <f t="shared" ca="1" si="568"/>
        <v>0</v>
      </c>
      <c r="DV303">
        <f t="shared" ca="1" si="569"/>
        <v>0</v>
      </c>
      <c r="DW303">
        <f t="shared" ca="1" si="570"/>
        <v>0</v>
      </c>
      <c r="DX303">
        <f t="shared" ca="1" si="571"/>
        <v>0</v>
      </c>
      <c r="DY303">
        <f t="shared" ca="1" si="572"/>
        <v>0</v>
      </c>
      <c r="DZ303">
        <f t="shared" ca="1" si="573"/>
        <v>0</v>
      </c>
      <c r="EA303">
        <f t="shared" ca="1" si="531"/>
        <v>3.5615921558493526</v>
      </c>
      <c r="EB303">
        <f t="shared" ca="1" si="532"/>
        <v>3.0027564607344099</v>
      </c>
      <c r="EC303">
        <f t="shared" ca="1" si="533"/>
        <v>4.6061626973686778</v>
      </c>
      <c r="ED303">
        <f t="shared" ca="1" si="534"/>
        <v>4.4185538758170804</v>
      </c>
      <c r="EE303">
        <f t="shared" ca="1" si="535"/>
        <v>5.9593243333117432</v>
      </c>
      <c r="EF303">
        <f t="shared" ca="1" si="536"/>
        <v>6.0029760076175851</v>
      </c>
      <c r="EG303">
        <f t="shared" ca="1" si="537"/>
        <v>11.791617864259072</v>
      </c>
      <c r="EH303">
        <f t="shared" ca="1" si="538"/>
        <v>9.2437756628343628</v>
      </c>
      <c r="EI303">
        <f t="shared" ca="1" si="539"/>
        <v>13.823406083413978</v>
      </c>
      <c r="EJ303">
        <f t="shared" ca="1" si="540"/>
        <v>12.125382975570654</v>
      </c>
      <c r="EK303">
        <f t="shared" ca="1" si="541"/>
        <v>18.693833638953013</v>
      </c>
      <c r="EL303">
        <f t="shared" ca="1" si="542"/>
        <v>19.042065478837088</v>
      </c>
      <c r="EM303">
        <f t="shared" ca="1" si="610"/>
        <v>1.8046176006598618E-2</v>
      </c>
      <c r="EN303">
        <f t="shared" ca="1" si="611"/>
        <v>-0.29546666847739178</v>
      </c>
      <c r="EO303">
        <f t="shared" ca="1" si="612"/>
        <v>-7.3708693985686108E-2</v>
      </c>
      <c r="EP303">
        <f t="shared" ca="1" si="613"/>
        <v>-7.7585234742170023E-2</v>
      </c>
      <c r="EQ303">
        <f t="shared" ca="1" si="614"/>
        <v>0.13848771823254119</v>
      </c>
      <c r="ER303">
        <f t="shared" ca="1" si="615"/>
        <v>1</v>
      </c>
      <c r="ES303">
        <f t="shared" ca="1" si="604"/>
        <v>-0.35102942864955589</v>
      </c>
      <c r="ET303">
        <f t="shared" ca="1" si="605"/>
        <v>-0.48199804846214811</v>
      </c>
      <c r="EU303">
        <f t="shared" ca="1" si="606"/>
        <v>-0.19689921007435529</v>
      </c>
      <c r="EV303">
        <f t="shared" ca="1" si="607"/>
        <v>-0.35896490079221854</v>
      </c>
      <c r="EW303">
        <f t="shared" ca="1" si="608"/>
        <v>0.13557963108905247</v>
      </c>
      <c r="EX303">
        <f t="shared" ca="1" si="609"/>
        <v>0</v>
      </c>
    </row>
    <row r="304" spans="1:154" x14ac:dyDescent="0.25">
      <c r="A304" s="1">
        <v>297</v>
      </c>
      <c r="B304" s="8">
        <f t="shared" ca="1" si="562"/>
        <v>222614.39225886579</v>
      </c>
      <c r="C304" s="9">
        <f t="shared" ca="1" si="543"/>
        <v>0</v>
      </c>
      <c r="D304" s="1">
        <v>297</v>
      </c>
      <c r="E304" s="8">
        <f t="shared" ca="1" si="563"/>
        <v>176024.429892215</v>
      </c>
      <c r="F304" s="9">
        <f t="shared" ca="1" si="544"/>
        <v>-3.8296397026663896E-2</v>
      </c>
      <c r="G304" s="1">
        <v>297</v>
      </c>
      <c r="H304" s="8">
        <f t="shared" ca="1" si="564"/>
        <v>269050.65450578718</v>
      </c>
      <c r="I304" s="9">
        <f t="shared" ca="1" si="545"/>
        <v>0</v>
      </c>
      <c r="J304" s="1">
        <v>297</v>
      </c>
      <c r="K304" s="8">
        <f t="shared" ca="1" si="565"/>
        <v>251929.30552191008</v>
      </c>
      <c r="L304" s="9">
        <f t="shared" ca="1" si="546"/>
        <v>0</v>
      </c>
      <c r="M304" s="1">
        <v>297</v>
      </c>
      <c r="N304" s="8">
        <f t="shared" ca="1" si="566"/>
        <v>355997.9035911666</v>
      </c>
      <c r="O304" s="9">
        <f t="shared" ca="1" si="547"/>
        <v>3.0237557857882472E-2</v>
      </c>
      <c r="P304" s="1">
        <v>297</v>
      </c>
      <c r="Q304" s="8">
        <f t="shared" ca="1" si="567"/>
        <v>358973.64717170311</v>
      </c>
      <c r="R304" s="9">
        <f t="shared" ca="1" si="548"/>
        <v>2.1543608706757329E-2</v>
      </c>
      <c r="S304" s="1">
        <v>297</v>
      </c>
      <c r="T304" s="8">
        <f t="shared" ca="1" si="580"/>
        <v>62154.325677533532</v>
      </c>
      <c r="U304" s="9">
        <f t="shared" ca="1" si="508"/>
        <v>1.4804089769010898E-2</v>
      </c>
      <c r="V304" s="1">
        <v>297</v>
      </c>
      <c r="W304" s="8">
        <f t="shared" ca="1" si="581"/>
        <v>59969.75440518168</v>
      </c>
      <c r="X304" s="9">
        <f t="shared" ca="1" si="509"/>
        <v>8.5289979619034288E-4</v>
      </c>
      <c r="Y304" s="1">
        <v>297</v>
      </c>
      <c r="Z304" s="8">
        <f t="shared" ca="1" si="582"/>
        <v>60058.114028765485</v>
      </c>
      <c r="AA304" s="9">
        <f t="shared" ca="1" si="510"/>
        <v>0</v>
      </c>
      <c r="AB304" s="1">
        <v>297</v>
      </c>
      <c r="AC304" s="8">
        <f t="shared" ca="1" si="583"/>
        <v>55550.590261612968</v>
      </c>
      <c r="AD304" s="9">
        <f t="shared" ca="1" si="511"/>
        <v>0</v>
      </c>
      <c r="AE304" s="1">
        <v>297</v>
      </c>
      <c r="AF304" s="8">
        <f t="shared" ca="1" si="584"/>
        <v>62308.071096175729</v>
      </c>
      <c r="AG304" s="9">
        <f t="shared" ca="1" si="512"/>
        <v>-2.2281148505985421E-2</v>
      </c>
      <c r="AH304" s="1">
        <v>297</v>
      </c>
      <c r="AI304" s="8">
        <f t="shared" ca="1" si="585"/>
        <v>59620.419417893791</v>
      </c>
      <c r="AJ304" s="9">
        <f t="shared" ca="1" si="513"/>
        <v>4.3557241210791839E-2</v>
      </c>
      <c r="AK304" s="1">
        <v>297</v>
      </c>
      <c r="AL304" s="8">
        <f t="shared" ca="1" si="586"/>
        <v>18773.366075251382</v>
      </c>
      <c r="AM304" s="9">
        <f t="shared" ca="1" si="514"/>
        <v>2.5778373847095876E-2</v>
      </c>
      <c r="AN304" s="1">
        <v>297</v>
      </c>
      <c r="AO304" s="8">
        <f t="shared" ca="1" si="587"/>
        <v>19480.629350712734</v>
      </c>
      <c r="AP304" s="9">
        <f t="shared" ca="1" si="515"/>
        <v>-1.8321928195965433E-2</v>
      </c>
      <c r="AQ304" s="1">
        <v>297</v>
      </c>
      <c r="AR304" s="8">
        <f t="shared" ca="1" si="588"/>
        <v>20012.248995964725</v>
      </c>
      <c r="AS304" s="9">
        <f t="shared" ca="1" si="516"/>
        <v>-2.7502678834568785E-2</v>
      </c>
      <c r="AT304" s="1">
        <v>297</v>
      </c>
      <c r="AU304" s="8">
        <f t="shared" ca="1" si="589"/>
        <v>20242.929761385523</v>
      </c>
      <c r="AV304" s="9">
        <f t="shared" ca="1" si="517"/>
        <v>0</v>
      </c>
      <c r="AW304" s="1">
        <v>297</v>
      </c>
      <c r="AX304" s="8">
        <f t="shared" ca="1" si="590"/>
        <v>19862.913697457851</v>
      </c>
      <c r="AY304" s="9">
        <f t="shared" ca="1" si="518"/>
        <v>-7.833740925476158E-3</v>
      </c>
      <c r="AZ304" s="1">
        <v>297</v>
      </c>
      <c r="BA304" s="8">
        <f t="shared" ca="1" si="591"/>
        <v>18795.227215633502</v>
      </c>
      <c r="BB304" s="9">
        <f t="shared" ca="1" si="519"/>
        <v>0</v>
      </c>
      <c r="BC304" s="1">
        <v>297</v>
      </c>
      <c r="BD304" s="8">
        <f t="shared" ca="1" si="592"/>
        <v>19136.152392319407</v>
      </c>
      <c r="BE304" s="9">
        <f t="shared" ca="1" si="549"/>
        <v>9.8855469881480099E-3</v>
      </c>
      <c r="BF304" s="1">
        <v>297</v>
      </c>
      <c r="BG304" s="8">
        <f t="shared" ca="1" si="593"/>
        <v>21168.764130561856</v>
      </c>
      <c r="BH304" s="9">
        <f t="shared" ca="1" si="520"/>
        <v>4.7221623556023051E-2</v>
      </c>
      <c r="BI304" s="1">
        <v>297</v>
      </c>
      <c r="BJ304" s="8">
        <f t="shared" ca="1" si="594"/>
        <v>19814.035637220688</v>
      </c>
      <c r="BK304" s="9">
        <f t="shared" ca="1" si="521"/>
        <v>-1.6901764405013387E-2</v>
      </c>
      <c r="BL304" s="1">
        <v>297</v>
      </c>
      <c r="BM304" s="8">
        <f t="shared" ca="1" si="595"/>
        <v>20244.346925504677</v>
      </c>
      <c r="BN304" s="9">
        <f t="shared" ca="1" si="522"/>
        <v>1.0724937251025763E-2</v>
      </c>
      <c r="BO304" s="1">
        <v>297</v>
      </c>
      <c r="BP304" s="8">
        <f t="shared" ca="1" si="596"/>
        <v>21194.248994179183</v>
      </c>
      <c r="BQ304" s="9">
        <f t="shared" ca="1" si="523"/>
        <v>0</v>
      </c>
      <c r="BR304" s="1">
        <v>297</v>
      </c>
      <c r="BS304" s="8">
        <f t="shared" ca="1" si="597"/>
        <v>20524.852352889491</v>
      </c>
      <c r="BT304" s="9">
        <f t="shared" ca="1" si="524"/>
        <v>-4.356103385929213E-2</v>
      </c>
      <c r="BU304" s="1">
        <v>297</v>
      </c>
      <c r="BV304" s="8">
        <f t="shared" ca="1" si="598"/>
        <v>4719.6896016221963</v>
      </c>
      <c r="BW304" s="9">
        <f t="shared" ca="1" si="525"/>
        <v>0</v>
      </c>
      <c r="BX304" s="1">
        <v>297</v>
      </c>
      <c r="BY304" s="8">
        <f t="shared" ca="1" si="599"/>
        <v>5158.7913186283768</v>
      </c>
      <c r="BZ304" s="9">
        <f t="shared" ca="1" si="526"/>
        <v>0</v>
      </c>
      <c r="CA304" s="1">
        <v>297</v>
      </c>
      <c r="CB304" s="8">
        <f t="shared" ca="1" si="600"/>
        <v>5091.5041941673744</v>
      </c>
      <c r="CC304" s="9">
        <f t="shared" ca="1" si="527"/>
        <v>-1.7582018659508935E-2</v>
      </c>
      <c r="CD304" s="1">
        <v>297</v>
      </c>
      <c r="CE304" s="8">
        <f t="shared" ca="1" si="601"/>
        <v>5132.1013175984071</v>
      </c>
      <c r="CF304" s="9">
        <f t="shared" ca="1" si="528"/>
        <v>0</v>
      </c>
      <c r="CG304" s="1">
        <v>297</v>
      </c>
      <c r="CH304" s="8">
        <f t="shared" ca="1" si="602"/>
        <v>4797.8820718883881</v>
      </c>
      <c r="CI304" s="9">
        <f t="shared" ca="1" si="529"/>
        <v>-1.5392113578228207E-2</v>
      </c>
      <c r="CJ304" s="1">
        <v>297</v>
      </c>
      <c r="CK304" s="8">
        <f t="shared" ca="1" si="603"/>
        <v>4850.5568696150976</v>
      </c>
      <c r="CL304" s="9">
        <f t="shared" ca="1" si="530"/>
        <v>-3.6729081683709613E-2</v>
      </c>
      <c r="CM304" s="1">
        <v>297</v>
      </c>
      <c r="CN304" s="8">
        <f t="shared" ca="1" si="550"/>
        <v>15094.346035598492</v>
      </c>
      <c r="CO304" s="1">
        <v>297</v>
      </c>
      <c r="CP304" s="8">
        <f t="shared" ca="1" si="551"/>
        <v>14655.244318592311</v>
      </c>
      <c r="CQ304" s="1">
        <v>297</v>
      </c>
      <c r="CR304" s="8">
        <f t="shared" ca="1" si="552"/>
        <v>14722.531443053314</v>
      </c>
      <c r="CS304" s="1">
        <v>297</v>
      </c>
      <c r="CT304" s="8">
        <f t="shared" ca="1" si="553"/>
        <v>15112.245607906269</v>
      </c>
      <c r="CU304" s="1">
        <v>297</v>
      </c>
      <c r="CV304" s="8">
        <f t="shared" ca="1" si="554"/>
        <v>16396.366922290796</v>
      </c>
      <c r="CW304" s="1">
        <v>297</v>
      </c>
      <c r="CX304" s="8">
        <f t="shared" ca="1" si="555"/>
        <v>15674.295483274393</v>
      </c>
      <c r="CY304" s="9"/>
      <c r="CZ304" s="9"/>
      <c r="DA304" s="9"/>
      <c r="DB304" s="9"/>
      <c r="DC304" s="9"/>
      <c r="DD304" s="9"/>
      <c r="DE304" s="9"/>
      <c r="DF304" s="9"/>
      <c r="DG304" s="9"/>
      <c r="DI304">
        <f t="shared" ca="1" si="556"/>
        <v>5.6287785684194791E-3</v>
      </c>
      <c r="DJ304">
        <f t="shared" ca="1" si="557"/>
        <v>-2.2491447032639389E-2</v>
      </c>
      <c r="DK304">
        <f t="shared" ca="1" si="558"/>
        <v>-2.7425029251430644E-2</v>
      </c>
      <c r="DL304">
        <f t="shared" ca="1" si="559"/>
        <v>2.6383960831944497E-2</v>
      </c>
      <c r="DM304">
        <f t="shared" ca="1" si="560"/>
        <v>-4.1248378673806041E-2</v>
      </c>
      <c r="DN304">
        <f t="shared" ca="1" si="561"/>
        <v>2.9999999999998916E-3</v>
      </c>
      <c r="DO304">
        <f t="shared" ca="1" si="574"/>
        <v>0</v>
      </c>
      <c r="DP304">
        <f t="shared" ca="1" si="575"/>
        <v>0</v>
      </c>
      <c r="DQ304">
        <f t="shared" ca="1" si="576"/>
        <v>0</v>
      </c>
      <c r="DR304">
        <f t="shared" ca="1" si="577"/>
        <v>0</v>
      </c>
      <c r="DS304">
        <f t="shared" ca="1" si="578"/>
        <v>0</v>
      </c>
      <c r="DT304">
        <f t="shared" ca="1" si="579"/>
        <v>0</v>
      </c>
      <c r="DU304">
        <f t="shared" ca="1" si="568"/>
        <v>0</v>
      </c>
      <c r="DV304">
        <f t="shared" ca="1" si="569"/>
        <v>0</v>
      </c>
      <c r="DW304">
        <f t="shared" ca="1" si="570"/>
        <v>0</v>
      </c>
      <c r="DX304">
        <f t="shared" ca="1" si="571"/>
        <v>0</v>
      </c>
      <c r="DY304">
        <f t="shared" ca="1" si="572"/>
        <v>0</v>
      </c>
      <c r="DZ304">
        <f t="shared" ca="1" si="573"/>
        <v>0</v>
      </c>
      <c r="EA304">
        <f t="shared" ca="1" si="531"/>
        <v>3.581639569445648</v>
      </c>
      <c r="EB304">
        <f t="shared" ca="1" si="532"/>
        <v>2.9352201228458865</v>
      </c>
      <c r="EC304">
        <f t="shared" ca="1" si="533"/>
        <v>4.4798385506564937</v>
      </c>
      <c r="ED304">
        <f t="shared" ca="1" si="534"/>
        <v>4.5351328282104753</v>
      </c>
      <c r="EE304">
        <f t="shared" ca="1" si="535"/>
        <v>5.7135118665712739</v>
      </c>
      <c r="EF304">
        <f t="shared" ca="1" si="536"/>
        <v>6.0209849356404375</v>
      </c>
      <c r="EG304">
        <f t="shared" ca="1" si="537"/>
        <v>11.857990270180405</v>
      </c>
      <c r="EH304">
        <f t="shared" ca="1" si="538"/>
        <v>9.0358697721321217</v>
      </c>
      <c r="EI304">
        <f t="shared" ca="1" si="539"/>
        <v>13.444298767221946</v>
      </c>
      <c r="EJ304">
        <f t="shared" ca="1" si="540"/>
        <v>12.445298605070436</v>
      </c>
      <c r="EK304">
        <f t="shared" ca="1" si="541"/>
        <v>17.922743310148345</v>
      </c>
      <c r="EL304">
        <f t="shared" ca="1" si="542"/>
        <v>19.099191675273595</v>
      </c>
      <c r="EM304">
        <f t="shared" ca="1" si="610"/>
        <v>3.8022450303306317E-2</v>
      </c>
      <c r="EN304">
        <f t="shared" ca="1" si="611"/>
        <v>-0.27056451784545033</v>
      </c>
      <c r="EO304">
        <f t="shared" ca="1" si="612"/>
        <v>-2.1670584117971618E-2</v>
      </c>
      <c r="EP304">
        <f t="shared" ca="1" si="613"/>
        <v>-9.4718243983642827E-2</v>
      </c>
      <c r="EQ304">
        <f t="shared" ca="1" si="614"/>
        <v>0.17076258506160072</v>
      </c>
      <c r="ER304">
        <f t="shared" ca="1" si="615"/>
        <v>1</v>
      </c>
      <c r="ES304">
        <f t="shared" ca="1" si="604"/>
        <v>-0.35635969649908783</v>
      </c>
      <c r="ET304">
        <f t="shared" ca="1" si="605"/>
        <v>-0.48739895374464326</v>
      </c>
      <c r="EU304">
        <f t="shared" ca="1" si="606"/>
        <v>-0.2021065333077845</v>
      </c>
      <c r="EV304">
        <f t="shared" ca="1" si="607"/>
        <v>-0.35369751228922264</v>
      </c>
      <c r="EW304">
        <f t="shared" ca="1" si="608"/>
        <v>0.12403903363003677</v>
      </c>
      <c r="EX304">
        <f t="shared" ca="1" si="609"/>
        <v>0</v>
      </c>
    </row>
    <row r="305" spans="1:154" x14ac:dyDescent="0.25">
      <c r="A305" s="1">
        <v>298</v>
      </c>
      <c r="B305" s="8">
        <f t="shared" ca="1" si="562"/>
        <v>223282.23543564236</v>
      </c>
      <c r="C305" s="9">
        <f t="shared" ca="1" si="543"/>
        <v>2.182273564397116E-2</v>
      </c>
      <c r="D305" s="1">
        <v>298</v>
      </c>
      <c r="E305" s="8">
        <f t="shared" ca="1" si="563"/>
        <v>169811.40172834723</v>
      </c>
      <c r="F305" s="9">
        <f t="shared" ca="1" si="544"/>
        <v>3.2138752681008242E-2</v>
      </c>
      <c r="G305" s="1">
        <v>298</v>
      </c>
      <c r="H305" s="8">
        <f t="shared" ca="1" si="564"/>
        <v>269857.80646930455</v>
      </c>
      <c r="I305" s="9">
        <f t="shared" ca="1" si="545"/>
        <v>-1.4710729629150444E-2</v>
      </c>
      <c r="J305" s="1">
        <v>298</v>
      </c>
      <c r="K305" s="8">
        <f t="shared" ca="1" si="565"/>
        <v>252685.09343847577</v>
      </c>
      <c r="L305" s="9">
        <f t="shared" ca="1" si="546"/>
        <v>2.7442933738390192E-2</v>
      </c>
      <c r="M305" s="1">
        <v>298</v>
      </c>
      <c r="N305" s="8">
        <f t="shared" ca="1" si="566"/>
        <v>367830.40450906282</v>
      </c>
      <c r="O305" s="9">
        <f t="shared" ca="1" si="547"/>
        <v>1.9069408915451121E-2</v>
      </c>
      <c r="P305" s="1">
        <v>298</v>
      </c>
      <c r="Q305" s="8">
        <f t="shared" ca="1" si="567"/>
        <v>367784.15590392292</v>
      </c>
      <c r="R305" s="9">
        <f t="shared" ca="1" si="548"/>
        <v>2.0828973837051276E-2</v>
      </c>
      <c r="S305" s="1">
        <v>298</v>
      </c>
      <c r="T305" s="8">
        <f t="shared" ca="1" si="580"/>
        <v>62154.325677533532</v>
      </c>
      <c r="U305" s="9">
        <f t="shared" ca="1" si="508"/>
        <v>0</v>
      </c>
      <c r="V305" s="1">
        <v>298</v>
      </c>
      <c r="W305" s="8">
        <f t="shared" ca="1" si="581"/>
        <v>59969.75440518168</v>
      </c>
      <c r="X305" s="9">
        <f t="shared" ca="1" si="509"/>
        <v>0</v>
      </c>
      <c r="Y305" s="1">
        <v>298</v>
      </c>
      <c r="Z305" s="8">
        <f t="shared" ca="1" si="582"/>
        <v>60058.114028765485</v>
      </c>
      <c r="AA305" s="9">
        <f t="shared" ca="1" si="510"/>
        <v>-1.2812220251890405E-2</v>
      </c>
      <c r="AB305" s="1">
        <v>298</v>
      </c>
      <c r="AC305" s="8">
        <f t="shared" ca="1" si="583"/>
        <v>55550.590261612968</v>
      </c>
      <c r="AD305" s="9">
        <f t="shared" ca="1" si="511"/>
        <v>-4.3139229993965487E-2</v>
      </c>
      <c r="AE305" s="1">
        <v>298</v>
      </c>
      <c r="AF305" s="8">
        <f t="shared" ca="1" si="584"/>
        <v>62308.071096175729</v>
      </c>
      <c r="AG305" s="9">
        <f t="shared" ca="1" si="512"/>
        <v>0</v>
      </c>
      <c r="AH305" s="1">
        <v>298</v>
      </c>
      <c r="AI305" s="8">
        <f t="shared" ca="1" si="585"/>
        <v>59620.419417893791</v>
      </c>
      <c r="AJ305" s="9">
        <f t="shared" ca="1" si="513"/>
        <v>1.6940114340565155E-2</v>
      </c>
      <c r="AK305" s="1">
        <v>298</v>
      </c>
      <c r="AL305" s="8">
        <f t="shared" ca="1" si="586"/>
        <v>18773.366075251382</v>
      </c>
      <c r="AM305" s="9">
        <f t="shared" ca="1" si="514"/>
        <v>-3.5127096720920743E-2</v>
      </c>
      <c r="AN305" s="1">
        <v>298</v>
      </c>
      <c r="AO305" s="8">
        <f t="shared" ca="1" si="587"/>
        <v>19480.629350712734</v>
      </c>
      <c r="AP305" s="9">
        <f t="shared" ca="1" si="515"/>
        <v>0</v>
      </c>
      <c r="AQ305" s="1">
        <v>298</v>
      </c>
      <c r="AR305" s="8">
        <f t="shared" ca="1" si="588"/>
        <v>20012.248995964725</v>
      </c>
      <c r="AS305" s="9">
        <f t="shared" ca="1" si="516"/>
        <v>0</v>
      </c>
      <c r="AT305" s="1">
        <v>298</v>
      </c>
      <c r="AU305" s="8">
        <f t="shared" ca="1" si="589"/>
        <v>20242.929761385523</v>
      </c>
      <c r="AV305" s="9">
        <f t="shared" ca="1" si="517"/>
        <v>0</v>
      </c>
      <c r="AW305" s="1">
        <v>298</v>
      </c>
      <c r="AX305" s="8">
        <f t="shared" ca="1" si="590"/>
        <v>19862.913697457851</v>
      </c>
      <c r="AY305" s="9">
        <f t="shared" ca="1" si="518"/>
        <v>3.5802907316797958E-2</v>
      </c>
      <c r="AZ305" s="1">
        <v>298</v>
      </c>
      <c r="BA305" s="8">
        <f t="shared" ca="1" si="591"/>
        <v>18795.227215633502</v>
      </c>
      <c r="BB305" s="9">
        <f t="shared" ca="1" si="519"/>
        <v>0</v>
      </c>
      <c r="BC305" s="1">
        <v>298</v>
      </c>
      <c r="BD305" s="8">
        <f t="shared" ca="1" si="592"/>
        <v>19136.152392319407</v>
      </c>
      <c r="BE305" s="9">
        <f t="shared" ca="1" si="549"/>
        <v>0</v>
      </c>
      <c r="BF305" s="1">
        <v>298</v>
      </c>
      <c r="BG305" s="8">
        <f t="shared" ca="1" si="593"/>
        <v>21168.764130561856</v>
      </c>
      <c r="BH305" s="9">
        <f t="shared" ca="1" si="520"/>
        <v>-3.5088892267404269E-2</v>
      </c>
      <c r="BI305" s="1">
        <v>298</v>
      </c>
      <c r="BJ305" s="8">
        <f t="shared" ca="1" si="594"/>
        <v>19814.035637220688</v>
      </c>
      <c r="BK305" s="9">
        <f t="shared" ca="1" si="521"/>
        <v>0</v>
      </c>
      <c r="BL305" s="1">
        <v>298</v>
      </c>
      <c r="BM305" s="8">
        <f t="shared" ca="1" si="595"/>
        <v>20244.346925504677</v>
      </c>
      <c r="BN305" s="9">
        <f t="shared" ca="1" si="522"/>
        <v>2.6199297819805459E-3</v>
      </c>
      <c r="BO305" s="1">
        <v>298</v>
      </c>
      <c r="BP305" s="8">
        <f t="shared" ca="1" si="596"/>
        <v>21194.248994179183</v>
      </c>
      <c r="BQ305" s="9">
        <f t="shared" ca="1" si="523"/>
        <v>-4.6922499127577733E-2</v>
      </c>
      <c r="BR305" s="1">
        <v>298</v>
      </c>
      <c r="BS305" s="8">
        <f t="shared" ca="1" si="597"/>
        <v>20524.852352889491</v>
      </c>
      <c r="BT305" s="9">
        <f t="shared" ca="1" si="524"/>
        <v>2.4756661992740771E-2</v>
      </c>
      <c r="BU305" s="1">
        <v>298</v>
      </c>
      <c r="BV305" s="8">
        <f t="shared" ca="1" si="598"/>
        <v>4719.6896016221963</v>
      </c>
      <c r="BW305" s="9">
        <f t="shared" ca="1" si="525"/>
        <v>2.0459436915254106E-2</v>
      </c>
      <c r="BX305" s="1">
        <v>298</v>
      </c>
      <c r="BY305" s="8">
        <f t="shared" ca="1" si="599"/>
        <v>5158.7913186283768</v>
      </c>
      <c r="BZ305" s="9">
        <f t="shared" ca="1" si="526"/>
        <v>-4.8622481259886191E-2</v>
      </c>
      <c r="CA305" s="1">
        <v>298</v>
      </c>
      <c r="CB305" s="8">
        <f t="shared" ca="1" si="600"/>
        <v>5091.5041941673744</v>
      </c>
      <c r="CC305" s="9">
        <f t="shared" ca="1" si="527"/>
        <v>1.5194372759538151E-2</v>
      </c>
      <c r="CD305" s="1">
        <v>298</v>
      </c>
      <c r="CE305" s="8">
        <f t="shared" ca="1" si="601"/>
        <v>5132.1013175984071</v>
      </c>
      <c r="CF305" s="9">
        <f t="shared" ca="1" si="528"/>
        <v>-3.7668330813500524E-2</v>
      </c>
      <c r="CG305" s="1">
        <v>298</v>
      </c>
      <c r="CH305" s="8">
        <f t="shared" ca="1" si="602"/>
        <v>4797.8820718883881</v>
      </c>
      <c r="CI305" s="9">
        <f t="shared" ca="1" si="529"/>
        <v>0</v>
      </c>
      <c r="CJ305" s="1">
        <v>298</v>
      </c>
      <c r="CK305" s="8">
        <f t="shared" ca="1" si="603"/>
        <v>4850.5568696150976</v>
      </c>
      <c r="CL305" s="9">
        <f t="shared" ca="1" si="530"/>
        <v>4.7964800926783457E-2</v>
      </c>
      <c r="CM305" s="1">
        <v>298</v>
      </c>
      <c r="CN305" s="8">
        <f t="shared" ca="1" si="550"/>
        <v>15094.346035598492</v>
      </c>
      <c r="CO305" s="1">
        <v>298</v>
      </c>
      <c r="CP305" s="8">
        <f t="shared" ca="1" si="551"/>
        <v>14655.244318592311</v>
      </c>
      <c r="CQ305" s="1">
        <v>298</v>
      </c>
      <c r="CR305" s="8">
        <f t="shared" ca="1" si="552"/>
        <v>14722.531443053314</v>
      </c>
      <c r="CS305" s="1">
        <v>298</v>
      </c>
      <c r="CT305" s="8">
        <f t="shared" ca="1" si="553"/>
        <v>15112.245607906269</v>
      </c>
      <c r="CU305" s="1">
        <v>298</v>
      </c>
      <c r="CV305" s="8">
        <f t="shared" ca="1" si="554"/>
        <v>16396.366922290796</v>
      </c>
      <c r="CW305" s="1">
        <v>298</v>
      </c>
      <c r="CX305" s="8">
        <f t="shared" ca="1" si="555"/>
        <v>15674.295483274393</v>
      </c>
      <c r="CY305" s="9"/>
      <c r="CZ305" s="9"/>
      <c r="DA305" s="9"/>
      <c r="DB305" s="9"/>
      <c r="DC305" s="9"/>
      <c r="DD305" s="9"/>
      <c r="DE305" s="9"/>
      <c r="DF305" s="9"/>
      <c r="DG305" s="9"/>
      <c r="DI305">
        <f t="shared" ca="1" si="556"/>
        <v>2.9999999999998916E-3</v>
      </c>
      <c r="DJ305">
        <f t="shared" ca="1" si="557"/>
        <v>-3.5296397026663762E-2</v>
      </c>
      <c r="DK305">
        <f t="shared" ca="1" si="558"/>
        <v>2.9999999999998916E-3</v>
      </c>
      <c r="DL305">
        <f t="shared" ca="1" si="559"/>
        <v>2.9999999999998916E-3</v>
      </c>
      <c r="DM305">
        <f t="shared" ca="1" si="560"/>
        <v>3.3237557857882294E-2</v>
      </c>
      <c r="DN305">
        <f t="shared" ca="1" si="561"/>
        <v>2.4543608706757203E-2</v>
      </c>
      <c r="DO305">
        <f t="shared" ca="1" si="574"/>
        <v>0</v>
      </c>
      <c r="DP305">
        <f t="shared" ca="1" si="575"/>
        <v>0</v>
      </c>
      <c r="DQ305">
        <f t="shared" ca="1" si="576"/>
        <v>0</v>
      </c>
      <c r="DR305">
        <f t="shared" ca="1" si="577"/>
        <v>0</v>
      </c>
      <c r="DS305">
        <f t="shared" ca="1" si="578"/>
        <v>0</v>
      </c>
      <c r="DT305">
        <f t="shared" ca="1" si="579"/>
        <v>0</v>
      </c>
      <c r="DU305">
        <f t="shared" ca="1" si="568"/>
        <v>0</v>
      </c>
      <c r="DV305">
        <f t="shared" ca="1" si="569"/>
        <v>0</v>
      </c>
      <c r="DW305">
        <f t="shared" ca="1" si="570"/>
        <v>0</v>
      </c>
      <c r="DX305">
        <f t="shared" ca="1" si="571"/>
        <v>0</v>
      </c>
      <c r="DY305">
        <f t="shared" ca="1" si="572"/>
        <v>0</v>
      </c>
      <c r="DZ305">
        <f t="shared" ca="1" si="573"/>
        <v>0</v>
      </c>
      <c r="EA305">
        <f t="shared" ca="1" si="531"/>
        <v>3.5923844881539848</v>
      </c>
      <c r="EB305">
        <f t="shared" ca="1" si="532"/>
        <v>2.831617428029265</v>
      </c>
      <c r="EC305">
        <f t="shared" ca="1" si="533"/>
        <v>4.4932780663084628</v>
      </c>
      <c r="ED305">
        <f t="shared" ca="1" si="534"/>
        <v>4.5487382266951055</v>
      </c>
      <c r="EE305">
        <f t="shared" ca="1" si="535"/>
        <v>5.9034150478081333</v>
      </c>
      <c r="EF305">
        <f t="shared" ca="1" si="536"/>
        <v>6.1687616339300755</v>
      </c>
      <c r="EG305">
        <f t="shared" ca="1" si="537"/>
        <v>11.893564240990944</v>
      </c>
      <c r="EH305">
        <f t="shared" ca="1" si="538"/>
        <v>8.7169361251737172</v>
      </c>
      <c r="EI305">
        <f t="shared" ca="1" si="539"/>
        <v>13.484631663523613</v>
      </c>
      <c r="EJ305">
        <f t="shared" ca="1" si="540"/>
        <v>12.482634500885647</v>
      </c>
      <c r="EK305">
        <f t="shared" ca="1" si="541"/>
        <v>18.518451527891372</v>
      </c>
      <c r="EL305">
        <f t="shared" ca="1" si="542"/>
        <v>19.567954762366867</v>
      </c>
      <c r="EM305">
        <f t="shared" ca="1" si="610"/>
        <v>1.6106083441478524E-2</v>
      </c>
      <c r="EN305">
        <f t="shared" ca="1" si="611"/>
        <v>-0.30797685795563023</v>
      </c>
      <c r="EO305">
        <f t="shared" ca="1" si="612"/>
        <v>-2.1695518731254929E-2</v>
      </c>
      <c r="EP305">
        <f t="shared" ca="1" si="613"/>
        <v>-9.2598876158165672E-2</v>
      </c>
      <c r="EQ305">
        <f t="shared" ca="1" si="614"/>
        <v>0.2358233963803569</v>
      </c>
      <c r="ER305">
        <f t="shared" ca="1" si="615"/>
        <v>1</v>
      </c>
      <c r="ES305">
        <f t="shared" ca="1" si="604"/>
        <v>-0.36137510091136671</v>
      </c>
      <c r="ET305">
        <f t="shared" ca="1" si="605"/>
        <v>-0.49436176467273585</v>
      </c>
      <c r="EU305">
        <f t="shared" ca="1" si="606"/>
        <v>-0.20812573620253916</v>
      </c>
      <c r="EV305">
        <f t="shared" ca="1" si="607"/>
        <v>-0.35031939691871916</v>
      </c>
      <c r="EW305">
        <f t="shared" ca="1" si="608"/>
        <v>0.11183957275619316</v>
      </c>
      <c r="EX305">
        <f t="shared" ca="1" si="609"/>
        <v>0</v>
      </c>
    </row>
    <row r="306" spans="1:154" x14ac:dyDescent="0.25">
      <c r="A306" s="1">
        <v>299</v>
      </c>
      <c r="B306" s="8">
        <f t="shared" ca="1" si="562"/>
        <v>228824.71133985621</v>
      </c>
      <c r="C306" s="9">
        <f t="shared" ca="1" si="543"/>
        <v>3.6482391973339141E-2</v>
      </c>
      <c r="D306" s="1">
        <v>299</v>
      </c>
      <c r="E306" s="8">
        <f t="shared" ca="1" si="563"/>
        <v>175778.36257609492</v>
      </c>
      <c r="F306" s="9">
        <f t="shared" ca="1" si="544"/>
        <v>0</v>
      </c>
      <c r="G306" s="1">
        <v>299</v>
      </c>
      <c r="H306" s="8">
        <f t="shared" ca="1" si="564"/>
        <v>266697.57465942693</v>
      </c>
      <c r="I306" s="9">
        <f t="shared" ca="1" si="545"/>
        <v>-4.7589231697186603E-2</v>
      </c>
      <c r="J306" s="1">
        <v>299</v>
      </c>
      <c r="K306" s="8">
        <f t="shared" ca="1" si="565"/>
        <v>260377.56899470219</v>
      </c>
      <c r="L306" s="9">
        <f t="shared" ca="1" si="546"/>
        <v>4.0368400215896043E-2</v>
      </c>
      <c r="M306" s="1">
        <v>299</v>
      </c>
      <c r="N306" s="8">
        <f t="shared" ca="1" si="566"/>
        <v>375948.20411770907</v>
      </c>
      <c r="O306" s="9">
        <f t="shared" ca="1" si="547"/>
        <v>3.2655076627579771E-2</v>
      </c>
      <c r="P306" s="1">
        <v>299</v>
      </c>
      <c r="Q306" s="8">
        <f t="shared" ca="1" si="567"/>
        <v>376548.07493263943</v>
      </c>
      <c r="R306" s="9">
        <f t="shared" ca="1" si="548"/>
        <v>6.0165956290493261E-3</v>
      </c>
      <c r="S306" s="1">
        <v>299</v>
      </c>
      <c r="T306" s="8">
        <f t="shared" ca="1" si="580"/>
        <v>62154.325677533532</v>
      </c>
      <c r="U306" s="9">
        <f t="shared" ca="1" si="508"/>
        <v>-1.9130270410726681E-3</v>
      </c>
      <c r="V306" s="1">
        <v>299</v>
      </c>
      <c r="W306" s="8">
        <f t="shared" ca="1" si="581"/>
        <v>59969.75440518168</v>
      </c>
      <c r="X306" s="9">
        <f t="shared" ca="1" si="509"/>
        <v>-2.282044552898645E-2</v>
      </c>
      <c r="Y306" s="1">
        <v>299</v>
      </c>
      <c r="Z306" s="8">
        <f t="shared" ca="1" si="582"/>
        <v>60058.114028765485</v>
      </c>
      <c r="AA306" s="9">
        <f t="shared" ca="1" si="510"/>
        <v>0</v>
      </c>
      <c r="AB306" s="1">
        <v>299</v>
      </c>
      <c r="AC306" s="8">
        <f t="shared" ca="1" si="583"/>
        <v>55550.590261612968</v>
      </c>
      <c r="AD306" s="9">
        <f t="shared" ca="1" si="511"/>
        <v>0</v>
      </c>
      <c r="AE306" s="1">
        <v>299</v>
      </c>
      <c r="AF306" s="8">
        <f t="shared" ca="1" si="584"/>
        <v>62308.071096175729</v>
      </c>
      <c r="AG306" s="9">
        <f t="shared" ca="1" si="512"/>
        <v>2.900068235001222E-2</v>
      </c>
      <c r="AH306" s="1">
        <v>299</v>
      </c>
      <c r="AI306" s="8">
        <f t="shared" ca="1" si="585"/>
        <v>59620.419417893791</v>
      </c>
      <c r="AJ306" s="9">
        <f t="shared" ca="1" si="513"/>
        <v>-3.1662139832694218E-2</v>
      </c>
      <c r="AK306" s="1">
        <v>299</v>
      </c>
      <c r="AL306" s="8">
        <f t="shared" ca="1" si="586"/>
        <v>18773.366075251382</v>
      </c>
      <c r="AM306" s="9">
        <f t="shared" ca="1" si="514"/>
        <v>3.0926817245957139E-2</v>
      </c>
      <c r="AN306" s="1">
        <v>299</v>
      </c>
      <c r="AO306" s="8">
        <f t="shared" ca="1" si="587"/>
        <v>19480.629350712734</v>
      </c>
      <c r="AP306" s="9">
        <f t="shared" ca="1" si="515"/>
        <v>1.1532321361939952E-2</v>
      </c>
      <c r="AQ306" s="1">
        <v>299</v>
      </c>
      <c r="AR306" s="8">
        <f t="shared" ca="1" si="588"/>
        <v>20012.248995964725</v>
      </c>
      <c r="AS306" s="9">
        <f t="shared" ca="1" si="516"/>
        <v>-2.618616507516168E-2</v>
      </c>
      <c r="AT306" s="1">
        <v>299</v>
      </c>
      <c r="AU306" s="8">
        <f t="shared" ca="1" si="589"/>
        <v>20242.929761385523</v>
      </c>
      <c r="AV306" s="9">
        <f t="shared" ca="1" si="517"/>
        <v>-1.8101795146679558E-2</v>
      </c>
      <c r="AW306" s="1">
        <v>299</v>
      </c>
      <c r="AX306" s="8">
        <f t="shared" ca="1" si="590"/>
        <v>19862.913697457851</v>
      </c>
      <c r="AY306" s="9">
        <f t="shared" ca="1" si="518"/>
        <v>-1.2347570360262922E-2</v>
      </c>
      <c r="AZ306" s="1">
        <v>299</v>
      </c>
      <c r="BA306" s="8">
        <f t="shared" ca="1" si="591"/>
        <v>18795.227215633502</v>
      </c>
      <c r="BB306" s="9">
        <f t="shared" ca="1" si="519"/>
        <v>2.7894597133076949E-2</v>
      </c>
      <c r="BC306" s="1">
        <v>299</v>
      </c>
      <c r="BD306" s="8">
        <f t="shared" ca="1" si="592"/>
        <v>19136.152392319407</v>
      </c>
      <c r="BE306" s="9">
        <f t="shared" ca="1" si="549"/>
        <v>4.6676618140482809E-2</v>
      </c>
      <c r="BF306" s="1">
        <v>299</v>
      </c>
      <c r="BG306" s="8">
        <f t="shared" ca="1" si="593"/>
        <v>21168.764130561856</v>
      </c>
      <c r="BH306" s="9">
        <f t="shared" ca="1" si="520"/>
        <v>3.0047404100191067E-2</v>
      </c>
      <c r="BI306" s="1">
        <v>299</v>
      </c>
      <c r="BJ306" s="8">
        <f t="shared" ca="1" si="594"/>
        <v>19814.035637220688</v>
      </c>
      <c r="BK306" s="9">
        <f t="shared" ca="1" si="521"/>
        <v>-1.9538781554861606E-2</v>
      </c>
      <c r="BL306" s="1">
        <v>299</v>
      </c>
      <c r="BM306" s="8">
        <f t="shared" ca="1" si="595"/>
        <v>20244.346925504677</v>
      </c>
      <c r="BN306" s="9">
        <f t="shared" ca="1" si="522"/>
        <v>0</v>
      </c>
      <c r="BO306" s="1">
        <v>299</v>
      </c>
      <c r="BP306" s="8">
        <f t="shared" ca="1" si="596"/>
        <v>21194.248994179183</v>
      </c>
      <c r="BQ306" s="9">
        <f t="shared" ca="1" si="523"/>
        <v>-1.753146534900828E-2</v>
      </c>
      <c r="BR306" s="1">
        <v>299</v>
      </c>
      <c r="BS306" s="8">
        <f t="shared" ca="1" si="597"/>
        <v>20524.852352889491</v>
      </c>
      <c r="BT306" s="9">
        <f t="shared" ca="1" si="524"/>
        <v>-1.1328681645226364E-2</v>
      </c>
      <c r="BU306" s="1">
        <v>299</v>
      </c>
      <c r="BV306" s="8">
        <f t="shared" ca="1" si="598"/>
        <v>4719.6896016221963</v>
      </c>
      <c r="BW306" s="9">
        <f t="shared" ca="1" si="525"/>
        <v>3.7814563615800548E-3</v>
      </c>
      <c r="BX306" s="1">
        <v>299</v>
      </c>
      <c r="BY306" s="8">
        <f t="shared" ca="1" si="599"/>
        <v>5158.7913186283768</v>
      </c>
      <c r="BZ306" s="9">
        <f t="shared" ca="1" si="526"/>
        <v>0</v>
      </c>
      <c r="CA306" s="1">
        <v>299</v>
      </c>
      <c r="CB306" s="8">
        <f t="shared" ca="1" si="600"/>
        <v>5091.5041941673744</v>
      </c>
      <c r="CC306" s="9">
        <f t="shared" ca="1" si="527"/>
        <v>0</v>
      </c>
      <c r="CD306" s="1">
        <v>299</v>
      </c>
      <c r="CE306" s="8">
        <f t="shared" ca="1" si="601"/>
        <v>5132.1013175984071</v>
      </c>
      <c r="CF306" s="9">
        <f t="shared" ca="1" si="528"/>
        <v>0</v>
      </c>
      <c r="CG306" s="1">
        <v>299</v>
      </c>
      <c r="CH306" s="8">
        <f t="shared" ca="1" si="602"/>
        <v>4797.8820718883881</v>
      </c>
      <c r="CI306" s="9">
        <f t="shared" ca="1" si="529"/>
        <v>-4.8816641163500207E-3</v>
      </c>
      <c r="CJ306" s="1">
        <v>299</v>
      </c>
      <c r="CK306" s="8">
        <f t="shared" ca="1" si="603"/>
        <v>4850.5568696150976</v>
      </c>
      <c r="CL306" s="9">
        <f t="shared" ca="1" si="530"/>
        <v>2.8230232792119295E-2</v>
      </c>
      <c r="CM306" s="1">
        <v>299</v>
      </c>
      <c r="CN306" s="8">
        <f t="shared" ca="1" si="550"/>
        <v>15094.346035598492</v>
      </c>
      <c r="CO306" s="1">
        <v>299</v>
      </c>
      <c r="CP306" s="8">
        <f t="shared" ca="1" si="551"/>
        <v>14655.244318592311</v>
      </c>
      <c r="CQ306" s="1">
        <v>299</v>
      </c>
      <c r="CR306" s="8">
        <f t="shared" ca="1" si="552"/>
        <v>14722.531443053314</v>
      </c>
      <c r="CS306" s="1">
        <v>299</v>
      </c>
      <c r="CT306" s="8">
        <f t="shared" ca="1" si="553"/>
        <v>15112.245607906269</v>
      </c>
      <c r="CU306" s="1">
        <v>299</v>
      </c>
      <c r="CV306" s="8">
        <f t="shared" ca="1" si="554"/>
        <v>16396.366922290796</v>
      </c>
      <c r="CW306" s="1">
        <v>299</v>
      </c>
      <c r="CX306" s="8">
        <f t="shared" ca="1" si="555"/>
        <v>15674.295483274393</v>
      </c>
      <c r="CY306" s="9"/>
      <c r="CZ306" s="9"/>
      <c r="DA306" s="9"/>
      <c r="DB306" s="9"/>
      <c r="DC306" s="9"/>
      <c r="DD306" s="9"/>
      <c r="DE306" s="9"/>
      <c r="DF306" s="9"/>
      <c r="DG306" s="9"/>
      <c r="DI306">
        <f t="shared" ca="1" si="556"/>
        <v>2.4822735643970972E-2</v>
      </c>
      <c r="DJ306">
        <f t="shared" ca="1" si="557"/>
        <v>3.5138752681008079E-2</v>
      </c>
      <c r="DK306">
        <f t="shared" ca="1" si="558"/>
        <v>-1.1710729629150429E-2</v>
      </c>
      <c r="DL306">
        <f t="shared" ca="1" si="559"/>
        <v>3.0442933738390021E-2</v>
      </c>
      <c r="DM306">
        <f t="shared" ca="1" si="560"/>
        <v>2.206940891545095E-2</v>
      </c>
      <c r="DN306">
        <f t="shared" ca="1" si="561"/>
        <v>2.3828973837051182E-2</v>
      </c>
      <c r="DO306">
        <f t="shared" ca="1" si="574"/>
        <v>0</v>
      </c>
      <c r="DP306">
        <f t="shared" ca="1" si="575"/>
        <v>0</v>
      </c>
      <c r="DQ306">
        <f t="shared" ca="1" si="576"/>
        <v>0</v>
      </c>
      <c r="DR306">
        <f t="shared" ca="1" si="577"/>
        <v>0</v>
      </c>
      <c r="DS306">
        <f t="shared" ca="1" si="578"/>
        <v>0</v>
      </c>
      <c r="DT306">
        <f t="shared" ca="1" si="579"/>
        <v>0</v>
      </c>
      <c r="DU306">
        <f t="shared" ca="1" si="568"/>
        <v>0</v>
      </c>
      <c r="DV306">
        <f t="shared" ca="1" si="569"/>
        <v>0</v>
      </c>
      <c r="DW306">
        <f t="shared" ca="1" si="570"/>
        <v>0</v>
      </c>
      <c r="DX306">
        <f t="shared" ca="1" si="571"/>
        <v>0</v>
      </c>
      <c r="DY306">
        <f t="shared" ca="1" si="572"/>
        <v>0</v>
      </c>
      <c r="DZ306">
        <f t="shared" ca="1" si="573"/>
        <v>0</v>
      </c>
      <c r="EA306">
        <f t="shared" ca="1" si="531"/>
        <v>3.681557298634933</v>
      </c>
      <c r="EB306">
        <f t="shared" ca="1" si="532"/>
        <v>2.9311169325200175</v>
      </c>
      <c r="EC306">
        <f t="shared" ca="1" si="533"/>
        <v>4.4406585017253324</v>
      </c>
      <c r="ED306">
        <f t="shared" ca="1" si="534"/>
        <v>4.6872151631236667</v>
      </c>
      <c r="EE306">
        <f t="shared" ca="1" si="535"/>
        <v>6.0336999284958379</v>
      </c>
      <c r="EF306">
        <f t="shared" ca="1" si="536"/>
        <v>6.3157568935120008</v>
      </c>
      <c r="EG306">
        <f t="shared" ca="1" si="537"/>
        <v>12.18879504200965</v>
      </c>
      <c r="EH306">
        <f t="shared" ca="1" si="538"/>
        <v>9.0232383878123397</v>
      </c>
      <c r="EI306">
        <f t="shared" ca="1" si="539"/>
        <v>13.326716787963408</v>
      </c>
      <c r="EJ306">
        <f t="shared" ca="1" si="540"/>
        <v>12.862642515876649</v>
      </c>
      <c r="EK306">
        <f t="shared" ca="1" si="541"/>
        <v>18.927142807141365</v>
      </c>
      <c r="EL306">
        <f t="shared" ca="1" si="542"/>
        <v>20.034239044443908</v>
      </c>
      <c r="EM306">
        <f t="shared" ca="1" si="610"/>
        <v>4.665396132458173E-2</v>
      </c>
      <c r="EN306">
        <f t="shared" ca="1" si="611"/>
        <v>-0.21740324968056626</v>
      </c>
      <c r="EO306">
        <f t="shared" ca="1" si="612"/>
        <v>-4.2536246594217224E-2</v>
      </c>
      <c r="EP306">
        <f t="shared" ca="1" si="613"/>
        <v>-7.8863203468485146E-2</v>
      </c>
      <c r="EQ306">
        <f t="shared" ca="1" si="614"/>
        <v>0.30005038796008565</v>
      </c>
      <c r="ER306">
        <f t="shared" ca="1" si="615"/>
        <v>1</v>
      </c>
      <c r="ES306">
        <f t="shared" ca="1" si="604"/>
        <v>-0.36552450178583262</v>
      </c>
      <c r="ET306">
        <f t="shared" ca="1" si="605"/>
        <v>-0.49965140373194739</v>
      </c>
      <c r="EU306">
        <f t="shared" ca="1" si="606"/>
        <v>-0.21451838389107192</v>
      </c>
      <c r="EV306">
        <f t="shared" ca="1" si="607"/>
        <v>-0.34631574045856639</v>
      </c>
      <c r="EW306">
        <f t="shared" ca="1" si="608"/>
        <v>0.10181648901647766</v>
      </c>
      <c r="EX306">
        <f t="shared" ca="1" si="609"/>
        <v>0</v>
      </c>
    </row>
    <row r="307" spans="1:154" x14ac:dyDescent="0.25">
      <c r="A307" s="1">
        <v>300</v>
      </c>
      <c r="B307" s="8">
        <f t="shared" ca="1" si="562"/>
        <v>237859.2582861626</v>
      </c>
      <c r="C307" s="9">
        <f t="shared" ca="1" si="543"/>
        <v>-1.8811773162931308E-2</v>
      </c>
      <c r="D307" s="1">
        <v>300</v>
      </c>
      <c r="E307" s="8">
        <f t="shared" ca="1" si="563"/>
        <v>176305.6976638232</v>
      </c>
      <c r="F307" s="9">
        <f t="shared" ca="1" si="544"/>
        <v>0</v>
      </c>
      <c r="G307" s="1">
        <v>300</v>
      </c>
      <c r="H307" s="8">
        <f t="shared" ca="1" si="564"/>
        <v>254805.73470986</v>
      </c>
      <c r="I307" s="9">
        <f t="shared" ca="1" si="545"/>
        <v>-3.1130555286217235E-2</v>
      </c>
      <c r="J307" s="1">
        <v>300</v>
      </c>
      <c r="K307" s="8">
        <f t="shared" ca="1" si="565"/>
        <v>271669.72761410644</v>
      </c>
      <c r="L307" s="9">
        <f t="shared" ca="1" si="546"/>
        <v>4.562799273931082E-2</v>
      </c>
      <c r="M307" s="1">
        <v>300</v>
      </c>
      <c r="N307" s="8">
        <f t="shared" ca="1" si="566"/>
        <v>389352.66614352691</v>
      </c>
      <c r="O307" s="9">
        <f t="shared" ca="1" si="547"/>
        <v>0</v>
      </c>
      <c r="P307" s="1">
        <v>300</v>
      </c>
      <c r="Q307" s="8">
        <f t="shared" ca="1" si="567"/>
        <v>379943.25665920402</v>
      </c>
      <c r="R307" s="9">
        <f t="shared" ca="1" si="548"/>
        <v>-1.3667330934505102E-2</v>
      </c>
      <c r="S307" s="1">
        <v>300</v>
      </c>
      <c r="T307" s="8">
        <f t="shared" ca="1" si="580"/>
        <v>62154.325677533532</v>
      </c>
      <c r="U307" s="9">
        <f t="shared" ca="1" si="508"/>
        <v>-4.2159684416372953E-2</v>
      </c>
      <c r="V307" s="1">
        <v>300</v>
      </c>
      <c r="W307" s="8">
        <f t="shared" ca="1" si="581"/>
        <v>59969.75440518168</v>
      </c>
      <c r="X307" s="9">
        <f t="shared" ca="1" si="509"/>
        <v>-3.5760821191900702E-2</v>
      </c>
      <c r="Y307" s="1">
        <v>300</v>
      </c>
      <c r="Z307" s="8">
        <f t="shared" ca="1" si="582"/>
        <v>60058.114028765485</v>
      </c>
      <c r="AA307" s="9">
        <f t="shared" ca="1" si="510"/>
        <v>2.7987540234893291E-2</v>
      </c>
      <c r="AB307" s="1">
        <v>300</v>
      </c>
      <c r="AC307" s="8">
        <f t="shared" ca="1" si="583"/>
        <v>55550.590261612968</v>
      </c>
      <c r="AD307" s="9">
        <f t="shared" ca="1" si="511"/>
        <v>2.0285423042259151E-2</v>
      </c>
      <c r="AE307" s="1">
        <v>300</v>
      </c>
      <c r="AF307" s="8">
        <f t="shared" ca="1" si="584"/>
        <v>62308.071096175729</v>
      </c>
      <c r="AG307" s="9">
        <f t="shared" ca="1" si="512"/>
        <v>1.1398855643746438E-2</v>
      </c>
      <c r="AH307" s="1">
        <v>300</v>
      </c>
      <c r="AI307" s="8">
        <f t="shared" ca="1" si="585"/>
        <v>59620.419417893791</v>
      </c>
      <c r="AJ307" s="9">
        <f t="shared" ca="1" si="513"/>
        <v>1.3592647832867866E-2</v>
      </c>
      <c r="AK307" s="1">
        <v>300</v>
      </c>
      <c r="AL307" s="8">
        <f t="shared" ca="1" si="586"/>
        <v>18773.366075251382</v>
      </c>
      <c r="AM307" s="9">
        <f t="shared" ca="1" si="514"/>
        <v>-4.0422082367237148E-2</v>
      </c>
      <c r="AN307" s="1">
        <v>300</v>
      </c>
      <c r="AO307" s="8">
        <f t="shared" ca="1" si="587"/>
        <v>19480.629350712734</v>
      </c>
      <c r="AP307" s="9">
        <f t="shared" ca="1" si="515"/>
        <v>3.067617367036737E-2</v>
      </c>
      <c r="AQ307" s="1">
        <v>300</v>
      </c>
      <c r="AR307" s="8">
        <f t="shared" ca="1" si="588"/>
        <v>20012.248995964725</v>
      </c>
      <c r="AS307" s="9">
        <f t="shared" ca="1" si="516"/>
        <v>-3.1368824904406449E-2</v>
      </c>
      <c r="AT307" s="1">
        <v>300</v>
      </c>
      <c r="AU307" s="8">
        <f t="shared" ca="1" si="589"/>
        <v>20242.929761385523</v>
      </c>
      <c r="AV307" s="9">
        <f t="shared" ca="1" si="517"/>
        <v>0</v>
      </c>
      <c r="AW307" s="1">
        <v>300</v>
      </c>
      <c r="AX307" s="8">
        <f t="shared" ca="1" si="590"/>
        <v>19862.913697457851</v>
      </c>
      <c r="AY307" s="9">
        <f t="shared" ca="1" si="518"/>
        <v>-5.6002537977019873E-3</v>
      </c>
      <c r="AZ307" s="1">
        <v>300</v>
      </c>
      <c r="BA307" s="8">
        <f t="shared" ca="1" si="591"/>
        <v>18795.227215633502</v>
      </c>
      <c r="BB307" s="9">
        <f t="shared" ca="1" si="519"/>
        <v>4.0850468328460218E-2</v>
      </c>
      <c r="BC307" s="1">
        <v>300</v>
      </c>
      <c r="BD307" s="8">
        <f t="shared" ca="1" si="592"/>
        <v>19136.152392319407</v>
      </c>
      <c r="BE307" s="9">
        <f t="shared" ca="1" si="549"/>
        <v>3.8424268845180299E-3</v>
      </c>
      <c r="BF307" s="1">
        <v>300</v>
      </c>
      <c r="BG307" s="8">
        <f t="shared" ca="1" si="593"/>
        <v>21168.764130561856</v>
      </c>
      <c r="BH307" s="9">
        <f t="shared" ca="1" si="520"/>
        <v>0</v>
      </c>
      <c r="BI307" s="1">
        <v>300</v>
      </c>
      <c r="BJ307" s="8">
        <f t="shared" ca="1" si="594"/>
        <v>19814.035637220688</v>
      </c>
      <c r="BK307" s="9">
        <f t="shared" ca="1" si="521"/>
        <v>2.6209410195151984E-2</v>
      </c>
      <c r="BL307" s="1">
        <v>300</v>
      </c>
      <c r="BM307" s="8">
        <f t="shared" ca="1" si="595"/>
        <v>20244.346925504677</v>
      </c>
      <c r="BN307" s="9">
        <f t="shared" ca="1" si="522"/>
        <v>3.9073868813333239E-2</v>
      </c>
      <c r="BO307" s="1">
        <v>300</v>
      </c>
      <c r="BP307" s="8">
        <f t="shared" ca="1" si="596"/>
        <v>21194.248994179183</v>
      </c>
      <c r="BQ307" s="9">
        <f t="shared" ca="1" si="523"/>
        <v>0</v>
      </c>
      <c r="BR307" s="1">
        <v>300</v>
      </c>
      <c r="BS307" s="8">
        <f t="shared" ca="1" si="597"/>
        <v>20524.852352889491</v>
      </c>
      <c r="BT307" s="9">
        <f t="shared" ca="1" si="524"/>
        <v>0</v>
      </c>
      <c r="BU307" s="1">
        <v>300</v>
      </c>
      <c r="BV307" s="8">
        <f t="shared" ca="1" si="598"/>
        <v>4719.6896016221963</v>
      </c>
      <c r="BW307" s="9">
        <f t="shared" ca="1" si="525"/>
        <v>-2.6628024584148466E-2</v>
      </c>
      <c r="BX307" s="1">
        <v>300</v>
      </c>
      <c r="BY307" s="8">
        <f t="shared" ca="1" si="599"/>
        <v>5158.7913186283768</v>
      </c>
      <c r="BZ307" s="9">
        <f t="shared" ca="1" si="526"/>
        <v>-2.1065052134256069E-2</v>
      </c>
      <c r="CA307" s="1">
        <v>300</v>
      </c>
      <c r="CB307" s="8">
        <f t="shared" ca="1" si="600"/>
        <v>5091.5041941673744</v>
      </c>
      <c r="CC307" s="9">
        <f t="shared" ca="1" si="527"/>
        <v>1.4536590443131471E-2</v>
      </c>
      <c r="CD307" s="1">
        <v>300</v>
      </c>
      <c r="CE307" s="8">
        <f t="shared" ca="1" si="601"/>
        <v>5132.1013175984071</v>
      </c>
      <c r="CF307" s="9">
        <f t="shared" ca="1" si="528"/>
        <v>0</v>
      </c>
      <c r="CG307" s="1">
        <v>300</v>
      </c>
      <c r="CH307" s="8">
        <f t="shared" ca="1" si="602"/>
        <v>4797.8820718883881</v>
      </c>
      <c r="CI307" s="9">
        <f t="shared" ca="1" si="529"/>
        <v>-3.8462328856061104E-3</v>
      </c>
      <c r="CJ307" s="1">
        <v>300</v>
      </c>
      <c r="CK307" s="8">
        <f t="shared" ca="1" si="603"/>
        <v>4850.5568696150976</v>
      </c>
      <c r="CL307" s="9">
        <f t="shared" ca="1" si="530"/>
        <v>0</v>
      </c>
      <c r="CM307" s="1">
        <v>300</v>
      </c>
      <c r="CN307" s="8">
        <f t="shared" ca="1" si="550"/>
        <v>15094.346035598492</v>
      </c>
      <c r="CO307" s="1">
        <v>300</v>
      </c>
      <c r="CP307" s="8">
        <f t="shared" ca="1" si="551"/>
        <v>14655.244318592311</v>
      </c>
      <c r="CQ307" s="1">
        <v>300</v>
      </c>
      <c r="CR307" s="8">
        <f t="shared" ca="1" si="552"/>
        <v>14722.531443053314</v>
      </c>
      <c r="CS307" s="1">
        <v>300</v>
      </c>
      <c r="CT307" s="8">
        <f t="shared" ca="1" si="553"/>
        <v>15112.245607906269</v>
      </c>
      <c r="CU307" s="1">
        <v>300</v>
      </c>
      <c r="CV307" s="8">
        <f t="shared" ca="1" si="554"/>
        <v>16396.366922290796</v>
      </c>
      <c r="CW307" s="1">
        <v>300</v>
      </c>
      <c r="CX307" s="8">
        <f t="shared" ca="1" si="555"/>
        <v>15674.295483274393</v>
      </c>
      <c r="CY307" s="9"/>
      <c r="CZ307" s="9"/>
      <c r="DA307" s="9"/>
      <c r="DB307" s="9"/>
      <c r="DC307" s="9"/>
      <c r="DD307" s="9"/>
      <c r="DE307" s="9"/>
      <c r="DF307" s="9"/>
      <c r="DG307" s="9"/>
      <c r="DI307">
        <f t="shared" ca="1" si="556"/>
        <v>3.9482391973339137E-2</v>
      </c>
      <c r="DJ307">
        <f t="shared" ca="1" si="557"/>
        <v>2.9999999999998916E-3</v>
      </c>
      <c r="DK307">
        <f t="shared" ca="1" si="558"/>
        <v>-4.4589231697186649E-2</v>
      </c>
      <c r="DL307">
        <f t="shared" ca="1" si="559"/>
        <v>4.336840021589583E-2</v>
      </c>
      <c r="DM307">
        <f t="shared" ca="1" si="560"/>
        <v>3.5655076627579607E-2</v>
      </c>
      <c r="DN307">
        <f t="shared" ca="1" si="561"/>
        <v>9.0165956290493288E-3</v>
      </c>
      <c r="DO307">
        <f t="shared" ca="1" si="574"/>
        <v>0</v>
      </c>
      <c r="DP307">
        <f t="shared" ca="1" si="575"/>
        <v>0</v>
      </c>
      <c r="DQ307">
        <f t="shared" ca="1" si="576"/>
        <v>0</v>
      </c>
      <c r="DR307">
        <f t="shared" ca="1" si="577"/>
        <v>0</v>
      </c>
      <c r="DS307">
        <f t="shared" ca="1" si="578"/>
        <v>0</v>
      </c>
      <c r="DT307">
        <f t="shared" ca="1" si="579"/>
        <v>0</v>
      </c>
      <c r="DU307">
        <f t="shared" ca="1" si="568"/>
        <v>0</v>
      </c>
      <c r="DV307">
        <f t="shared" ca="1" si="569"/>
        <v>0</v>
      </c>
      <c r="DW307">
        <f t="shared" ca="1" si="570"/>
        <v>0</v>
      </c>
      <c r="DX307">
        <f t="shared" ca="1" si="571"/>
        <v>0</v>
      </c>
      <c r="DY307">
        <f t="shared" ca="1" si="572"/>
        <v>0</v>
      </c>
      <c r="DZ307">
        <f t="shared" ca="1" si="573"/>
        <v>0</v>
      </c>
      <c r="EA307">
        <f t="shared" ca="1" si="531"/>
        <v>3.8269139869719453</v>
      </c>
      <c r="EB307">
        <f t="shared" ca="1" si="532"/>
        <v>2.9399102833175772</v>
      </c>
      <c r="EC307">
        <f t="shared" ca="1" si="533"/>
        <v>4.2426529509038202</v>
      </c>
      <c r="ED307">
        <f t="shared" ca="1" si="534"/>
        <v>4.8904921862160284</v>
      </c>
      <c r="EE307">
        <f t="shared" ca="1" si="535"/>
        <v>6.2488319617941785</v>
      </c>
      <c r="EF307">
        <f t="shared" ca="1" si="536"/>
        <v>6.3727035195121795</v>
      </c>
      <c r="EG307">
        <f t="shared" ca="1" si="537"/>
        <v>12.670037825540968</v>
      </c>
      <c r="EH307">
        <f t="shared" ca="1" si="538"/>
        <v>9.0503081029757766</v>
      </c>
      <c r="EI307">
        <f t="shared" ca="1" si="539"/>
        <v>12.732488725342119</v>
      </c>
      <c r="EJ307">
        <f t="shared" ca="1" si="540"/>
        <v>13.420474744339185</v>
      </c>
      <c r="EK307">
        <f t="shared" ca="1" si="541"/>
        <v>19.601991534271132</v>
      </c>
      <c r="EL307">
        <f t="shared" ca="1" si="542"/>
        <v>20.21487967664337</v>
      </c>
      <c r="EM307">
        <f t="shared" ca="1" si="610"/>
        <v>0.15815797181876234</v>
      </c>
      <c r="EN307">
        <f t="shared" ca="1" si="611"/>
        <v>-0.26232481256476414</v>
      </c>
      <c r="EO307">
        <f t="shared" ca="1" si="612"/>
        <v>-5.1715812456196331E-2</v>
      </c>
      <c r="EP307">
        <f t="shared" ca="1" si="613"/>
        <v>-0.11101773718692151</v>
      </c>
      <c r="EQ307">
        <f t="shared" ca="1" si="614"/>
        <v>0.41464895271885593</v>
      </c>
      <c r="ER307">
        <f t="shared" ca="1" si="615"/>
        <v>1</v>
      </c>
      <c r="ES307">
        <f t="shared" ca="1" si="604"/>
        <v>-0.36676209483761602</v>
      </c>
      <c r="ET307">
        <f t="shared" ca="1" si="605"/>
        <v>-0.50411000187625532</v>
      </c>
      <c r="EU307">
        <f t="shared" ca="1" si="606"/>
        <v>-0.22145110413124269</v>
      </c>
      <c r="EV307">
        <f t="shared" ca="1" si="607"/>
        <v>-0.34039878639771026</v>
      </c>
      <c r="EW307">
        <f t="shared" ca="1" si="608"/>
        <v>9.627464791923912E-2</v>
      </c>
      <c r="EX307">
        <f t="shared" ca="1" si="609"/>
        <v>0</v>
      </c>
    </row>
    <row r="308" spans="1:154" x14ac:dyDescent="0.25">
      <c r="A308" s="1">
        <v>301</v>
      </c>
      <c r="B308" s="8">
        <f t="shared" ca="1" si="562"/>
        <v>234098.28164943872</v>
      </c>
      <c r="C308" s="9">
        <f t="shared" ca="1" si="543"/>
        <v>-4.3097398022378441E-2</v>
      </c>
      <c r="D308" s="1">
        <v>301</v>
      </c>
      <c r="E308" s="8">
        <f t="shared" ca="1" si="563"/>
        <v>176834.61475681464</v>
      </c>
      <c r="F308" s="9">
        <f t="shared" ca="1" si="544"/>
        <v>-4.6674029761547081E-2</v>
      </c>
      <c r="G308" s="1">
        <v>301</v>
      </c>
      <c r="H308" s="8">
        <f t="shared" ca="1" si="564"/>
        <v>247637.90790235909</v>
      </c>
      <c r="I308" s="9">
        <f t="shared" ca="1" si="545"/>
        <v>2.4223484567810601E-2</v>
      </c>
      <c r="J308" s="1">
        <v>301</v>
      </c>
      <c r="K308" s="8">
        <f t="shared" ca="1" si="565"/>
        <v>284880.48115601571</v>
      </c>
      <c r="L308" s="9">
        <f t="shared" ca="1" si="546"/>
        <v>1.030044159760426E-2</v>
      </c>
      <c r="M308" s="1">
        <v>301</v>
      </c>
      <c r="N308" s="8">
        <f t="shared" ca="1" si="566"/>
        <v>390520.72414195747</v>
      </c>
      <c r="O308" s="9">
        <f t="shared" ca="1" si="547"/>
        <v>4.1047921103485679E-2</v>
      </c>
      <c r="P308" s="1">
        <v>301</v>
      </c>
      <c r="Q308" s="8">
        <f t="shared" ca="1" si="567"/>
        <v>375890.27620408667</v>
      </c>
      <c r="R308" s="9">
        <f t="shared" ca="1" si="548"/>
        <v>-2.3619480606122463E-2</v>
      </c>
      <c r="S308" s="1">
        <v>301</v>
      </c>
      <c r="T308" s="8">
        <f t="shared" ca="1" si="580"/>
        <v>62154.325677533532</v>
      </c>
      <c r="U308" s="9">
        <f t="shared" ca="1" si="508"/>
        <v>-4.6108952704839723E-2</v>
      </c>
      <c r="V308" s="1">
        <v>301</v>
      </c>
      <c r="W308" s="8">
        <f t="shared" ca="1" si="581"/>
        <v>59969.75440518168</v>
      </c>
      <c r="X308" s="9">
        <f t="shared" ca="1" si="509"/>
        <v>-2.058033833613317E-2</v>
      </c>
      <c r="Y308" s="1">
        <v>301</v>
      </c>
      <c r="Z308" s="8">
        <f t="shared" ca="1" si="582"/>
        <v>60058.114028765485</v>
      </c>
      <c r="AA308" s="9">
        <f t="shared" ca="1" si="510"/>
        <v>-3.4393411828162405E-2</v>
      </c>
      <c r="AB308" s="1">
        <v>301</v>
      </c>
      <c r="AC308" s="8">
        <f t="shared" ca="1" si="583"/>
        <v>55550.590261612968</v>
      </c>
      <c r="AD308" s="9">
        <f t="shared" ca="1" si="511"/>
        <v>4.1688795992758133E-2</v>
      </c>
      <c r="AE308" s="1">
        <v>301</v>
      </c>
      <c r="AF308" s="8">
        <f t="shared" ca="1" si="584"/>
        <v>62308.071096175729</v>
      </c>
      <c r="AG308" s="9">
        <f t="shared" ca="1" si="512"/>
        <v>2.4321471711594662E-2</v>
      </c>
      <c r="AH308" s="1">
        <v>301</v>
      </c>
      <c r="AI308" s="8">
        <f t="shared" ca="1" si="585"/>
        <v>59620.419417893791</v>
      </c>
      <c r="AJ308" s="9">
        <f t="shared" ca="1" si="513"/>
        <v>-5.8615412788766922E-3</v>
      </c>
      <c r="AK308" s="1">
        <v>301</v>
      </c>
      <c r="AL308" s="8">
        <f t="shared" ca="1" si="586"/>
        <v>18773.366075251382</v>
      </c>
      <c r="AM308" s="9">
        <f t="shared" ca="1" si="514"/>
        <v>1.6929678054758236E-2</v>
      </c>
      <c r="AN308" s="1">
        <v>301</v>
      </c>
      <c r="AO308" s="8">
        <f t="shared" ca="1" si="587"/>
        <v>19480.629350712734</v>
      </c>
      <c r="AP308" s="9">
        <f t="shared" ca="1" si="515"/>
        <v>0</v>
      </c>
      <c r="AQ308" s="1">
        <v>301</v>
      </c>
      <c r="AR308" s="8">
        <f t="shared" ca="1" si="588"/>
        <v>20012.248995964725</v>
      </c>
      <c r="AS308" s="9">
        <f t="shared" ca="1" si="516"/>
        <v>0</v>
      </c>
      <c r="AT308" s="1">
        <v>301</v>
      </c>
      <c r="AU308" s="8">
        <f t="shared" ca="1" si="589"/>
        <v>20242.929761385523</v>
      </c>
      <c r="AV308" s="9">
        <f t="shared" ca="1" si="517"/>
        <v>0</v>
      </c>
      <c r="AW308" s="1">
        <v>301</v>
      </c>
      <c r="AX308" s="8">
        <f t="shared" ca="1" si="590"/>
        <v>19862.913697457851</v>
      </c>
      <c r="AY308" s="9">
        <f t="shared" ca="1" si="518"/>
        <v>-4.3554761011326375E-2</v>
      </c>
      <c r="AZ308" s="1">
        <v>301</v>
      </c>
      <c r="BA308" s="8">
        <f t="shared" ca="1" si="591"/>
        <v>18795.227215633502</v>
      </c>
      <c r="BB308" s="9">
        <f t="shared" ca="1" si="519"/>
        <v>0</v>
      </c>
      <c r="BC308" s="1">
        <v>301</v>
      </c>
      <c r="BD308" s="8">
        <f t="shared" ca="1" si="592"/>
        <v>19136.152392319407</v>
      </c>
      <c r="BE308" s="9">
        <f t="shared" ca="1" si="549"/>
        <v>-4.5455741964525218E-2</v>
      </c>
      <c r="BF308" s="1">
        <v>301</v>
      </c>
      <c r="BG308" s="8">
        <f t="shared" ca="1" si="593"/>
        <v>21168.764130561856</v>
      </c>
      <c r="BH308" s="9">
        <f t="shared" ca="1" si="520"/>
        <v>4.5131027965763154E-2</v>
      </c>
      <c r="BI308" s="1">
        <v>301</v>
      </c>
      <c r="BJ308" s="8">
        <f t="shared" ca="1" si="594"/>
        <v>19814.035637220688</v>
      </c>
      <c r="BK308" s="9">
        <f t="shared" ca="1" si="521"/>
        <v>0</v>
      </c>
      <c r="BL308" s="1">
        <v>301</v>
      </c>
      <c r="BM308" s="8">
        <f t="shared" ca="1" si="595"/>
        <v>20244.346925504677</v>
      </c>
      <c r="BN308" s="9">
        <f t="shared" ca="1" si="522"/>
        <v>-7.2381136040542641E-3</v>
      </c>
      <c r="BO308" s="1">
        <v>301</v>
      </c>
      <c r="BP308" s="8">
        <f t="shared" ca="1" si="596"/>
        <v>21194.248994179183</v>
      </c>
      <c r="BQ308" s="9">
        <f t="shared" ca="1" si="523"/>
        <v>0</v>
      </c>
      <c r="BR308" s="1">
        <v>301</v>
      </c>
      <c r="BS308" s="8">
        <f t="shared" ca="1" si="597"/>
        <v>20524.852352889491</v>
      </c>
      <c r="BT308" s="9">
        <f t="shared" ca="1" si="524"/>
        <v>-1.7857604003539713E-2</v>
      </c>
      <c r="BU308" s="1">
        <v>301</v>
      </c>
      <c r="BV308" s="8">
        <f t="shared" ca="1" si="598"/>
        <v>4719.6896016221963</v>
      </c>
      <c r="BW308" s="9">
        <f t="shared" ca="1" si="525"/>
        <v>5.8185083502410861E-3</v>
      </c>
      <c r="BX308" s="1">
        <v>301</v>
      </c>
      <c r="BY308" s="8">
        <f t="shared" ca="1" si="599"/>
        <v>5158.7913186283768</v>
      </c>
      <c r="BZ308" s="9">
        <f t="shared" ca="1" si="526"/>
        <v>-1.6357110842500356E-4</v>
      </c>
      <c r="CA308" s="1">
        <v>301</v>
      </c>
      <c r="CB308" s="8">
        <f t="shared" ca="1" si="600"/>
        <v>5091.5041941673744</v>
      </c>
      <c r="CC308" s="9">
        <f t="shared" ca="1" si="527"/>
        <v>2.4542362793209094E-2</v>
      </c>
      <c r="CD308" s="1">
        <v>301</v>
      </c>
      <c r="CE308" s="8">
        <f t="shared" ca="1" si="601"/>
        <v>5132.1013175984071</v>
      </c>
      <c r="CF308" s="9">
        <f t="shared" ca="1" si="528"/>
        <v>2.5808564039645043E-2</v>
      </c>
      <c r="CG308" s="1">
        <v>301</v>
      </c>
      <c r="CH308" s="8">
        <f t="shared" ca="1" si="602"/>
        <v>4797.8820718883881</v>
      </c>
      <c r="CI308" s="9">
        <f t="shared" ca="1" si="529"/>
        <v>-2.3095249755784805E-2</v>
      </c>
      <c r="CJ308" s="1">
        <v>301</v>
      </c>
      <c r="CK308" s="8">
        <f t="shared" ca="1" si="603"/>
        <v>4850.5568696150976</v>
      </c>
      <c r="CL308" s="9">
        <f t="shared" ca="1" si="530"/>
        <v>1.6421955543169043E-2</v>
      </c>
      <c r="CM308" s="1">
        <v>301</v>
      </c>
      <c r="CN308" s="8">
        <f t="shared" ca="1" si="550"/>
        <v>15094.346035598492</v>
      </c>
      <c r="CO308" s="1">
        <v>301</v>
      </c>
      <c r="CP308" s="8">
        <f t="shared" ca="1" si="551"/>
        <v>14655.244318592311</v>
      </c>
      <c r="CQ308" s="1">
        <v>301</v>
      </c>
      <c r="CR308" s="8">
        <f t="shared" ca="1" si="552"/>
        <v>14722.531443053314</v>
      </c>
      <c r="CS308" s="1">
        <v>301</v>
      </c>
      <c r="CT308" s="8">
        <f t="shared" ca="1" si="553"/>
        <v>15112.245607906269</v>
      </c>
      <c r="CU308" s="1">
        <v>301</v>
      </c>
      <c r="CV308" s="8">
        <f t="shared" ca="1" si="554"/>
        <v>16396.366922290796</v>
      </c>
      <c r="CW308" s="1">
        <v>301</v>
      </c>
      <c r="CX308" s="8">
        <f t="shared" ca="1" si="555"/>
        <v>15674.295483274393</v>
      </c>
      <c r="CY308" s="9"/>
      <c r="CZ308" s="9"/>
      <c r="DA308" s="9"/>
      <c r="DB308" s="9"/>
      <c r="DC308" s="9"/>
      <c r="DD308" s="9"/>
      <c r="DE308" s="9"/>
      <c r="DF308" s="9"/>
      <c r="DG308" s="9"/>
      <c r="DI308">
        <f t="shared" ca="1" si="556"/>
        <v>-1.5811773162931253E-2</v>
      </c>
      <c r="DJ308">
        <f t="shared" ca="1" si="557"/>
        <v>2.9999999999998916E-3</v>
      </c>
      <c r="DK308">
        <f t="shared" ca="1" si="558"/>
        <v>-2.8130555286217218E-2</v>
      </c>
      <c r="DL308">
        <f t="shared" ca="1" si="559"/>
        <v>4.8627992739310733E-2</v>
      </c>
      <c r="DM308">
        <f t="shared" ca="1" si="560"/>
        <v>2.9999999999998916E-3</v>
      </c>
      <c r="DN308">
        <f t="shared" ca="1" si="561"/>
        <v>-1.0667330934505115E-2</v>
      </c>
      <c r="DO308">
        <f t="shared" ca="1" si="574"/>
        <v>0</v>
      </c>
      <c r="DP308">
        <f t="shared" ca="1" si="575"/>
        <v>0</v>
      </c>
      <c r="DQ308">
        <f t="shared" ca="1" si="576"/>
        <v>0</v>
      </c>
      <c r="DR308">
        <f t="shared" ca="1" si="577"/>
        <v>0</v>
      </c>
      <c r="DS308">
        <f t="shared" ca="1" si="578"/>
        <v>0</v>
      </c>
      <c r="DT308">
        <f t="shared" ca="1" si="579"/>
        <v>0</v>
      </c>
      <c r="DU308">
        <f t="shared" ca="1" si="568"/>
        <v>0</v>
      </c>
      <c r="DV308">
        <f t="shared" ca="1" si="569"/>
        <v>0</v>
      </c>
      <c r="DW308">
        <f t="shared" ca="1" si="570"/>
        <v>0</v>
      </c>
      <c r="DX308">
        <f t="shared" ca="1" si="571"/>
        <v>0</v>
      </c>
      <c r="DY308">
        <f t="shared" ca="1" si="572"/>
        <v>0</v>
      </c>
      <c r="DZ308">
        <f t="shared" ca="1" si="573"/>
        <v>0</v>
      </c>
      <c r="EA308">
        <f t="shared" ca="1" si="531"/>
        <v>3.766403691095896</v>
      </c>
      <c r="EB308">
        <f t="shared" ca="1" si="532"/>
        <v>2.9487300141675297</v>
      </c>
      <c r="EC308">
        <f t="shared" ca="1" si="533"/>
        <v>4.1233047675081878</v>
      </c>
      <c r="ED308">
        <f t="shared" ca="1" si="534"/>
        <v>5.1283070047389971</v>
      </c>
      <c r="EE308">
        <f t="shared" ca="1" si="535"/>
        <v>6.2675784576795603</v>
      </c>
      <c r="EF308">
        <f t="shared" ca="1" si="536"/>
        <v>6.304723782122057</v>
      </c>
      <c r="EG308">
        <f t="shared" ca="1" si="537"/>
        <v>12.469702061477756</v>
      </c>
      <c r="EH308">
        <f t="shared" ca="1" si="538"/>
        <v>9.0774590272847018</v>
      </c>
      <c r="EI308">
        <f t="shared" ca="1" si="539"/>
        <v>12.374316747322746</v>
      </c>
      <c r="EJ308">
        <f t="shared" ca="1" si="540"/>
        <v>14.073085492765012</v>
      </c>
      <c r="EK308">
        <f t="shared" ca="1" si="541"/>
        <v>19.660797508873944</v>
      </c>
      <c r="EL308">
        <f t="shared" ca="1" si="542"/>
        <v>19.999240865331412</v>
      </c>
      <c r="EM308">
        <f t="shared" ca="1" si="610"/>
        <v>0.19914709122222204</v>
      </c>
      <c r="EN308">
        <f t="shared" ca="1" si="611"/>
        <v>-0.31639135661213136</v>
      </c>
      <c r="EO308">
        <f t="shared" ca="1" si="612"/>
        <v>2.2236155502242051E-2</v>
      </c>
      <c r="EP308">
        <f t="shared" ca="1" si="613"/>
        <v>-0.11346207999308838</v>
      </c>
      <c r="EQ308">
        <f t="shared" ca="1" si="614"/>
        <v>0.32990325476021792</v>
      </c>
      <c r="ER308">
        <f t="shared" ca="1" si="615"/>
        <v>1</v>
      </c>
      <c r="ES308">
        <f t="shared" ca="1" si="604"/>
        <v>-0.3684999110905095</v>
      </c>
      <c r="ET308">
        <f t="shared" ca="1" si="605"/>
        <v>-0.5078838463177453</v>
      </c>
      <c r="EU308">
        <f t="shared" ca="1" si="606"/>
        <v>-0.2293232723490588</v>
      </c>
      <c r="EV308">
        <f t="shared" ca="1" si="607"/>
        <v>-0.33393559060038347</v>
      </c>
      <c r="EW308">
        <f t="shared" ca="1" si="608"/>
        <v>9.2753321085650597E-2</v>
      </c>
      <c r="EX308">
        <f t="shared" ca="1" si="609"/>
        <v>0</v>
      </c>
    </row>
    <row r="309" spans="1:154" x14ac:dyDescent="0.25">
      <c r="A309" s="1">
        <v>302</v>
      </c>
      <c r="B309" s="8">
        <f t="shared" ca="1" si="562"/>
        <v>224711.54967378633</v>
      </c>
      <c r="C309" s="9">
        <f t="shared" ca="1" si="543"/>
        <v>3.9367058789253756E-2</v>
      </c>
      <c r="D309" s="1">
        <v>302</v>
      </c>
      <c r="E309" s="8">
        <f t="shared" ca="1" si="563"/>
        <v>169111.53452905381</v>
      </c>
      <c r="F309" s="9">
        <f t="shared" ca="1" si="544"/>
        <v>0</v>
      </c>
      <c r="G309" s="1">
        <v>302</v>
      </c>
      <c r="H309" s="8">
        <f t="shared" ca="1" si="564"/>
        <v>254379.47466654386</v>
      </c>
      <c r="I309" s="9">
        <f t="shared" ca="1" si="545"/>
        <v>0</v>
      </c>
      <c r="J309" s="1">
        <v>302</v>
      </c>
      <c r="K309" s="8">
        <f t="shared" ca="1" si="565"/>
        <v>288669.51735792868</v>
      </c>
      <c r="L309" s="9">
        <f t="shared" ca="1" si="546"/>
        <v>4.4066134129714218E-2</v>
      </c>
      <c r="M309" s="1">
        <v>302</v>
      </c>
      <c r="N309" s="8">
        <f t="shared" ca="1" si="566"/>
        <v>407722.35018823849</v>
      </c>
      <c r="O309" s="9">
        <f t="shared" ca="1" si="547"/>
        <v>3.9369133473161587E-2</v>
      </c>
      <c r="P309" s="1">
        <v>302</v>
      </c>
      <c r="Q309" s="8">
        <f t="shared" ca="1" si="567"/>
        <v>368139.61394386645</v>
      </c>
      <c r="R309" s="9">
        <f t="shared" ca="1" si="548"/>
        <v>0</v>
      </c>
      <c r="S309" s="1">
        <v>302</v>
      </c>
      <c r="T309" s="8">
        <f t="shared" ca="1" si="580"/>
        <v>62154.325677533532</v>
      </c>
      <c r="U309" s="9">
        <f t="shared" ca="1" si="508"/>
        <v>-2.4625608622494302E-3</v>
      </c>
      <c r="V309" s="1">
        <v>302</v>
      </c>
      <c r="W309" s="8">
        <f t="shared" ca="1" si="581"/>
        <v>59969.75440518168</v>
      </c>
      <c r="X309" s="9">
        <f t="shared" ca="1" si="509"/>
        <v>3.926105407098654E-2</v>
      </c>
      <c r="Y309" s="1">
        <v>302</v>
      </c>
      <c r="Z309" s="8">
        <f t="shared" ca="1" si="582"/>
        <v>60058.114028765485</v>
      </c>
      <c r="AA309" s="9">
        <f t="shared" ca="1" si="510"/>
        <v>2.9802578231181029E-2</v>
      </c>
      <c r="AB309" s="1">
        <v>302</v>
      </c>
      <c r="AC309" s="8">
        <f t="shared" ca="1" si="583"/>
        <v>55550.590261612968</v>
      </c>
      <c r="AD309" s="9">
        <f t="shared" ca="1" si="511"/>
        <v>2.1262985998248093E-2</v>
      </c>
      <c r="AE309" s="1">
        <v>302</v>
      </c>
      <c r="AF309" s="8">
        <f t="shared" ca="1" si="584"/>
        <v>62308.071096175729</v>
      </c>
      <c r="AG309" s="9">
        <f t="shared" ca="1" si="512"/>
        <v>2.6528460444144045E-2</v>
      </c>
      <c r="AH309" s="1">
        <v>302</v>
      </c>
      <c r="AI309" s="8">
        <f t="shared" ca="1" si="585"/>
        <v>59620.419417893791</v>
      </c>
      <c r="AJ309" s="9">
        <f t="shared" ca="1" si="513"/>
        <v>-1.274099973278341E-2</v>
      </c>
      <c r="AK309" s="1">
        <v>302</v>
      </c>
      <c r="AL309" s="8">
        <f t="shared" ca="1" si="586"/>
        <v>18773.366075251382</v>
      </c>
      <c r="AM309" s="9">
        <f t="shared" ca="1" si="514"/>
        <v>3.0010992503299423E-2</v>
      </c>
      <c r="AN309" s="1">
        <v>302</v>
      </c>
      <c r="AO309" s="8">
        <f t="shared" ca="1" si="587"/>
        <v>19480.629350712734</v>
      </c>
      <c r="AP309" s="9">
        <f t="shared" ca="1" si="515"/>
        <v>-1.2759697260480519E-2</v>
      </c>
      <c r="AQ309" s="1">
        <v>302</v>
      </c>
      <c r="AR309" s="8">
        <f t="shared" ca="1" si="588"/>
        <v>20012.248995964725</v>
      </c>
      <c r="AS309" s="9">
        <f t="shared" ca="1" si="516"/>
        <v>0</v>
      </c>
      <c r="AT309" s="1">
        <v>302</v>
      </c>
      <c r="AU309" s="8">
        <f t="shared" ca="1" si="589"/>
        <v>20242.929761385523</v>
      </c>
      <c r="AV309" s="9">
        <f t="shared" ca="1" si="517"/>
        <v>0</v>
      </c>
      <c r="AW309" s="1">
        <v>302</v>
      </c>
      <c r="AX309" s="8">
        <f t="shared" ca="1" si="590"/>
        <v>19862.913697457851</v>
      </c>
      <c r="AY309" s="9">
        <f t="shared" ca="1" si="518"/>
        <v>1.3336553332092584E-2</v>
      </c>
      <c r="AZ309" s="1">
        <v>302</v>
      </c>
      <c r="BA309" s="8">
        <f t="shared" ca="1" si="591"/>
        <v>18795.227215633502</v>
      </c>
      <c r="BB309" s="9">
        <f t="shared" ca="1" si="519"/>
        <v>3.8278013042176172E-2</v>
      </c>
      <c r="BC309" s="1">
        <v>302</v>
      </c>
      <c r="BD309" s="8">
        <f t="shared" ca="1" si="592"/>
        <v>19136.152392319407</v>
      </c>
      <c r="BE309" s="9">
        <f t="shared" ca="1" si="549"/>
        <v>0</v>
      </c>
      <c r="BF309" s="1">
        <v>302</v>
      </c>
      <c r="BG309" s="8">
        <f t="shared" ca="1" si="593"/>
        <v>21168.764130561856</v>
      </c>
      <c r="BH309" s="9">
        <f t="shared" ca="1" si="520"/>
        <v>1.1490281763708587E-3</v>
      </c>
      <c r="BI309" s="1">
        <v>302</v>
      </c>
      <c r="BJ309" s="8">
        <f t="shared" ca="1" si="594"/>
        <v>19814.035637220688</v>
      </c>
      <c r="BK309" s="9">
        <f t="shared" ca="1" si="521"/>
        <v>-2.4084642785230193E-2</v>
      </c>
      <c r="BL309" s="1">
        <v>302</v>
      </c>
      <c r="BM309" s="8">
        <f t="shared" ca="1" si="595"/>
        <v>20244.346925504677</v>
      </c>
      <c r="BN309" s="9">
        <f t="shared" ca="1" si="522"/>
        <v>2.7608674366203706E-2</v>
      </c>
      <c r="BO309" s="1">
        <v>302</v>
      </c>
      <c r="BP309" s="8">
        <f t="shared" ca="1" si="596"/>
        <v>21194.248994179183</v>
      </c>
      <c r="BQ309" s="9">
        <f t="shared" ca="1" si="523"/>
        <v>0</v>
      </c>
      <c r="BR309" s="1">
        <v>302</v>
      </c>
      <c r="BS309" s="8">
        <f t="shared" ca="1" si="597"/>
        <v>20524.852352889491</v>
      </c>
      <c r="BT309" s="9">
        <f t="shared" ca="1" si="524"/>
        <v>0</v>
      </c>
      <c r="BU309" s="1">
        <v>302</v>
      </c>
      <c r="BV309" s="8">
        <f t="shared" ca="1" si="598"/>
        <v>4719.6896016221963</v>
      </c>
      <c r="BW309" s="9">
        <f t="shared" ca="1" si="525"/>
        <v>-3.2574585218183981E-2</v>
      </c>
      <c r="BX309" s="1">
        <v>302</v>
      </c>
      <c r="BY309" s="8">
        <f t="shared" ca="1" si="599"/>
        <v>5158.7913186283768</v>
      </c>
      <c r="BZ309" s="9">
        <f t="shared" ca="1" si="526"/>
        <v>-1.090767074522604E-2</v>
      </c>
      <c r="CA309" s="1">
        <v>302</v>
      </c>
      <c r="CB309" s="8">
        <f t="shared" ca="1" si="600"/>
        <v>5091.5041941673744</v>
      </c>
      <c r="CC309" s="9">
        <f t="shared" ca="1" si="527"/>
        <v>0</v>
      </c>
      <c r="CD309" s="1">
        <v>302</v>
      </c>
      <c r="CE309" s="8">
        <f t="shared" ca="1" si="601"/>
        <v>5132.1013175984071</v>
      </c>
      <c r="CF309" s="9">
        <f t="shared" ca="1" si="528"/>
        <v>4.9591050461605328E-2</v>
      </c>
      <c r="CG309" s="1">
        <v>302</v>
      </c>
      <c r="CH309" s="8">
        <f t="shared" ca="1" si="602"/>
        <v>4797.8820718883881</v>
      </c>
      <c r="CI309" s="9">
        <f t="shared" ca="1" si="529"/>
        <v>-2.7975060121795806E-2</v>
      </c>
      <c r="CJ309" s="1">
        <v>302</v>
      </c>
      <c r="CK309" s="8">
        <f t="shared" ca="1" si="603"/>
        <v>4850.5568696150976</v>
      </c>
      <c r="CL309" s="9">
        <f t="shared" ca="1" si="530"/>
        <v>-3.3454026314493849E-3</v>
      </c>
      <c r="CM309" s="1">
        <v>302</v>
      </c>
      <c r="CN309" s="8">
        <f t="shared" ca="1" si="550"/>
        <v>15094.346035598492</v>
      </c>
      <c r="CO309" s="1">
        <v>302</v>
      </c>
      <c r="CP309" s="8">
        <f t="shared" ca="1" si="551"/>
        <v>14655.244318592311</v>
      </c>
      <c r="CQ309" s="1">
        <v>302</v>
      </c>
      <c r="CR309" s="8">
        <f t="shared" ca="1" si="552"/>
        <v>14722.531443053314</v>
      </c>
      <c r="CS309" s="1">
        <v>302</v>
      </c>
      <c r="CT309" s="8">
        <f t="shared" ca="1" si="553"/>
        <v>15112.245607906269</v>
      </c>
      <c r="CU309" s="1">
        <v>302</v>
      </c>
      <c r="CV309" s="8">
        <f t="shared" ca="1" si="554"/>
        <v>16396.366922290796</v>
      </c>
      <c r="CW309" s="1">
        <v>302</v>
      </c>
      <c r="CX309" s="8">
        <f t="shared" ca="1" si="555"/>
        <v>15674.295483274393</v>
      </c>
      <c r="CY309" s="9"/>
      <c r="CZ309" s="9"/>
      <c r="DA309" s="9"/>
      <c r="DB309" s="9"/>
      <c r="DC309" s="9"/>
      <c r="DD309" s="9"/>
      <c r="DE309" s="9"/>
      <c r="DF309" s="9"/>
      <c r="DG309" s="9"/>
      <c r="DI309">
        <f t="shared" ca="1" si="556"/>
        <v>-4.0097398022378439E-2</v>
      </c>
      <c r="DJ309">
        <f t="shared" ca="1" si="557"/>
        <v>-4.3674029761547106E-2</v>
      </c>
      <c r="DK309">
        <f t="shared" ca="1" si="558"/>
        <v>2.7223484567810541E-2</v>
      </c>
      <c r="DL309">
        <f t="shared" ca="1" si="559"/>
        <v>1.3300441597604129E-2</v>
      </c>
      <c r="DM309">
        <f t="shared" ca="1" si="560"/>
        <v>4.4047921103485654E-2</v>
      </c>
      <c r="DN309">
        <f t="shared" ca="1" si="561"/>
        <v>-2.0619480606122509E-2</v>
      </c>
      <c r="DO309">
        <f t="shared" ca="1" si="574"/>
        <v>0</v>
      </c>
      <c r="DP309">
        <f t="shared" ca="1" si="575"/>
        <v>0</v>
      </c>
      <c r="DQ309">
        <f t="shared" ca="1" si="576"/>
        <v>0</v>
      </c>
      <c r="DR309">
        <f t="shared" ca="1" si="577"/>
        <v>0</v>
      </c>
      <c r="DS309">
        <f t="shared" ca="1" si="578"/>
        <v>0</v>
      </c>
      <c r="DT309">
        <f t="shared" ca="1" si="579"/>
        <v>0</v>
      </c>
      <c r="DU309">
        <f t="shared" ca="1" si="568"/>
        <v>0</v>
      </c>
      <c r="DV309">
        <f t="shared" ca="1" si="569"/>
        <v>0</v>
      </c>
      <c r="DW309">
        <f t="shared" ca="1" si="570"/>
        <v>0</v>
      </c>
      <c r="DX309">
        <f t="shared" ca="1" si="571"/>
        <v>0</v>
      </c>
      <c r="DY309">
        <f t="shared" ca="1" si="572"/>
        <v>0</v>
      </c>
      <c r="DZ309">
        <f t="shared" ca="1" si="573"/>
        <v>0</v>
      </c>
      <c r="EA309">
        <f t="shared" ca="1" si="531"/>
        <v>3.6153807031810685</v>
      </c>
      <c r="EB309">
        <f t="shared" ca="1" si="532"/>
        <v>2.8199470917700098</v>
      </c>
      <c r="EC309">
        <f t="shared" ca="1" si="533"/>
        <v>4.2355554912148268</v>
      </c>
      <c r="ED309">
        <f t="shared" ca="1" si="534"/>
        <v>5.1965157525501127</v>
      </c>
      <c r="EE309">
        <f t="shared" ca="1" si="535"/>
        <v>6.5436522590933359</v>
      </c>
      <c r="EF309">
        <f t="shared" ca="1" si="536"/>
        <v>6.1747236523696314</v>
      </c>
      <c r="EG309">
        <f t="shared" ca="1" si="537"/>
        <v>11.969699454698208</v>
      </c>
      <c r="EH309">
        <f t="shared" ca="1" si="538"/>
        <v>8.6810098115678471</v>
      </c>
      <c r="EI309">
        <f t="shared" ca="1" si="539"/>
        <v>12.711188768330686</v>
      </c>
      <c r="EJ309">
        <f t="shared" ca="1" si="540"/>
        <v>14.260263744459623</v>
      </c>
      <c r="EK309">
        <f t="shared" ca="1" si="541"/>
        <v>20.526814766376432</v>
      </c>
      <c r="EL309">
        <f t="shared" ca="1" si="542"/>
        <v>19.586866906171537</v>
      </c>
      <c r="EM309">
        <f t="shared" ca="1" si="610"/>
        <v>0.37225111021421914</v>
      </c>
      <c r="EN309">
        <f t="shared" ca="1" si="611"/>
        <v>-0.156085671168188</v>
      </c>
      <c r="EO309">
        <f t="shared" ca="1" si="612"/>
        <v>-7.3825968970415587E-2</v>
      </c>
      <c r="EP309">
        <f t="shared" ca="1" si="613"/>
        <v>-9.846740900995625E-2</v>
      </c>
      <c r="EQ309">
        <f t="shared" ca="1" si="614"/>
        <v>0.13550451593802168</v>
      </c>
      <c r="ER309">
        <f t="shared" ca="1" si="615"/>
        <v>1</v>
      </c>
      <c r="ES309">
        <f t="shared" ca="1" si="604"/>
        <v>-0.36943512899060882</v>
      </c>
      <c r="ET309">
        <f t="shared" ca="1" si="605"/>
        <v>-0.51182101108320488</v>
      </c>
      <c r="EU309">
        <f t="shared" ca="1" si="606"/>
        <v>-0.2347628405165092</v>
      </c>
      <c r="EV309">
        <f t="shared" ca="1" si="607"/>
        <v>-0.32646506906549766</v>
      </c>
      <c r="EW309">
        <f t="shared" ca="1" si="608"/>
        <v>9.1525230259026813E-2</v>
      </c>
      <c r="EX309">
        <f t="shared" ca="1" si="609"/>
        <v>0</v>
      </c>
    </row>
    <row r="310" spans="1:154" x14ac:dyDescent="0.25">
      <c r="A310" s="1">
        <v>303</v>
      </c>
      <c r="B310" s="8">
        <f t="shared" ca="1" si="562"/>
        <v>234231.91710943994</v>
      </c>
      <c r="C310" s="9">
        <f t="shared" ca="1" si="543"/>
        <v>-4.9591746586809482E-2</v>
      </c>
      <c r="D310" s="1">
        <v>303</v>
      </c>
      <c r="E310" s="8">
        <f t="shared" ca="1" si="563"/>
        <v>169618.86913264095</v>
      </c>
      <c r="F310" s="9">
        <f t="shared" ca="1" si="544"/>
        <v>2.8906174742418057E-2</v>
      </c>
      <c r="G310" s="1">
        <v>303</v>
      </c>
      <c r="H310" s="8">
        <f t="shared" ca="1" si="564"/>
        <v>255142.61309054345</v>
      </c>
      <c r="I310" s="9">
        <f t="shared" ca="1" si="545"/>
        <v>0</v>
      </c>
      <c r="J310" s="1">
        <v>303</v>
      </c>
      <c r="K310" s="8">
        <f t="shared" ca="1" si="565"/>
        <v>302256.07558105676</v>
      </c>
      <c r="L310" s="9">
        <f t="shared" ca="1" si="546"/>
        <v>0</v>
      </c>
      <c r="M310" s="1">
        <v>303</v>
      </c>
      <c r="N310" s="8">
        <f t="shared" ca="1" si="566"/>
        <v>424997.19286335504</v>
      </c>
      <c r="O310" s="9">
        <f t="shared" ca="1" si="547"/>
        <v>-4.638727433627976E-2</v>
      </c>
      <c r="P310" s="1">
        <v>303</v>
      </c>
      <c r="Q310" s="8">
        <f t="shared" ca="1" si="567"/>
        <v>369244.03278569801</v>
      </c>
      <c r="R310" s="9">
        <f t="shared" ca="1" si="548"/>
        <v>8.5678229429682062E-3</v>
      </c>
      <c r="S310" s="1">
        <v>303</v>
      </c>
      <c r="T310" s="8">
        <f t="shared" ca="1" si="580"/>
        <v>62154.325677533532</v>
      </c>
      <c r="U310" s="9">
        <f t="shared" ca="1" si="508"/>
        <v>7.7039188693764195E-3</v>
      </c>
      <c r="V310" s="1">
        <v>303</v>
      </c>
      <c r="W310" s="8">
        <f t="shared" ca="1" si="581"/>
        <v>59969.75440518168</v>
      </c>
      <c r="X310" s="9">
        <f t="shared" ca="1" si="509"/>
        <v>-4.9027471855519728E-2</v>
      </c>
      <c r="Y310" s="1">
        <v>303</v>
      </c>
      <c r="Z310" s="8">
        <f t="shared" ca="1" si="582"/>
        <v>60058.114028765485</v>
      </c>
      <c r="AA310" s="9">
        <f t="shared" ca="1" si="510"/>
        <v>4.2036165052005706E-2</v>
      </c>
      <c r="AB310" s="1">
        <v>303</v>
      </c>
      <c r="AC310" s="8">
        <f t="shared" ca="1" si="583"/>
        <v>55550.590261612968</v>
      </c>
      <c r="AD310" s="9">
        <f t="shared" ca="1" si="511"/>
        <v>-1.0982249568638709E-2</v>
      </c>
      <c r="AE310" s="1">
        <v>303</v>
      </c>
      <c r="AF310" s="8">
        <f t="shared" ca="1" si="584"/>
        <v>62308.071096175729</v>
      </c>
      <c r="AG310" s="9">
        <f t="shared" ca="1" si="512"/>
        <v>0</v>
      </c>
      <c r="AH310" s="1">
        <v>303</v>
      </c>
      <c r="AI310" s="8">
        <f t="shared" ca="1" si="585"/>
        <v>59620.419417893791</v>
      </c>
      <c r="AJ310" s="9">
        <f t="shared" ca="1" si="513"/>
        <v>0</v>
      </c>
      <c r="AK310" s="1">
        <v>303</v>
      </c>
      <c r="AL310" s="8">
        <f t="shared" ca="1" si="586"/>
        <v>18773.366075251382</v>
      </c>
      <c r="AM310" s="9">
        <f t="shared" ca="1" si="514"/>
        <v>-3.4160436447120572E-2</v>
      </c>
      <c r="AN310" s="1">
        <v>303</v>
      </c>
      <c r="AO310" s="8">
        <f t="shared" ca="1" si="587"/>
        <v>19480.629350712734</v>
      </c>
      <c r="AP310" s="9">
        <f t="shared" ca="1" si="515"/>
        <v>-5.5429143147475053E-3</v>
      </c>
      <c r="AQ310" s="1">
        <v>303</v>
      </c>
      <c r="AR310" s="8">
        <f t="shared" ca="1" si="588"/>
        <v>20012.248995964725</v>
      </c>
      <c r="AS310" s="9">
        <f t="shared" ca="1" si="516"/>
        <v>4.3724326193088123E-2</v>
      </c>
      <c r="AT310" s="1">
        <v>303</v>
      </c>
      <c r="AU310" s="8">
        <f t="shared" ca="1" si="589"/>
        <v>20242.929761385523</v>
      </c>
      <c r="AV310" s="9">
        <f t="shared" ca="1" si="517"/>
        <v>0</v>
      </c>
      <c r="AW310" s="1">
        <v>303</v>
      </c>
      <c r="AX310" s="8">
        <f t="shared" ca="1" si="590"/>
        <v>19862.913697457851</v>
      </c>
      <c r="AY310" s="9">
        <f t="shared" ca="1" si="518"/>
        <v>0</v>
      </c>
      <c r="AZ310" s="1">
        <v>303</v>
      </c>
      <c r="BA310" s="8">
        <f t="shared" ca="1" si="591"/>
        <v>18795.227215633502</v>
      </c>
      <c r="BB310" s="9">
        <f t="shared" ca="1" si="519"/>
        <v>0</v>
      </c>
      <c r="BC310" s="1">
        <v>303</v>
      </c>
      <c r="BD310" s="8">
        <f t="shared" ca="1" si="592"/>
        <v>19136.152392319407</v>
      </c>
      <c r="BE310" s="9">
        <f t="shared" ca="1" si="549"/>
        <v>-3.9711453272808124E-2</v>
      </c>
      <c r="BF310" s="1">
        <v>303</v>
      </c>
      <c r="BG310" s="8">
        <f t="shared" ca="1" si="593"/>
        <v>21168.764130561856</v>
      </c>
      <c r="BH310" s="9">
        <f t="shared" ca="1" si="520"/>
        <v>-4.9207075059273388E-2</v>
      </c>
      <c r="BI310" s="1">
        <v>303</v>
      </c>
      <c r="BJ310" s="8">
        <f t="shared" ca="1" si="594"/>
        <v>19814.035637220688</v>
      </c>
      <c r="BK310" s="9">
        <f t="shared" ca="1" si="521"/>
        <v>0</v>
      </c>
      <c r="BL310" s="1">
        <v>303</v>
      </c>
      <c r="BM310" s="8">
        <f t="shared" ca="1" si="595"/>
        <v>20244.346925504677</v>
      </c>
      <c r="BN310" s="9">
        <f t="shared" ca="1" si="522"/>
        <v>0</v>
      </c>
      <c r="BO310" s="1">
        <v>303</v>
      </c>
      <c r="BP310" s="8">
        <f t="shared" ca="1" si="596"/>
        <v>21194.248994179183</v>
      </c>
      <c r="BQ310" s="9">
        <f t="shared" ca="1" si="523"/>
        <v>-1.9511292851442132E-2</v>
      </c>
      <c r="BR310" s="1">
        <v>303</v>
      </c>
      <c r="BS310" s="8">
        <f t="shared" ca="1" si="597"/>
        <v>20524.852352889491</v>
      </c>
      <c r="BT310" s="9">
        <f t="shared" ca="1" si="524"/>
        <v>-3.4101126955710485E-2</v>
      </c>
      <c r="BU310" s="1">
        <v>303</v>
      </c>
      <c r="BV310" s="8">
        <f t="shared" ca="1" si="598"/>
        <v>4719.6896016221963</v>
      </c>
      <c r="BW310" s="9">
        <f t="shared" ca="1" si="525"/>
        <v>0</v>
      </c>
      <c r="BX310" s="1">
        <v>303</v>
      </c>
      <c r="BY310" s="8">
        <f t="shared" ca="1" si="599"/>
        <v>5158.7913186283768</v>
      </c>
      <c r="BZ310" s="9">
        <f t="shared" ca="1" si="526"/>
        <v>-4.3887193956208305E-2</v>
      </c>
      <c r="CA310" s="1">
        <v>303</v>
      </c>
      <c r="CB310" s="8">
        <f t="shared" ca="1" si="600"/>
        <v>5091.5041941673744</v>
      </c>
      <c r="CC310" s="9">
        <f t="shared" ca="1" si="527"/>
        <v>0</v>
      </c>
      <c r="CD310" s="1">
        <v>303</v>
      </c>
      <c r="CE310" s="8">
        <f t="shared" ca="1" si="601"/>
        <v>5132.1013175984071</v>
      </c>
      <c r="CF310" s="9">
        <f t="shared" ca="1" si="528"/>
        <v>0</v>
      </c>
      <c r="CG310" s="1">
        <v>303</v>
      </c>
      <c r="CH310" s="8">
        <f t="shared" ca="1" si="602"/>
        <v>4797.8820718883881</v>
      </c>
      <c r="CI310" s="9">
        <f t="shared" ca="1" si="529"/>
        <v>0</v>
      </c>
      <c r="CJ310" s="1">
        <v>303</v>
      </c>
      <c r="CK310" s="8">
        <f t="shared" ca="1" si="603"/>
        <v>4850.5568696150976</v>
      </c>
      <c r="CL310" s="9">
        <f t="shared" ca="1" si="530"/>
        <v>-4.6694449964042331E-2</v>
      </c>
      <c r="CM310" s="1">
        <v>303</v>
      </c>
      <c r="CN310" s="8">
        <f t="shared" ca="1" si="550"/>
        <v>15094.346035598492</v>
      </c>
      <c r="CO310" s="1">
        <v>303</v>
      </c>
      <c r="CP310" s="8">
        <f t="shared" ca="1" si="551"/>
        <v>14655.244318592311</v>
      </c>
      <c r="CQ310" s="1">
        <v>303</v>
      </c>
      <c r="CR310" s="8">
        <f t="shared" ca="1" si="552"/>
        <v>14722.531443053314</v>
      </c>
      <c r="CS310" s="1">
        <v>303</v>
      </c>
      <c r="CT310" s="8">
        <f t="shared" ca="1" si="553"/>
        <v>15112.245607906269</v>
      </c>
      <c r="CU310" s="1">
        <v>303</v>
      </c>
      <c r="CV310" s="8">
        <f t="shared" ca="1" si="554"/>
        <v>16396.366922290796</v>
      </c>
      <c r="CW310" s="1">
        <v>303</v>
      </c>
      <c r="CX310" s="8">
        <f t="shared" ca="1" si="555"/>
        <v>15674.295483274393</v>
      </c>
      <c r="CY310" s="9"/>
      <c r="CZ310" s="9"/>
      <c r="DA310" s="9"/>
      <c r="DB310" s="9"/>
      <c r="DC310" s="9"/>
      <c r="DD310" s="9"/>
      <c r="DE310" s="9"/>
      <c r="DF310" s="9"/>
      <c r="DG310" s="9"/>
      <c r="DI310">
        <f t="shared" ca="1" si="556"/>
        <v>4.2367058789253731E-2</v>
      </c>
      <c r="DJ310">
        <f t="shared" ca="1" si="557"/>
        <v>2.9999999999998916E-3</v>
      </c>
      <c r="DK310">
        <f t="shared" ca="1" si="558"/>
        <v>2.9999999999998916E-3</v>
      </c>
      <c r="DL310">
        <f t="shared" ca="1" si="559"/>
        <v>4.7066134129714055E-2</v>
      </c>
      <c r="DM310">
        <f t="shared" ca="1" si="560"/>
        <v>4.2369133473161513E-2</v>
      </c>
      <c r="DN310">
        <f t="shared" ca="1" si="561"/>
        <v>2.9999999999998916E-3</v>
      </c>
      <c r="DO310">
        <f t="shared" ca="1" si="574"/>
        <v>0</v>
      </c>
      <c r="DP310">
        <f t="shared" ca="1" si="575"/>
        <v>0</v>
      </c>
      <c r="DQ310">
        <f t="shared" ca="1" si="576"/>
        <v>0</v>
      </c>
      <c r="DR310">
        <f t="shared" ca="1" si="577"/>
        <v>0</v>
      </c>
      <c r="DS310">
        <f t="shared" ca="1" si="578"/>
        <v>0</v>
      </c>
      <c r="DT310">
        <f t="shared" ca="1" si="579"/>
        <v>0</v>
      </c>
      <c r="DU310">
        <f t="shared" ca="1" si="568"/>
        <v>0</v>
      </c>
      <c r="DV310">
        <f t="shared" ca="1" si="569"/>
        <v>0</v>
      </c>
      <c r="DW310">
        <f t="shared" ca="1" si="570"/>
        <v>0</v>
      </c>
      <c r="DX310">
        <f t="shared" ca="1" si="571"/>
        <v>0</v>
      </c>
      <c r="DY310">
        <f t="shared" ca="1" si="572"/>
        <v>0</v>
      </c>
      <c r="DZ310">
        <f t="shared" ca="1" si="573"/>
        <v>0</v>
      </c>
      <c r="EA310">
        <f t="shared" ca="1" si="531"/>
        <v>3.7685537499782744</v>
      </c>
      <c r="EB310">
        <f t="shared" ca="1" si="532"/>
        <v>2.8284069330453194</v>
      </c>
      <c r="EC310">
        <f t="shared" ca="1" si="533"/>
        <v>4.2482621576884707</v>
      </c>
      <c r="ED310">
        <f t="shared" ca="1" si="534"/>
        <v>5.4410956599668081</v>
      </c>
      <c r="EE310">
        <f t="shared" ca="1" si="535"/>
        <v>6.820901135060816</v>
      </c>
      <c r="EF310">
        <f t="shared" ca="1" si="536"/>
        <v>6.1932478233267396</v>
      </c>
      <c r="EG310">
        <f t="shared" ca="1" si="537"/>
        <v>12.476820415185106</v>
      </c>
      <c r="EH310">
        <f t="shared" ca="1" si="538"/>
        <v>8.7070528410025485</v>
      </c>
      <c r="EI310">
        <f t="shared" ca="1" si="539"/>
        <v>12.749322334635677</v>
      </c>
      <c r="EJ310">
        <f t="shared" ca="1" si="540"/>
        <v>14.931439230581459</v>
      </c>
      <c r="EK310">
        <f t="shared" ca="1" si="541"/>
        <v>21.396518120991896</v>
      </c>
      <c r="EL310">
        <f t="shared" ca="1" si="542"/>
        <v>19.645627506890051</v>
      </c>
      <c r="EM310">
        <f t="shared" ca="1" si="610"/>
        <v>0.36657567331486535</v>
      </c>
      <c r="EN310">
        <f t="shared" ca="1" si="611"/>
        <v>-0.156085671168188</v>
      </c>
      <c r="EO310">
        <f t="shared" ca="1" si="612"/>
        <v>-7.7650141858035593E-2</v>
      </c>
      <c r="EP310">
        <f t="shared" ca="1" si="613"/>
        <v>-9.8605790175414723E-2</v>
      </c>
      <c r="EQ310">
        <f t="shared" ca="1" si="614"/>
        <v>0.13672151810016589</v>
      </c>
      <c r="ER310">
        <f t="shared" ca="1" si="615"/>
        <v>1</v>
      </c>
      <c r="ES310">
        <f t="shared" ca="1" si="604"/>
        <v>-0.36987574760486908</v>
      </c>
      <c r="ET310">
        <f t="shared" ca="1" si="605"/>
        <v>-0.51571856710949171</v>
      </c>
      <c r="EU310">
        <f t="shared" ca="1" si="606"/>
        <v>-0.23983870913680894</v>
      </c>
      <c r="EV310">
        <f t="shared" ca="1" si="607"/>
        <v>-0.31854295012142952</v>
      </c>
      <c r="EW310">
        <f t="shared" ca="1" si="608"/>
        <v>9.0401334693753554E-2</v>
      </c>
      <c r="EX310">
        <f t="shared" ca="1" si="609"/>
        <v>0</v>
      </c>
    </row>
    <row r="311" spans="1:154" x14ac:dyDescent="0.25">
      <c r="A311" s="1">
        <v>304</v>
      </c>
      <c r="B311" s="8">
        <f t="shared" ca="1" si="562"/>
        <v>223318.64298493435</v>
      </c>
      <c r="C311" s="9">
        <f t="shared" ca="1" si="543"/>
        <v>0</v>
      </c>
      <c r="D311" s="1">
        <v>304</v>
      </c>
      <c r="E311" s="8">
        <f t="shared" ca="1" si="563"/>
        <v>175030.7584107983</v>
      </c>
      <c r="F311" s="9">
        <f t="shared" ca="1" si="544"/>
        <v>0</v>
      </c>
      <c r="G311" s="1">
        <v>304</v>
      </c>
      <c r="H311" s="8">
        <f t="shared" ca="1" si="564"/>
        <v>255908.04092981506</v>
      </c>
      <c r="I311" s="9">
        <f t="shared" ca="1" si="545"/>
        <v>4.8225291974270695E-2</v>
      </c>
      <c r="J311" s="1">
        <v>304</v>
      </c>
      <c r="K311" s="8">
        <f t="shared" ca="1" si="565"/>
        <v>303162.84380779992</v>
      </c>
      <c r="L311" s="9">
        <f t="shared" ca="1" si="546"/>
        <v>-1.0209048160308144E-2</v>
      </c>
      <c r="M311" s="1">
        <v>304</v>
      </c>
      <c r="N311" s="8">
        <f t="shared" ca="1" si="566"/>
        <v>406557.72306444385</v>
      </c>
      <c r="O311" s="9">
        <f t="shared" ca="1" si="547"/>
        <v>-2.5374639210607949E-2</v>
      </c>
      <c r="P311" s="1">
        <v>304</v>
      </c>
      <c r="Q311" s="8">
        <f t="shared" ca="1" si="567"/>
        <v>373515.3823797105</v>
      </c>
      <c r="R311" s="9">
        <f t="shared" ca="1" si="548"/>
        <v>1.7574217052269466E-2</v>
      </c>
      <c r="S311" s="1">
        <v>304</v>
      </c>
      <c r="T311" s="8">
        <f t="shared" ca="1" si="580"/>
        <v>62154.325677533532</v>
      </c>
      <c r="U311" s="9">
        <f t="shared" ca="1" si="508"/>
        <v>0</v>
      </c>
      <c r="V311" s="1">
        <v>304</v>
      </c>
      <c r="W311" s="8">
        <f t="shared" ca="1" si="581"/>
        <v>59969.75440518168</v>
      </c>
      <c r="X311" s="9">
        <f t="shared" ca="1" si="509"/>
        <v>1.1275214842424953E-2</v>
      </c>
      <c r="Y311" s="1">
        <v>304</v>
      </c>
      <c r="Z311" s="8">
        <f t="shared" ca="1" si="582"/>
        <v>60058.114028765485</v>
      </c>
      <c r="AA311" s="9">
        <f t="shared" ca="1" si="510"/>
        <v>1.3749010840357895E-2</v>
      </c>
      <c r="AB311" s="1">
        <v>304</v>
      </c>
      <c r="AC311" s="8">
        <f t="shared" ca="1" si="583"/>
        <v>55550.590261612968</v>
      </c>
      <c r="AD311" s="9">
        <f t="shared" ca="1" si="511"/>
        <v>2.3345635294667291E-2</v>
      </c>
      <c r="AE311" s="1">
        <v>304</v>
      </c>
      <c r="AF311" s="8">
        <f t="shared" ca="1" si="584"/>
        <v>62308.071096175729</v>
      </c>
      <c r="AG311" s="9">
        <f t="shared" ca="1" si="512"/>
        <v>-2.1553842086102632E-2</v>
      </c>
      <c r="AH311" s="1">
        <v>304</v>
      </c>
      <c r="AI311" s="8">
        <f t="shared" ca="1" si="585"/>
        <v>59620.419417893791</v>
      </c>
      <c r="AJ311" s="9">
        <f t="shared" ca="1" si="513"/>
        <v>0</v>
      </c>
      <c r="AK311" s="1">
        <v>304</v>
      </c>
      <c r="AL311" s="8">
        <f t="shared" ca="1" si="586"/>
        <v>18773.366075251382</v>
      </c>
      <c r="AM311" s="9">
        <f t="shared" ca="1" si="514"/>
        <v>-1.1702142591427695E-2</v>
      </c>
      <c r="AN311" s="1">
        <v>304</v>
      </c>
      <c r="AO311" s="8">
        <f t="shared" ca="1" si="587"/>
        <v>19480.629350712734</v>
      </c>
      <c r="AP311" s="9">
        <f t="shared" ca="1" si="515"/>
        <v>-4.8156762038527548E-2</v>
      </c>
      <c r="AQ311" s="1">
        <v>304</v>
      </c>
      <c r="AR311" s="8">
        <f t="shared" ca="1" si="588"/>
        <v>20012.248995964725</v>
      </c>
      <c r="AS311" s="9">
        <f t="shared" ca="1" si="516"/>
        <v>0</v>
      </c>
      <c r="AT311" s="1">
        <v>304</v>
      </c>
      <c r="AU311" s="8">
        <f t="shared" ca="1" si="589"/>
        <v>20242.929761385523</v>
      </c>
      <c r="AV311" s="9">
        <f t="shared" ca="1" si="517"/>
        <v>-3.8535600987508481E-2</v>
      </c>
      <c r="AW311" s="1">
        <v>304</v>
      </c>
      <c r="AX311" s="8">
        <f t="shared" ca="1" si="590"/>
        <v>19862.913697457851</v>
      </c>
      <c r="AY311" s="9">
        <f t="shared" ca="1" si="518"/>
        <v>4.252273499835652E-3</v>
      </c>
      <c r="AZ311" s="1">
        <v>304</v>
      </c>
      <c r="BA311" s="8">
        <f t="shared" ca="1" si="591"/>
        <v>18795.227215633502</v>
      </c>
      <c r="BB311" s="9">
        <f t="shared" ca="1" si="519"/>
        <v>-3.7800343280156294E-2</v>
      </c>
      <c r="BC311" s="1">
        <v>304</v>
      </c>
      <c r="BD311" s="8">
        <f t="shared" ca="1" si="592"/>
        <v>19136.152392319407</v>
      </c>
      <c r="BE311" s="9">
        <f t="shared" ca="1" si="549"/>
        <v>-4.4565508348967345E-2</v>
      </c>
      <c r="BF311" s="1">
        <v>304</v>
      </c>
      <c r="BG311" s="8">
        <f t="shared" ca="1" si="593"/>
        <v>21168.764130561856</v>
      </c>
      <c r="BH311" s="9">
        <f t="shared" ca="1" si="520"/>
        <v>3.1036826185482043E-2</v>
      </c>
      <c r="BI311" s="1">
        <v>304</v>
      </c>
      <c r="BJ311" s="8">
        <f t="shared" ca="1" si="594"/>
        <v>19814.035637220688</v>
      </c>
      <c r="BK311" s="9">
        <f t="shared" ca="1" si="521"/>
        <v>-3.9962403712694777E-3</v>
      </c>
      <c r="BL311" s="1">
        <v>304</v>
      </c>
      <c r="BM311" s="8">
        <f t="shared" ca="1" si="595"/>
        <v>20244.346925504677</v>
      </c>
      <c r="BN311" s="9">
        <f t="shared" ca="1" si="522"/>
        <v>-2.9720193399603301E-3</v>
      </c>
      <c r="BO311" s="1">
        <v>304</v>
      </c>
      <c r="BP311" s="8">
        <f t="shared" ca="1" si="596"/>
        <v>21194.248994179183</v>
      </c>
      <c r="BQ311" s="9">
        <f t="shared" ca="1" si="523"/>
        <v>1.1107769788523869E-2</v>
      </c>
      <c r="BR311" s="1">
        <v>304</v>
      </c>
      <c r="BS311" s="8">
        <f t="shared" ca="1" si="597"/>
        <v>20524.852352889491</v>
      </c>
      <c r="BT311" s="9">
        <f t="shared" ca="1" si="524"/>
        <v>0</v>
      </c>
      <c r="BU311" s="1">
        <v>304</v>
      </c>
      <c r="BV311" s="8">
        <f t="shared" ca="1" si="598"/>
        <v>4719.6896016221963</v>
      </c>
      <c r="BW311" s="9">
        <f t="shared" ca="1" si="525"/>
        <v>0</v>
      </c>
      <c r="BX311" s="1">
        <v>304</v>
      </c>
      <c r="BY311" s="8">
        <f t="shared" ca="1" si="599"/>
        <v>5158.7913186283768</v>
      </c>
      <c r="BZ311" s="9">
        <f t="shared" ca="1" si="526"/>
        <v>-5.9177034387169541E-3</v>
      </c>
      <c r="CA311" s="1">
        <v>304</v>
      </c>
      <c r="CB311" s="8">
        <f t="shared" ca="1" si="600"/>
        <v>5091.5041941673744</v>
      </c>
      <c r="CC311" s="9">
        <f t="shared" ca="1" si="527"/>
        <v>2.4280239847699298E-2</v>
      </c>
      <c r="CD311" s="1">
        <v>304</v>
      </c>
      <c r="CE311" s="8">
        <f t="shared" ca="1" si="601"/>
        <v>5132.1013175984071</v>
      </c>
      <c r="CF311" s="9">
        <f t="shared" ca="1" si="528"/>
        <v>1.8288585831553478E-2</v>
      </c>
      <c r="CG311" s="1">
        <v>304</v>
      </c>
      <c r="CH311" s="8">
        <f t="shared" ca="1" si="602"/>
        <v>4797.8820718883881</v>
      </c>
      <c r="CI311" s="9">
        <f t="shared" ca="1" si="529"/>
        <v>6.239571440115727E-3</v>
      </c>
      <c r="CJ311" s="1">
        <v>304</v>
      </c>
      <c r="CK311" s="8">
        <f t="shared" ca="1" si="603"/>
        <v>4850.5568696150976</v>
      </c>
      <c r="CL311" s="9">
        <f t="shared" ca="1" si="530"/>
        <v>3.2312339527560234E-2</v>
      </c>
      <c r="CM311" s="1">
        <v>304</v>
      </c>
      <c r="CN311" s="8">
        <f t="shared" ca="1" si="550"/>
        <v>15094.346035598492</v>
      </c>
      <c r="CO311" s="1">
        <v>304</v>
      </c>
      <c r="CP311" s="8">
        <f t="shared" ca="1" si="551"/>
        <v>14655.244318592311</v>
      </c>
      <c r="CQ311" s="1">
        <v>304</v>
      </c>
      <c r="CR311" s="8">
        <f t="shared" ca="1" si="552"/>
        <v>14722.531443053314</v>
      </c>
      <c r="CS311" s="1">
        <v>304</v>
      </c>
      <c r="CT311" s="8">
        <f t="shared" ca="1" si="553"/>
        <v>15112.245607906269</v>
      </c>
      <c r="CU311" s="1">
        <v>304</v>
      </c>
      <c r="CV311" s="8">
        <f t="shared" ca="1" si="554"/>
        <v>16396.366922290796</v>
      </c>
      <c r="CW311" s="1">
        <v>304</v>
      </c>
      <c r="CX311" s="8">
        <f t="shared" ca="1" si="555"/>
        <v>15674.295483274393</v>
      </c>
      <c r="CY311" s="9"/>
      <c r="CZ311" s="9"/>
      <c r="DA311" s="9"/>
      <c r="DB311" s="9"/>
      <c r="DC311" s="9"/>
      <c r="DD311" s="9"/>
      <c r="DE311" s="9"/>
      <c r="DF311" s="9"/>
      <c r="DG311" s="9"/>
      <c r="DI311">
        <f t="shared" ca="1" si="556"/>
        <v>-4.6591746586809424E-2</v>
      </c>
      <c r="DJ311">
        <f t="shared" ca="1" si="557"/>
        <v>3.1906174742417859E-2</v>
      </c>
      <c r="DK311">
        <f t="shared" ca="1" si="558"/>
        <v>2.9999999999998916E-3</v>
      </c>
      <c r="DL311">
        <f t="shared" ca="1" si="559"/>
        <v>2.9999999999998916E-3</v>
      </c>
      <c r="DM311">
        <f t="shared" ca="1" si="560"/>
        <v>-4.3387274336279757E-2</v>
      </c>
      <c r="DN311">
        <f t="shared" ca="1" si="561"/>
        <v>1.1567822942968098E-2</v>
      </c>
      <c r="DO311">
        <f t="shared" ca="1" si="574"/>
        <v>0</v>
      </c>
      <c r="DP311">
        <f t="shared" ca="1" si="575"/>
        <v>0</v>
      </c>
      <c r="DQ311">
        <f t="shared" ca="1" si="576"/>
        <v>0</v>
      </c>
      <c r="DR311">
        <f t="shared" ca="1" si="577"/>
        <v>0</v>
      </c>
      <c r="DS311">
        <f t="shared" ca="1" si="578"/>
        <v>0</v>
      </c>
      <c r="DT311">
        <f t="shared" ca="1" si="579"/>
        <v>0</v>
      </c>
      <c r="DU311">
        <f t="shared" ca="1" si="568"/>
        <v>0</v>
      </c>
      <c r="DV311">
        <f t="shared" ca="1" si="569"/>
        <v>0</v>
      </c>
      <c r="DW311">
        <f t="shared" ca="1" si="570"/>
        <v>0</v>
      </c>
      <c r="DX311">
        <f t="shared" ca="1" si="571"/>
        <v>0</v>
      </c>
      <c r="DY311">
        <f t="shared" ca="1" si="572"/>
        <v>0</v>
      </c>
      <c r="DZ311">
        <f t="shared" ca="1" si="573"/>
        <v>0</v>
      </c>
      <c r="EA311">
        <f t="shared" ca="1" si="531"/>
        <v>3.592970248660516</v>
      </c>
      <c r="EB311">
        <f t="shared" ca="1" si="532"/>
        <v>2.9186505788937294</v>
      </c>
      <c r="EC311">
        <f t="shared" ca="1" si="533"/>
        <v>4.2610069441615357</v>
      </c>
      <c r="ED311">
        <f t="shared" ca="1" si="534"/>
        <v>5.4574189469467083</v>
      </c>
      <c r="EE311">
        <f t="shared" ca="1" si="535"/>
        <v>6.5249608262932899</v>
      </c>
      <c r="EF311">
        <f t="shared" ca="1" si="536"/>
        <v>6.2648902175889063</v>
      </c>
      <c r="EG311">
        <f t="shared" ca="1" si="537"/>
        <v>11.895503560191671</v>
      </c>
      <c r="EH311">
        <f t="shared" ca="1" si="538"/>
        <v>8.9848615904390421</v>
      </c>
      <c r="EI311">
        <f t="shared" ca="1" si="539"/>
        <v>12.787570301639583</v>
      </c>
      <c r="EJ311">
        <f t="shared" ca="1" si="540"/>
        <v>14.976233548273202</v>
      </c>
      <c r="EK311">
        <f t="shared" ca="1" si="541"/>
        <v>20.468181519435241</v>
      </c>
      <c r="EL311">
        <f t="shared" ca="1" si="542"/>
        <v>19.872884647493258</v>
      </c>
      <c r="EM311">
        <f t="shared" ca="1" si="610"/>
        <v>0.32847205072596197</v>
      </c>
      <c r="EN311">
        <f t="shared" ca="1" si="611"/>
        <v>-0.20571625386644496</v>
      </c>
      <c r="EO311">
        <f t="shared" ca="1" si="612"/>
        <v>-3.3201985277742145E-2</v>
      </c>
      <c r="EP311">
        <f t="shared" ca="1" si="613"/>
        <v>-0.14334381467355053</v>
      </c>
      <c r="EQ311">
        <f t="shared" ca="1" si="614"/>
        <v>0.17230942945606534</v>
      </c>
      <c r="ER311">
        <f t="shared" ca="1" si="615"/>
        <v>1</v>
      </c>
      <c r="ES311">
        <f t="shared" ca="1" si="604"/>
        <v>-0.37231978711916192</v>
      </c>
      <c r="ET311">
        <f t="shared" ca="1" si="605"/>
        <v>-0.5187643309815031</v>
      </c>
      <c r="EU311">
        <f t="shared" ca="1" si="606"/>
        <v>-0.24630624428272174</v>
      </c>
      <c r="EV311">
        <f t="shared" ca="1" si="607"/>
        <v>-0.31147442801668679</v>
      </c>
      <c r="EW311">
        <f t="shared" ca="1" si="608"/>
        <v>8.4090595357636522E-2</v>
      </c>
      <c r="EX311">
        <f t="shared" ca="1" si="609"/>
        <v>0</v>
      </c>
    </row>
    <row r="312" spans="1:154" x14ac:dyDescent="0.25">
      <c r="A312" s="1">
        <v>305</v>
      </c>
      <c r="B312" s="8">
        <f t="shared" ca="1" si="562"/>
        <v>223988.59891388915</v>
      </c>
      <c r="C312" s="9">
        <f t="shared" ca="1" si="543"/>
        <v>4.0616194959739796E-2</v>
      </c>
      <c r="D312" s="1">
        <v>305</v>
      </c>
      <c r="E312" s="8">
        <f t="shared" ca="1" si="563"/>
        <v>175555.85068603067</v>
      </c>
      <c r="F312" s="9">
        <f t="shared" ca="1" si="544"/>
        <v>0</v>
      </c>
      <c r="G312" s="1">
        <v>305</v>
      </c>
      <c r="H312" s="8">
        <f t="shared" ca="1" si="564"/>
        <v>269017.00504500844</v>
      </c>
      <c r="I312" s="9">
        <f t="shared" ca="1" si="545"/>
        <v>1.9970645399284268E-2</v>
      </c>
      <c r="J312" s="1">
        <v>305</v>
      </c>
      <c r="K312" s="8">
        <f t="shared" ca="1" si="565"/>
        <v>300977.32826637354</v>
      </c>
      <c r="L312" s="9">
        <f t="shared" ca="1" si="546"/>
        <v>0</v>
      </c>
      <c r="M312" s="1">
        <v>305</v>
      </c>
      <c r="N312" s="8">
        <f t="shared" ca="1" si="566"/>
        <v>397461.14069259068</v>
      </c>
      <c r="O312" s="9">
        <f t="shared" ca="1" si="547"/>
        <v>0</v>
      </c>
      <c r="P312" s="1">
        <v>305</v>
      </c>
      <c r="Q312" s="8">
        <f t="shared" ca="1" si="567"/>
        <v>381200.16892915207</v>
      </c>
      <c r="R312" s="9">
        <f t="shared" ca="1" si="548"/>
        <v>2.6996836267520603E-2</v>
      </c>
      <c r="S312" s="1">
        <v>305</v>
      </c>
      <c r="T312" s="8">
        <f t="shared" ca="1" si="580"/>
        <v>62154.325677533532</v>
      </c>
      <c r="U312" s="9">
        <f t="shared" ca="1" si="508"/>
        <v>2.096918868617953E-2</v>
      </c>
      <c r="V312" s="1">
        <v>305</v>
      </c>
      <c r="W312" s="8">
        <f t="shared" ca="1" si="581"/>
        <v>59969.75440518168</v>
      </c>
      <c r="X312" s="9">
        <f t="shared" ca="1" si="509"/>
        <v>1.8791926798184214E-2</v>
      </c>
      <c r="Y312" s="1">
        <v>305</v>
      </c>
      <c r="Z312" s="8">
        <f t="shared" ca="1" si="582"/>
        <v>60058.114028765485</v>
      </c>
      <c r="AA312" s="9">
        <f t="shared" ca="1" si="510"/>
        <v>-1.3298643321660359E-2</v>
      </c>
      <c r="AB312" s="1">
        <v>305</v>
      </c>
      <c r="AC312" s="8">
        <f t="shared" ca="1" si="583"/>
        <v>55550.590261612968</v>
      </c>
      <c r="AD312" s="9">
        <f t="shared" ca="1" si="511"/>
        <v>0</v>
      </c>
      <c r="AE312" s="1">
        <v>305</v>
      </c>
      <c r="AF312" s="8">
        <f t="shared" ca="1" si="584"/>
        <v>62308.071096175729</v>
      </c>
      <c r="AG312" s="9">
        <f t="shared" ca="1" si="512"/>
        <v>-2.0639029752207438E-3</v>
      </c>
      <c r="AH312" s="1">
        <v>305</v>
      </c>
      <c r="AI312" s="8">
        <f t="shared" ca="1" si="585"/>
        <v>59620.419417893791</v>
      </c>
      <c r="AJ312" s="9">
        <f t="shared" ca="1" si="513"/>
        <v>1.8793155168494603E-2</v>
      </c>
      <c r="AK312" s="1">
        <v>305</v>
      </c>
      <c r="AL312" s="8">
        <f t="shared" ca="1" si="586"/>
        <v>18773.366075251382</v>
      </c>
      <c r="AM312" s="9">
        <f t="shared" ca="1" si="514"/>
        <v>3.0456191178430639E-2</v>
      </c>
      <c r="AN312" s="1">
        <v>305</v>
      </c>
      <c r="AO312" s="8">
        <f t="shared" ca="1" si="587"/>
        <v>19480.629350712734</v>
      </c>
      <c r="AP312" s="9">
        <f t="shared" ca="1" si="515"/>
        <v>-8.7739318304065009E-3</v>
      </c>
      <c r="AQ312" s="1">
        <v>305</v>
      </c>
      <c r="AR312" s="8">
        <f t="shared" ca="1" si="588"/>
        <v>20012.248995964725</v>
      </c>
      <c r="AS312" s="9">
        <f t="shared" ca="1" si="516"/>
        <v>3.3245095801724751E-2</v>
      </c>
      <c r="AT312" s="1">
        <v>305</v>
      </c>
      <c r="AU312" s="8">
        <f t="shared" ca="1" si="589"/>
        <v>20242.929761385523</v>
      </c>
      <c r="AV312" s="9">
        <f t="shared" ca="1" si="517"/>
        <v>-5.671004504061234E-3</v>
      </c>
      <c r="AW312" s="1">
        <v>305</v>
      </c>
      <c r="AX312" s="8">
        <f t="shared" ca="1" si="590"/>
        <v>19862.913697457851</v>
      </c>
      <c r="AY312" s="9">
        <f t="shared" ca="1" si="518"/>
        <v>0</v>
      </c>
      <c r="AZ312" s="1">
        <v>305</v>
      </c>
      <c r="BA312" s="8">
        <f t="shared" ca="1" si="591"/>
        <v>18795.227215633502</v>
      </c>
      <c r="BB312" s="9">
        <f t="shared" ca="1" si="519"/>
        <v>0</v>
      </c>
      <c r="BC312" s="1">
        <v>305</v>
      </c>
      <c r="BD312" s="8">
        <f t="shared" ca="1" si="592"/>
        <v>19136.152392319407</v>
      </c>
      <c r="BE312" s="9">
        <f t="shared" ca="1" si="549"/>
        <v>3.237804485088349E-2</v>
      </c>
      <c r="BF312" s="1">
        <v>305</v>
      </c>
      <c r="BG312" s="8">
        <f t="shared" ca="1" si="593"/>
        <v>21168.764130561856</v>
      </c>
      <c r="BH312" s="9">
        <f t="shared" ca="1" si="520"/>
        <v>0</v>
      </c>
      <c r="BI312" s="1">
        <v>305</v>
      </c>
      <c r="BJ312" s="8">
        <f t="shared" ca="1" si="594"/>
        <v>19814.035637220688</v>
      </c>
      <c r="BK312" s="9">
        <f t="shared" ca="1" si="521"/>
        <v>0</v>
      </c>
      <c r="BL312" s="1">
        <v>305</v>
      </c>
      <c r="BM312" s="8">
        <f t="shared" ca="1" si="595"/>
        <v>20244.346925504677</v>
      </c>
      <c r="BN312" s="9">
        <f t="shared" ca="1" si="522"/>
        <v>0</v>
      </c>
      <c r="BO312" s="1">
        <v>305</v>
      </c>
      <c r="BP312" s="8">
        <f t="shared" ca="1" si="596"/>
        <v>21194.248994179183</v>
      </c>
      <c r="BQ312" s="9">
        <f t="shared" ca="1" si="523"/>
        <v>8.7868276057103453E-3</v>
      </c>
      <c r="BR312" s="1">
        <v>305</v>
      </c>
      <c r="BS312" s="8">
        <f t="shared" ca="1" si="597"/>
        <v>20524.852352889491</v>
      </c>
      <c r="BT312" s="9">
        <f t="shared" ca="1" si="524"/>
        <v>5.7719497807666503E-3</v>
      </c>
      <c r="BU312" s="1">
        <v>305</v>
      </c>
      <c r="BV312" s="8">
        <f t="shared" ca="1" si="598"/>
        <v>4719.6896016221963</v>
      </c>
      <c r="BW312" s="9">
        <f t="shared" ca="1" si="525"/>
        <v>-4.1399207954305656E-2</v>
      </c>
      <c r="BX312" s="1">
        <v>305</v>
      </c>
      <c r="BY312" s="8">
        <f t="shared" ca="1" si="599"/>
        <v>5158.7913186283768</v>
      </c>
      <c r="BZ312" s="9">
        <f t="shared" ca="1" si="526"/>
        <v>-1.7437069247554671E-3</v>
      </c>
      <c r="CA312" s="1">
        <v>305</v>
      </c>
      <c r="CB312" s="8">
        <f t="shared" ca="1" si="600"/>
        <v>5091.5041941673744</v>
      </c>
      <c r="CC312" s="9">
        <f t="shared" ca="1" si="527"/>
        <v>-3.3949354018054157E-3</v>
      </c>
      <c r="CD312" s="1">
        <v>305</v>
      </c>
      <c r="CE312" s="8">
        <f t="shared" ca="1" si="601"/>
        <v>5132.1013175984071</v>
      </c>
      <c r="CF312" s="9">
        <f t="shared" ca="1" si="528"/>
        <v>0</v>
      </c>
      <c r="CG312" s="1">
        <v>305</v>
      </c>
      <c r="CH312" s="8">
        <f t="shared" ca="1" si="602"/>
        <v>4797.8820718883881</v>
      </c>
      <c r="CI312" s="9">
        <f t="shared" ca="1" si="529"/>
        <v>2.7542566758100673E-2</v>
      </c>
      <c r="CJ312" s="1">
        <v>305</v>
      </c>
      <c r="CK312" s="8">
        <f t="shared" ca="1" si="603"/>
        <v>4850.5568696150976</v>
      </c>
      <c r="CL312" s="9">
        <f t="shared" ca="1" si="530"/>
        <v>2.6699715852667696E-2</v>
      </c>
      <c r="CM312" s="1">
        <v>305</v>
      </c>
      <c r="CN312" s="8">
        <f t="shared" ca="1" si="550"/>
        <v>15094.346035598492</v>
      </c>
      <c r="CO312" s="1">
        <v>305</v>
      </c>
      <c r="CP312" s="8">
        <f t="shared" ca="1" si="551"/>
        <v>14655.244318592311</v>
      </c>
      <c r="CQ312" s="1">
        <v>305</v>
      </c>
      <c r="CR312" s="8">
        <f t="shared" ca="1" si="552"/>
        <v>14722.531443053314</v>
      </c>
      <c r="CS312" s="1">
        <v>305</v>
      </c>
      <c r="CT312" s="8">
        <f t="shared" ca="1" si="553"/>
        <v>15112.245607906269</v>
      </c>
      <c r="CU312" s="1">
        <v>305</v>
      </c>
      <c r="CV312" s="8">
        <f t="shared" ca="1" si="554"/>
        <v>16396.366922290796</v>
      </c>
      <c r="CW312" s="1">
        <v>305</v>
      </c>
      <c r="CX312" s="8">
        <f t="shared" ca="1" si="555"/>
        <v>15674.295483274393</v>
      </c>
      <c r="CY312" s="9"/>
      <c r="CZ312" s="9"/>
      <c r="DA312" s="9"/>
      <c r="DB312" s="9"/>
      <c r="DC312" s="9"/>
      <c r="DD312" s="9"/>
      <c r="DE312" s="9"/>
      <c r="DF312" s="9"/>
      <c r="DG312" s="9"/>
      <c r="DI312">
        <f t="shared" ca="1" si="556"/>
        <v>2.9999999999998916E-3</v>
      </c>
      <c r="DJ312">
        <f t="shared" ca="1" si="557"/>
        <v>2.9999999999998916E-3</v>
      </c>
      <c r="DK312">
        <f t="shared" ca="1" si="558"/>
        <v>5.1225291974270615E-2</v>
      </c>
      <c r="DL312">
        <f t="shared" ca="1" si="559"/>
        <v>-7.2090481603079848E-3</v>
      </c>
      <c r="DM312">
        <f t="shared" ca="1" si="560"/>
        <v>-2.2374639210607894E-2</v>
      </c>
      <c r="DN312">
        <f t="shared" ca="1" si="561"/>
        <v>2.0574217052269361E-2</v>
      </c>
      <c r="DO312">
        <f t="shared" ca="1" si="574"/>
        <v>0</v>
      </c>
      <c r="DP312">
        <f t="shared" ca="1" si="575"/>
        <v>0</v>
      </c>
      <c r="DQ312">
        <f t="shared" ca="1" si="576"/>
        <v>0</v>
      </c>
      <c r="DR312">
        <f t="shared" ca="1" si="577"/>
        <v>0</v>
      </c>
      <c r="DS312">
        <f t="shared" ca="1" si="578"/>
        <v>0</v>
      </c>
      <c r="DT312">
        <f t="shared" ca="1" si="579"/>
        <v>0</v>
      </c>
      <c r="DU312">
        <f t="shared" ca="1" si="568"/>
        <v>0</v>
      </c>
      <c r="DV312">
        <f t="shared" ca="1" si="569"/>
        <v>0</v>
      </c>
      <c r="DW312">
        <f t="shared" ca="1" si="570"/>
        <v>0</v>
      </c>
      <c r="DX312">
        <f t="shared" ca="1" si="571"/>
        <v>0</v>
      </c>
      <c r="DY312">
        <f t="shared" ca="1" si="572"/>
        <v>0</v>
      </c>
      <c r="DZ312">
        <f t="shared" ca="1" si="573"/>
        <v>0</v>
      </c>
      <c r="EA312">
        <f t="shared" ca="1" si="531"/>
        <v>3.6037491594064974</v>
      </c>
      <c r="EB312">
        <f t="shared" ca="1" si="532"/>
        <v>2.9274065306304102</v>
      </c>
      <c r="EC312">
        <f t="shared" ca="1" si="533"/>
        <v>4.4792782689806048</v>
      </c>
      <c r="ED312">
        <f t="shared" ca="1" si="534"/>
        <v>5.4180761509271917</v>
      </c>
      <c r="EE312">
        <f t="shared" ca="1" si="535"/>
        <v>6.3789671819416274</v>
      </c>
      <c r="EF312">
        <f t="shared" ca="1" si="536"/>
        <v>6.39378542873422</v>
      </c>
      <c r="EG312">
        <f t="shared" ca="1" si="537"/>
        <v>11.931190070872246</v>
      </c>
      <c r="EH312">
        <f t="shared" ca="1" si="538"/>
        <v>9.0118161752103578</v>
      </c>
      <c r="EI312">
        <f t="shared" ca="1" si="539"/>
        <v>13.442617323982581</v>
      </c>
      <c r="EJ312">
        <f t="shared" ca="1" si="540"/>
        <v>14.868269159363679</v>
      </c>
      <c r="EK312">
        <f t="shared" ca="1" si="541"/>
        <v>20.010213342640643</v>
      </c>
      <c r="EL312">
        <f t="shared" ca="1" si="542"/>
        <v>20.281753689685498</v>
      </c>
      <c r="EM312">
        <f t="shared" ca="1" si="610"/>
        <v>0.354501251663561</v>
      </c>
      <c r="EN312">
        <f t="shared" ca="1" si="611"/>
        <v>-0.18947907384582363</v>
      </c>
      <c r="EO312">
        <f t="shared" ca="1" si="612"/>
        <v>4.1320020740873535E-2</v>
      </c>
      <c r="EP312">
        <f t="shared" ca="1" si="613"/>
        <v>-0.18441587594947922</v>
      </c>
      <c r="EQ312">
        <f t="shared" ca="1" si="614"/>
        <v>0.16937093201014045</v>
      </c>
      <c r="ER312">
        <f t="shared" ca="1" si="615"/>
        <v>1</v>
      </c>
      <c r="ES312">
        <f t="shared" ca="1" si="604"/>
        <v>-0.37663746257407937</v>
      </c>
      <c r="ET312">
        <f t="shared" ca="1" si="605"/>
        <v>-0.52256562711970056</v>
      </c>
      <c r="EU312">
        <f t="shared" ca="1" si="606"/>
        <v>-0.25181389292872469</v>
      </c>
      <c r="EV312">
        <f t="shared" ca="1" si="607"/>
        <v>-0.3055464742520867</v>
      </c>
      <c r="EW312">
        <f t="shared" ca="1" si="608"/>
        <v>7.3028245538946157E-2</v>
      </c>
      <c r="EX312">
        <f t="shared" ca="1" si="609"/>
        <v>0</v>
      </c>
    </row>
    <row r="313" spans="1:154" x14ac:dyDescent="0.25">
      <c r="A313" s="1">
        <v>306</v>
      </c>
      <c r="B313" s="8">
        <f t="shared" ca="1" si="562"/>
        <v>233758.12931287629</v>
      </c>
      <c r="C313" s="9">
        <f t="shared" ca="1" si="543"/>
        <v>4.5181632287580029E-2</v>
      </c>
      <c r="D313" s="1">
        <v>306</v>
      </c>
      <c r="E313" s="8">
        <f t="shared" ca="1" si="563"/>
        <v>176082.51823808873</v>
      </c>
      <c r="F313" s="9">
        <f t="shared" ca="1" si="544"/>
        <v>0</v>
      </c>
      <c r="G313" s="1">
        <v>306</v>
      </c>
      <c r="H313" s="8">
        <f t="shared" ca="1" si="564"/>
        <v>275196.49927427474</v>
      </c>
      <c r="I313" s="9">
        <f t="shared" ca="1" si="545"/>
        <v>-4.3167552681710603E-2</v>
      </c>
      <c r="J313" s="1">
        <v>306</v>
      </c>
      <c r="K313" s="8">
        <f t="shared" ca="1" si="565"/>
        <v>301880.26025117264</v>
      </c>
      <c r="L313" s="9">
        <f t="shared" ca="1" si="546"/>
        <v>1.5780200931612778E-2</v>
      </c>
      <c r="M313" s="1">
        <v>306</v>
      </c>
      <c r="N313" s="8">
        <f t="shared" ca="1" si="566"/>
        <v>398653.52411466843</v>
      </c>
      <c r="O313" s="9">
        <f t="shared" ca="1" si="547"/>
        <v>0</v>
      </c>
      <c r="P313" s="1">
        <v>306</v>
      </c>
      <c r="Q313" s="8">
        <f t="shared" ca="1" si="567"/>
        <v>392634.96798167098</v>
      </c>
      <c r="R313" s="9">
        <f t="shared" ca="1" si="548"/>
        <v>0</v>
      </c>
      <c r="S313" s="1">
        <v>306</v>
      </c>
      <c r="T313" s="8">
        <f t="shared" ca="1" si="580"/>
        <v>62154.325677533532</v>
      </c>
      <c r="U313" s="9">
        <f t="shared" ca="1" si="508"/>
        <v>-3.160559699294966E-2</v>
      </c>
      <c r="V313" s="1">
        <v>306</v>
      </c>
      <c r="W313" s="8">
        <f t="shared" ca="1" si="581"/>
        <v>59969.75440518168</v>
      </c>
      <c r="X313" s="9">
        <f t="shared" ca="1" si="509"/>
        <v>-4.6494932104080282E-2</v>
      </c>
      <c r="Y313" s="1">
        <v>306</v>
      </c>
      <c r="Z313" s="8">
        <f t="shared" ca="1" si="582"/>
        <v>60058.114028765485</v>
      </c>
      <c r="AA313" s="9">
        <f t="shared" ca="1" si="510"/>
        <v>0</v>
      </c>
      <c r="AB313" s="1">
        <v>306</v>
      </c>
      <c r="AC313" s="8">
        <f t="shared" ca="1" si="583"/>
        <v>55550.590261612968</v>
      </c>
      <c r="AD313" s="9">
        <f t="shared" ca="1" si="511"/>
        <v>4.5062136483159973E-2</v>
      </c>
      <c r="AE313" s="1">
        <v>306</v>
      </c>
      <c r="AF313" s="8">
        <f t="shared" ca="1" si="584"/>
        <v>62308.071096175729</v>
      </c>
      <c r="AG313" s="9">
        <f t="shared" ca="1" si="512"/>
        <v>0</v>
      </c>
      <c r="AH313" s="1">
        <v>306</v>
      </c>
      <c r="AI313" s="8">
        <f t="shared" ca="1" si="585"/>
        <v>59620.419417893791</v>
      </c>
      <c r="AJ313" s="9">
        <f t="shared" ca="1" si="513"/>
        <v>0</v>
      </c>
      <c r="AK313" s="1">
        <v>306</v>
      </c>
      <c r="AL313" s="8">
        <f t="shared" ca="1" si="586"/>
        <v>18773.366075251382</v>
      </c>
      <c r="AM313" s="9">
        <f t="shared" ca="1" si="514"/>
        <v>3.3795152376667546E-2</v>
      </c>
      <c r="AN313" s="1">
        <v>306</v>
      </c>
      <c r="AO313" s="8">
        <f t="shared" ca="1" si="587"/>
        <v>19480.629350712734</v>
      </c>
      <c r="AP313" s="9">
        <f t="shared" ca="1" si="515"/>
        <v>2.6295448716684991E-4</v>
      </c>
      <c r="AQ313" s="1">
        <v>306</v>
      </c>
      <c r="AR313" s="8">
        <f t="shared" ca="1" si="588"/>
        <v>20012.248995964725</v>
      </c>
      <c r="AS313" s="9">
        <f t="shared" ca="1" si="516"/>
        <v>-4.4617061994219609E-2</v>
      </c>
      <c r="AT313" s="1">
        <v>306</v>
      </c>
      <c r="AU313" s="8">
        <f t="shared" ca="1" si="589"/>
        <v>20242.929761385523</v>
      </c>
      <c r="AV313" s="9">
        <f t="shared" ca="1" si="517"/>
        <v>-9.6116635903252985E-3</v>
      </c>
      <c r="AW313" s="1">
        <v>306</v>
      </c>
      <c r="AX313" s="8">
        <f t="shared" ca="1" si="590"/>
        <v>19862.913697457851</v>
      </c>
      <c r="AY313" s="9">
        <f t="shared" ca="1" si="518"/>
        <v>0</v>
      </c>
      <c r="AZ313" s="1">
        <v>306</v>
      </c>
      <c r="BA313" s="8">
        <f t="shared" ca="1" si="591"/>
        <v>18795.227215633502</v>
      </c>
      <c r="BB313" s="9">
        <f t="shared" ca="1" si="519"/>
        <v>-3.6258713219029905E-3</v>
      </c>
      <c r="BC313" s="1">
        <v>306</v>
      </c>
      <c r="BD313" s="8">
        <f t="shared" ca="1" si="592"/>
        <v>19136.152392319407</v>
      </c>
      <c r="BE313" s="9">
        <f t="shared" ca="1" si="549"/>
        <v>1.3344668623235134E-2</v>
      </c>
      <c r="BF313" s="1">
        <v>306</v>
      </c>
      <c r="BG313" s="8">
        <f t="shared" ca="1" si="593"/>
        <v>21168.764130561856</v>
      </c>
      <c r="BH313" s="9">
        <f t="shared" ca="1" si="520"/>
        <v>0</v>
      </c>
      <c r="BI313" s="1">
        <v>306</v>
      </c>
      <c r="BJ313" s="8">
        <f t="shared" ca="1" si="594"/>
        <v>19814.035637220688</v>
      </c>
      <c r="BK313" s="9">
        <f t="shared" ca="1" si="521"/>
        <v>-3.2194558943363268E-2</v>
      </c>
      <c r="BL313" s="1">
        <v>306</v>
      </c>
      <c r="BM313" s="8">
        <f t="shared" ca="1" si="595"/>
        <v>20244.346925504677</v>
      </c>
      <c r="BN313" s="9">
        <f t="shared" ca="1" si="522"/>
        <v>0</v>
      </c>
      <c r="BO313" s="1">
        <v>306</v>
      </c>
      <c r="BP313" s="8">
        <f t="shared" ca="1" si="596"/>
        <v>21194.248994179183</v>
      </c>
      <c r="BQ313" s="9">
        <f t="shared" ca="1" si="523"/>
        <v>2.7575699644562742E-2</v>
      </c>
      <c r="BR313" s="1">
        <v>306</v>
      </c>
      <c r="BS313" s="8">
        <f t="shared" ca="1" si="597"/>
        <v>20524.852352889491</v>
      </c>
      <c r="BT313" s="9">
        <f t="shared" ca="1" si="524"/>
        <v>-4.4054796865053486E-3</v>
      </c>
      <c r="BU313" s="1">
        <v>306</v>
      </c>
      <c r="BV313" s="8">
        <f t="shared" ca="1" si="598"/>
        <v>4719.6896016221963</v>
      </c>
      <c r="BW313" s="9">
        <f t="shared" ca="1" si="525"/>
        <v>3.2467506649421864E-2</v>
      </c>
      <c r="BX313" s="1">
        <v>306</v>
      </c>
      <c r="BY313" s="8">
        <f t="shared" ca="1" si="599"/>
        <v>5158.7913186283768</v>
      </c>
      <c r="BZ313" s="9">
        <f t="shared" ca="1" si="526"/>
        <v>2.0392069991778533E-2</v>
      </c>
      <c r="CA313" s="1">
        <v>306</v>
      </c>
      <c r="CB313" s="8">
        <f t="shared" ca="1" si="600"/>
        <v>5091.5041941673744</v>
      </c>
      <c r="CC313" s="9">
        <f t="shared" ca="1" si="527"/>
        <v>-3.5567965036995532E-2</v>
      </c>
      <c r="CD313" s="1">
        <v>306</v>
      </c>
      <c r="CE313" s="8">
        <f t="shared" ca="1" si="601"/>
        <v>5132.1013175984071</v>
      </c>
      <c r="CF313" s="9">
        <f t="shared" ca="1" si="528"/>
        <v>0</v>
      </c>
      <c r="CG313" s="1">
        <v>306</v>
      </c>
      <c r="CH313" s="8">
        <f t="shared" ca="1" si="602"/>
        <v>4797.8820718883881</v>
      </c>
      <c r="CI313" s="9">
        <f t="shared" ca="1" si="529"/>
        <v>-3.8377487992475147E-3</v>
      </c>
      <c r="CJ313" s="1">
        <v>306</v>
      </c>
      <c r="CK313" s="8">
        <f t="shared" ca="1" si="603"/>
        <v>4850.5568696150976</v>
      </c>
      <c r="CL313" s="9">
        <f t="shared" ca="1" si="530"/>
        <v>7.9196966461752179E-3</v>
      </c>
      <c r="CM313" s="1">
        <v>306</v>
      </c>
      <c r="CN313" s="8">
        <f t="shared" ca="1" si="550"/>
        <v>15094.346035598492</v>
      </c>
      <c r="CO313" s="1">
        <v>306</v>
      </c>
      <c r="CP313" s="8">
        <f t="shared" ca="1" si="551"/>
        <v>14655.244318592311</v>
      </c>
      <c r="CQ313" s="1">
        <v>306</v>
      </c>
      <c r="CR313" s="8">
        <f t="shared" ca="1" si="552"/>
        <v>14722.531443053314</v>
      </c>
      <c r="CS313" s="1">
        <v>306</v>
      </c>
      <c r="CT313" s="8">
        <f t="shared" ca="1" si="553"/>
        <v>15112.245607906269</v>
      </c>
      <c r="CU313" s="1">
        <v>306</v>
      </c>
      <c r="CV313" s="8">
        <f t="shared" ca="1" si="554"/>
        <v>16396.366922290796</v>
      </c>
      <c r="CW313" s="1">
        <v>306</v>
      </c>
      <c r="CX313" s="8">
        <f t="shared" ca="1" si="555"/>
        <v>15674.295483274393</v>
      </c>
      <c r="CY313" s="9"/>
      <c r="CZ313" s="9"/>
      <c r="DA313" s="9"/>
      <c r="DB313" s="9"/>
      <c r="DC313" s="9"/>
      <c r="DD313" s="9"/>
      <c r="DE313" s="9"/>
      <c r="DF313" s="9"/>
      <c r="DG313" s="9"/>
      <c r="DI313">
        <f t="shared" ca="1" si="556"/>
        <v>4.3616194959739785E-2</v>
      </c>
      <c r="DJ313">
        <f t="shared" ca="1" si="557"/>
        <v>2.9999999999998916E-3</v>
      </c>
      <c r="DK313">
        <f t="shared" ca="1" si="558"/>
        <v>2.2970645399284173E-2</v>
      </c>
      <c r="DL313">
        <f t="shared" ca="1" si="559"/>
        <v>2.9999999999998916E-3</v>
      </c>
      <c r="DM313">
        <f t="shared" ca="1" si="560"/>
        <v>2.9999999999998916E-3</v>
      </c>
      <c r="DN313">
        <f t="shared" ca="1" si="561"/>
        <v>2.9996836267520477E-2</v>
      </c>
      <c r="DO313">
        <f t="shared" ca="1" si="574"/>
        <v>0</v>
      </c>
      <c r="DP313">
        <f t="shared" ca="1" si="575"/>
        <v>0</v>
      </c>
      <c r="DQ313">
        <f t="shared" ca="1" si="576"/>
        <v>0</v>
      </c>
      <c r="DR313">
        <f t="shared" ca="1" si="577"/>
        <v>0</v>
      </c>
      <c r="DS313">
        <f t="shared" ca="1" si="578"/>
        <v>0</v>
      </c>
      <c r="DT313">
        <f t="shared" ca="1" si="579"/>
        <v>0</v>
      </c>
      <c r="DU313">
        <f t="shared" ca="1" si="568"/>
        <v>0</v>
      </c>
      <c r="DV313">
        <f t="shared" ca="1" si="569"/>
        <v>0</v>
      </c>
      <c r="DW313">
        <f t="shared" ca="1" si="570"/>
        <v>0</v>
      </c>
      <c r="DX313">
        <f t="shared" ca="1" si="571"/>
        <v>0</v>
      </c>
      <c r="DY313">
        <f t="shared" ca="1" si="572"/>
        <v>0</v>
      </c>
      <c r="DZ313">
        <f t="shared" ca="1" si="573"/>
        <v>0</v>
      </c>
      <c r="EA313">
        <f t="shared" ca="1" si="531"/>
        <v>3.7609309853291695</v>
      </c>
      <c r="EB313">
        <f t="shared" ca="1" si="532"/>
        <v>2.9361887502223012</v>
      </c>
      <c r="EC313">
        <f t="shared" ca="1" si="533"/>
        <v>4.582170181742077</v>
      </c>
      <c r="ED313">
        <f t="shared" ca="1" si="534"/>
        <v>5.4343303793799729</v>
      </c>
      <c r="EE313">
        <f t="shared" ca="1" si="535"/>
        <v>6.3981040834874525</v>
      </c>
      <c r="EF313">
        <f t="shared" ca="1" si="536"/>
        <v>6.585578763369619</v>
      </c>
      <c r="EG313">
        <f t="shared" ca="1" si="537"/>
        <v>12.45158318310512</v>
      </c>
      <c r="EH313">
        <f t="shared" ca="1" si="538"/>
        <v>9.0388516237359866</v>
      </c>
      <c r="EI313">
        <f t="shared" ca="1" si="539"/>
        <v>13.751402919770058</v>
      </c>
      <c r="EJ313">
        <f t="shared" ca="1" si="540"/>
        <v>14.912873966841769</v>
      </c>
      <c r="EK313">
        <f t="shared" ca="1" si="541"/>
        <v>20.070243982668565</v>
      </c>
      <c r="EL313">
        <f t="shared" ca="1" si="542"/>
        <v>20.890142134333171</v>
      </c>
      <c r="EM313">
        <f t="shared" ca="1" si="610"/>
        <v>0.43189240744836771</v>
      </c>
      <c r="EN313">
        <f t="shared" ca="1" si="611"/>
        <v>-0.17536776716797717</v>
      </c>
      <c r="EO313">
        <f t="shared" ca="1" si="612"/>
        <v>0.11830134575483486</v>
      </c>
      <c r="EP313">
        <f t="shared" ca="1" si="613"/>
        <v>-0.22100149620278006</v>
      </c>
      <c r="EQ313">
        <f t="shared" ca="1" si="614"/>
        <v>0.1819950677355501</v>
      </c>
      <c r="ER313">
        <f t="shared" ca="1" si="615"/>
        <v>1</v>
      </c>
      <c r="ES313">
        <f t="shared" ca="1" si="604"/>
        <v>-0.38055419770993837</v>
      </c>
      <c r="ET313">
        <f t="shared" ca="1" si="605"/>
        <v>-0.5270019399160879</v>
      </c>
      <c r="EU313">
        <f t="shared" ca="1" si="606"/>
        <v>-0.25874931614535956</v>
      </c>
      <c r="EV313">
        <f t="shared" ca="1" si="607"/>
        <v>-0.30071764953078872</v>
      </c>
      <c r="EW313">
        <f t="shared" ca="1" si="608"/>
        <v>6.0224526051415594E-2</v>
      </c>
      <c r="EX313">
        <f t="shared" ca="1" si="609"/>
        <v>0</v>
      </c>
    </row>
    <row r="314" spans="1:154" x14ac:dyDescent="0.25">
      <c r="A314" s="1">
        <v>307</v>
      </c>
      <c r="B314" s="8">
        <f t="shared" ca="1" si="562"/>
        <v>245020.97754366184</v>
      </c>
      <c r="C314" s="9">
        <f t="shared" ca="1" si="543"/>
        <v>-3.8091309626367267E-2</v>
      </c>
      <c r="D314" s="1">
        <v>307</v>
      </c>
      <c r="E314" s="8">
        <f t="shared" ca="1" si="563"/>
        <v>176610.76579280297</v>
      </c>
      <c r="F314" s="9">
        <f t="shared" ca="1" si="544"/>
        <v>2.544620673739172E-2</v>
      </c>
      <c r="G314" s="1">
        <v>307</v>
      </c>
      <c r="H314" s="8">
        <f t="shared" ca="1" si="564"/>
        <v>264142.52939185296</v>
      </c>
      <c r="I314" s="9">
        <f t="shared" ca="1" si="545"/>
        <v>0</v>
      </c>
      <c r="J314" s="1">
        <v>307</v>
      </c>
      <c r="K314" s="8">
        <f t="shared" ca="1" si="565"/>
        <v>307549.6321959772</v>
      </c>
      <c r="L314" s="9">
        <f t="shared" ca="1" si="546"/>
        <v>3.0454347760932546E-2</v>
      </c>
      <c r="M314" s="1">
        <v>307</v>
      </c>
      <c r="N314" s="8">
        <f t="shared" ca="1" si="566"/>
        <v>399849.48468701239</v>
      </c>
      <c r="O314" s="9">
        <f t="shared" ca="1" si="547"/>
        <v>5.8738102776208891E-3</v>
      </c>
      <c r="P314" s="1">
        <v>307</v>
      </c>
      <c r="Q314" s="8">
        <f t="shared" ca="1" si="567"/>
        <v>393812.87288561597</v>
      </c>
      <c r="R314" s="9">
        <f t="shared" ca="1" si="548"/>
        <v>1.7057334102476101E-2</v>
      </c>
      <c r="S314" s="1">
        <v>307</v>
      </c>
      <c r="T314" s="8">
        <f t="shared" ca="1" si="580"/>
        <v>62154.325677533532</v>
      </c>
      <c r="U314" s="9">
        <f t="shared" ca="1" si="508"/>
        <v>-3.577930465505471E-2</v>
      </c>
      <c r="V314" s="1">
        <v>307</v>
      </c>
      <c r="W314" s="8">
        <f t="shared" ca="1" si="581"/>
        <v>59969.75440518168</v>
      </c>
      <c r="X314" s="9">
        <f t="shared" ca="1" si="509"/>
        <v>-1.0533841904491831E-2</v>
      </c>
      <c r="Y314" s="1">
        <v>307</v>
      </c>
      <c r="Z314" s="8">
        <f t="shared" ca="1" si="582"/>
        <v>60058.114028765485</v>
      </c>
      <c r="AA314" s="9">
        <f t="shared" ca="1" si="510"/>
        <v>0</v>
      </c>
      <c r="AB314" s="1">
        <v>307</v>
      </c>
      <c r="AC314" s="8">
        <f t="shared" ca="1" si="583"/>
        <v>55550.590261612968</v>
      </c>
      <c r="AD314" s="9">
        <f t="shared" ca="1" si="511"/>
        <v>0</v>
      </c>
      <c r="AE314" s="1">
        <v>307</v>
      </c>
      <c r="AF314" s="8">
        <f t="shared" ca="1" si="584"/>
        <v>62308.071096175729</v>
      </c>
      <c r="AG314" s="9">
        <f t="shared" ca="1" si="512"/>
        <v>2.3163724326646234E-2</v>
      </c>
      <c r="AH314" s="1">
        <v>307</v>
      </c>
      <c r="AI314" s="8">
        <f t="shared" ca="1" si="585"/>
        <v>59620.419417893791</v>
      </c>
      <c r="AJ314" s="9">
        <f t="shared" ca="1" si="513"/>
        <v>4.8208314321070964E-2</v>
      </c>
      <c r="AK314" s="1">
        <v>307</v>
      </c>
      <c r="AL314" s="8">
        <f t="shared" ca="1" si="586"/>
        <v>18773.366075251382</v>
      </c>
      <c r="AM314" s="9">
        <f t="shared" ca="1" si="514"/>
        <v>0</v>
      </c>
      <c r="AN314" s="1">
        <v>307</v>
      </c>
      <c r="AO314" s="8">
        <f t="shared" ca="1" si="587"/>
        <v>19480.629350712734</v>
      </c>
      <c r="AP314" s="9">
        <f t="shared" ca="1" si="515"/>
        <v>-1.9426304081474811E-2</v>
      </c>
      <c r="AQ314" s="1">
        <v>307</v>
      </c>
      <c r="AR314" s="8">
        <f t="shared" ca="1" si="588"/>
        <v>20012.248995964725</v>
      </c>
      <c r="AS314" s="9">
        <f t="shared" ca="1" si="516"/>
        <v>-2.7911299254554874E-2</v>
      </c>
      <c r="AT314" s="1">
        <v>307</v>
      </c>
      <c r="AU314" s="8">
        <f t="shared" ca="1" si="589"/>
        <v>20242.929761385523</v>
      </c>
      <c r="AV314" s="9">
        <f t="shared" ca="1" si="517"/>
        <v>0</v>
      </c>
      <c r="AW314" s="1">
        <v>307</v>
      </c>
      <c r="AX314" s="8">
        <f t="shared" ca="1" si="590"/>
        <v>19862.913697457851</v>
      </c>
      <c r="AY314" s="9">
        <f t="shared" ca="1" si="518"/>
        <v>-1.0212817516057994E-2</v>
      </c>
      <c r="AZ314" s="1">
        <v>307</v>
      </c>
      <c r="BA314" s="8">
        <f t="shared" ca="1" si="591"/>
        <v>18795.227215633502</v>
      </c>
      <c r="BB314" s="9">
        <f t="shared" ca="1" si="519"/>
        <v>-1.8253256821061544E-2</v>
      </c>
      <c r="BC314" s="1">
        <v>307</v>
      </c>
      <c r="BD314" s="8">
        <f t="shared" ca="1" si="592"/>
        <v>19136.152392319407</v>
      </c>
      <c r="BE314" s="9">
        <f t="shared" ca="1" si="549"/>
        <v>-4.4979742369970627E-2</v>
      </c>
      <c r="BF314" s="1">
        <v>307</v>
      </c>
      <c r="BG314" s="8">
        <f t="shared" ca="1" si="593"/>
        <v>21168.764130561856</v>
      </c>
      <c r="BH314" s="9">
        <f t="shared" ca="1" si="520"/>
        <v>4.7733590147516609E-2</v>
      </c>
      <c r="BI314" s="1">
        <v>307</v>
      </c>
      <c r="BJ314" s="8">
        <f t="shared" ca="1" si="594"/>
        <v>19814.035637220688</v>
      </c>
      <c r="BK314" s="9">
        <f t="shared" ca="1" si="521"/>
        <v>0</v>
      </c>
      <c r="BL314" s="1">
        <v>307</v>
      </c>
      <c r="BM314" s="8">
        <f t="shared" ca="1" si="595"/>
        <v>20244.346925504677</v>
      </c>
      <c r="BN314" s="9">
        <f t="shared" ca="1" si="522"/>
        <v>0</v>
      </c>
      <c r="BO314" s="1">
        <v>307</v>
      </c>
      <c r="BP314" s="8">
        <f t="shared" ca="1" si="596"/>
        <v>21194.248994179183</v>
      </c>
      <c r="BQ314" s="9">
        <f t="shared" ca="1" si="523"/>
        <v>4.305195862436953E-2</v>
      </c>
      <c r="BR314" s="1">
        <v>307</v>
      </c>
      <c r="BS314" s="8">
        <f t="shared" ca="1" si="597"/>
        <v>20524.852352889491</v>
      </c>
      <c r="BT314" s="9">
        <f t="shared" ca="1" si="524"/>
        <v>0</v>
      </c>
      <c r="BU314" s="1">
        <v>307</v>
      </c>
      <c r="BV314" s="8">
        <f t="shared" ca="1" si="598"/>
        <v>4719.6896016221963</v>
      </c>
      <c r="BW314" s="9">
        <f t="shared" ca="1" si="525"/>
        <v>0</v>
      </c>
      <c r="BX314" s="1">
        <v>307</v>
      </c>
      <c r="BY314" s="8">
        <f t="shared" ca="1" si="599"/>
        <v>5158.7913186283768</v>
      </c>
      <c r="BZ314" s="9">
        <f t="shared" ca="1" si="526"/>
        <v>0</v>
      </c>
      <c r="CA314" s="1">
        <v>307</v>
      </c>
      <c r="CB314" s="8">
        <f t="shared" ca="1" si="600"/>
        <v>5091.5041941673744</v>
      </c>
      <c r="CC314" s="9">
        <f t="shared" ca="1" si="527"/>
        <v>0</v>
      </c>
      <c r="CD314" s="1">
        <v>307</v>
      </c>
      <c r="CE314" s="8">
        <f t="shared" ca="1" si="601"/>
        <v>5132.1013175984071</v>
      </c>
      <c r="CF314" s="9">
        <f t="shared" ca="1" si="528"/>
        <v>-1.8426021804136335E-2</v>
      </c>
      <c r="CG314" s="1">
        <v>307</v>
      </c>
      <c r="CH314" s="8">
        <f t="shared" ca="1" si="602"/>
        <v>4797.8820718883881</v>
      </c>
      <c r="CI314" s="9">
        <f t="shared" ca="1" si="529"/>
        <v>2.8785881429282918E-2</v>
      </c>
      <c r="CJ314" s="1">
        <v>307</v>
      </c>
      <c r="CK314" s="8">
        <f t="shared" ca="1" si="603"/>
        <v>4850.5568696150976</v>
      </c>
      <c r="CL314" s="9">
        <f t="shared" ca="1" si="530"/>
        <v>-4.505417616190184E-2</v>
      </c>
      <c r="CM314" s="1">
        <v>307</v>
      </c>
      <c r="CN314" s="8">
        <f t="shared" ca="1" si="550"/>
        <v>15094.346035598492</v>
      </c>
      <c r="CO314" s="1">
        <v>307</v>
      </c>
      <c r="CP314" s="8">
        <f t="shared" ca="1" si="551"/>
        <v>14655.244318592311</v>
      </c>
      <c r="CQ314" s="1">
        <v>307</v>
      </c>
      <c r="CR314" s="8">
        <f t="shared" ca="1" si="552"/>
        <v>14722.531443053314</v>
      </c>
      <c r="CS314" s="1">
        <v>307</v>
      </c>
      <c r="CT314" s="8">
        <f t="shared" ca="1" si="553"/>
        <v>15112.245607906269</v>
      </c>
      <c r="CU314" s="1">
        <v>307</v>
      </c>
      <c r="CV314" s="8">
        <f t="shared" ca="1" si="554"/>
        <v>16396.366922290796</v>
      </c>
      <c r="CW314" s="1">
        <v>307</v>
      </c>
      <c r="CX314" s="8">
        <f t="shared" ca="1" si="555"/>
        <v>15674.295483274393</v>
      </c>
      <c r="CY314" s="9"/>
      <c r="CZ314" s="9"/>
      <c r="DA314" s="9"/>
      <c r="DB314" s="9"/>
      <c r="DC314" s="9"/>
      <c r="DD314" s="9"/>
      <c r="DE314" s="9"/>
      <c r="DF314" s="9"/>
      <c r="DG314" s="9"/>
      <c r="DI314">
        <f t="shared" ca="1" si="556"/>
        <v>4.8181632287579879E-2</v>
      </c>
      <c r="DJ314">
        <f t="shared" ca="1" si="557"/>
        <v>2.9999999999998916E-3</v>
      </c>
      <c r="DK314">
        <f t="shared" ca="1" si="558"/>
        <v>-4.0167552681710683E-2</v>
      </c>
      <c r="DL314">
        <f t="shared" ca="1" si="559"/>
        <v>1.8780200931612701E-2</v>
      </c>
      <c r="DM314">
        <f t="shared" ca="1" si="560"/>
        <v>2.9999999999998916E-3</v>
      </c>
      <c r="DN314">
        <f t="shared" ca="1" si="561"/>
        <v>2.9999999999998916E-3</v>
      </c>
      <c r="DO314">
        <f t="shared" ca="1" si="574"/>
        <v>0</v>
      </c>
      <c r="DP314">
        <f t="shared" ca="1" si="575"/>
        <v>0</v>
      </c>
      <c r="DQ314">
        <f t="shared" ca="1" si="576"/>
        <v>0</v>
      </c>
      <c r="DR314">
        <f t="shared" ca="1" si="577"/>
        <v>0</v>
      </c>
      <c r="DS314">
        <f t="shared" ca="1" si="578"/>
        <v>0</v>
      </c>
      <c r="DT314">
        <f t="shared" ca="1" si="579"/>
        <v>0</v>
      </c>
      <c r="DU314">
        <f t="shared" ca="1" si="568"/>
        <v>0</v>
      </c>
      <c r="DV314">
        <f t="shared" ca="1" si="569"/>
        <v>0</v>
      </c>
      <c r="DW314">
        <f t="shared" ca="1" si="570"/>
        <v>0</v>
      </c>
      <c r="DX314">
        <f t="shared" ca="1" si="571"/>
        <v>0</v>
      </c>
      <c r="DY314">
        <f t="shared" ca="1" si="572"/>
        <v>0</v>
      </c>
      <c r="DZ314">
        <f t="shared" ca="1" si="573"/>
        <v>0</v>
      </c>
      <c r="EA314">
        <f t="shared" ca="1" si="531"/>
        <v>3.9421387791232649</v>
      </c>
      <c r="EB314">
        <f t="shared" ca="1" si="532"/>
        <v>2.9449973164729673</v>
      </c>
      <c r="EC314">
        <f t="shared" ca="1" si="533"/>
        <v>4.3981156195703885</v>
      </c>
      <c r="ED314">
        <f t="shared" ca="1" si="534"/>
        <v>5.5363881958334966</v>
      </c>
      <c r="EE314">
        <f t="shared" ca="1" si="535"/>
        <v>6.4172983957379142</v>
      </c>
      <c r="EF314">
        <f t="shared" ca="1" si="536"/>
        <v>6.6053354996597271</v>
      </c>
      <c r="EG314">
        <f t="shared" ca="1" si="537"/>
        <v>13.051520785431704</v>
      </c>
      <c r="EH314">
        <f t="shared" ca="1" si="538"/>
        <v>9.0659681786071946</v>
      </c>
      <c r="EI314">
        <f t="shared" ca="1" si="539"/>
        <v>13.199042718542765</v>
      </c>
      <c r="EJ314">
        <f t="shared" ca="1" si="540"/>
        <v>15.192940736406873</v>
      </c>
      <c r="EK314">
        <f t="shared" ca="1" si="541"/>
        <v>20.130454714616569</v>
      </c>
      <c r="EL314">
        <f t="shared" ca="1" si="542"/>
        <v>20.95281256073617</v>
      </c>
      <c r="EM314">
        <f t="shared" ca="1" si="610"/>
        <v>0.3908935089038198</v>
      </c>
      <c r="EN314">
        <f t="shared" ca="1" si="611"/>
        <v>-0.18681390439098203</v>
      </c>
      <c r="EO314">
        <f t="shared" ca="1" si="612"/>
        <v>0.14663914427137112</v>
      </c>
      <c r="EP314">
        <f t="shared" ca="1" si="613"/>
        <v>-0.21954785753245509</v>
      </c>
      <c r="EQ314">
        <f t="shared" ca="1" si="614"/>
        <v>0.27393258238607177</v>
      </c>
      <c r="ER314">
        <f t="shared" ca="1" si="615"/>
        <v>1</v>
      </c>
      <c r="ES314">
        <f t="shared" ca="1" si="604"/>
        <v>-0.38267296050694743</v>
      </c>
      <c r="ET314">
        <f t="shared" ca="1" si="605"/>
        <v>-0.53086719993458775</v>
      </c>
      <c r="EU314">
        <f t="shared" ca="1" si="606"/>
        <v>-0.2663950216128278</v>
      </c>
      <c r="EV314">
        <f t="shared" ca="1" si="607"/>
        <v>-0.29485707573464337</v>
      </c>
      <c r="EW314">
        <f t="shared" ca="1" si="608"/>
        <v>5.1413253712128792E-2</v>
      </c>
      <c r="EX314">
        <f t="shared" ca="1" si="609"/>
        <v>0</v>
      </c>
    </row>
    <row r="315" spans="1:154" x14ac:dyDescent="0.25">
      <c r="A315" s="1">
        <v>308</v>
      </c>
      <c r="B315" s="8">
        <f t="shared" ca="1" si="562"/>
        <v>236422.87055572201</v>
      </c>
      <c r="C315" s="9">
        <f t="shared" ca="1" si="543"/>
        <v>5.6551497398353197E-3</v>
      </c>
      <c r="D315" s="1">
        <v>308</v>
      </c>
      <c r="E315" s="8">
        <f t="shared" ca="1" si="563"/>
        <v>181634.67214859408</v>
      </c>
      <c r="F315" s="9">
        <f t="shared" ca="1" si="544"/>
        <v>0</v>
      </c>
      <c r="G315" s="1">
        <v>308</v>
      </c>
      <c r="H315" s="8">
        <f t="shared" ca="1" si="564"/>
        <v>264934.95698002848</v>
      </c>
      <c r="I315" s="9">
        <f t="shared" ca="1" si="545"/>
        <v>3.5855157569780555E-2</v>
      </c>
      <c r="J315" s="1">
        <v>308</v>
      </c>
      <c r="K315" s="8">
        <f t="shared" ca="1" si="565"/>
        <v>317838.50454520824</v>
      </c>
      <c r="L315" s="9">
        <f t="shared" ca="1" si="546"/>
        <v>1.2956527698498916E-2</v>
      </c>
      <c r="M315" s="1">
        <v>308</v>
      </c>
      <c r="N315" s="8">
        <f t="shared" ca="1" si="566"/>
        <v>403397.67315372935</v>
      </c>
      <c r="O315" s="9">
        <f t="shared" ca="1" si="547"/>
        <v>0</v>
      </c>
      <c r="P315" s="1">
        <v>308</v>
      </c>
      <c r="Q315" s="8">
        <f t="shared" ca="1" si="567"/>
        <v>401711.70925093867</v>
      </c>
      <c r="R315" s="9">
        <f t="shared" ca="1" si="548"/>
        <v>-4.8097333467333053E-2</v>
      </c>
      <c r="S315" s="1">
        <v>308</v>
      </c>
      <c r="T315" s="8">
        <f t="shared" ca="1" si="580"/>
        <v>62154.325677533532</v>
      </c>
      <c r="U315" s="9">
        <f t="shared" ca="1" si="508"/>
        <v>1.6156717996837978E-2</v>
      </c>
      <c r="V315" s="1">
        <v>308</v>
      </c>
      <c r="W315" s="8">
        <f t="shared" ca="1" si="581"/>
        <v>59969.75440518168</v>
      </c>
      <c r="X315" s="9">
        <f t="shared" ca="1" si="509"/>
        <v>-4.1635139669102671E-2</v>
      </c>
      <c r="Y315" s="1">
        <v>308</v>
      </c>
      <c r="Z315" s="8">
        <f t="shared" ca="1" si="582"/>
        <v>60058.114028765485</v>
      </c>
      <c r="AA315" s="9">
        <f t="shared" ca="1" si="510"/>
        <v>-3.789157268915077E-2</v>
      </c>
      <c r="AB315" s="1">
        <v>308</v>
      </c>
      <c r="AC315" s="8">
        <f t="shared" ca="1" si="583"/>
        <v>55550.590261612968</v>
      </c>
      <c r="AD315" s="9">
        <f t="shared" ca="1" si="511"/>
        <v>3.5116244803832235E-2</v>
      </c>
      <c r="AE315" s="1">
        <v>308</v>
      </c>
      <c r="AF315" s="8">
        <f t="shared" ca="1" si="584"/>
        <v>62308.071096175729</v>
      </c>
      <c r="AG315" s="9">
        <f t="shared" ca="1" si="512"/>
        <v>-2.918143170375459E-2</v>
      </c>
      <c r="AH315" s="1">
        <v>308</v>
      </c>
      <c r="AI315" s="8">
        <f t="shared" ca="1" si="585"/>
        <v>59620.419417893791</v>
      </c>
      <c r="AJ315" s="9">
        <f t="shared" ca="1" si="513"/>
        <v>-1.0385604494795237E-2</v>
      </c>
      <c r="AK315" s="1">
        <v>308</v>
      </c>
      <c r="AL315" s="8">
        <f t="shared" ca="1" si="586"/>
        <v>18773.366075251382</v>
      </c>
      <c r="AM315" s="9">
        <f t="shared" ca="1" si="514"/>
        <v>5.9436311798910851E-3</v>
      </c>
      <c r="AN315" s="1">
        <v>308</v>
      </c>
      <c r="AO315" s="8">
        <f t="shared" ca="1" si="587"/>
        <v>19480.629350712734</v>
      </c>
      <c r="AP315" s="9">
        <f t="shared" ca="1" si="515"/>
        <v>4.7358011818811996E-2</v>
      </c>
      <c r="AQ315" s="1">
        <v>308</v>
      </c>
      <c r="AR315" s="8">
        <f t="shared" ca="1" si="588"/>
        <v>20012.248995964725</v>
      </c>
      <c r="AS315" s="9">
        <f t="shared" ca="1" si="516"/>
        <v>0</v>
      </c>
      <c r="AT315" s="1">
        <v>308</v>
      </c>
      <c r="AU315" s="8">
        <f t="shared" ca="1" si="589"/>
        <v>20242.929761385523</v>
      </c>
      <c r="AV315" s="9">
        <f t="shared" ca="1" si="517"/>
        <v>-7.4349263440273263E-3</v>
      </c>
      <c r="AW315" s="1">
        <v>308</v>
      </c>
      <c r="AX315" s="8">
        <f t="shared" ca="1" si="590"/>
        <v>19862.913697457851</v>
      </c>
      <c r="AY315" s="9">
        <f t="shared" ca="1" si="518"/>
        <v>3.1565154793065764E-2</v>
      </c>
      <c r="AZ315" s="1">
        <v>308</v>
      </c>
      <c r="BA315" s="8">
        <f t="shared" ca="1" si="591"/>
        <v>18795.227215633502</v>
      </c>
      <c r="BB315" s="9">
        <f t="shared" ca="1" si="519"/>
        <v>3.8808876856170148E-2</v>
      </c>
      <c r="BC315" s="1">
        <v>308</v>
      </c>
      <c r="BD315" s="8">
        <f t="shared" ca="1" si="592"/>
        <v>19136.152392319407</v>
      </c>
      <c r="BE315" s="9">
        <f t="shared" ca="1" si="549"/>
        <v>0</v>
      </c>
      <c r="BF315" s="1">
        <v>308</v>
      </c>
      <c r="BG315" s="8">
        <f t="shared" ca="1" si="593"/>
        <v>21168.764130561856</v>
      </c>
      <c r="BH315" s="9">
        <f t="shared" ca="1" si="520"/>
        <v>2.5583497638094789E-2</v>
      </c>
      <c r="BI315" s="1">
        <v>308</v>
      </c>
      <c r="BJ315" s="8">
        <f t="shared" ca="1" si="594"/>
        <v>19814.035637220688</v>
      </c>
      <c r="BK315" s="9">
        <f t="shared" ca="1" si="521"/>
        <v>0</v>
      </c>
      <c r="BL315" s="1">
        <v>308</v>
      </c>
      <c r="BM315" s="8">
        <f t="shared" ca="1" si="595"/>
        <v>20244.346925504677</v>
      </c>
      <c r="BN315" s="9">
        <f t="shared" ca="1" si="522"/>
        <v>3.8806586610130561E-2</v>
      </c>
      <c r="BO315" s="1">
        <v>308</v>
      </c>
      <c r="BP315" s="8">
        <f t="shared" ca="1" si="596"/>
        <v>21194.248994179183</v>
      </c>
      <c r="BQ315" s="9">
        <f t="shared" ca="1" si="523"/>
        <v>-9.4108210692660909E-3</v>
      </c>
      <c r="BR315" s="1">
        <v>308</v>
      </c>
      <c r="BS315" s="8">
        <f t="shared" ca="1" si="597"/>
        <v>20524.852352889491</v>
      </c>
      <c r="BT315" s="9">
        <f t="shared" ca="1" si="524"/>
        <v>1.6742822857527928E-2</v>
      </c>
      <c r="BU315" s="1">
        <v>308</v>
      </c>
      <c r="BV315" s="8">
        <f t="shared" ca="1" si="598"/>
        <v>4719.6896016221963</v>
      </c>
      <c r="BW315" s="9">
        <f t="shared" ca="1" si="525"/>
        <v>0</v>
      </c>
      <c r="BX315" s="1">
        <v>308</v>
      </c>
      <c r="BY315" s="8">
        <f t="shared" ca="1" si="599"/>
        <v>5158.7913186283768</v>
      </c>
      <c r="BZ315" s="9">
        <f t="shared" ca="1" si="526"/>
        <v>-1.1644220192685701E-2</v>
      </c>
      <c r="CA315" s="1">
        <v>308</v>
      </c>
      <c r="CB315" s="8">
        <f t="shared" ca="1" si="600"/>
        <v>5091.5041941673744</v>
      </c>
      <c r="CC315" s="9">
        <f t="shared" ca="1" si="527"/>
        <v>5.4671309833586208E-3</v>
      </c>
      <c r="CD315" s="1">
        <v>308</v>
      </c>
      <c r="CE315" s="8">
        <f t="shared" ca="1" si="601"/>
        <v>5132.1013175984071</v>
      </c>
      <c r="CF315" s="9">
        <f t="shared" ca="1" si="528"/>
        <v>-3.2820458354896748E-2</v>
      </c>
      <c r="CG315" s="1">
        <v>308</v>
      </c>
      <c r="CH315" s="8">
        <f t="shared" ca="1" si="602"/>
        <v>4797.8820718883881</v>
      </c>
      <c r="CI315" s="9">
        <f t="shared" ca="1" si="529"/>
        <v>-2.4325735438446568E-2</v>
      </c>
      <c r="CJ315" s="1">
        <v>308</v>
      </c>
      <c r="CK315" s="8">
        <f t="shared" ca="1" si="603"/>
        <v>4850.5568696150976</v>
      </c>
      <c r="CL315" s="9">
        <f t="shared" ca="1" si="530"/>
        <v>1.6568126504688198E-3</v>
      </c>
      <c r="CM315" s="1">
        <v>308</v>
      </c>
      <c r="CN315" s="8">
        <f t="shared" ca="1" si="550"/>
        <v>15094.346035598492</v>
      </c>
      <c r="CO315" s="1">
        <v>308</v>
      </c>
      <c r="CP315" s="8">
        <f t="shared" ca="1" si="551"/>
        <v>14655.244318592311</v>
      </c>
      <c r="CQ315" s="1">
        <v>308</v>
      </c>
      <c r="CR315" s="8">
        <f t="shared" ca="1" si="552"/>
        <v>14722.531443053314</v>
      </c>
      <c r="CS315" s="1">
        <v>308</v>
      </c>
      <c r="CT315" s="8">
        <f t="shared" ca="1" si="553"/>
        <v>15112.245607906269</v>
      </c>
      <c r="CU315" s="1">
        <v>308</v>
      </c>
      <c r="CV315" s="8">
        <f t="shared" ca="1" si="554"/>
        <v>16396.366922290796</v>
      </c>
      <c r="CW315" s="1">
        <v>308</v>
      </c>
      <c r="CX315" s="8">
        <f t="shared" ca="1" si="555"/>
        <v>15674.295483274393</v>
      </c>
      <c r="CY315" s="9"/>
      <c r="CZ315" s="9"/>
      <c r="DA315" s="9"/>
      <c r="DB315" s="9"/>
      <c r="DC315" s="9"/>
      <c r="DD315" s="9"/>
      <c r="DE315" s="9"/>
      <c r="DF315" s="9"/>
      <c r="DG315" s="9"/>
      <c r="DI315">
        <f t="shared" ca="1" si="556"/>
        <v>-3.5091309626367306E-2</v>
      </c>
      <c r="DJ315">
        <f t="shared" ca="1" si="557"/>
        <v>2.8446206737391622E-2</v>
      </c>
      <c r="DK315">
        <f t="shared" ca="1" si="558"/>
        <v>2.9999999999998916E-3</v>
      </c>
      <c r="DL315">
        <f t="shared" ca="1" si="559"/>
        <v>3.3454347760932368E-2</v>
      </c>
      <c r="DM315">
        <f t="shared" ca="1" si="560"/>
        <v>8.8738102776206862E-3</v>
      </c>
      <c r="DN315">
        <f t="shared" ca="1" si="561"/>
        <v>2.0057334102475899E-2</v>
      </c>
      <c r="DO315">
        <f t="shared" ca="1" si="574"/>
        <v>0</v>
      </c>
      <c r="DP315">
        <f t="shared" ca="1" si="575"/>
        <v>0</v>
      </c>
      <c r="DQ315">
        <f t="shared" ca="1" si="576"/>
        <v>0</v>
      </c>
      <c r="DR315">
        <f t="shared" ca="1" si="577"/>
        <v>0</v>
      </c>
      <c r="DS315">
        <f t="shared" ca="1" si="578"/>
        <v>0</v>
      </c>
      <c r="DT315">
        <f t="shared" ca="1" si="579"/>
        <v>0</v>
      </c>
      <c r="DU315">
        <f t="shared" ca="1" si="568"/>
        <v>0</v>
      </c>
      <c r="DV315">
        <f t="shared" ca="1" si="569"/>
        <v>0</v>
      </c>
      <c r="DW315">
        <f t="shared" ca="1" si="570"/>
        <v>0</v>
      </c>
      <c r="DX315">
        <f t="shared" ca="1" si="571"/>
        <v>0</v>
      </c>
      <c r="DY315">
        <f t="shared" ca="1" si="572"/>
        <v>0</v>
      </c>
      <c r="DZ315">
        <f t="shared" ca="1" si="573"/>
        <v>0</v>
      </c>
      <c r="EA315">
        <f t="shared" ca="1" si="531"/>
        <v>3.8038039666349408</v>
      </c>
      <c r="EB315">
        <f t="shared" ca="1" si="532"/>
        <v>3.0287713189784209</v>
      </c>
      <c r="EC315">
        <f t="shared" ca="1" si="533"/>
        <v>4.4113099664290996</v>
      </c>
      <c r="ED315">
        <f t="shared" ca="1" si="534"/>
        <v>5.7216044518764306</v>
      </c>
      <c r="EE315">
        <f t="shared" ca="1" si="535"/>
        <v>6.4742442841965717</v>
      </c>
      <c r="EF315">
        <f t="shared" ca="1" si="536"/>
        <v>6.7378209206353468</v>
      </c>
      <c r="EG315">
        <f t="shared" ca="1" si="537"/>
        <v>12.593525828455151</v>
      </c>
      <c r="EH315">
        <f t="shared" ca="1" si="538"/>
        <v>9.3238605836904664</v>
      </c>
      <c r="EI315">
        <f t="shared" ca="1" si="539"/>
        <v>13.238639846698392</v>
      </c>
      <c r="EJ315">
        <f t="shared" ca="1" si="540"/>
        <v>15.701210659313864</v>
      </c>
      <c r="EK315">
        <f t="shared" ca="1" si="541"/>
        <v>20.309088550556311</v>
      </c>
      <c r="EL315">
        <f t="shared" ca="1" si="542"/>
        <v>21.373070122653413</v>
      </c>
      <c r="EM315">
        <f t="shared" ca="1" si="610"/>
        <v>0.38202602707991218</v>
      </c>
      <c r="EN315">
        <f t="shared" ca="1" si="611"/>
        <v>-2.1929637961309804E-2</v>
      </c>
      <c r="EO315">
        <f t="shared" ca="1" si="612"/>
        <v>0.15143670851284152</v>
      </c>
      <c r="EP315">
        <f t="shared" ca="1" si="613"/>
        <v>-0.32511860920625124</v>
      </c>
      <c r="EQ315">
        <f t="shared" ca="1" si="614"/>
        <v>0.19433736003042187</v>
      </c>
      <c r="ER315">
        <f t="shared" ca="1" si="615"/>
        <v>1</v>
      </c>
      <c r="ES315">
        <f t="shared" ca="1" si="604"/>
        <v>-0.38556732725533016</v>
      </c>
      <c r="ET315">
        <f t="shared" ca="1" si="605"/>
        <v>-0.53284129599475349</v>
      </c>
      <c r="EU315">
        <f t="shared" ca="1" si="606"/>
        <v>-0.27340563999527545</v>
      </c>
      <c r="EV315">
        <f t="shared" ca="1" si="607"/>
        <v>-0.28851853423428575</v>
      </c>
      <c r="EW315">
        <f t="shared" ca="1" si="608"/>
        <v>4.2301983103284035E-2</v>
      </c>
      <c r="EX315">
        <f t="shared" ca="1" si="609"/>
        <v>0</v>
      </c>
    </row>
    <row r="316" spans="1:154" x14ac:dyDescent="0.25">
      <c r="A316" s="1">
        <v>309</v>
      </c>
      <c r="B316" s="8">
        <f t="shared" ca="1" si="562"/>
        <v>238469.14590230348</v>
      </c>
      <c r="C316" s="9">
        <f t="shared" ca="1" si="543"/>
        <v>1.7951138917070036E-2</v>
      </c>
      <c r="D316" s="1">
        <v>309</v>
      </c>
      <c r="E316" s="8">
        <f t="shared" ca="1" si="563"/>
        <v>182179.57616503985</v>
      </c>
      <c r="F316" s="9">
        <f t="shared" ca="1" si="544"/>
        <v>0</v>
      </c>
      <c r="G316" s="1">
        <v>309</v>
      </c>
      <c r="H316" s="8">
        <f t="shared" ca="1" si="564"/>
        <v>275229.04647923046</v>
      </c>
      <c r="I316" s="9">
        <f t="shared" ca="1" si="545"/>
        <v>3.2222544422421916E-2</v>
      </c>
      <c r="J316" s="1">
        <v>309</v>
      </c>
      <c r="K316" s="8">
        <f t="shared" ca="1" si="565"/>
        <v>322910.10344663326</v>
      </c>
      <c r="L316" s="9">
        <f t="shared" ca="1" si="546"/>
        <v>-4.2236399088267047E-2</v>
      </c>
      <c r="M316" s="1">
        <v>309</v>
      </c>
      <c r="N316" s="8">
        <f t="shared" ca="1" si="566"/>
        <v>404607.86617319047</v>
      </c>
      <c r="O316" s="9">
        <f t="shared" ca="1" si="547"/>
        <v>4.5734528528652223E-2</v>
      </c>
      <c r="P316" s="1">
        <v>309</v>
      </c>
      <c r="Q316" s="8">
        <f t="shared" ca="1" si="567"/>
        <v>383595.58234111674</v>
      </c>
      <c r="R316" s="9">
        <f t="shared" ca="1" si="548"/>
        <v>-2.7019168935740162E-2</v>
      </c>
      <c r="S316" s="1">
        <v>309</v>
      </c>
      <c r="T316" s="8">
        <f t="shared" ca="1" si="580"/>
        <v>62154.325677533532</v>
      </c>
      <c r="U316" s="9">
        <f t="shared" ca="1" si="508"/>
        <v>5.4540806187228126E-3</v>
      </c>
      <c r="V316" s="1">
        <v>309</v>
      </c>
      <c r="W316" s="8">
        <f t="shared" ca="1" si="581"/>
        <v>59969.75440518168</v>
      </c>
      <c r="X316" s="9">
        <f t="shared" ca="1" si="509"/>
        <v>0</v>
      </c>
      <c r="Y316" s="1">
        <v>309</v>
      </c>
      <c r="Z316" s="8">
        <f t="shared" ca="1" si="582"/>
        <v>60058.114028765485</v>
      </c>
      <c r="AA316" s="9">
        <f t="shared" ca="1" si="510"/>
        <v>1.1567637045571505E-2</v>
      </c>
      <c r="AB316" s="1">
        <v>309</v>
      </c>
      <c r="AC316" s="8">
        <f t="shared" ca="1" si="583"/>
        <v>55550.590261612968</v>
      </c>
      <c r="AD316" s="9">
        <f t="shared" ca="1" si="511"/>
        <v>4.9193210943790096E-2</v>
      </c>
      <c r="AE316" s="1">
        <v>309</v>
      </c>
      <c r="AF316" s="8">
        <f t="shared" ca="1" si="584"/>
        <v>62308.071096175729</v>
      </c>
      <c r="AG316" s="9">
        <f t="shared" ca="1" si="512"/>
        <v>0</v>
      </c>
      <c r="AH316" s="1">
        <v>309</v>
      </c>
      <c r="AI316" s="8">
        <f t="shared" ca="1" si="585"/>
        <v>59620.419417893791</v>
      </c>
      <c r="AJ316" s="9">
        <f t="shared" ca="1" si="513"/>
        <v>-1.704740229854981E-2</v>
      </c>
      <c r="AK316" s="1">
        <v>309</v>
      </c>
      <c r="AL316" s="8">
        <f t="shared" ca="1" si="586"/>
        <v>18773.366075251382</v>
      </c>
      <c r="AM316" s="9">
        <f t="shared" ca="1" si="514"/>
        <v>0</v>
      </c>
      <c r="AN316" s="1">
        <v>309</v>
      </c>
      <c r="AO316" s="8">
        <f t="shared" ca="1" si="587"/>
        <v>19480.629350712734</v>
      </c>
      <c r="AP316" s="9">
        <f t="shared" ca="1" si="515"/>
        <v>3.5004652345747789E-2</v>
      </c>
      <c r="AQ316" s="1">
        <v>309</v>
      </c>
      <c r="AR316" s="8">
        <f t="shared" ca="1" si="588"/>
        <v>20012.248995964725</v>
      </c>
      <c r="AS316" s="9">
        <f t="shared" ca="1" si="516"/>
        <v>-1.3919664598572596E-2</v>
      </c>
      <c r="AT316" s="1">
        <v>309</v>
      </c>
      <c r="AU316" s="8">
        <f t="shared" ca="1" si="589"/>
        <v>20242.929761385523</v>
      </c>
      <c r="AV316" s="9">
        <f t="shared" ca="1" si="517"/>
        <v>-3.9064497377535028E-2</v>
      </c>
      <c r="AW316" s="1">
        <v>309</v>
      </c>
      <c r="AX316" s="8">
        <f t="shared" ca="1" si="590"/>
        <v>19862.913697457851</v>
      </c>
      <c r="AY316" s="9">
        <f t="shared" ca="1" si="518"/>
        <v>3.2806550650476281E-2</v>
      </c>
      <c r="AZ316" s="1">
        <v>309</v>
      </c>
      <c r="BA316" s="8">
        <f t="shared" ca="1" si="591"/>
        <v>18795.227215633502</v>
      </c>
      <c r="BB316" s="9">
        <f t="shared" ca="1" si="519"/>
        <v>0</v>
      </c>
      <c r="BC316" s="1">
        <v>309</v>
      </c>
      <c r="BD316" s="8">
        <f t="shared" ca="1" si="592"/>
        <v>19136.152392319407</v>
      </c>
      <c r="BE316" s="9">
        <f t="shared" ca="1" si="549"/>
        <v>-8.87697790508289E-3</v>
      </c>
      <c r="BF316" s="1">
        <v>309</v>
      </c>
      <c r="BG316" s="8">
        <f t="shared" ca="1" si="593"/>
        <v>21168.764130561856</v>
      </c>
      <c r="BH316" s="9">
        <f t="shared" ca="1" si="520"/>
        <v>-1.6444948369127639E-2</v>
      </c>
      <c r="BI316" s="1">
        <v>309</v>
      </c>
      <c r="BJ316" s="8">
        <f t="shared" ca="1" si="594"/>
        <v>19814.035637220688</v>
      </c>
      <c r="BK316" s="9">
        <f t="shared" ca="1" si="521"/>
        <v>4.9306098624712719E-2</v>
      </c>
      <c r="BL316" s="1">
        <v>309</v>
      </c>
      <c r="BM316" s="8">
        <f t="shared" ca="1" si="595"/>
        <v>20244.346925504677</v>
      </c>
      <c r="BN316" s="9">
        <f t="shared" ca="1" si="522"/>
        <v>0</v>
      </c>
      <c r="BO316" s="1">
        <v>309</v>
      </c>
      <c r="BP316" s="8">
        <f t="shared" ca="1" si="596"/>
        <v>21194.248994179183</v>
      </c>
      <c r="BQ316" s="9">
        <f t="shared" ca="1" si="523"/>
        <v>4.3302816273492251E-2</v>
      </c>
      <c r="BR316" s="1">
        <v>309</v>
      </c>
      <c r="BS316" s="8">
        <f t="shared" ca="1" si="597"/>
        <v>20524.852352889491</v>
      </c>
      <c r="BT316" s="9">
        <f t="shared" ca="1" si="524"/>
        <v>-9.2145136272057671E-3</v>
      </c>
      <c r="BU316" s="1">
        <v>309</v>
      </c>
      <c r="BV316" s="8">
        <f t="shared" ca="1" si="598"/>
        <v>4719.6896016221963</v>
      </c>
      <c r="BW316" s="9">
        <f t="shared" ca="1" si="525"/>
        <v>-9.8924865041008295E-3</v>
      </c>
      <c r="BX316" s="1">
        <v>309</v>
      </c>
      <c r="BY316" s="8">
        <f t="shared" ca="1" si="599"/>
        <v>5158.7913186283768</v>
      </c>
      <c r="BZ316" s="9">
        <f t="shared" ca="1" si="526"/>
        <v>0</v>
      </c>
      <c r="CA316" s="1">
        <v>309</v>
      </c>
      <c r="CB316" s="8">
        <f t="shared" ca="1" si="600"/>
        <v>5091.5041941673744</v>
      </c>
      <c r="CC316" s="9">
        <f t="shared" ca="1" si="527"/>
        <v>-4.5662857886910206E-2</v>
      </c>
      <c r="CD316" s="1">
        <v>309</v>
      </c>
      <c r="CE316" s="8">
        <f t="shared" ca="1" si="601"/>
        <v>5132.1013175984071</v>
      </c>
      <c r="CF316" s="9">
        <f t="shared" ca="1" si="528"/>
        <v>0</v>
      </c>
      <c r="CG316" s="1">
        <v>309</v>
      </c>
      <c r="CH316" s="8">
        <f t="shared" ca="1" si="602"/>
        <v>4797.8820718883881</v>
      </c>
      <c r="CI316" s="9">
        <f t="shared" ca="1" si="529"/>
        <v>-3.4465716788800727E-4</v>
      </c>
      <c r="CJ316" s="1">
        <v>309</v>
      </c>
      <c r="CK316" s="8">
        <f t="shared" ca="1" si="603"/>
        <v>4850.5568696150976</v>
      </c>
      <c r="CL316" s="9">
        <f t="shared" ca="1" si="530"/>
        <v>4.2768626857854562E-2</v>
      </c>
      <c r="CM316" s="1">
        <v>309</v>
      </c>
      <c r="CN316" s="8">
        <f t="shared" ca="1" si="550"/>
        <v>15094.346035598492</v>
      </c>
      <c r="CO316" s="1">
        <v>309</v>
      </c>
      <c r="CP316" s="8">
        <f t="shared" ca="1" si="551"/>
        <v>14655.244318592311</v>
      </c>
      <c r="CQ316" s="1">
        <v>309</v>
      </c>
      <c r="CR316" s="8">
        <f t="shared" ca="1" si="552"/>
        <v>14722.531443053314</v>
      </c>
      <c r="CS316" s="1">
        <v>309</v>
      </c>
      <c r="CT316" s="8">
        <f t="shared" ca="1" si="553"/>
        <v>15112.245607906269</v>
      </c>
      <c r="CU316" s="1">
        <v>309</v>
      </c>
      <c r="CV316" s="8">
        <f t="shared" ca="1" si="554"/>
        <v>16396.366922290796</v>
      </c>
      <c r="CW316" s="1">
        <v>309</v>
      </c>
      <c r="CX316" s="8">
        <f t="shared" ca="1" si="555"/>
        <v>15674.295483274393</v>
      </c>
      <c r="CY316" s="9"/>
      <c r="CZ316" s="9"/>
      <c r="DA316" s="9"/>
      <c r="DB316" s="9"/>
      <c r="DC316" s="9"/>
      <c r="DD316" s="9"/>
      <c r="DE316" s="9"/>
      <c r="DF316" s="9"/>
      <c r="DG316" s="9"/>
      <c r="DI316">
        <f t="shared" ca="1" si="556"/>
        <v>8.6551497398352772E-3</v>
      </c>
      <c r="DJ316">
        <f t="shared" ca="1" si="557"/>
        <v>2.9999999999998916E-3</v>
      </c>
      <c r="DK316">
        <f t="shared" ca="1" si="558"/>
        <v>3.8855157569780419E-2</v>
      </c>
      <c r="DL316">
        <f t="shared" ca="1" si="559"/>
        <v>1.5956527698498757E-2</v>
      </c>
      <c r="DM316">
        <f t="shared" ca="1" si="560"/>
        <v>2.9999999999998916E-3</v>
      </c>
      <c r="DN316">
        <f t="shared" ca="1" si="561"/>
        <v>-4.5097333467333134E-2</v>
      </c>
      <c r="DO316">
        <f t="shared" ca="1" si="574"/>
        <v>0</v>
      </c>
      <c r="DP316">
        <f t="shared" ca="1" si="575"/>
        <v>0</v>
      </c>
      <c r="DQ316">
        <f t="shared" ca="1" si="576"/>
        <v>0</v>
      </c>
      <c r="DR316">
        <f t="shared" ca="1" si="577"/>
        <v>0</v>
      </c>
      <c r="DS316">
        <f t="shared" ca="1" si="578"/>
        <v>0</v>
      </c>
      <c r="DT316">
        <f t="shared" ca="1" si="579"/>
        <v>0</v>
      </c>
      <c r="DU316">
        <f t="shared" ca="1" si="568"/>
        <v>0</v>
      </c>
      <c r="DV316">
        <f t="shared" ca="1" si="569"/>
        <v>0</v>
      </c>
      <c r="DW316">
        <f t="shared" ca="1" si="570"/>
        <v>0</v>
      </c>
      <c r="DX316">
        <f t="shared" ca="1" si="571"/>
        <v>0</v>
      </c>
      <c r="DY316">
        <f t="shared" ca="1" si="572"/>
        <v>0</v>
      </c>
      <c r="DZ316">
        <f t="shared" ca="1" si="573"/>
        <v>0</v>
      </c>
      <c r="EA316">
        <f t="shared" ca="1" si="531"/>
        <v>3.8367264595471458</v>
      </c>
      <c r="EB316">
        <f t="shared" ca="1" si="532"/>
        <v>3.0378576329353559</v>
      </c>
      <c r="EC316">
        <f t="shared" ca="1" si="533"/>
        <v>4.5827121102638442</v>
      </c>
      <c r="ED316">
        <f t="shared" ca="1" si="534"/>
        <v>5.81290139179265</v>
      </c>
      <c r="EE316">
        <f t="shared" ca="1" si="535"/>
        <v>6.4936670170491606</v>
      </c>
      <c r="EF316">
        <f t="shared" ca="1" si="536"/>
        <v>6.4339631637342816</v>
      </c>
      <c r="EG316">
        <f t="shared" ca="1" si="537"/>
        <v>12.702524680252914</v>
      </c>
      <c r="EH316">
        <f t="shared" ca="1" si="538"/>
        <v>9.3518321654415377</v>
      </c>
      <c r="EI316">
        <f t="shared" ca="1" si="539"/>
        <v>13.753029283951429</v>
      </c>
      <c r="EJ316">
        <f t="shared" ca="1" si="540"/>
        <v>15.951747462099169</v>
      </c>
      <c r="EK316">
        <f t="shared" ca="1" si="541"/>
        <v>20.370015816207978</v>
      </c>
      <c r="EL316">
        <f t="shared" ca="1" si="542"/>
        <v>20.409201652111417</v>
      </c>
      <c r="EM316">
        <f t="shared" ca="1" si="610"/>
        <v>0.24938970559556678</v>
      </c>
      <c r="EN316">
        <f t="shared" ca="1" si="611"/>
        <v>-1.8349156241440245E-2</v>
      </c>
      <c r="EO316">
        <f t="shared" ca="1" si="612"/>
        <v>-0.10139230993973659</v>
      </c>
      <c r="EP316">
        <f t="shared" ca="1" si="613"/>
        <v>-0.23025261032352554</v>
      </c>
      <c r="EQ316">
        <f t="shared" ca="1" si="614"/>
        <v>0.14950292207943972</v>
      </c>
      <c r="ER316">
        <f t="shared" ca="1" si="615"/>
        <v>1</v>
      </c>
      <c r="ES316">
        <f t="shared" ca="1" si="604"/>
        <v>-0.38702298739418295</v>
      </c>
      <c r="ET316">
        <f t="shared" ca="1" si="605"/>
        <v>-0.53363996196597618</v>
      </c>
      <c r="EU316">
        <f t="shared" ca="1" si="606"/>
        <v>-0.27805562403160555</v>
      </c>
      <c r="EV316">
        <f t="shared" ca="1" si="607"/>
        <v>-0.27955614987560018</v>
      </c>
      <c r="EW316">
        <f t="shared" ca="1" si="608"/>
        <v>3.820624363941505E-2</v>
      </c>
      <c r="EX316">
        <f t="shared" ca="1" si="609"/>
        <v>0</v>
      </c>
    </row>
    <row r="317" spans="1:154" x14ac:dyDescent="0.25">
      <c r="A317" s="1">
        <v>310</v>
      </c>
      <c r="B317" s="8">
        <f t="shared" ca="1" si="562"/>
        <v>243465.34610553767</v>
      </c>
      <c r="C317" s="9">
        <f t="shared" ca="1" si="543"/>
        <v>0</v>
      </c>
      <c r="D317" s="1">
        <v>310</v>
      </c>
      <c r="E317" s="8">
        <f t="shared" ca="1" si="563"/>
        <v>182726.11489353495</v>
      </c>
      <c r="F317" s="9">
        <f t="shared" ca="1" si="544"/>
        <v>0</v>
      </c>
      <c r="G317" s="1">
        <v>310</v>
      </c>
      <c r="H317" s="8">
        <f t="shared" ca="1" si="564"/>
        <v>284923.313795186</v>
      </c>
      <c r="I317" s="9">
        <f t="shared" ca="1" si="545"/>
        <v>-4.2592015038828472E-2</v>
      </c>
      <c r="J317" s="1">
        <v>310</v>
      </c>
      <c r="K317" s="8">
        <f t="shared" ca="1" si="565"/>
        <v>310240.27375816758</v>
      </c>
      <c r="L317" s="9">
        <f t="shared" ca="1" si="546"/>
        <v>-1.9378712189195669E-2</v>
      </c>
      <c r="M317" s="1">
        <v>310</v>
      </c>
      <c r="N317" s="8">
        <f t="shared" ca="1" si="566"/>
        <v>424326.23977012484</v>
      </c>
      <c r="O317" s="9">
        <f t="shared" ca="1" si="547"/>
        <v>1.2789387510497137E-2</v>
      </c>
      <c r="P317" s="1">
        <v>310</v>
      </c>
      <c r="Q317" s="8">
        <f t="shared" ca="1" si="567"/>
        <v>374381.93524586182</v>
      </c>
      <c r="R317" s="9">
        <f t="shared" ca="1" si="548"/>
        <v>0</v>
      </c>
      <c r="S317" s="1">
        <v>310</v>
      </c>
      <c r="T317" s="8">
        <f t="shared" ca="1" si="580"/>
        <v>62154.325677533532</v>
      </c>
      <c r="U317" s="9">
        <f t="shared" ca="1" si="508"/>
        <v>0</v>
      </c>
      <c r="V317" s="1">
        <v>310</v>
      </c>
      <c r="W317" s="8">
        <f t="shared" ca="1" si="581"/>
        <v>59969.75440518168</v>
      </c>
      <c r="X317" s="9">
        <f t="shared" ca="1" si="509"/>
        <v>4.4031920215240342E-2</v>
      </c>
      <c r="Y317" s="1">
        <v>310</v>
      </c>
      <c r="Z317" s="8">
        <f t="shared" ca="1" si="582"/>
        <v>60058.114028765485</v>
      </c>
      <c r="AA317" s="9">
        <f t="shared" ca="1" si="510"/>
        <v>3.5609141012520544E-2</v>
      </c>
      <c r="AB317" s="1">
        <v>310</v>
      </c>
      <c r="AC317" s="8">
        <f t="shared" ca="1" si="583"/>
        <v>55550.590261612968</v>
      </c>
      <c r="AD317" s="9">
        <f t="shared" ca="1" si="511"/>
        <v>4.7219323713724524E-2</v>
      </c>
      <c r="AE317" s="1">
        <v>310</v>
      </c>
      <c r="AF317" s="8">
        <f t="shared" ca="1" si="584"/>
        <v>62308.071096175729</v>
      </c>
      <c r="AG317" s="9">
        <f t="shared" ca="1" si="512"/>
        <v>1.2756191747027291E-2</v>
      </c>
      <c r="AH317" s="1">
        <v>310</v>
      </c>
      <c r="AI317" s="8">
        <f t="shared" ca="1" si="585"/>
        <v>59620.419417893791</v>
      </c>
      <c r="AJ317" s="9">
        <f t="shared" ca="1" si="513"/>
        <v>0</v>
      </c>
      <c r="AK317" s="1">
        <v>310</v>
      </c>
      <c r="AL317" s="8">
        <f t="shared" ca="1" si="586"/>
        <v>18773.366075251382</v>
      </c>
      <c r="AM317" s="9">
        <f t="shared" ca="1" si="514"/>
        <v>2.3613711846719832E-2</v>
      </c>
      <c r="AN317" s="1">
        <v>310</v>
      </c>
      <c r="AO317" s="8">
        <f t="shared" ca="1" si="587"/>
        <v>19480.629350712734</v>
      </c>
      <c r="AP317" s="9">
        <f t="shared" ca="1" si="515"/>
        <v>0</v>
      </c>
      <c r="AQ317" s="1">
        <v>310</v>
      </c>
      <c r="AR317" s="8">
        <f t="shared" ca="1" si="588"/>
        <v>20012.248995964725</v>
      </c>
      <c r="AS317" s="9">
        <f t="shared" ca="1" si="516"/>
        <v>2.1156600114074726E-2</v>
      </c>
      <c r="AT317" s="1">
        <v>310</v>
      </c>
      <c r="AU317" s="8">
        <f t="shared" ca="1" si="589"/>
        <v>20242.929761385523</v>
      </c>
      <c r="AV317" s="9">
        <f t="shared" ca="1" si="517"/>
        <v>1.2347699775601663E-2</v>
      </c>
      <c r="AW317" s="1">
        <v>310</v>
      </c>
      <c r="AX317" s="8">
        <f t="shared" ca="1" si="590"/>
        <v>19862.913697457851</v>
      </c>
      <c r="AY317" s="9">
        <f t="shared" ca="1" si="518"/>
        <v>3.3730500437889111E-3</v>
      </c>
      <c r="AZ317" s="1">
        <v>310</v>
      </c>
      <c r="BA317" s="8">
        <f t="shared" ca="1" si="591"/>
        <v>18795.227215633502</v>
      </c>
      <c r="BB317" s="9">
        <f t="shared" ca="1" si="519"/>
        <v>-3.8465115198074877E-2</v>
      </c>
      <c r="BC317" s="1">
        <v>310</v>
      </c>
      <c r="BD317" s="8">
        <f t="shared" ca="1" si="592"/>
        <v>19136.152392319407</v>
      </c>
      <c r="BE317" s="9">
        <f t="shared" ca="1" si="549"/>
        <v>0</v>
      </c>
      <c r="BF317" s="1">
        <v>310</v>
      </c>
      <c r="BG317" s="8">
        <f t="shared" ca="1" si="593"/>
        <v>21168.764130561856</v>
      </c>
      <c r="BH317" s="9">
        <f t="shared" ca="1" si="520"/>
        <v>4.8603034926678106E-2</v>
      </c>
      <c r="BI317" s="1">
        <v>310</v>
      </c>
      <c r="BJ317" s="8">
        <f t="shared" ca="1" si="594"/>
        <v>19814.035637220688</v>
      </c>
      <c r="BK317" s="9">
        <f t="shared" ca="1" si="521"/>
        <v>0</v>
      </c>
      <c r="BL317" s="1">
        <v>310</v>
      </c>
      <c r="BM317" s="8">
        <f t="shared" ca="1" si="595"/>
        <v>20244.346925504677</v>
      </c>
      <c r="BN317" s="9">
        <f t="shared" ca="1" si="522"/>
        <v>4.5770055908129124E-2</v>
      </c>
      <c r="BO317" s="1">
        <v>310</v>
      </c>
      <c r="BP317" s="8">
        <f t="shared" ca="1" si="596"/>
        <v>21194.248994179183</v>
      </c>
      <c r="BQ317" s="9">
        <f t="shared" ca="1" si="523"/>
        <v>-7.7612110133024551E-3</v>
      </c>
      <c r="BR317" s="1">
        <v>310</v>
      </c>
      <c r="BS317" s="8">
        <f t="shared" ca="1" si="597"/>
        <v>20524.852352889491</v>
      </c>
      <c r="BT317" s="9">
        <f t="shared" ca="1" si="524"/>
        <v>-4.0215366502001901E-2</v>
      </c>
      <c r="BU317" s="1">
        <v>310</v>
      </c>
      <c r="BV317" s="8">
        <f t="shared" ca="1" si="598"/>
        <v>4719.6896016221963</v>
      </c>
      <c r="BW317" s="9">
        <f t="shared" ca="1" si="525"/>
        <v>-1.6730278202253156E-2</v>
      </c>
      <c r="BX317" s="1">
        <v>310</v>
      </c>
      <c r="BY317" s="8">
        <f t="shared" ca="1" si="599"/>
        <v>5158.7913186283768</v>
      </c>
      <c r="BZ317" s="9">
        <f t="shared" ca="1" si="526"/>
        <v>0</v>
      </c>
      <c r="CA317" s="1">
        <v>310</v>
      </c>
      <c r="CB317" s="8">
        <f t="shared" ca="1" si="600"/>
        <v>5091.5041941673744</v>
      </c>
      <c r="CC317" s="9">
        <f t="shared" ca="1" si="527"/>
        <v>-1.8465304662830474E-3</v>
      </c>
      <c r="CD317" s="1">
        <v>310</v>
      </c>
      <c r="CE317" s="8">
        <f t="shared" ca="1" si="601"/>
        <v>5132.1013175984071</v>
      </c>
      <c r="CF317" s="9">
        <f t="shared" ca="1" si="528"/>
        <v>2.2886751415856634E-2</v>
      </c>
      <c r="CG317" s="1">
        <v>310</v>
      </c>
      <c r="CH317" s="8">
        <f t="shared" ca="1" si="602"/>
        <v>4797.8820718883881</v>
      </c>
      <c r="CI317" s="9">
        <f t="shared" ca="1" si="529"/>
        <v>1.5846585200170606E-2</v>
      </c>
      <c r="CJ317" s="1">
        <v>310</v>
      </c>
      <c r="CK317" s="8">
        <f t="shared" ca="1" si="603"/>
        <v>4850.5568696150976</v>
      </c>
      <c r="CL317" s="9">
        <f t="shared" ca="1" si="530"/>
        <v>3.4851054553761897E-2</v>
      </c>
      <c r="CM317" s="1">
        <v>310</v>
      </c>
      <c r="CN317" s="8">
        <f t="shared" ca="1" si="550"/>
        <v>15094.346035598492</v>
      </c>
      <c r="CO317" s="1">
        <v>310</v>
      </c>
      <c r="CP317" s="8">
        <f t="shared" ca="1" si="551"/>
        <v>14655.244318592311</v>
      </c>
      <c r="CQ317" s="1">
        <v>310</v>
      </c>
      <c r="CR317" s="8">
        <f t="shared" ca="1" si="552"/>
        <v>14722.531443053314</v>
      </c>
      <c r="CS317" s="1">
        <v>310</v>
      </c>
      <c r="CT317" s="8">
        <f t="shared" ca="1" si="553"/>
        <v>15112.245607906269</v>
      </c>
      <c r="CU317" s="1">
        <v>310</v>
      </c>
      <c r="CV317" s="8">
        <f t="shared" ca="1" si="554"/>
        <v>16396.366922290796</v>
      </c>
      <c r="CW317" s="1">
        <v>310</v>
      </c>
      <c r="CX317" s="8">
        <f t="shared" ca="1" si="555"/>
        <v>15674.295483274393</v>
      </c>
      <c r="CY317" s="9"/>
      <c r="CZ317" s="9"/>
      <c r="DA317" s="9"/>
      <c r="DB317" s="9"/>
      <c r="DC317" s="9"/>
      <c r="DD317" s="9"/>
      <c r="DE317" s="9"/>
      <c r="DF317" s="9"/>
      <c r="DG317" s="9"/>
      <c r="DI317">
        <f t="shared" ca="1" si="556"/>
        <v>2.0951138917070011E-2</v>
      </c>
      <c r="DJ317">
        <f t="shared" ca="1" si="557"/>
        <v>2.9999999999998916E-3</v>
      </c>
      <c r="DK317">
        <f t="shared" ca="1" si="558"/>
        <v>3.5222544422421898E-2</v>
      </c>
      <c r="DL317">
        <f t="shared" ca="1" si="559"/>
        <v>-3.9236399088267038E-2</v>
      </c>
      <c r="DM317">
        <f t="shared" ca="1" si="560"/>
        <v>4.873452852865201E-2</v>
      </c>
      <c r="DN317">
        <f t="shared" ca="1" si="561"/>
        <v>-2.4019168935740187E-2</v>
      </c>
      <c r="DO317">
        <f t="shared" ca="1" si="574"/>
        <v>0</v>
      </c>
      <c r="DP317">
        <f t="shared" ca="1" si="575"/>
        <v>0</v>
      </c>
      <c r="DQ317">
        <f t="shared" ca="1" si="576"/>
        <v>0</v>
      </c>
      <c r="DR317">
        <f t="shared" ca="1" si="577"/>
        <v>0</v>
      </c>
      <c r="DS317">
        <f t="shared" ca="1" si="578"/>
        <v>0</v>
      </c>
      <c r="DT317">
        <f t="shared" ca="1" si="579"/>
        <v>0</v>
      </c>
      <c r="DU317">
        <f t="shared" ca="1" si="568"/>
        <v>0</v>
      </c>
      <c r="DV317">
        <f t="shared" ca="1" si="569"/>
        <v>0</v>
      </c>
      <c r="DW317">
        <f t="shared" ca="1" si="570"/>
        <v>0</v>
      </c>
      <c r="DX317">
        <f t="shared" ca="1" si="571"/>
        <v>0</v>
      </c>
      <c r="DY317">
        <f t="shared" ca="1" si="572"/>
        <v>0</v>
      </c>
      <c r="DZ317">
        <f t="shared" ca="1" si="573"/>
        <v>0</v>
      </c>
      <c r="EA317">
        <f t="shared" ca="1" si="531"/>
        <v>3.9171102485879161</v>
      </c>
      <c r="EB317">
        <f t="shared" ca="1" si="532"/>
        <v>3.0469712058341614</v>
      </c>
      <c r="EC317">
        <f t="shared" ca="1" si="533"/>
        <v>4.7441268911427832</v>
      </c>
      <c r="ED317">
        <f t="shared" ca="1" si="534"/>
        <v>5.5848240729235314</v>
      </c>
      <c r="EE317">
        <f t="shared" ca="1" si="535"/>
        <v>6.8101328175471094</v>
      </c>
      <c r="EF317">
        <f t="shared" ca="1" si="536"/>
        <v>6.2794247155782186</v>
      </c>
      <c r="EG317">
        <f t="shared" ca="1" si="537"/>
        <v>12.968657039426404</v>
      </c>
      <c r="EH317">
        <f t="shared" ca="1" si="538"/>
        <v>9.3798876619378611</v>
      </c>
      <c r="EI317">
        <f t="shared" ca="1" si="539"/>
        <v>14.237445968848279</v>
      </c>
      <c r="EJ317">
        <f t="shared" ca="1" si="540"/>
        <v>15.325858332520996</v>
      </c>
      <c r="EK317">
        <f t="shared" ca="1" si="541"/>
        <v>21.362738933132057</v>
      </c>
      <c r="EL317">
        <f t="shared" ca="1" si="542"/>
        <v>19.918989589785767</v>
      </c>
      <c r="EM317">
        <f t="shared" ca="1" si="610"/>
        <v>0.18963680779469394</v>
      </c>
      <c r="EN317">
        <f t="shared" ca="1" si="611"/>
        <v>-1.5729241159694797E-2</v>
      </c>
      <c r="EO317">
        <f t="shared" ca="1" si="612"/>
        <v>-0.2100440608518486</v>
      </c>
      <c r="EP317">
        <f t="shared" ca="1" si="613"/>
        <v>-6.5174590651479056E-2</v>
      </c>
      <c r="EQ317">
        <f t="shared" ca="1" si="614"/>
        <v>6.0902564984773602E-2</v>
      </c>
      <c r="ER317">
        <f t="shared" ca="1" si="615"/>
        <v>1</v>
      </c>
      <c r="ES317">
        <f t="shared" ca="1" si="604"/>
        <v>-0.38676529502096046</v>
      </c>
      <c r="ET317">
        <f t="shared" ca="1" si="605"/>
        <v>-0.53356963467299334</v>
      </c>
      <c r="EU317">
        <f t="shared" ca="1" si="606"/>
        <v>-0.28118311541418939</v>
      </c>
      <c r="EV317">
        <f t="shared" ca="1" si="607"/>
        <v>-0.27111626604030237</v>
      </c>
      <c r="EW317">
        <f t="shared" ca="1" si="608"/>
        <v>4.0791705771322517E-2</v>
      </c>
      <c r="EX317">
        <f t="shared" ca="1" si="609"/>
        <v>0</v>
      </c>
    </row>
    <row r="318" spans="1:154" x14ac:dyDescent="0.25">
      <c r="A318" s="1">
        <v>311</v>
      </c>
      <c r="B318" s="8">
        <f t="shared" ca="1" si="562"/>
        <v>244195.74214385427</v>
      </c>
      <c r="C318" s="9">
        <f t="shared" ca="1" si="543"/>
        <v>4.8803843336350241E-4</v>
      </c>
      <c r="D318" s="1">
        <v>311</v>
      </c>
      <c r="E318" s="8">
        <f t="shared" ca="1" si="563"/>
        <v>183274.29323821553</v>
      </c>
      <c r="F318" s="9">
        <f t="shared" ca="1" si="544"/>
        <v>-1.5804734328969606E-2</v>
      </c>
      <c r="G318" s="1">
        <v>311</v>
      </c>
      <c r="H318" s="8">
        <f t="shared" ca="1" si="564"/>
        <v>273642.62567049416</v>
      </c>
      <c r="I318" s="9">
        <f t="shared" ca="1" si="545"/>
        <v>-2.3467971013341318E-2</v>
      </c>
      <c r="J318" s="1">
        <v>311</v>
      </c>
      <c r="K318" s="8">
        <f t="shared" ca="1" si="565"/>
        <v>305158.93760478531</v>
      </c>
      <c r="L318" s="9">
        <f t="shared" ca="1" si="546"/>
        <v>4.8730262525830466E-2</v>
      </c>
      <c r="M318" s="1">
        <v>311</v>
      </c>
      <c r="N318" s="8">
        <f t="shared" ca="1" si="566"/>
        <v>431026.09120072745</v>
      </c>
      <c r="O318" s="9">
        <f t="shared" ca="1" si="547"/>
        <v>1.913261365661445E-2</v>
      </c>
      <c r="P318" s="1">
        <v>311</v>
      </c>
      <c r="Q318" s="8">
        <f t="shared" ca="1" si="567"/>
        <v>375505.08105159935</v>
      </c>
      <c r="R318" s="9">
        <f t="shared" ca="1" si="548"/>
        <v>0</v>
      </c>
      <c r="S318" s="1">
        <v>311</v>
      </c>
      <c r="T318" s="8">
        <f t="shared" ca="1" si="580"/>
        <v>62154.325677533532</v>
      </c>
      <c r="U318" s="9">
        <f t="shared" ca="1" si="508"/>
        <v>1.815630814236522E-2</v>
      </c>
      <c r="V318" s="1">
        <v>311</v>
      </c>
      <c r="W318" s="8">
        <f t="shared" ca="1" si="581"/>
        <v>59969.75440518168</v>
      </c>
      <c r="X318" s="9">
        <f t="shared" ca="1" si="509"/>
        <v>3.2694274570094245E-2</v>
      </c>
      <c r="Y318" s="1">
        <v>311</v>
      </c>
      <c r="Z318" s="8">
        <f t="shared" ca="1" si="582"/>
        <v>60058.114028765485</v>
      </c>
      <c r="AA318" s="9">
        <f t="shared" ca="1" si="510"/>
        <v>0</v>
      </c>
      <c r="AB318" s="1">
        <v>311</v>
      </c>
      <c r="AC318" s="8">
        <f t="shared" ca="1" si="583"/>
        <v>55550.590261612968</v>
      </c>
      <c r="AD318" s="9">
        <f t="shared" ca="1" si="511"/>
        <v>-1.5554698299131643E-3</v>
      </c>
      <c r="AE318" s="1">
        <v>311</v>
      </c>
      <c r="AF318" s="8">
        <f t="shared" ca="1" si="584"/>
        <v>62308.071096175729</v>
      </c>
      <c r="AG318" s="9">
        <f t="shared" ca="1" si="512"/>
        <v>0</v>
      </c>
      <c r="AH318" s="1">
        <v>311</v>
      </c>
      <c r="AI318" s="8">
        <f t="shared" ca="1" si="585"/>
        <v>59620.419417893791</v>
      </c>
      <c r="AJ318" s="9">
        <f t="shared" ca="1" si="513"/>
        <v>6.8776018032686518E-3</v>
      </c>
      <c r="AK318" s="1">
        <v>311</v>
      </c>
      <c r="AL318" s="8">
        <f t="shared" ca="1" si="586"/>
        <v>18773.366075251382</v>
      </c>
      <c r="AM318" s="9">
        <f t="shared" ca="1" si="514"/>
        <v>-4.5272056932572587E-2</v>
      </c>
      <c r="AN318" s="1">
        <v>311</v>
      </c>
      <c r="AO318" s="8">
        <f t="shared" ca="1" si="587"/>
        <v>19480.629350712734</v>
      </c>
      <c r="AP318" s="9">
        <f t="shared" ca="1" si="515"/>
        <v>0</v>
      </c>
      <c r="AQ318" s="1">
        <v>311</v>
      </c>
      <c r="AR318" s="8">
        <f t="shared" ca="1" si="588"/>
        <v>20012.248995964725</v>
      </c>
      <c r="AS318" s="9">
        <f t="shared" ca="1" si="516"/>
        <v>-3.1999316328504911E-2</v>
      </c>
      <c r="AT318" s="1">
        <v>311</v>
      </c>
      <c r="AU318" s="8">
        <f t="shared" ca="1" si="589"/>
        <v>20242.929761385523</v>
      </c>
      <c r="AV318" s="9">
        <f t="shared" ca="1" si="517"/>
        <v>4.1644530591696725E-2</v>
      </c>
      <c r="AW318" s="1">
        <v>311</v>
      </c>
      <c r="AX318" s="8">
        <f t="shared" ca="1" si="590"/>
        <v>19862.913697457851</v>
      </c>
      <c r="AY318" s="9">
        <f t="shared" ca="1" si="518"/>
        <v>-2.0669832839319682E-2</v>
      </c>
      <c r="AZ318" s="1">
        <v>311</v>
      </c>
      <c r="BA318" s="8">
        <f t="shared" ca="1" si="591"/>
        <v>18795.227215633502</v>
      </c>
      <c r="BB318" s="9">
        <f t="shared" ca="1" si="519"/>
        <v>4.0504501396777901E-2</v>
      </c>
      <c r="BC318" s="1">
        <v>311</v>
      </c>
      <c r="BD318" s="8">
        <f t="shared" ca="1" si="592"/>
        <v>19136.152392319407</v>
      </c>
      <c r="BE318" s="9">
        <f t="shared" ca="1" si="549"/>
        <v>0</v>
      </c>
      <c r="BF318" s="1">
        <v>311</v>
      </c>
      <c r="BG318" s="8">
        <f t="shared" ca="1" si="593"/>
        <v>21168.764130561856</v>
      </c>
      <c r="BH318" s="9">
        <f t="shared" ca="1" si="520"/>
        <v>0</v>
      </c>
      <c r="BI318" s="1">
        <v>311</v>
      </c>
      <c r="BJ318" s="8">
        <f t="shared" ca="1" si="594"/>
        <v>19814.035637220688</v>
      </c>
      <c r="BK318" s="9">
        <f t="shared" ca="1" si="521"/>
        <v>6.660849009601272E-3</v>
      </c>
      <c r="BL318" s="1">
        <v>311</v>
      </c>
      <c r="BM318" s="8">
        <f t="shared" ca="1" si="595"/>
        <v>20244.346925504677</v>
      </c>
      <c r="BN318" s="9">
        <f t="shared" ca="1" si="522"/>
        <v>-9.5518835642407762E-3</v>
      </c>
      <c r="BO318" s="1">
        <v>311</v>
      </c>
      <c r="BP318" s="8">
        <f t="shared" ca="1" si="596"/>
        <v>21194.248994179183</v>
      </c>
      <c r="BQ318" s="9">
        <f t="shared" ca="1" si="523"/>
        <v>0</v>
      </c>
      <c r="BR318" s="1">
        <v>311</v>
      </c>
      <c r="BS318" s="8">
        <f t="shared" ca="1" si="597"/>
        <v>20524.852352889491</v>
      </c>
      <c r="BT318" s="9">
        <f t="shared" ca="1" si="524"/>
        <v>4.9487324973508579E-2</v>
      </c>
      <c r="BU318" s="1">
        <v>311</v>
      </c>
      <c r="BV318" s="8">
        <f t="shared" ca="1" si="598"/>
        <v>4719.6896016221963</v>
      </c>
      <c r="BW318" s="9">
        <f t="shared" ca="1" si="525"/>
        <v>3.4834843672972703E-2</v>
      </c>
      <c r="BX318" s="1">
        <v>311</v>
      </c>
      <c r="BY318" s="8">
        <f t="shared" ca="1" si="599"/>
        <v>5158.7913186283768</v>
      </c>
      <c r="BZ318" s="9">
        <f t="shared" ca="1" si="526"/>
        <v>-3.9463695702658119E-2</v>
      </c>
      <c r="CA318" s="1">
        <v>311</v>
      </c>
      <c r="CB318" s="8">
        <f t="shared" ca="1" si="600"/>
        <v>5091.5041941673744</v>
      </c>
      <c r="CC318" s="9">
        <f t="shared" ca="1" si="527"/>
        <v>3.1414048340006002E-2</v>
      </c>
      <c r="CD318" s="1">
        <v>311</v>
      </c>
      <c r="CE318" s="8">
        <f t="shared" ca="1" si="601"/>
        <v>5132.1013175984071</v>
      </c>
      <c r="CF318" s="9">
        <f t="shared" ca="1" si="528"/>
        <v>-2.0467757731788612E-2</v>
      </c>
      <c r="CG318" s="1">
        <v>311</v>
      </c>
      <c r="CH318" s="8">
        <f t="shared" ca="1" si="602"/>
        <v>4797.8820718883881</v>
      </c>
      <c r="CI318" s="9">
        <f t="shared" ca="1" si="529"/>
        <v>-3.5897639419143097E-2</v>
      </c>
      <c r="CJ318" s="1">
        <v>311</v>
      </c>
      <c r="CK318" s="8">
        <f t="shared" ca="1" si="603"/>
        <v>4850.5568696150976</v>
      </c>
      <c r="CL318" s="9">
        <f t="shared" ca="1" si="530"/>
        <v>-2.398618632240548E-2</v>
      </c>
      <c r="CM318" s="1">
        <v>311</v>
      </c>
      <c r="CN318" s="8">
        <f t="shared" ca="1" si="550"/>
        <v>15094.346035598492</v>
      </c>
      <c r="CO318" s="1">
        <v>311</v>
      </c>
      <c r="CP318" s="8">
        <f t="shared" ca="1" si="551"/>
        <v>14655.244318592311</v>
      </c>
      <c r="CQ318" s="1">
        <v>311</v>
      </c>
      <c r="CR318" s="8">
        <f t="shared" ca="1" si="552"/>
        <v>14722.531443053314</v>
      </c>
      <c r="CS318" s="1">
        <v>311</v>
      </c>
      <c r="CT318" s="8">
        <f t="shared" ca="1" si="553"/>
        <v>15112.245607906269</v>
      </c>
      <c r="CU318" s="1">
        <v>311</v>
      </c>
      <c r="CV318" s="8">
        <f t="shared" ca="1" si="554"/>
        <v>16396.366922290796</v>
      </c>
      <c r="CW318" s="1">
        <v>311</v>
      </c>
      <c r="CX318" s="8">
        <f t="shared" ca="1" si="555"/>
        <v>15674.295483274393</v>
      </c>
      <c r="CY318" s="9"/>
      <c r="CZ318" s="9"/>
      <c r="DA318" s="9"/>
      <c r="DB318" s="9"/>
      <c r="DC318" s="9"/>
      <c r="DD318" s="9"/>
      <c r="DE318" s="9"/>
      <c r="DF318" s="9"/>
      <c r="DG318" s="9"/>
      <c r="DI318">
        <f t="shared" ca="1" si="556"/>
        <v>2.9999999999998916E-3</v>
      </c>
      <c r="DJ318">
        <f t="shared" ca="1" si="557"/>
        <v>2.9999999999998916E-3</v>
      </c>
      <c r="DK318">
        <f t="shared" ca="1" si="558"/>
        <v>-3.9592015038828476E-2</v>
      </c>
      <c r="DL318">
        <f t="shared" ca="1" si="559"/>
        <v>-1.637871218919551E-2</v>
      </c>
      <c r="DM318">
        <f t="shared" ca="1" si="560"/>
        <v>1.5789387510497077E-2</v>
      </c>
      <c r="DN318">
        <f t="shared" ca="1" si="561"/>
        <v>2.9999999999998916E-3</v>
      </c>
      <c r="DO318">
        <f t="shared" ca="1" si="574"/>
        <v>0</v>
      </c>
      <c r="DP318">
        <f t="shared" ca="1" si="575"/>
        <v>0</v>
      </c>
      <c r="DQ318">
        <f t="shared" ca="1" si="576"/>
        <v>0</v>
      </c>
      <c r="DR318">
        <f t="shared" ca="1" si="577"/>
        <v>0</v>
      </c>
      <c r="DS318">
        <f t="shared" ca="1" si="578"/>
        <v>0</v>
      </c>
      <c r="DT318">
        <f t="shared" ca="1" si="579"/>
        <v>0</v>
      </c>
      <c r="DU318">
        <f t="shared" ca="1" si="568"/>
        <v>0</v>
      </c>
      <c r="DV318">
        <f t="shared" ca="1" si="569"/>
        <v>0</v>
      </c>
      <c r="DW318">
        <f t="shared" ca="1" si="570"/>
        <v>0</v>
      </c>
      <c r="DX318">
        <f t="shared" ca="1" si="571"/>
        <v>0</v>
      </c>
      <c r="DY318">
        <f t="shared" ca="1" si="572"/>
        <v>0</v>
      </c>
      <c r="DZ318">
        <f t="shared" ca="1" si="573"/>
        <v>0</v>
      </c>
      <c r="EA318">
        <f t="shared" ca="1" si="531"/>
        <v>3.9288615793336796</v>
      </c>
      <c r="EB318">
        <f t="shared" ca="1" si="532"/>
        <v>3.0561121194516638</v>
      </c>
      <c r="EC318">
        <f t="shared" ca="1" si="533"/>
        <v>4.5562973479225484</v>
      </c>
      <c r="ED318">
        <f t="shared" ca="1" si="534"/>
        <v>5.493351846805826</v>
      </c>
      <c r="EE318">
        <f t="shared" ca="1" si="535"/>
        <v>6.9176606436013142</v>
      </c>
      <c r="EF318">
        <f t="shared" ca="1" si="536"/>
        <v>6.298262989724952</v>
      </c>
      <c r="EG318">
        <f t="shared" ca="1" si="537"/>
        <v>13.007563010544681</v>
      </c>
      <c r="EH318">
        <f t="shared" ca="1" si="538"/>
        <v>9.4080273249236743</v>
      </c>
      <c r="EI318">
        <f t="shared" ca="1" si="539"/>
        <v>13.673756793935132</v>
      </c>
      <c r="EJ318">
        <f t="shared" ca="1" si="540"/>
        <v>15.07484050984025</v>
      </c>
      <c r="EK318">
        <f t="shared" ca="1" si="541"/>
        <v>21.700043496432862</v>
      </c>
      <c r="EL318">
        <f t="shared" ca="1" si="542"/>
        <v>19.97874655855512</v>
      </c>
      <c r="EM318">
        <f t="shared" ca="1" si="610"/>
        <v>0.33597283162417618</v>
      </c>
      <c r="EN318">
        <f t="shared" ca="1" si="611"/>
        <v>5.6376222785156693E-2</v>
      </c>
      <c r="EO318">
        <f t="shared" ca="1" si="612"/>
        <v>-0.20239404139689354</v>
      </c>
      <c r="EP318">
        <f t="shared" ca="1" si="613"/>
        <v>0.10840780959106688</v>
      </c>
      <c r="EQ318">
        <f t="shared" ca="1" si="614"/>
        <v>1.5706330667626514E-2</v>
      </c>
      <c r="ER318">
        <f t="shared" ca="1" si="615"/>
        <v>1</v>
      </c>
      <c r="ES318">
        <f t="shared" ca="1" si="604"/>
        <v>-0.38464029864697546</v>
      </c>
      <c r="ET318">
        <f t="shared" ca="1" si="605"/>
        <v>-0.53214466709341957</v>
      </c>
      <c r="EU318">
        <f t="shared" ca="1" si="606"/>
        <v>-0.28363963091499977</v>
      </c>
      <c r="EV318">
        <f t="shared" ca="1" si="607"/>
        <v>-0.26114099013674275</v>
      </c>
      <c r="EW318">
        <f t="shared" ca="1" si="608"/>
        <v>4.5744968770108585E-2</v>
      </c>
      <c r="EX318">
        <f t="shared" ca="1" si="609"/>
        <v>0</v>
      </c>
    </row>
    <row r="319" spans="1:154" x14ac:dyDescent="0.25">
      <c r="A319" s="1">
        <v>312</v>
      </c>
      <c r="B319" s="8">
        <f t="shared" ca="1" si="562"/>
        <v>245047.5062777157</v>
      </c>
      <c r="C319" s="9">
        <f t="shared" ca="1" si="543"/>
        <v>-1.6717064482381534E-2</v>
      </c>
      <c r="D319" s="1">
        <v>312</v>
      </c>
      <c r="E319" s="8">
        <f t="shared" ca="1" si="563"/>
        <v>180927.51460397051</v>
      </c>
      <c r="F319" s="9">
        <f t="shared" ca="1" si="544"/>
        <v>0</v>
      </c>
      <c r="G319" s="1">
        <v>312</v>
      </c>
      <c r="H319" s="8">
        <f t="shared" ca="1" si="564"/>
        <v>268041.71634025587</v>
      </c>
      <c r="I319" s="9">
        <f t="shared" ca="1" si="545"/>
        <v>4.7353043272188033E-2</v>
      </c>
      <c r="J319" s="1">
        <v>312</v>
      </c>
      <c r="K319" s="8">
        <f t="shared" ca="1" si="565"/>
        <v>320944.88955918438</v>
      </c>
      <c r="L319" s="9">
        <f t="shared" ca="1" si="546"/>
        <v>0</v>
      </c>
      <c r="M319" s="1">
        <v>312</v>
      </c>
      <c r="N319" s="8">
        <f t="shared" ca="1" si="566"/>
        <v>440565.82515319373</v>
      </c>
      <c r="O319" s="9">
        <f t="shared" ca="1" si="547"/>
        <v>0</v>
      </c>
      <c r="P319" s="1">
        <v>312</v>
      </c>
      <c r="Q319" s="8">
        <f t="shared" ca="1" si="567"/>
        <v>376631.59629475413</v>
      </c>
      <c r="R319" s="9">
        <f t="shared" ca="1" si="548"/>
        <v>-3.2538189853879899E-2</v>
      </c>
      <c r="S319" s="1">
        <v>312</v>
      </c>
      <c r="T319" s="8">
        <f t="shared" ca="1" si="580"/>
        <v>62154.325677533532</v>
      </c>
      <c r="U319" s="9">
        <f t="shared" ca="1" si="508"/>
        <v>0</v>
      </c>
      <c r="V319" s="1">
        <v>312</v>
      </c>
      <c r="W319" s="8">
        <f t="shared" ca="1" si="581"/>
        <v>59969.75440518168</v>
      </c>
      <c r="X319" s="9">
        <f t="shared" ca="1" si="509"/>
        <v>-1.8788423925067445E-2</v>
      </c>
      <c r="Y319" s="1">
        <v>312</v>
      </c>
      <c r="Z319" s="8">
        <f t="shared" ca="1" si="582"/>
        <v>60058.114028765485</v>
      </c>
      <c r="AA319" s="9">
        <f t="shared" ca="1" si="510"/>
        <v>0</v>
      </c>
      <c r="AB319" s="1">
        <v>312</v>
      </c>
      <c r="AC319" s="8">
        <f t="shared" ca="1" si="583"/>
        <v>55550.590261612968</v>
      </c>
      <c r="AD319" s="9">
        <f t="shared" ca="1" si="511"/>
        <v>-3.1961966869464065E-2</v>
      </c>
      <c r="AE319" s="1">
        <v>312</v>
      </c>
      <c r="AF319" s="8">
        <f t="shared" ca="1" si="584"/>
        <v>62308.071096175729</v>
      </c>
      <c r="AG319" s="9">
        <f t="shared" ca="1" si="512"/>
        <v>4.6208772256691039E-2</v>
      </c>
      <c r="AH319" s="1">
        <v>312</v>
      </c>
      <c r="AI319" s="8">
        <f t="shared" ca="1" si="585"/>
        <v>59620.419417893791</v>
      </c>
      <c r="AJ319" s="9">
        <f t="shared" ca="1" si="513"/>
        <v>0</v>
      </c>
      <c r="AK319" s="1">
        <v>312</v>
      </c>
      <c r="AL319" s="8">
        <f t="shared" ca="1" si="586"/>
        <v>18773.366075251382</v>
      </c>
      <c r="AM319" s="9">
        <f t="shared" ca="1" si="514"/>
        <v>0</v>
      </c>
      <c r="AN319" s="1">
        <v>312</v>
      </c>
      <c r="AO319" s="8">
        <f t="shared" ca="1" si="587"/>
        <v>19480.629350712734</v>
      </c>
      <c r="AP319" s="9">
        <f t="shared" ca="1" si="515"/>
        <v>0</v>
      </c>
      <c r="AQ319" s="1">
        <v>312</v>
      </c>
      <c r="AR319" s="8">
        <f t="shared" ca="1" si="588"/>
        <v>20012.248995964725</v>
      </c>
      <c r="AS319" s="9">
        <f t="shared" ca="1" si="516"/>
        <v>-2.7140591423318886E-2</v>
      </c>
      <c r="AT319" s="1">
        <v>312</v>
      </c>
      <c r="AU319" s="8">
        <f t="shared" ca="1" si="589"/>
        <v>20242.929761385523</v>
      </c>
      <c r="AV319" s="9">
        <f t="shared" ca="1" si="517"/>
        <v>1.3390216120316529E-2</v>
      </c>
      <c r="AW319" s="1">
        <v>312</v>
      </c>
      <c r="AX319" s="8">
        <f t="shared" ca="1" si="590"/>
        <v>19862.913697457851</v>
      </c>
      <c r="AY319" s="9">
        <f t="shared" ca="1" si="518"/>
        <v>1.0612642486182329E-2</v>
      </c>
      <c r="AZ319" s="1">
        <v>312</v>
      </c>
      <c r="BA319" s="8">
        <f t="shared" ca="1" si="591"/>
        <v>18795.227215633502</v>
      </c>
      <c r="BB319" s="9">
        <f t="shared" ca="1" si="519"/>
        <v>3.3828754225075475E-2</v>
      </c>
      <c r="BC319" s="1">
        <v>312</v>
      </c>
      <c r="BD319" s="8">
        <f t="shared" ca="1" si="592"/>
        <v>19136.152392319407</v>
      </c>
      <c r="BE319" s="9">
        <f t="shared" ca="1" si="549"/>
        <v>2.176682233145082E-2</v>
      </c>
      <c r="BF319" s="1">
        <v>312</v>
      </c>
      <c r="BG319" s="8">
        <f t="shared" ca="1" si="593"/>
        <v>21168.764130561856</v>
      </c>
      <c r="BH319" s="9">
        <f t="shared" ca="1" si="520"/>
        <v>-2.6526699870756454E-2</v>
      </c>
      <c r="BI319" s="1">
        <v>312</v>
      </c>
      <c r="BJ319" s="8">
        <f t="shared" ca="1" si="594"/>
        <v>19814.035637220688</v>
      </c>
      <c r="BK319" s="9">
        <f t="shared" ca="1" si="521"/>
        <v>3.1700262460924972E-2</v>
      </c>
      <c r="BL319" s="1">
        <v>312</v>
      </c>
      <c r="BM319" s="8">
        <f t="shared" ca="1" si="595"/>
        <v>20244.346925504677</v>
      </c>
      <c r="BN319" s="9">
        <f t="shared" ca="1" si="522"/>
        <v>2.2178392500576679E-2</v>
      </c>
      <c r="BO319" s="1">
        <v>312</v>
      </c>
      <c r="BP319" s="8">
        <f t="shared" ca="1" si="596"/>
        <v>21194.248994179183</v>
      </c>
      <c r="BQ319" s="9">
        <f t="shared" ca="1" si="523"/>
        <v>0</v>
      </c>
      <c r="BR319" s="1">
        <v>312</v>
      </c>
      <c r="BS319" s="8">
        <f t="shared" ca="1" si="597"/>
        <v>20524.852352889491</v>
      </c>
      <c r="BT319" s="9">
        <f t="shared" ca="1" si="524"/>
        <v>3.0457699171271974E-2</v>
      </c>
      <c r="BU319" s="1">
        <v>312</v>
      </c>
      <c r="BV319" s="8">
        <f t="shared" ca="1" si="598"/>
        <v>4719.6896016221963</v>
      </c>
      <c r="BW319" s="9">
        <f t="shared" ca="1" si="525"/>
        <v>4.4350105806514606E-3</v>
      </c>
      <c r="BX319" s="1">
        <v>312</v>
      </c>
      <c r="BY319" s="8">
        <f t="shared" ca="1" si="599"/>
        <v>5158.7913186283768</v>
      </c>
      <c r="BZ319" s="9">
        <f t="shared" ca="1" si="526"/>
        <v>0</v>
      </c>
      <c r="CA319" s="1">
        <v>312</v>
      </c>
      <c r="CB319" s="8">
        <f t="shared" ca="1" si="600"/>
        <v>5091.5041941673744</v>
      </c>
      <c r="CC319" s="9">
        <f t="shared" ca="1" si="527"/>
        <v>3.7588150294370716E-2</v>
      </c>
      <c r="CD319" s="1">
        <v>312</v>
      </c>
      <c r="CE319" s="8">
        <f t="shared" ca="1" si="601"/>
        <v>5132.1013175984071</v>
      </c>
      <c r="CF319" s="9">
        <f t="shared" ca="1" si="528"/>
        <v>4.4837741119629404E-2</v>
      </c>
      <c r="CG319" s="1">
        <v>312</v>
      </c>
      <c r="CH319" s="8">
        <f t="shared" ca="1" si="602"/>
        <v>4797.8820718883881</v>
      </c>
      <c r="CI319" s="9">
        <f t="shared" ca="1" si="529"/>
        <v>0</v>
      </c>
      <c r="CJ319" s="1">
        <v>312</v>
      </c>
      <c r="CK319" s="8">
        <f t="shared" ca="1" si="603"/>
        <v>4850.5568696150976</v>
      </c>
      <c r="CL319" s="9">
        <f t="shared" ca="1" si="530"/>
        <v>4.7993768426902172E-3</v>
      </c>
      <c r="CM319" s="1">
        <v>312</v>
      </c>
      <c r="CN319" s="8">
        <f t="shared" ca="1" si="550"/>
        <v>15094.346035598492</v>
      </c>
      <c r="CO319" s="1">
        <v>312</v>
      </c>
      <c r="CP319" s="8">
        <f t="shared" ca="1" si="551"/>
        <v>14655.244318592311</v>
      </c>
      <c r="CQ319" s="1">
        <v>312</v>
      </c>
      <c r="CR319" s="8">
        <f t="shared" ca="1" si="552"/>
        <v>14722.531443053314</v>
      </c>
      <c r="CS319" s="1">
        <v>312</v>
      </c>
      <c r="CT319" s="8">
        <f t="shared" ca="1" si="553"/>
        <v>15112.245607906269</v>
      </c>
      <c r="CU319" s="1">
        <v>312</v>
      </c>
      <c r="CV319" s="8">
        <f t="shared" ca="1" si="554"/>
        <v>16396.366922290796</v>
      </c>
      <c r="CW319" s="1">
        <v>312</v>
      </c>
      <c r="CX319" s="8">
        <f t="shared" ca="1" si="555"/>
        <v>15674.295483274393</v>
      </c>
      <c r="CY319" s="9"/>
      <c r="CZ319" s="9"/>
      <c r="DA319" s="9"/>
      <c r="DB319" s="9"/>
      <c r="DC319" s="9"/>
      <c r="DD319" s="9"/>
      <c r="DE319" s="9"/>
      <c r="DF319" s="9"/>
      <c r="DG319" s="9"/>
      <c r="DI319">
        <f t="shared" ca="1" si="556"/>
        <v>3.4880384333633163E-3</v>
      </c>
      <c r="DJ319">
        <f t="shared" ca="1" si="557"/>
        <v>-1.2804734328969558E-2</v>
      </c>
      <c r="DK319">
        <f t="shared" ca="1" si="558"/>
        <v>-2.0467971013341413E-2</v>
      </c>
      <c r="DL319">
        <f t="shared" ca="1" si="559"/>
        <v>5.1730262525830462E-2</v>
      </c>
      <c r="DM319">
        <f t="shared" ca="1" si="560"/>
        <v>2.2132613656614231E-2</v>
      </c>
      <c r="DN319">
        <f t="shared" ca="1" si="561"/>
        <v>2.9999999999998916E-3</v>
      </c>
      <c r="DO319">
        <f t="shared" ca="1" si="574"/>
        <v>0</v>
      </c>
      <c r="DP319">
        <f t="shared" ca="1" si="575"/>
        <v>0</v>
      </c>
      <c r="DQ319">
        <f t="shared" ca="1" si="576"/>
        <v>0</v>
      </c>
      <c r="DR319">
        <f t="shared" ca="1" si="577"/>
        <v>0</v>
      </c>
      <c r="DS319">
        <f t="shared" ca="1" si="578"/>
        <v>0</v>
      </c>
      <c r="DT319">
        <f t="shared" ca="1" si="579"/>
        <v>0</v>
      </c>
      <c r="DU319">
        <f t="shared" ca="1" si="568"/>
        <v>0</v>
      </c>
      <c r="DV319">
        <f t="shared" ca="1" si="569"/>
        <v>0</v>
      </c>
      <c r="DW319">
        <f t="shared" ca="1" si="570"/>
        <v>0</v>
      </c>
      <c r="DX319">
        <f t="shared" ca="1" si="571"/>
        <v>0</v>
      </c>
      <c r="DY319">
        <f t="shared" ca="1" si="572"/>
        <v>0</v>
      </c>
      <c r="DZ319">
        <f t="shared" ca="1" si="573"/>
        <v>0</v>
      </c>
      <c r="EA319">
        <f t="shared" ca="1" si="531"/>
        <v>3.9425655995217599</v>
      </c>
      <c r="EB319">
        <f t="shared" ca="1" si="532"/>
        <v>3.0169794156825409</v>
      </c>
      <c r="EC319">
        <f t="shared" ca="1" si="533"/>
        <v>4.463039185877105</v>
      </c>
      <c r="ED319">
        <f t="shared" ca="1" si="534"/>
        <v>5.7775243799878471</v>
      </c>
      <c r="EE319">
        <f t="shared" ca="1" si="535"/>
        <v>7.0707665540337077</v>
      </c>
      <c r="EF319">
        <f t="shared" ca="1" si="536"/>
        <v>6.3171577786941269</v>
      </c>
      <c r="EG319">
        <f t="shared" ca="1" si="537"/>
        <v>13.052933890249856</v>
      </c>
      <c r="EH319">
        <f t="shared" ca="1" si="538"/>
        <v>9.2875600344683402</v>
      </c>
      <c r="EI319">
        <f t="shared" ca="1" si="539"/>
        <v>13.393882736233387</v>
      </c>
      <c r="EJ319">
        <f t="shared" ca="1" si="540"/>
        <v>15.854665966949311</v>
      </c>
      <c r="EK319">
        <f t="shared" ca="1" si="541"/>
        <v>22.180322175471137</v>
      </c>
      <c r="EL319">
        <f t="shared" ca="1" si="542"/>
        <v>20.038682798230784</v>
      </c>
      <c r="EM319">
        <f t="shared" ca="1" si="610"/>
        <v>0.33607807658589345</v>
      </c>
      <c r="EN319">
        <f t="shared" ca="1" si="611"/>
        <v>4.8724560789715224E-2</v>
      </c>
      <c r="EO319">
        <f t="shared" ca="1" si="612"/>
        <v>-0.2074548840314786</v>
      </c>
      <c r="EP319">
        <f t="shared" ca="1" si="613"/>
        <v>0.11891643814037961</v>
      </c>
      <c r="EQ319">
        <f t="shared" ca="1" si="614"/>
        <v>2.2547646183760314E-2</v>
      </c>
      <c r="ER319">
        <f t="shared" ca="1" si="615"/>
        <v>1</v>
      </c>
      <c r="ES319">
        <f t="shared" ca="1" si="604"/>
        <v>-0.38249671921052708</v>
      </c>
      <c r="ET319">
        <f t="shared" ca="1" si="605"/>
        <v>-0.53154512229810058</v>
      </c>
      <c r="EU319">
        <f t="shared" ca="1" si="606"/>
        <v>-0.2869516317351466</v>
      </c>
      <c r="EV319">
        <f t="shared" ca="1" si="607"/>
        <v>-0.2491791626472859</v>
      </c>
      <c r="EW319">
        <f t="shared" ca="1" si="608"/>
        <v>5.244605926823076E-2</v>
      </c>
      <c r="EX319">
        <f t="shared" ca="1" si="609"/>
        <v>0</v>
      </c>
    </row>
    <row r="320" spans="1:154" x14ac:dyDescent="0.25">
      <c r="A320" s="1">
        <v>313</v>
      </c>
      <c r="B320" s="8">
        <f t="shared" ca="1" si="562"/>
        <v>241686.17383285749</v>
      </c>
      <c r="C320" s="9">
        <f t="shared" ca="1" si="543"/>
        <v>-3.3389584708675153E-2</v>
      </c>
      <c r="D320" s="1">
        <v>313</v>
      </c>
      <c r="E320" s="8">
        <f t="shared" ca="1" si="563"/>
        <v>181470.2971477824</v>
      </c>
      <c r="F320" s="9">
        <f t="shared" ca="1" si="544"/>
        <v>-2.7565093057589141E-2</v>
      </c>
      <c r="G320" s="1">
        <v>313</v>
      </c>
      <c r="H320" s="8">
        <f t="shared" ca="1" si="564"/>
        <v>281538.43248188827</v>
      </c>
      <c r="I320" s="9">
        <f t="shared" ca="1" si="545"/>
        <v>0</v>
      </c>
      <c r="J320" s="1">
        <v>313</v>
      </c>
      <c r="K320" s="8">
        <f t="shared" ca="1" si="565"/>
        <v>321907.72422786191</v>
      </c>
      <c r="L320" s="9">
        <f t="shared" ca="1" si="546"/>
        <v>-3.2475072761145696E-2</v>
      </c>
      <c r="M320" s="1">
        <v>313</v>
      </c>
      <c r="N320" s="8">
        <f t="shared" ca="1" si="566"/>
        <v>441887.52262865327</v>
      </c>
      <c r="O320" s="9">
        <f t="shared" ca="1" si="547"/>
        <v>0</v>
      </c>
      <c r="P320" s="1">
        <v>313</v>
      </c>
      <c r="Q320" s="8">
        <f t="shared" ca="1" si="567"/>
        <v>365506.58069842984</v>
      </c>
      <c r="R320" s="9">
        <f t="shared" ca="1" si="548"/>
        <v>3.4566042136237318E-2</v>
      </c>
      <c r="S320" s="1">
        <v>313</v>
      </c>
      <c r="T320" s="8">
        <f t="shared" ca="1" si="580"/>
        <v>62154.325677533532</v>
      </c>
      <c r="U320" s="9">
        <f t="shared" ca="1" si="508"/>
        <v>8.831142856744495E-3</v>
      </c>
      <c r="V320" s="1">
        <v>313</v>
      </c>
      <c r="W320" s="8">
        <f t="shared" ca="1" si="581"/>
        <v>59969.75440518168</v>
      </c>
      <c r="X320" s="9">
        <f t="shared" ca="1" si="509"/>
        <v>-1.8059742028687421E-2</v>
      </c>
      <c r="Y320" s="1">
        <v>313</v>
      </c>
      <c r="Z320" s="8">
        <f t="shared" ca="1" si="582"/>
        <v>60058.114028765485</v>
      </c>
      <c r="AA320" s="9">
        <f t="shared" ca="1" si="510"/>
        <v>0</v>
      </c>
      <c r="AB320" s="1">
        <v>313</v>
      </c>
      <c r="AC320" s="8">
        <f t="shared" ca="1" si="583"/>
        <v>55550.590261612968</v>
      </c>
      <c r="AD320" s="9">
        <f t="shared" ca="1" si="511"/>
        <v>0</v>
      </c>
      <c r="AE320" s="1">
        <v>313</v>
      </c>
      <c r="AF320" s="8">
        <f t="shared" ca="1" si="584"/>
        <v>62308.071096175729</v>
      </c>
      <c r="AG320" s="9">
        <f t="shared" ca="1" si="512"/>
        <v>0</v>
      </c>
      <c r="AH320" s="1">
        <v>313</v>
      </c>
      <c r="AI320" s="8">
        <f t="shared" ca="1" si="585"/>
        <v>59620.419417893791</v>
      </c>
      <c r="AJ320" s="9">
        <f t="shared" ca="1" si="513"/>
        <v>-8.2350488827580004E-3</v>
      </c>
      <c r="AK320" s="1">
        <v>313</v>
      </c>
      <c r="AL320" s="8">
        <f t="shared" ca="1" si="586"/>
        <v>18773.366075251382</v>
      </c>
      <c r="AM320" s="9">
        <f t="shared" ca="1" si="514"/>
        <v>2.6540735726511434E-2</v>
      </c>
      <c r="AN320" s="1">
        <v>313</v>
      </c>
      <c r="AO320" s="8">
        <f t="shared" ca="1" si="587"/>
        <v>19480.629350712734</v>
      </c>
      <c r="AP320" s="9">
        <f t="shared" ca="1" si="515"/>
        <v>4.4374840516991705E-2</v>
      </c>
      <c r="AQ320" s="1">
        <v>313</v>
      </c>
      <c r="AR320" s="8">
        <f t="shared" ca="1" si="588"/>
        <v>20012.248995964725</v>
      </c>
      <c r="AS320" s="9">
        <f t="shared" ca="1" si="516"/>
        <v>-2.7941144518797648E-3</v>
      </c>
      <c r="AT320" s="1">
        <v>313</v>
      </c>
      <c r="AU320" s="8">
        <f t="shared" ca="1" si="589"/>
        <v>20242.929761385523</v>
      </c>
      <c r="AV320" s="9">
        <f t="shared" ca="1" si="517"/>
        <v>-1.7251179088677505E-2</v>
      </c>
      <c r="AW320" s="1">
        <v>313</v>
      </c>
      <c r="AX320" s="8">
        <f t="shared" ca="1" si="590"/>
        <v>19862.913697457851</v>
      </c>
      <c r="AY320" s="9">
        <f t="shared" ca="1" si="518"/>
        <v>1.7242422886860977E-2</v>
      </c>
      <c r="AZ320" s="1">
        <v>313</v>
      </c>
      <c r="BA320" s="8">
        <f t="shared" ca="1" si="591"/>
        <v>18795.227215633502</v>
      </c>
      <c r="BB320" s="9">
        <f t="shared" ca="1" si="519"/>
        <v>2.4170730351178494E-2</v>
      </c>
      <c r="BC320" s="1">
        <v>313</v>
      </c>
      <c r="BD320" s="8">
        <f t="shared" ca="1" si="592"/>
        <v>19136.152392319407</v>
      </c>
      <c r="BE320" s="9">
        <f t="shared" ca="1" si="549"/>
        <v>0</v>
      </c>
      <c r="BF320" s="1">
        <v>313</v>
      </c>
      <c r="BG320" s="8">
        <f t="shared" ca="1" si="593"/>
        <v>21168.764130561856</v>
      </c>
      <c r="BH320" s="9">
        <f t="shared" ca="1" si="520"/>
        <v>-2.2236053233467831E-2</v>
      </c>
      <c r="BI320" s="1">
        <v>313</v>
      </c>
      <c r="BJ320" s="8">
        <f t="shared" ca="1" si="594"/>
        <v>19814.035637220688</v>
      </c>
      <c r="BK320" s="9">
        <f t="shared" ca="1" si="521"/>
        <v>0</v>
      </c>
      <c r="BL320" s="1">
        <v>313</v>
      </c>
      <c r="BM320" s="8">
        <f t="shared" ca="1" si="595"/>
        <v>20244.346925504677</v>
      </c>
      <c r="BN320" s="9">
        <f t="shared" ca="1" si="522"/>
        <v>2.5847388528663858E-2</v>
      </c>
      <c r="BO320" s="1">
        <v>313</v>
      </c>
      <c r="BP320" s="8">
        <f t="shared" ca="1" si="596"/>
        <v>21194.248994179183</v>
      </c>
      <c r="BQ320" s="9">
        <f t="shared" ca="1" si="523"/>
        <v>-1.0637508542410245E-3</v>
      </c>
      <c r="BR320" s="1">
        <v>313</v>
      </c>
      <c r="BS320" s="8">
        <f t="shared" ca="1" si="597"/>
        <v>20524.852352889491</v>
      </c>
      <c r="BT320" s="9">
        <f t="shared" ca="1" si="524"/>
        <v>7.3397636346359601E-3</v>
      </c>
      <c r="BU320" s="1">
        <v>313</v>
      </c>
      <c r="BV320" s="8">
        <f t="shared" ca="1" si="598"/>
        <v>4719.6896016221963</v>
      </c>
      <c r="BW320" s="9">
        <f t="shared" ca="1" si="525"/>
        <v>-3.7064480349715448E-2</v>
      </c>
      <c r="BX320" s="1">
        <v>313</v>
      </c>
      <c r="BY320" s="8">
        <f t="shared" ca="1" si="599"/>
        <v>5158.7913186283768</v>
      </c>
      <c r="BZ320" s="9">
        <f t="shared" ca="1" si="526"/>
        <v>-1.290360407920973E-2</v>
      </c>
      <c r="CA320" s="1">
        <v>313</v>
      </c>
      <c r="CB320" s="8">
        <f t="shared" ca="1" si="600"/>
        <v>5091.5041941673744</v>
      </c>
      <c r="CC320" s="9">
        <f t="shared" ca="1" si="527"/>
        <v>0</v>
      </c>
      <c r="CD320" s="1">
        <v>313</v>
      </c>
      <c r="CE320" s="8">
        <f t="shared" ca="1" si="601"/>
        <v>5132.1013175984071</v>
      </c>
      <c r="CF320" s="9">
        <f t="shared" ca="1" si="528"/>
        <v>0</v>
      </c>
      <c r="CG320" s="1">
        <v>313</v>
      </c>
      <c r="CH320" s="8">
        <f t="shared" ca="1" si="602"/>
        <v>4797.8820718883881</v>
      </c>
      <c r="CI320" s="9">
        <f t="shared" ca="1" si="529"/>
        <v>-1.2921643442957221E-2</v>
      </c>
      <c r="CJ320" s="1">
        <v>313</v>
      </c>
      <c r="CK320" s="8">
        <f t="shared" ca="1" si="603"/>
        <v>4850.5568696150976</v>
      </c>
      <c r="CL320" s="9">
        <f t="shared" ca="1" si="530"/>
        <v>0</v>
      </c>
      <c r="CM320" s="1">
        <v>313</v>
      </c>
      <c r="CN320" s="8">
        <f t="shared" ca="1" si="550"/>
        <v>15094.346035598492</v>
      </c>
      <c r="CO320" s="1">
        <v>313</v>
      </c>
      <c r="CP320" s="8">
        <f t="shared" ca="1" si="551"/>
        <v>14655.244318592311</v>
      </c>
      <c r="CQ320" s="1">
        <v>313</v>
      </c>
      <c r="CR320" s="8">
        <f t="shared" ca="1" si="552"/>
        <v>14722.531443053314</v>
      </c>
      <c r="CS320" s="1">
        <v>313</v>
      </c>
      <c r="CT320" s="8">
        <f t="shared" ca="1" si="553"/>
        <v>15112.245607906269</v>
      </c>
      <c r="CU320" s="1">
        <v>313</v>
      </c>
      <c r="CV320" s="8">
        <f t="shared" ca="1" si="554"/>
        <v>16396.366922290796</v>
      </c>
      <c r="CW320" s="1">
        <v>313</v>
      </c>
      <c r="CX320" s="8">
        <f t="shared" ca="1" si="555"/>
        <v>15674.295483274393</v>
      </c>
      <c r="CY320" s="9"/>
      <c r="CZ320" s="9"/>
      <c r="DA320" s="9"/>
      <c r="DB320" s="9"/>
      <c r="DC320" s="9"/>
      <c r="DD320" s="9"/>
      <c r="DE320" s="9"/>
      <c r="DF320" s="9"/>
      <c r="DG320" s="9"/>
      <c r="DI320">
        <f t="shared" ca="1" si="556"/>
        <v>-1.3717064482381525E-2</v>
      </c>
      <c r="DJ320">
        <f t="shared" ca="1" si="557"/>
        <v>2.9999999999998916E-3</v>
      </c>
      <c r="DK320">
        <f t="shared" ca="1" si="558"/>
        <v>5.0353043272187925E-2</v>
      </c>
      <c r="DL320">
        <f t="shared" ca="1" si="559"/>
        <v>2.9999999999998916E-3</v>
      </c>
      <c r="DM320">
        <f t="shared" ca="1" si="560"/>
        <v>2.9999999999998916E-3</v>
      </c>
      <c r="DN320">
        <f t="shared" ca="1" si="561"/>
        <v>-2.9538189853879904E-2</v>
      </c>
      <c r="DO320">
        <f t="shared" ca="1" si="574"/>
        <v>0</v>
      </c>
      <c r="DP320">
        <f t="shared" ca="1" si="575"/>
        <v>0</v>
      </c>
      <c r="DQ320">
        <f t="shared" ca="1" si="576"/>
        <v>0</v>
      </c>
      <c r="DR320">
        <f t="shared" ca="1" si="577"/>
        <v>0</v>
      </c>
      <c r="DS320">
        <f t="shared" ca="1" si="578"/>
        <v>0</v>
      </c>
      <c r="DT320">
        <f t="shared" ca="1" si="579"/>
        <v>0</v>
      </c>
      <c r="DU320">
        <f t="shared" ca="1" si="568"/>
        <v>0</v>
      </c>
      <c r="DV320">
        <f t="shared" ca="1" si="569"/>
        <v>0</v>
      </c>
      <c r="DW320">
        <f t="shared" ca="1" si="570"/>
        <v>0</v>
      </c>
      <c r="DX320">
        <f t="shared" ca="1" si="571"/>
        <v>0</v>
      </c>
      <c r="DY320">
        <f t="shared" ca="1" si="572"/>
        <v>0</v>
      </c>
      <c r="DZ320">
        <f t="shared" ca="1" si="573"/>
        <v>0</v>
      </c>
      <c r="EA320">
        <f t="shared" ca="1" si="531"/>
        <v>3.8884851729671008</v>
      </c>
      <c r="EB320">
        <f t="shared" ca="1" si="532"/>
        <v>3.0260303539295883</v>
      </c>
      <c r="EC320">
        <f t="shared" ca="1" si="533"/>
        <v>4.6877667911290448</v>
      </c>
      <c r="ED320">
        <f t="shared" ca="1" si="534"/>
        <v>5.7948569531278098</v>
      </c>
      <c r="EE320">
        <f t="shared" ca="1" si="535"/>
        <v>7.0919788536958084</v>
      </c>
      <c r="EF320">
        <f t="shared" ca="1" si="536"/>
        <v>6.1305603728901454</v>
      </c>
      <c r="EG320">
        <f t="shared" ca="1" si="537"/>
        <v>12.873885954393035</v>
      </c>
      <c r="EH320">
        <f t="shared" ca="1" si="538"/>
        <v>9.3154227145717439</v>
      </c>
      <c r="EI320">
        <f t="shared" ca="1" si="539"/>
        <v>14.068305493233558</v>
      </c>
      <c r="EJ320">
        <f t="shared" ca="1" si="540"/>
        <v>15.902229964850157</v>
      </c>
      <c r="EK320">
        <f t="shared" ca="1" si="541"/>
        <v>22.246863141997547</v>
      </c>
      <c r="EL320">
        <f t="shared" ca="1" si="542"/>
        <v>19.446776381314965</v>
      </c>
      <c r="EM320">
        <f t="shared" ca="1" si="610"/>
        <v>0.33287376766733495</v>
      </c>
      <c r="EN320">
        <f t="shared" ca="1" si="611"/>
        <v>5.6476434138050681E-2</v>
      </c>
      <c r="EO320">
        <f t="shared" ca="1" si="612"/>
        <v>-0.3122218532934164</v>
      </c>
      <c r="EP320">
        <f t="shared" ca="1" si="613"/>
        <v>0.10335935627562155</v>
      </c>
      <c r="EQ320">
        <f t="shared" ca="1" si="614"/>
        <v>4.450331992694246E-2</v>
      </c>
      <c r="ER320">
        <f t="shared" ca="1" si="615"/>
        <v>1</v>
      </c>
      <c r="ES320">
        <f t="shared" ca="1" si="604"/>
        <v>-0.37996362848311249</v>
      </c>
      <c r="ET320">
        <f t="shared" ca="1" si="605"/>
        <v>-0.52964758814067014</v>
      </c>
      <c r="EU320">
        <f t="shared" ca="1" si="606"/>
        <v>-0.28580950405232952</v>
      </c>
      <c r="EV320">
        <f t="shared" ca="1" si="607"/>
        <v>-0.23648064378884237</v>
      </c>
      <c r="EW320">
        <f t="shared" ca="1" si="608"/>
        <v>6.1774065776671438E-2</v>
      </c>
      <c r="EX320">
        <f t="shared" ca="1" si="609"/>
        <v>0</v>
      </c>
    </row>
    <row r="321" spans="1:154" x14ac:dyDescent="0.25">
      <c r="A321" s="1">
        <v>314</v>
      </c>
      <c r="B321" s="8">
        <f t="shared" ca="1" si="562"/>
        <v>234341.43138024828</v>
      </c>
      <c r="C321" s="9">
        <f t="shared" ca="1" si="543"/>
        <v>0</v>
      </c>
      <c r="D321" s="1">
        <v>314</v>
      </c>
      <c r="E321" s="8">
        <f t="shared" ca="1" si="563"/>
        <v>177012.46241115878</v>
      </c>
      <c r="F321" s="9">
        <f t="shared" ca="1" si="544"/>
        <v>-1.3650406809922688E-2</v>
      </c>
      <c r="G321" s="1">
        <v>314</v>
      </c>
      <c r="H321" s="8">
        <f t="shared" ca="1" si="564"/>
        <v>282383.04777933389</v>
      </c>
      <c r="I321" s="9">
        <f t="shared" ca="1" si="545"/>
        <v>4.3832128163206169E-2</v>
      </c>
      <c r="J321" s="1">
        <v>314</v>
      </c>
      <c r="K321" s="8">
        <f t="shared" ca="1" si="565"/>
        <v>312419.47063387086</v>
      </c>
      <c r="L321" s="9">
        <f t="shared" ca="1" si="546"/>
        <v>0</v>
      </c>
      <c r="M321" s="1">
        <v>314</v>
      </c>
      <c r="N321" s="8">
        <f t="shared" ca="1" si="566"/>
        <v>443213.18519653915</v>
      </c>
      <c r="O321" s="9">
        <f t="shared" ca="1" si="547"/>
        <v>4.3924806846899644E-2</v>
      </c>
      <c r="P321" s="1">
        <v>314</v>
      </c>
      <c r="Q321" s="8">
        <f t="shared" ca="1" si="567"/>
        <v>379237.21631001902</v>
      </c>
      <c r="R321" s="9">
        <f t="shared" ca="1" si="548"/>
        <v>-2.8886858178818239E-2</v>
      </c>
      <c r="S321" s="1">
        <v>314</v>
      </c>
      <c r="T321" s="8">
        <f t="shared" ca="1" si="580"/>
        <v>62154.325677533532</v>
      </c>
      <c r="U321" s="9">
        <f t="shared" ca="1" si="508"/>
        <v>3.4311254247559694E-2</v>
      </c>
      <c r="V321" s="1">
        <v>314</v>
      </c>
      <c r="W321" s="8">
        <f t="shared" ca="1" si="581"/>
        <v>59969.75440518168</v>
      </c>
      <c r="X321" s="9">
        <f t="shared" ca="1" si="509"/>
        <v>-2.6998512318315279E-2</v>
      </c>
      <c r="Y321" s="1">
        <v>314</v>
      </c>
      <c r="Z321" s="8">
        <f t="shared" ca="1" si="582"/>
        <v>60058.114028765485</v>
      </c>
      <c r="AA321" s="9">
        <f t="shared" ca="1" si="510"/>
        <v>3.3041136360601985E-2</v>
      </c>
      <c r="AB321" s="1">
        <v>314</v>
      </c>
      <c r="AC321" s="8">
        <f t="shared" ca="1" si="583"/>
        <v>55550.590261612968</v>
      </c>
      <c r="AD321" s="9">
        <f t="shared" ca="1" si="511"/>
        <v>2.7355699933388291E-2</v>
      </c>
      <c r="AE321" s="1">
        <v>314</v>
      </c>
      <c r="AF321" s="8">
        <f t="shared" ca="1" si="584"/>
        <v>62308.071096175729</v>
      </c>
      <c r="AG321" s="9">
        <f t="shared" ca="1" si="512"/>
        <v>-3.1521415946533397E-2</v>
      </c>
      <c r="AH321" s="1">
        <v>314</v>
      </c>
      <c r="AI321" s="8">
        <f t="shared" ca="1" si="585"/>
        <v>59620.419417893791</v>
      </c>
      <c r="AJ321" s="9">
        <f t="shared" ca="1" si="513"/>
        <v>4.2861981581383053E-2</v>
      </c>
      <c r="AK321" s="1">
        <v>314</v>
      </c>
      <c r="AL321" s="8">
        <f t="shared" ca="1" si="586"/>
        <v>18773.366075251382</v>
      </c>
      <c r="AM321" s="9">
        <f t="shared" ca="1" si="514"/>
        <v>0</v>
      </c>
      <c r="AN321" s="1">
        <v>314</v>
      </c>
      <c r="AO321" s="8">
        <f t="shared" ca="1" si="587"/>
        <v>19480.629350712734</v>
      </c>
      <c r="AP321" s="9">
        <f t="shared" ca="1" si="515"/>
        <v>0</v>
      </c>
      <c r="AQ321" s="1">
        <v>314</v>
      </c>
      <c r="AR321" s="8">
        <f t="shared" ca="1" si="588"/>
        <v>20012.248995964725</v>
      </c>
      <c r="AS321" s="9">
        <f t="shared" ca="1" si="516"/>
        <v>2.7938738543738516E-4</v>
      </c>
      <c r="AT321" s="1">
        <v>314</v>
      </c>
      <c r="AU321" s="8">
        <f t="shared" ca="1" si="589"/>
        <v>20242.929761385523</v>
      </c>
      <c r="AV321" s="9">
        <f t="shared" ca="1" si="517"/>
        <v>0</v>
      </c>
      <c r="AW321" s="1">
        <v>314</v>
      </c>
      <c r="AX321" s="8">
        <f t="shared" ca="1" si="590"/>
        <v>19862.913697457851</v>
      </c>
      <c r="AY321" s="9">
        <f t="shared" ca="1" si="518"/>
        <v>0</v>
      </c>
      <c r="AZ321" s="1">
        <v>314</v>
      </c>
      <c r="BA321" s="8">
        <f t="shared" ca="1" si="591"/>
        <v>18795.227215633502</v>
      </c>
      <c r="BB321" s="9">
        <f t="shared" ca="1" si="519"/>
        <v>-4.8661033624481251E-2</v>
      </c>
      <c r="BC321" s="1">
        <v>314</v>
      </c>
      <c r="BD321" s="8">
        <f t="shared" ca="1" si="592"/>
        <v>19136.152392319407</v>
      </c>
      <c r="BE321" s="9">
        <f t="shared" ca="1" si="549"/>
        <v>0</v>
      </c>
      <c r="BF321" s="1">
        <v>314</v>
      </c>
      <c r="BG321" s="8">
        <f t="shared" ca="1" si="593"/>
        <v>21168.764130561856</v>
      </c>
      <c r="BH321" s="9">
        <f t="shared" ca="1" si="520"/>
        <v>4.0466707702258665E-2</v>
      </c>
      <c r="BI321" s="1">
        <v>314</v>
      </c>
      <c r="BJ321" s="8">
        <f t="shared" ca="1" si="594"/>
        <v>19814.035637220688</v>
      </c>
      <c r="BK321" s="9">
        <f t="shared" ca="1" si="521"/>
        <v>-2.5843673634395443E-2</v>
      </c>
      <c r="BL321" s="1">
        <v>314</v>
      </c>
      <c r="BM321" s="8">
        <f t="shared" ca="1" si="595"/>
        <v>20244.346925504677</v>
      </c>
      <c r="BN321" s="9">
        <f t="shared" ca="1" si="522"/>
        <v>2.5173931339435174E-2</v>
      </c>
      <c r="BO321" s="1">
        <v>314</v>
      </c>
      <c r="BP321" s="8">
        <f t="shared" ca="1" si="596"/>
        <v>21194.248994179183</v>
      </c>
      <c r="BQ321" s="9">
        <f t="shared" ca="1" si="523"/>
        <v>0</v>
      </c>
      <c r="BR321" s="1">
        <v>314</v>
      </c>
      <c r="BS321" s="8">
        <f t="shared" ca="1" si="597"/>
        <v>20524.852352889491</v>
      </c>
      <c r="BT321" s="9">
        <f t="shared" ca="1" si="524"/>
        <v>3.0054449263988425E-2</v>
      </c>
      <c r="BU321" s="1">
        <v>314</v>
      </c>
      <c r="BV321" s="8">
        <f t="shared" ca="1" si="598"/>
        <v>4719.6896016221963</v>
      </c>
      <c r="BW321" s="9">
        <f t="shared" ca="1" si="525"/>
        <v>-1.438090206175054E-2</v>
      </c>
      <c r="BX321" s="1">
        <v>314</v>
      </c>
      <c r="BY321" s="8">
        <f t="shared" ca="1" si="599"/>
        <v>5158.7913186283768</v>
      </c>
      <c r="BZ321" s="9">
        <f t="shared" ca="1" si="526"/>
        <v>0</v>
      </c>
      <c r="CA321" s="1">
        <v>314</v>
      </c>
      <c r="CB321" s="8">
        <f t="shared" ca="1" si="600"/>
        <v>5091.5041941673744</v>
      </c>
      <c r="CC321" s="9">
        <f t="shared" ca="1" si="527"/>
        <v>-3.0217220913873591E-2</v>
      </c>
      <c r="CD321" s="1">
        <v>314</v>
      </c>
      <c r="CE321" s="8">
        <f t="shared" ca="1" si="601"/>
        <v>5132.1013175984071</v>
      </c>
      <c r="CF321" s="9">
        <f t="shared" ca="1" si="528"/>
        <v>0</v>
      </c>
      <c r="CG321" s="1">
        <v>314</v>
      </c>
      <c r="CH321" s="8">
        <f t="shared" ca="1" si="602"/>
        <v>4797.8820718883881</v>
      </c>
      <c r="CI321" s="9">
        <f t="shared" ca="1" si="529"/>
        <v>-4.1812317566358372E-2</v>
      </c>
      <c r="CJ321" s="1">
        <v>314</v>
      </c>
      <c r="CK321" s="8">
        <f t="shared" ca="1" si="603"/>
        <v>4850.5568696150976</v>
      </c>
      <c r="CL321" s="9">
        <f t="shared" ca="1" si="530"/>
        <v>0</v>
      </c>
      <c r="CM321" s="1">
        <v>314</v>
      </c>
      <c r="CN321" s="8">
        <f t="shared" ca="1" si="550"/>
        <v>15094.346035598492</v>
      </c>
      <c r="CO321" s="1">
        <v>314</v>
      </c>
      <c r="CP321" s="8">
        <f t="shared" ca="1" si="551"/>
        <v>14655.244318592311</v>
      </c>
      <c r="CQ321" s="1">
        <v>314</v>
      </c>
      <c r="CR321" s="8">
        <f t="shared" ca="1" si="552"/>
        <v>14722.531443053314</v>
      </c>
      <c r="CS321" s="1">
        <v>314</v>
      </c>
      <c r="CT321" s="8">
        <f t="shared" ca="1" si="553"/>
        <v>15112.245607906269</v>
      </c>
      <c r="CU321" s="1">
        <v>314</v>
      </c>
      <c r="CV321" s="8">
        <f t="shared" ca="1" si="554"/>
        <v>16396.366922290796</v>
      </c>
      <c r="CW321" s="1">
        <v>314</v>
      </c>
      <c r="CX321" s="8">
        <f t="shared" ca="1" si="555"/>
        <v>15674.295483274393</v>
      </c>
      <c r="CY321" s="9"/>
      <c r="CZ321" s="9"/>
      <c r="DA321" s="9"/>
      <c r="DB321" s="9"/>
      <c r="DC321" s="9"/>
      <c r="DD321" s="9"/>
      <c r="DE321" s="9"/>
      <c r="DF321" s="9"/>
      <c r="DG321" s="9"/>
      <c r="DI321">
        <f t="shared" ca="1" si="556"/>
        <v>-3.0389584708675144E-2</v>
      </c>
      <c r="DJ321">
        <f t="shared" ca="1" si="557"/>
        <v>-2.4565093057589138E-2</v>
      </c>
      <c r="DK321">
        <f t="shared" ca="1" si="558"/>
        <v>2.9999999999998916E-3</v>
      </c>
      <c r="DL321">
        <f t="shared" ca="1" si="559"/>
        <v>-2.9475072761145693E-2</v>
      </c>
      <c r="DM321">
        <f t="shared" ca="1" si="560"/>
        <v>2.9999999999998916E-3</v>
      </c>
      <c r="DN321">
        <f t="shared" ca="1" si="561"/>
        <v>3.7566042136237154E-2</v>
      </c>
      <c r="DO321">
        <f t="shared" ca="1" si="574"/>
        <v>0</v>
      </c>
      <c r="DP321">
        <f t="shared" ca="1" si="575"/>
        <v>0</v>
      </c>
      <c r="DQ321">
        <f t="shared" ca="1" si="576"/>
        <v>0</v>
      </c>
      <c r="DR321">
        <f t="shared" ca="1" si="577"/>
        <v>0</v>
      </c>
      <c r="DS321">
        <f t="shared" ca="1" si="578"/>
        <v>0</v>
      </c>
      <c r="DT321">
        <f t="shared" ca="1" si="579"/>
        <v>0</v>
      </c>
      <c r="DU321">
        <f t="shared" ca="1" si="568"/>
        <v>0</v>
      </c>
      <c r="DV321">
        <f t="shared" ca="1" si="569"/>
        <v>0</v>
      </c>
      <c r="DW321">
        <f t="shared" ca="1" si="570"/>
        <v>0</v>
      </c>
      <c r="DX321">
        <f t="shared" ca="1" si="571"/>
        <v>0</v>
      </c>
      <c r="DY321">
        <f t="shared" ca="1" si="572"/>
        <v>0</v>
      </c>
      <c r="DZ321">
        <f t="shared" ca="1" si="573"/>
        <v>0</v>
      </c>
      <c r="EA321">
        <f t="shared" ca="1" si="531"/>
        <v>3.7703157234147899</v>
      </c>
      <c r="EB321">
        <f t="shared" ca="1" si="532"/>
        <v>2.9516956366902187</v>
      </c>
      <c r="EC321">
        <f t="shared" ca="1" si="533"/>
        <v>4.7018300915024316</v>
      </c>
      <c r="ED321">
        <f t="shared" ca="1" si="534"/>
        <v>5.6240531227939368</v>
      </c>
      <c r="EE321">
        <f t="shared" ca="1" si="535"/>
        <v>7.1132547902568941</v>
      </c>
      <c r="EF321">
        <f t="shared" ca="1" si="536"/>
        <v>6.3608612621768827</v>
      </c>
      <c r="EG321">
        <f t="shared" ca="1" si="537"/>
        <v>12.482653906652185</v>
      </c>
      <c r="EH321">
        <f t="shared" ca="1" si="538"/>
        <v>9.0865884887175099</v>
      </c>
      <c r="EI321">
        <f t="shared" ca="1" si="539"/>
        <v>14.110510409713255</v>
      </c>
      <c r="EJ321">
        <f t="shared" ca="1" si="540"/>
        <v>15.433510579571728</v>
      </c>
      <c r="EK321">
        <f t="shared" ca="1" si="541"/>
        <v>22.313603731423537</v>
      </c>
      <c r="EL321">
        <f t="shared" ca="1" si="542"/>
        <v>20.177314802269425</v>
      </c>
      <c r="EM321">
        <f t="shared" ca="1" si="610"/>
        <v>0.17523041397513955</v>
      </c>
      <c r="EN321">
        <f t="shared" ca="1" si="611"/>
        <v>-4.6756696070649389E-2</v>
      </c>
      <c r="EO321">
        <f t="shared" ca="1" si="612"/>
        <v>-0.26705541430368956</v>
      </c>
      <c r="EP321">
        <f t="shared" ca="1" si="613"/>
        <v>-5.611816450748245E-2</v>
      </c>
      <c r="EQ321">
        <f t="shared" ca="1" si="614"/>
        <v>2.8251915223304447E-2</v>
      </c>
      <c r="ER321">
        <f t="shared" ca="1" si="615"/>
        <v>1</v>
      </c>
      <c r="ES321">
        <f t="shared" ca="1" si="604"/>
        <v>-0.37924889213654123</v>
      </c>
      <c r="ET321">
        <f t="shared" ca="1" si="605"/>
        <v>-0.52900300515337673</v>
      </c>
      <c r="EU321">
        <f t="shared" ca="1" si="606"/>
        <v>-0.28556849885208746</v>
      </c>
      <c r="EV321">
        <f t="shared" ca="1" si="607"/>
        <v>-0.22607846279681265</v>
      </c>
      <c r="EW321">
        <f t="shared" ca="1" si="608"/>
        <v>6.9800407769879946E-2</v>
      </c>
      <c r="EX321">
        <f t="shared" ca="1" si="609"/>
        <v>0</v>
      </c>
    </row>
    <row r="322" spans="1:154" x14ac:dyDescent="0.25">
      <c r="A322" s="1">
        <v>315</v>
      </c>
      <c r="B322" s="8">
        <f t="shared" ca="1" si="562"/>
        <v>235044.455674389</v>
      </c>
      <c r="C322" s="9">
        <f t="shared" ca="1" si="543"/>
        <v>-1.548008856792359E-2</v>
      </c>
      <c r="D322" s="1">
        <v>315</v>
      </c>
      <c r="E322" s="8">
        <f t="shared" ca="1" si="563"/>
        <v>175127.20767605377</v>
      </c>
      <c r="F322" s="9">
        <f t="shared" ca="1" si="544"/>
        <v>-2.5407712770811764E-2</v>
      </c>
      <c r="G322" s="1">
        <v>315</v>
      </c>
      <c r="H322" s="8">
        <f t="shared" ca="1" si="564"/>
        <v>295607.6468640524</v>
      </c>
      <c r="I322" s="9">
        <f t="shared" ca="1" si="545"/>
        <v>2.5343900581455955E-2</v>
      </c>
      <c r="J322" s="1">
        <v>315</v>
      </c>
      <c r="K322" s="8">
        <f t="shared" ca="1" si="565"/>
        <v>313356.72904577246</v>
      </c>
      <c r="L322" s="9">
        <f t="shared" ca="1" si="546"/>
        <v>-3.348610133872925E-2</v>
      </c>
      <c r="M322" s="1">
        <v>315</v>
      </c>
      <c r="N322" s="8">
        <f t="shared" ca="1" si="566"/>
        <v>464010.87830388587</v>
      </c>
      <c r="O322" s="9">
        <f t="shared" ca="1" si="547"/>
        <v>0</v>
      </c>
      <c r="P322" s="1">
        <v>315</v>
      </c>
      <c r="Q322" s="8">
        <f t="shared" ca="1" si="567"/>
        <v>369419.95627527178</v>
      </c>
      <c r="R322" s="9">
        <f t="shared" ca="1" si="548"/>
        <v>-2.9334001209794215E-2</v>
      </c>
      <c r="S322" s="1">
        <v>315</v>
      </c>
      <c r="T322" s="8">
        <f t="shared" ca="1" si="580"/>
        <v>62154.325677533532</v>
      </c>
      <c r="U322" s="9">
        <f t="shared" ca="1" si="508"/>
        <v>0</v>
      </c>
      <c r="V322" s="1">
        <v>315</v>
      </c>
      <c r="W322" s="8">
        <f t="shared" ca="1" si="581"/>
        <v>59969.75440518168</v>
      </c>
      <c r="X322" s="9">
        <f t="shared" ca="1" si="509"/>
        <v>0</v>
      </c>
      <c r="Y322" s="1">
        <v>315</v>
      </c>
      <c r="Z322" s="8">
        <f t="shared" ca="1" si="582"/>
        <v>60058.114028765485</v>
      </c>
      <c r="AA322" s="9">
        <f t="shared" ca="1" si="510"/>
        <v>0</v>
      </c>
      <c r="AB322" s="1">
        <v>315</v>
      </c>
      <c r="AC322" s="8">
        <f t="shared" ca="1" si="583"/>
        <v>55550.590261612968</v>
      </c>
      <c r="AD322" s="9">
        <f t="shared" ca="1" si="511"/>
        <v>4.5280925161800593E-2</v>
      </c>
      <c r="AE322" s="1">
        <v>315</v>
      </c>
      <c r="AF322" s="8">
        <f t="shared" ca="1" si="584"/>
        <v>62308.071096175729</v>
      </c>
      <c r="AG322" s="9">
        <f t="shared" ca="1" si="512"/>
        <v>0</v>
      </c>
      <c r="AH322" s="1">
        <v>315</v>
      </c>
      <c r="AI322" s="8">
        <f t="shared" ca="1" si="585"/>
        <v>59620.419417893791</v>
      </c>
      <c r="AJ322" s="9">
        <f t="shared" ca="1" si="513"/>
        <v>4.629611906050915E-2</v>
      </c>
      <c r="AK322" s="1">
        <v>315</v>
      </c>
      <c r="AL322" s="8">
        <f t="shared" ca="1" si="586"/>
        <v>18773.366075251382</v>
      </c>
      <c r="AM322" s="9">
        <f t="shared" ca="1" si="514"/>
        <v>-7.7200679534993322E-3</v>
      </c>
      <c r="AN322" s="1">
        <v>315</v>
      </c>
      <c r="AO322" s="8">
        <f t="shared" ca="1" si="587"/>
        <v>19480.629350712734</v>
      </c>
      <c r="AP322" s="9">
        <f t="shared" ca="1" si="515"/>
        <v>2.0688521907228277E-2</v>
      </c>
      <c r="AQ322" s="1">
        <v>315</v>
      </c>
      <c r="AR322" s="8">
        <f t="shared" ca="1" si="588"/>
        <v>20012.248995964725</v>
      </c>
      <c r="AS322" s="9">
        <f t="shared" ca="1" si="516"/>
        <v>4.9786147360432548E-2</v>
      </c>
      <c r="AT322" s="1">
        <v>315</v>
      </c>
      <c r="AU322" s="8">
        <f t="shared" ca="1" si="589"/>
        <v>20242.929761385523</v>
      </c>
      <c r="AV322" s="9">
        <f t="shared" ca="1" si="517"/>
        <v>-3.3773869011278039E-2</v>
      </c>
      <c r="AW322" s="1">
        <v>315</v>
      </c>
      <c r="AX322" s="8">
        <f t="shared" ca="1" si="590"/>
        <v>19862.913697457851</v>
      </c>
      <c r="AY322" s="9">
        <f t="shared" ca="1" si="518"/>
        <v>0</v>
      </c>
      <c r="AZ322" s="1">
        <v>315</v>
      </c>
      <c r="BA322" s="8">
        <f t="shared" ca="1" si="591"/>
        <v>18795.227215633502</v>
      </c>
      <c r="BB322" s="9">
        <f t="shared" ca="1" si="519"/>
        <v>0</v>
      </c>
      <c r="BC322" s="1">
        <v>315</v>
      </c>
      <c r="BD322" s="8">
        <f t="shared" ca="1" si="592"/>
        <v>19136.152392319407</v>
      </c>
      <c r="BE322" s="9">
        <f t="shared" ca="1" si="549"/>
        <v>3.4551990140429166E-2</v>
      </c>
      <c r="BF322" s="1">
        <v>315</v>
      </c>
      <c r="BG322" s="8">
        <f t="shared" ca="1" si="593"/>
        <v>21168.764130561856</v>
      </c>
      <c r="BH322" s="9">
        <f t="shared" ca="1" si="520"/>
        <v>0</v>
      </c>
      <c r="BI322" s="1">
        <v>315</v>
      </c>
      <c r="BJ322" s="8">
        <f t="shared" ca="1" si="594"/>
        <v>19814.035637220688</v>
      </c>
      <c r="BK322" s="9">
        <f t="shared" ca="1" si="521"/>
        <v>-3.140143495494652E-3</v>
      </c>
      <c r="BL322" s="1">
        <v>315</v>
      </c>
      <c r="BM322" s="8">
        <f t="shared" ca="1" si="595"/>
        <v>20244.346925504677</v>
      </c>
      <c r="BN322" s="9">
        <f t="shared" ca="1" si="522"/>
        <v>-4.0890880206445518E-2</v>
      </c>
      <c r="BO322" s="1">
        <v>315</v>
      </c>
      <c r="BP322" s="8">
        <f t="shared" ca="1" si="596"/>
        <v>21194.248994179183</v>
      </c>
      <c r="BQ322" s="9">
        <f t="shared" ca="1" si="523"/>
        <v>0</v>
      </c>
      <c r="BR322" s="1">
        <v>315</v>
      </c>
      <c r="BS322" s="8">
        <f t="shared" ca="1" si="597"/>
        <v>20524.852352889491</v>
      </c>
      <c r="BT322" s="9">
        <f t="shared" ca="1" si="524"/>
        <v>0</v>
      </c>
      <c r="BU322" s="1">
        <v>315</v>
      </c>
      <c r="BV322" s="8">
        <f t="shared" ca="1" si="598"/>
        <v>4719.6896016221963</v>
      </c>
      <c r="BW322" s="9">
        <f t="shared" ca="1" si="525"/>
        <v>1.0265749309877831E-2</v>
      </c>
      <c r="BX322" s="1">
        <v>315</v>
      </c>
      <c r="BY322" s="8">
        <f t="shared" ca="1" si="599"/>
        <v>5158.7913186283768</v>
      </c>
      <c r="BZ322" s="9">
        <f t="shared" ca="1" si="526"/>
        <v>3.5538599534203706E-2</v>
      </c>
      <c r="CA322" s="1">
        <v>315</v>
      </c>
      <c r="CB322" s="8">
        <f t="shared" ca="1" si="600"/>
        <v>5091.5041941673744</v>
      </c>
      <c r="CC322" s="9">
        <f t="shared" ca="1" si="527"/>
        <v>4.8267900188343371E-2</v>
      </c>
      <c r="CD322" s="1">
        <v>315</v>
      </c>
      <c r="CE322" s="8">
        <f t="shared" ca="1" si="601"/>
        <v>5132.1013175984071</v>
      </c>
      <c r="CF322" s="9">
        <f t="shared" ca="1" si="528"/>
        <v>0</v>
      </c>
      <c r="CG322" s="1">
        <v>315</v>
      </c>
      <c r="CH322" s="8">
        <f t="shared" ca="1" si="602"/>
        <v>4797.8820718883881</v>
      </c>
      <c r="CI322" s="9">
        <f t="shared" ca="1" si="529"/>
        <v>0</v>
      </c>
      <c r="CJ322" s="1">
        <v>315</v>
      </c>
      <c r="CK322" s="8">
        <f t="shared" ca="1" si="603"/>
        <v>4850.5568696150976</v>
      </c>
      <c r="CL322" s="9">
        <f t="shared" ca="1" si="530"/>
        <v>2.5042362641525692E-2</v>
      </c>
      <c r="CM322" s="1">
        <v>315</v>
      </c>
      <c r="CN322" s="8">
        <f t="shared" ca="1" si="550"/>
        <v>15094.346035598492</v>
      </c>
      <c r="CO322" s="1">
        <v>315</v>
      </c>
      <c r="CP322" s="8">
        <f t="shared" ca="1" si="551"/>
        <v>14655.244318592311</v>
      </c>
      <c r="CQ322" s="1">
        <v>315</v>
      </c>
      <c r="CR322" s="8">
        <f t="shared" ca="1" si="552"/>
        <v>14722.531443053314</v>
      </c>
      <c r="CS322" s="1">
        <v>315</v>
      </c>
      <c r="CT322" s="8">
        <f t="shared" ca="1" si="553"/>
        <v>15112.245607906269</v>
      </c>
      <c r="CU322" s="1">
        <v>315</v>
      </c>
      <c r="CV322" s="8">
        <f t="shared" ca="1" si="554"/>
        <v>16396.366922290796</v>
      </c>
      <c r="CW322" s="1">
        <v>315</v>
      </c>
      <c r="CX322" s="8">
        <f t="shared" ca="1" si="555"/>
        <v>15674.295483274393</v>
      </c>
      <c r="CY322" s="9"/>
      <c r="CZ322" s="9"/>
      <c r="DA322" s="9"/>
      <c r="DB322" s="9"/>
      <c r="DC322" s="9"/>
      <c r="DD322" s="9"/>
      <c r="DE322" s="9"/>
      <c r="DF322" s="9"/>
      <c r="DG322" s="9"/>
      <c r="DI322">
        <f t="shared" ca="1" si="556"/>
        <v>2.9999999999998916E-3</v>
      </c>
      <c r="DJ322">
        <f t="shared" ca="1" si="557"/>
        <v>-1.0650406809922797E-2</v>
      </c>
      <c r="DK322">
        <f t="shared" ca="1" si="558"/>
        <v>4.6832128163206033E-2</v>
      </c>
      <c r="DL322">
        <f t="shared" ca="1" si="559"/>
        <v>2.9999999999998916E-3</v>
      </c>
      <c r="DM322">
        <f t="shared" ca="1" si="560"/>
        <v>4.6924806846899481E-2</v>
      </c>
      <c r="DN322">
        <f t="shared" ca="1" si="561"/>
        <v>-2.5886858178818195E-2</v>
      </c>
      <c r="DO322">
        <f t="shared" ca="1" si="574"/>
        <v>0</v>
      </c>
      <c r="DP322">
        <f t="shared" ca="1" si="575"/>
        <v>0</v>
      </c>
      <c r="DQ322">
        <f t="shared" ca="1" si="576"/>
        <v>0</v>
      </c>
      <c r="DR322">
        <f t="shared" ca="1" si="577"/>
        <v>0</v>
      </c>
      <c r="DS322">
        <f t="shared" ca="1" si="578"/>
        <v>0</v>
      </c>
      <c r="DT322">
        <f t="shared" ca="1" si="579"/>
        <v>0</v>
      </c>
      <c r="DU322">
        <f t="shared" ca="1" si="568"/>
        <v>0</v>
      </c>
      <c r="DV322">
        <f t="shared" ca="1" si="569"/>
        <v>0</v>
      </c>
      <c r="DW322">
        <f t="shared" ca="1" si="570"/>
        <v>0</v>
      </c>
      <c r="DX322">
        <f t="shared" ca="1" si="571"/>
        <v>0</v>
      </c>
      <c r="DY322">
        <f t="shared" ca="1" si="572"/>
        <v>0</v>
      </c>
      <c r="DZ322">
        <f t="shared" ca="1" si="573"/>
        <v>0</v>
      </c>
      <c r="EA322">
        <f t="shared" ca="1" si="531"/>
        <v>3.7816266705850339</v>
      </c>
      <c r="EB322">
        <f t="shared" ca="1" si="532"/>
        <v>2.9202588773803937</v>
      </c>
      <c r="EC322">
        <f t="shared" ca="1" si="533"/>
        <v>4.9220268009492925</v>
      </c>
      <c r="ED322">
        <f t="shared" ca="1" si="534"/>
        <v>5.6409252821623186</v>
      </c>
      <c r="EE322">
        <f t="shared" ca="1" si="535"/>
        <v>7.4470428973424818</v>
      </c>
      <c r="EF322">
        <f t="shared" ca="1" si="536"/>
        <v>6.1961985487877715</v>
      </c>
      <c r="EG322">
        <f t="shared" ca="1" si="537"/>
        <v>12.520101868372141</v>
      </c>
      <c r="EH322">
        <f t="shared" ca="1" si="538"/>
        <v>8.9898126247983061</v>
      </c>
      <c r="EI322">
        <f t="shared" ca="1" si="539"/>
        <v>14.7713356416692</v>
      </c>
      <c r="EJ322">
        <f t="shared" ca="1" si="540"/>
        <v>15.479811111310442</v>
      </c>
      <c r="EK322">
        <f t="shared" ca="1" si="541"/>
        <v>23.360665276578843</v>
      </c>
      <c r="EL322">
        <f t="shared" ca="1" si="542"/>
        <v>19.65498751555371</v>
      </c>
      <c r="EM322">
        <f t="shared" ca="1" si="610"/>
        <v>0.18947413021026888</v>
      </c>
      <c r="EN322">
        <f t="shared" ca="1" si="611"/>
        <v>2.8395570859947893E-2</v>
      </c>
      <c r="EO322">
        <f t="shared" ca="1" si="612"/>
        <v>-0.39865079521043745</v>
      </c>
      <c r="EP322">
        <f t="shared" ca="1" si="613"/>
        <v>-7.2665897812841454E-2</v>
      </c>
      <c r="EQ322">
        <f t="shared" ca="1" si="614"/>
        <v>-0.25804549507036695</v>
      </c>
      <c r="ER322">
        <f t="shared" ca="1" si="615"/>
        <v>1</v>
      </c>
      <c r="ES322">
        <f t="shared" ca="1" si="604"/>
        <v>-0.37888685944685574</v>
      </c>
      <c r="ET322">
        <f t="shared" ca="1" si="605"/>
        <v>-0.52919554578910932</v>
      </c>
      <c r="EU322">
        <f t="shared" ca="1" si="606"/>
        <v>-0.28408965986941159</v>
      </c>
      <c r="EV322">
        <f t="shared" ca="1" si="607"/>
        <v>-0.21608613671798338</v>
      </c>
      <c r="EW322">
        <f t="shared" ca="1" si="608"/>
        <v>8.2119032617939736E-2</v>
      </c>
      <c r="EX322">
        <f t="shared" ca="1" si="609"/>
        <v>0</v>
      </c>
    </row>
    <row r="323" spans="1:154" x14ac:dyDescent="0.25">
      <c r="A323" s="1">
        <v>316</v>
      </c>
      <c r="B323" s="8">
        <f t="shared" ca="1" si="562"/>
        <v>232111.08005017324</v>
      </c>
      <c r="C323" s="9">
        <f t="shared" ca="1" si="543"/>
        <v>4.4550701680807096E-2</v>
      </c>
      <c r="D323" s="1">
        <v>316</v>
      </c>
      <c r="E323" s="8">
        <f t="shared" ca="1" si="563"/>
        <v>171203.00750809445</v>
      </c>
      <c r="F323" s="9">
        <f t="shared" ca="1" si="544"/>
        <v>2.554875908727289E-3</v>
      </c>
      <c r="G323" s="1">
        <v>316</v>
      </c>
      <c r="H323" s="8">
        <f t="shared" ca="1" si="564"/>
        <v>303986.32061788521</v>
      </c>
      <c r="I323" s="9">
        <f t="shared" ca="1" si="545"/>
        <v>0</v>
      </c>
      <c r="J323" s="1">
        <v>316</v>
      </c>
      <c r="K323" s="8">
        <f t="shared" ca="1" si="565"/>
        <v>303803.70404891035</v>
      </c>
      <c r="L323" s="9">
        <f t="shared" ca="1" si="546"/>
        <v>0</v>
      </c>
      <c r="M323" s="1">
        <v>316</v>
      </c>
      <c r="N323" s="8">
        <f t="shared" ca="1" si="566"/>
        <v>465402.91093879746</v>
      </c>
      <c r="O323" s="9">
        <f t="shared" ca="1" si="547"/>
        <v>-4.1312614058305001E-3</v>
      </c>
      <c r="P323" s="1">
        <v>316</v>
      </c>
      <c r="Q323" s="8">
        <f t="shared" ca="1" si="567"/>
        <v>359691.65069979662</v>
      </c>
      <c r="R323" s="9">
        <f t="shared" ca="1" si="548"/>
        <v>-2.3133944778761004E-2</v>
      </c>
      <c r="S323" s="1">
        <v>316</v>
      </c>
      <c r="T323" s="8">
        <f t="shared" ca="1" si="580"/>
        <v>62154.325677533532</v>
      </c>
      <c r="U323" s="9">
        <f t="shared" ca="1" si="508"/>
        <v>-3.7719911854453114E-2</v>
      </c>
      <c r="V323" s="1">
        <v>316</v>
      </c>
      <c r="W323" s="8">
        <f t="shared" ca="1" si="581"/>
        <v>59969.75440518168</v>
      </c>
      <c r="X323" s="9">
        <f t="shared" ca="1" si="509"/>
        <v>0</v>
      </c>
      <c r="Y323" s="1">
        <v>316</v>
      </c>
      <c r="Z323" s="8">
        <f t="shared" ca="1" si="582"/>
        <v>60058.114028765485</v>
      </c>
      <c r="AA323" s="9">
        <f t="shared" ca="1" si="510"/>
        <v>0</v>
      </c>
      <c r="AB323" s="1">
        <v>316</v>
      </c>
      <c r="AC323" s="8">
        <f t="shared" ca="1" si="583"/>
        <v>55550.590261612968</v>
      </c>
      <c r="AD323" s="9">
        <f t="shared" ca="1" si="511"/>
        <v>3.777590929023289E-2</v>
      </c>
      <c r="AE323" s="1">
        <v>316</v>
      </c>
      <c r="AF323" s="8">
        <f t="shared" ca="1" si="584"/>
        <v>62308.071096175729</v>
      </c>
      <c r="AG323" s="9">
        <f t="shared" ca="1" si="512"/>
        <v>-4.5466792987102343E-2</v>
      </c>
      <c r="AH323" s="1">
        <v>316</v>
      </c>
      <c r="AI323" s="8">
        <f t="shared" ca="1" si="585"/>
        <v>59620.419417893791</v>
      </c>
      <c r="AJ323" s="9">
        <f t="shared" ca="1" si="513"/>
        <v>-1.8930134660359393E-2</v>
      </c>
      <c r="AK323" s="1">
        <v>316</v>
      </c>
      <c r="AL323" s="8">
        <f t="shared" ca="1" si="586"/>
        <v>18773.366075251382</v>
      </c>
      <c r="AM323" s="9">
        <f t="shared" ca="1" si="514"/>
        <v>3.6275592423745638E-2</v>
      </c>
      <c r="AN323" s="1">
        <v>316</v>
      </c>
      <c r="AO323" s="8">
        <f t="shared" ca="1" si="587"/>
        <v>19480.629350712734</v>
      </c>
      <c r="AP323" s="9">
        <f t="shared" ca="1" si="515"/>
        <v>-2.2863661110398482E-2</v>
      </c>
      <c r="AQ323" s="1">
        <v>316</v>
      </c>
      <c r="AR323" s="8">
        <f t="shared" ca="1" si="588"/>
        <v>20012.248995964725</v>
      </c>
      <c r="AS323" s="9">
        <f t="shared" ca="1" si="516"/>
        <v>0</v>
      </c>
      <c r="AT323" s="1">
        <v>316</v>
      </c>
      <c r="AU323" s="8">
        <f t="shared" ca="1" si="589"/>
        <v>20242.929761385523</v>
      </c>
      <c r="AV323" s="9">
        <f t="shared" ca="1" si="517"/>
        <v>-4.4281297060384778E-2</v>
      </c>
      <c r="AW323" s="1">
        <v>316</v>
      </c>
      <c r="AX323" s="8">
        <f t="shared" ca="1" si="590"/>
        <v>19862.913697457851</v>
      </c>
      <c r="AY323" s="9">
        <f t="shared" ca="1" si="518"/>
        <v>-4.8714894066350309E-2</v>
      </c>
      <c r="AZ323" s="1">
        <v>316</v>
      </c>
      <c r="BA323" s="8">
        <f t="shared" ca="1" si="591"/>
        <v>18795.227215633502</v>
      </c>
      <c r="BB323" s="9">
        <f t="shared" ca="1" si="519"/>
        <v>-1.7654248157778912E-2</v>
      </c>
      <c r="BC323" s="1">
        <v>316</v>
      </c>
      <c r="BD323" s="8">
        <f t="shared" ca="1" si="592"/>
        <v>19136.152392319407</v>
      </c>
      <c r="BE323" s="9">
        <f t="shared" ca="1" si="549"/>
        <v>0</v>
      </c>
      <c r="BF323" s="1">
        <v>316</v>
      </c>
      <c r="BG323" s="8">
        <f t="shared" ca="1" si="593"/>
        <v>21168.764130561856</v>
      </c>
      <c r="BH323" s="9">
        <f t="shared" ca="1" si="520"/>
        <v>0</v>
      </c>
      <c r="BI323" s="1">
        <v>316</v>
      </c>
      <c r="BJ323" s="8">
        <f t="shared" ca="1" si="594"/>
        <v>19814.035637220688</v>
      </c>
      <c r="BK323" s="9">
        <f t="shared" ca="1" si="521"/>
        <v>1.7875504771923189E-2</v>
      </c>
      <c r="BL323" s="1">
        <v>316</v>
      </c>
      <c r="BM323" s="8">
        <f t="shared" ca="1" si="595"/>
        <v>20244.346925504677</v>
      </c>
      <c r="BN323" s="9">
        <f t="shared" ca="1" si="522"/>
        <v>0</v>
      </c>
      <c r="BO323" s="1">
        <v>316</v>
      </c>
      <c r="BP323" s="8">
        <f t="shared" ca="1" si="596"/>
        <v>21194.248994179183</v>
      </c>
      <c r="BQ323" s="9">
        <f t="shared" ca="1" si="523"/>
        <v>0</v>
      </c>
      <c r="BR323" s="1">
        <v>316</v>
      </c>
      <c r="BS323" s="8">
        <f t="shared" ca="1" si="597"/>
        <v>20524.852352889491</v>
      </c>
      <c r="BT323" s="9">
        <f t="shared" ca="1" si="524"/>
        <v>0</v>
      </c>
      <c r="BU323" s="1">
        <v>316</v>
      </c>
      <c r="BV323" s="8">
        <f t="shared" ca="1" si="598"/>
        <v>4719.6896016221963</v>
      </c>
      <c r="BW323" s="9">
        <f t="shared" ca="1" si="525"/>
        <v>0</v>
      </c>
      <c r="BX323" s="1">
        <v>316</v>
      </c>
      <c r="BY323" s="8">
        <f t="shared" ca="1" si="599"/>
        <v>5158.7913186283768</v>
      </c>
      <c r="BZ323" s="9">
        <f t="shared" ca="1" si="526"/>
        <v>-1.1918184288174039E-2</v>
      </c>
      <c r="CA323" s="1">
        <v>316</v>
      </c>
      <c r="CB323" s="8">
        <f t="shared" ca="1" si="600"/>
        <v>5091.5041941673744</v>
      </c>
      <c r="CC323" s="9">
        <f t="shared" ca="1" si="527"/>
        <v>-4.8921139530475388E-2</v>
      </c>
      <c r="CD323" s="1">
        <v>316</v>
      </c>
      <c r="CE323" s="8">
        <f t="shared" ca="1" si="601"/>
        <v>5132.1013175984071</v>
      </c>
      <c r="CF323" s="9">
        <f t="shared" ca="1" si="528"/>
        <v>-2.9890010038077178E-3</v>
      </c>
      <c r="CG323" s="1">
        <v>316</v>
      </c>
      <c r="CH323" s="8">
        <f t="shared" ca="1" si="602"/>
        <v>4797.8820718883881</v>
      </c>
      <c r="CI323" s="9">
        <f t="shared" ca="1" si="529"/>
        <v>-4.7473398205951547E-2</v>
      </c>
      <c r="CJ323" s="1">
        <v>316</v>
      </c>
      <c r="CK323" s="8">
        <f t="shared" ca="1" si="603"/>
        <v>4850.5568696150976</v>
      </c>
      <c r="CL323" s="9">
        <f t="shared" ca="1" si="530"/>
        <v>0</v>
      </c>
      <c r="CM323" s="1">
        <v>316</v>
      </c>
      <c r="CN323" s="8">
        <f t="shared" ca="1" si="550"/>
        <v>15094.346035598492</v>
      </c>
      <c r="CO323" s="1">
        <v>316</v>
      </c>
      <c r="CP323" s="8">
        <f t="shared" ca="1" si="551"/>
        <v>14655.244318592311</v>
      </c>
      <c r="CQ323" s="1">
        <v>316</v>
      </c>
      <c r="CR323" s="8">
        <f t="shared" ca="1" si="552"/>
        <v>14722.531443053314</v>
      </c>
      <c r="CS323" s="1">
        <v>316</v>
      </c>
      <c r="CT323" s="8">
        <f t="shared" ca="1" si="553"/>
        <v>15112.245607906269</v>
      </c>
      <c r="CU323" s="1">
        <v>316</v>
      </c>
      <c r="CV323" s="8">
        <f t="shared" ca="1" si="554"/>
        <v>16396.366922290796</v>
      </c>
      <c r="CW323" s="1">
        <v>316</v>
      </c>
      <c r="CX323" s="8">
        <f t="shared" ca="1" si="555"/>
        <v>15674.295483274393</v>
      </c>
      <c r="CY323" s="9"/>
      <c r="CZ323" s="9"/>
      <c r="DA323" s="9"/>
      <c r="DB323" s="9"/>
      <c r="DC323" s="9"/>
      <c r="DD323" s="9"/>
      <c r="DE323" s="9"/>
      <c r="DF323" s="9"/>
      <c r="DG323" s="9"/>
      <c r="DI323">
        <f t="shared" ca="1" si="556"/>
        <v>-1.2480088567923597E-2</v>
      </c>
      <c r="DJ323">
        <f t="shared" ca="1" si="557"/>
        <v>-2.2407712770811772E-2</v>
      </c>
      <c r="DK323">
        <f t="shared" ca="1" si="558"/>
        <v>2.8343900581455861E-2</v>
      </c>
      <c r="DL323">
        <f t="shared" ca="1" si="559"/>
        <v>-3.0486101338729088E-2</v>
      </c>
      <c r="DM323">
        <f t="shared" ca="1" si="560"/>
        <v>2.9999999999998916E-3</v>
      </c>
      <c r="DN323">
        <f t="shared" ca="1" si="561"/>
        <v>-2.6334001209794233E-2</v>
      </c>
      <c r="DO323">
        <f t="shared" ca="1" si="574"/>
        <v>0</v>
      </c>
      <c r="DP323">
        <f t="shared" ca="1" si="575"/>
        <v>0</v>
      </c>
      <c r="DQ323">
        <f t="shared" ca="1" si="576"/>
        <v>0</v>
      </c>
      <c r="DR323">
        <f t="shared" ca="1" si="577"/>
        <v>0</v>
      </c>
      <c r="DS323">
        <f t="shared" ca="1" si="578"/>
        <v>0</v>
      </c>
      <c r="DT323">
        <f t="shared" ca="1" si="579"/>
        <v>0</v>
      </c>
      <c r="DU323">
        <f t="shared" ca="1" si="568"/>
        <v>0</v>
      </c>
      <c r="DV323">
        <f t="shared" ca="1" si="569"/>
        <v>0</v>
      </c>
      <c r="DW323">
        <f t="shared" ca="1" si="570"/>
        <v>0</v>
      </c>
      <c r="DX323">
        <f t="shared" ca="1" si="571"/>
        <v>0</v>
      </c>
      <c r="DY323">
        <f t="shared" ca="1" si="572"/>
        <v>0</v>
      </c>
      <c r="DZ323">
        <f t="shared" ca="1" si="573"/>
        <v>0</v>
      </c>
      <c r="EA323">
        <f t="shared" ca="1" si="531"/>
        <v>3.7344316348053108</v>
      </c>
      <c r="EB323">
        <f t="shared" ca="1" si="532"/>
        <v>2.8548225552396405</v>
      </c>
      <c r="EC323">
        <f t="shared" ca="1" si="533"/>
        <v>5.0615362392546608</v>
      </c>
      <c r="ED323">
        <f t="shared" ca="1" si="534"/>
        <v>5.468955462366119</v>
      </c>
      <c r="EE323">
        <f t="shared" ca="1" si="535"/>
        <v>7.4693840260345086</v>
      </c>
      <c r="EF323">
        <f t="shared" ca="1" si="536"/>
        <v>6.033027848707869</v>
      </c>
      <c r="EG323">
        <f t="shared" ca="1" si="537"/>
        <v>12.363849888175432</v>
      </c>
      <c r="EH323">
        <f t="shared" ca="1" si="538"/>
        <v>8.7883714856384092</v>
      </c>
      <c r="EI323">
        <f t="shared" ca="1" si="539"/>
        <v>15.190012910551987</v>
      </c>
      <c r="EJ323">
        <f t="shared" ca="1" si="540"/>
        <v>15.007892021066647</v>
      </c>
      <c r="EK323">
        <f t="shared" ca="1" si="541"/>
        <v>23.430747272408574</v>
      </c>
      <c r="EL323">
        <f t="shared" ca="1" si="542"/>
        <v>19.137393050540627</v>
      </c>
      <c r="EM323">
        <f t="shared" ca="1" si="610"/>
        <v>0.10508650343561626</v>
      </c>
      <c r="EN323">
        <f t="shared" ca="1" si="611"/>
        <v>0.1557399112681172</v>
      </c>
      <c r="EO323">
        <f t="shared" ca="1" si="612"/>
        <v>-0.54167450497758429</v>
      </c>
      <c r="EP323">
        <f t="shared" ca="1" si="613"/>
        <v>0.10744246708741095</v>
      </c>
      <c r="EQ323">
        <f t="shared" ca="1" si="614"/>
        <v>-0.25508652652541991</v>
      </c>
      <c r="ER323">
        <f t="shared" ca="1" si="615"/>
        <v>1</v>
      </c>
      <c r="ES323">
        <f t="shared" ca="1" si="604"/>
        <v>-0.37760686475994665</v>
      </c>
      <c r="ET323">
        <f t="shared" ca="1" si="605"/>
        <v>-0.53048686933204259</v>
      </c>
      <c r="EU323">
        <f t="shared" ca="1" si="606"/>
        <v>-0.28062496453963004</v>
      </c>
      <c r="EV323">
        <f t="shared" ca="1" si="607"/>
        <v>-0.20851693514948377</v>
      </c>
      <c r="EW323">
        <f t="shared" ca="1" si="608"/>
        <v>9.4367545962080079E-2</v>
      </c>
      <c r="EX323">
        <f t="shared" ca="1" si="609"/>
        <v>0</v>
      </c>
    </row>
    <row r="324" spans="1:154" x14ac:dyDescent="0.25">
      <c r="A324" s="1">
        <v>317</v>
      </c>
      <c r="B324" s="8">
        <f t="shared" ca="1" si="562"/>
        <v>243148.12477444895</v>
      </c>
      <c r="C324" s="9">
        <f t="shared" ca="1" si="543"/>
        <v>-3.3051112255841474E-2</v>
      </c>
      <c r="D324" s="1">
        <v>317</v>
      </c>
      <c r="E324" s="8">
        <f t="shared" ca="1" si="563"/>
        <v>172154.0189700028</v>
      </c>
      <c r="F324" s="9">
        <f t="shared" ca="1" si="544"/>
        <v>0</v>
      </c>
      <c r="G324" s="1">
        <v>317</v>
      </c>
      <c r="H324" s="8">
        <f t="shared" ca="1" si="564"/>
        <v>304898.27957973885</v>
      </c>
      <c r="I324" s="9">
        <f t="shared" ca="1" si="545"/>
        <v>2.31430697903331E-2</v>
      </c>
      <c r="J324" s="1">
        <v>317</v>
      </c>
      <c r="K324" s="8">
        <f t="shared" ca="1" si="565"/>
        <v>304715.11516105704</v>
      </c>
      <c r="L324" s="9">
        <f t="shared" ca="1" si="546"/>
        <v>-3.6228118093369767E-2</v>
      </c>
      <c r="M324" s="1">
        <v>317</v>
      </c>
      <c r="N324" s="8">
        <f t="shared" ca="1" si="566"/>
        <v>464876.41858749121</v>
      </c>
      <c r="O324" s="9">
        <f t="shared" ca="1" si="547"/>
        <v>2.9627937973177422E-3</v>
      </c>
      <c r="P324" s="1">
        <v>317</v>
      </c>
      <c r="Q324" s="8">
        <f t="shared" ca="1" si="567"/>
        <v>352449.63886722556</v>
      </c>
      <c r="R324" s="9">
        <f t="shared" ca="1" si="548"/>
        <v>-9.2085825086060946E-3</v>
      </c>
      <c r="S324" s="1">
        <v>317</v>
      </c>
      <c r="T324" s="8">
        <f t="shared" ca="1" si="580"/>
        <v>62154.325677533532</v>
      </c>
      <c r="U324" s="9">
        <f t="shared" ca="1" si="508"/>
        <v>4.4323238580117302E-2</v>
      </c>
      <c r="V324" s="1">
        <v>317</v>
      </c>
      <c r="W324" s="8">
        <f t="shared" ca="1" si="581"/>
        <v>59969.75440518168</v>
      </c>
      <c r="X324" s="9">
        <f t="shared" ca="1" si="509"/>
        <v>0</v>
      </c>
      <c r="Y324" s="1">
        <v>317</v>
      </c>
      <c r="Z324" s="8">
        <f t="shared" ca="1" si="582"/>
        <v>60058.114028765485</v>
      </c>
      <c r="AA324" s="9">
        <f t="shared" ca="1" si="510"/>
        <v>3.5914821514397123E-3</v>
      </c>
      <c r="AB324" s="1">
        <v>317</v>
      </c>
      <c r="AC324" s="8">
        <f t="shared" ca="1" si="583"/>
        <v>55550.590261612968</v>
      </c>
      <c r="AD324" s="9">
        <f t="shared" ca="1" si="511"/>
        <v>-4.2318731003334401E-2</v>
      </c>
      <c r="AE324" s="1">
        <v>317</v>
      </c>
      <c r="AF324" s="8">
        <f t="shared" ca="1" si="584"/>
        <v>62308.071096175729</v>
      </c>
      <c r="AG324" s="9">
        <f t="shared" ca="1" si="512"/>
        <v>-4.5532281200669975E-2</v>
      </c>
      <c r="AH324" s="1">
        <v>317</v>
      </c>
      <c r="AI324" s="8">
        <f t="shared" ca="1" si="585"/>
        <v>59620.419417893791</v>
      </c>
      <c r="AJ324" s="9">
        <f t="shared" ca="1" si="513"/>
        <v>-1.380871493125941E-2</v>
      </c>
      <c r="AK324" s="1">
        <v>317</v>
      </c>
      <c r="AL324" s="8">
        <f t="shared" ca="1" si="586"/>
        <v>18773.366075251382</v>
      </c>
      <c r="AM324" s="9">
        <f t="shared" ca="1" si="514"/>
        <v>2.0808027178587058E-2</v>
      </c>
      <c r="AN324" s="1">
        <v>317</v>
      </c>
      <c r="AO324" s="8">
        <f t="shared" ca="1" si="587"/>
        <v>19480.629350712734</v>
      </c>
      <c r="AP324" s="9">
        <f t="shared" ca="1" si="515"/>
        <v>-2.6368955547066149E-2</v>
      </c>
      <c r="AQ324" s="1">
        <v>317</v>
      </c>
      <c r="AR324" s="8">
        <f t="shared" ca="1" si="588"/>
        <v>20012.248995964725</v>
      </c>
      <c r="AS324" s="9">
        <f t="shared" ca="1" si="516"/>
        <v>6.3115905722660294E-3</v>
      </c>
      <c r="AT324" s="1">
        <v>317</v>
      </c>
      <c r="AU324" s="8">
        <f t="shared" ca="1" si="589"/>
        <v>20242.929761385523</v>
      </c>
      <c r="AV324" s="9">
        <f t="shared" ca="1" si="517"/>
        <v>3.9847776000491456E-2</v>
      </c>
      <c r="AW324" s="1">
        <v>317</v>
      </c>
      <c r="AX324" s="8">
        <f t="shared" ca="1" si="590"/>
        <v>19862.913697457851</v>
      </c>
      <c r="AY324" s="9">
        <f t="shared" ca="1" si="518"/>
        <v>0</v>
      </c>
      <c r="AZ324" s="1">
        <v>317</v>
      </c>
      <c r="BA324" s="8">
        <f t="shared" ca="1" si="591"/>
        <v>18795.227215633502</v>
      </c>
      <c r="BB324" s="9">
        <f t="shared" ca="1" si="519"/>
        <v>2.1830951205769913E-2</v>
      </c>
      <c r="BC324" s="1">
        <v>317</v>
      </c>
      <c r="BD324" s="8">
        <f t="shared" ca="1" si="592"/>
        <v>19136.152392319407</v>
      </c>
      <c r="BE324" s="9">
        <f t="shared" ca="1" si="549"/>
        <v>1.871737421776587E-2</v>
      </c>
      <c r="BF324" s="1">
        <v>317</v>
      </c>
      <c r="BG324" s="8">
        <f t="shared" ca="1" si="593"/>
        <v>21168.764130561856</v>
      </c>
      <c r="BH324" s="9">
        <f t="shared" ca="1" si="520"/>
        <v>-2.5511640483574412E-2</v>
      </c>
      <c r="BI324" s="1">
        <v>317</v>
      </c>
      <c r="BJ324" s="8">
        <f t="shared" ca="1" si="594"/>
        <v>19814.035637220688</v>
      </c>
      <c r="BK324" s="9">
        <f t="shared" ca="1" si="521"/>
        <v>-1.6467560171836706E-4</v>
      </c>
      <c r="BL324" s="1">
        <v>317</v>
      </c>
      <c r="BM324" s="8">
        <f t="shared" ca="1" si="595"/>
        <v>20244.346925504677</v>
      </c>
      <c r="BN324" s="9">
        <f t="shared" ca="1" si="522"/>
        <v>0</v>
      </c>
      <c r="BO324" s="1">
        <v>317</v>
      </c>
      <c r="BP324" s="8">
        <f t="shared" ca="1" si="596"/>
        <v>21194.248994179183</v>
      </c>
      <c r="BQ324" s="9">
        <f t="shared" ca="1" si="523"/>
        <v>0</v>
      </c>
      <c r="BR324" s="1">
        <v>317</v>
      </c>
      <c r="BS324" s="8">
        <f t="shared" ca="1" si="597"/>
        <v>20524.852352889491</v>
      </c>
      <c r="BT324" s="9">
        <f t="shared" ca="1" si="524"/>
        <v>0</v>
      </c>
      <c r="BU324" s="1">
        <v>317</v>
      </c>
      <c r="BV324" s="8">
        <f t="shared" ca="1" si="598"/>
        <v>4719.6896016221963</v>
      </c>
      <c r="BW324" s="9">
        <f t="shared" ca="1" si="525"/>
        <v>-3.9971124084798471E-2</v>
      </c>
      <c r="BX324" s="1">
        <v>317</v>
      </c>
      <c r="BY324" s="8">
        <f t="shared" ca="1" si="599"/>
        <v>5158.7913186283768</v>
      </c>
      <c r="BZ324" s="9">
        <f t="shared" ca="1" si="526"/>
        <v>0</v>
      </c>
      <c r="CA324" s="1">
        <v>317</v>
      </c>
      <c r="CB324" s="8">
        <f t="shared" ca="1" si="600"/>
        <v>5091.5041941673744</v>
      </c>
      <c r="CC324" s="9">
        <f t="shared" ca="1" si="527"/>
        <v>0</v>
      </c>
      <c r="CD324" s="1">
        <v>317</v>
      </c>
      <c r="CE324" s="8">
        <f t="shared" ca="1" si="601"/>
        <v>5132.1013175984071</v>
      </c>
      <c r="CF324" s="9">
        <f t="shared" ca="1" si="528"/>
        <v>2.3817444969122189E-2</v>
      </c>
      <c r="CG324" s="1">
        <v>317</v>
      </c>
      <c r="CH324" s="8">
        <f t="shared" ca="1" si="602"/>
        <v>4797.8820718883881</v>
      </c>
      <c r="CI324" s="9">
        <f t="shared" ca="1" si="529"/>
        <v>4.4196904545794467E-2</v>
      </c>
      <c r="CJ324" s="1">
        <v>317</v>
      </c>
      <c r="CK324" s="8">
        <f t="shared" ca="1" si="603"/>
        <v>4850.5568696150976</v>
      </c>
      <c r="CL324" s="9">
        <f t="shared" ca="1" si="530"/>
        <v>4.7271446006229415E-2</v>
      </c>
      <c r="CM324" s="1">
        <v>317</v>
      </c>
      <c r="CN324" s="8">
        <f t="shared" ca="1" si="550"/>
        <v>15094.346035598492</v>
      </c>
      <c r="CO324" s="1">
        <v>317</v>
      </c>
      <c r="CP324" s="8">
        <f t="shared" ca="1" si="551"/>
        <v>14655.244318592311</v>
      </c>
      <c r="CQ324" s="1">
        <v>317</v>
      </c>
      <c r="CR324" s="8">
        <f t="shared" ca="1" si="552"/>
        <v>14722.531443053314</v>
      </c>
      <c r="CS324" s="1">
        <v>317</v>
      </c>
      <c r="CT324" s="8">
        <f t="shared" ca="1" si="553"/>
        <v>15112.245607906269</v>
      </c>
      <c r="CU324" s="1">
        <v>317</v>
      </c>
      <c r="CV324" s="8">
        <f t="shared" ca="1" si="554"/>
        <v>16396.366922290796</v>
      </c>
      <c r="CW324" s="1">
        <v>317</v>
      </c>
      <c r="CX324" s="8">
        <f t="shared" ca="1" si="555"/>
        <v>15674.295483274393</v>
      </c>
      <c r="CY324" s="9"/>
      <c r="CZ324" s="9"/>
      <c r="DA324" s="9"/>
      <c r="DB324" s="9"/>
      <c r="DC324" s="9"/>
      <c r="DD324" s="9"/>
      <c r="DE324" s="9"/>
      <c r="DF324" s="9"/>
      <c r="DG324" s="9"/>
      <c r="DI324">
        <f t="shared" ca="1" si="556"/>
        <v>4.7550701680806995E-2</v>
      </c>
      <c r="DJ324">
        <f t="shared" ca="1" si="557"/>
        <v>5.5548759087271637E-3</v>
      </c>
      <c r="DK324">
        <f t="shared" ca="1" si="558"/>
        <v>2.9999999999998916E-3</v>
      </c>
      <c r="DL324">
        <f t="shared" ca="1" si="559"/>
        <v>2.9999999999998916E-3</v>
      </c>
      <c r="DM324">
        <f t="shared" ca="1" si="560"/>
        <v>-1.1312614058305304E-3</v>
      </c>
      <c r="DN324">
        <f t="shared" ca="1" si="561"/>
        <v>-2.0133944778760959E-2</v>
      </c>
      <c r="DO324">
        <f t="shared" ca="1" si="574"/>
        <v>0</v>
      </c>
      <c r="DP324">
        <f t="shared" ca="1" si="575"/>
        <v>0</v>
      </c>
      <c r="DQ324">
        <f t="shared" ca="1" si="576"/>
        <v>0</v>
      </c>
      <c r="DR324">
        <f t="shared" ca="1" si="577"/>
        <v>0</v>
      </c>
      <c r="DS324">
        <f t="shared" ca="1" si="578"/>
        <v>0</v>
      </c>
      <c r="DT324">
        <f t="shared" ca="1" si="579"/>
        <v>0</v>
      </c>
      <c r="DU324">
        <f t="shared" ca="1" si="568"/>
        <v>0</v>
      </c>
      <c r="DV324">
        <f t="shared" ca="1" si="569"/>
        <v>0</v>
      </c>
      <c r="DW324">
        <f t="shared" ca="1" si="570"/>
        <v>0</v>
      </c>
      <c r="DX324">
        <f t="shared" ca="1" si="571"/>
        <v>0</v>
      </c>
      <c r="DY324">
        <f t="shared" ca="1" si="572"/>
        <v>0</v>
      </c>
      <c r="DZ324">
        <f t="shared" ca="1" si="573"/>
        <v>0</v>
      </c>
      <c r="EA324">
        <f t="shared" ca="1" si="531"/>
        <v>3.9120064794193063</v>
      </c>
      <c r="EB324">
        <f t="shared" ca="1" si="532"/>
        <v>2.8706807402754322</v>
      </c>
      <c r="EC324">
        <f t="shared" ca="1" si="533"/>
        <v>5.0767208479724237</v>
      </c>
      <c r="ED324">
        <f t="shared" ca="1" si="534"/>
        <v>5.4853623287532161</v>
      </c>
      <c r="EE324">
        <f t="shared" ca="1" si="535"/>
        <v>7.460934200160529</v>
      </c>
      <c r="EF324">
        <f t="shared" ca="1" si="536"/>
        <v>5.9115591991532579</v>
      </c>
      <c r="EG324">
        <f t="shared" ca="1" si="537"/>
        <v>12.95175962583434</v>
      </c>
      <c r="EH324">
        <f t="shared" ca="1" si="538"/>
        <v>8.8371897986809262</v>
      </c>
      <c r="EI324">
        <f t="shared" ca="1" si="539"/>
        <v>15.235582949283643</v>
      </c>
      <c r="EJ324">
        <f t="shared" ca="1" si="540"/>
        <v>15.052915697129844</v>
      </c>
      <c r="EK324">
        <f t="shared" ca="1" si="541"/>
        <v>23.40424097230953</v>
      </c>
      <c r="EL324">
        <f t="shared" ca="1" si="542"/>
        <v>18.752081835651598</v>
      </c>
      <c r="EM324">
        <f t="shared" ca="1" si="610"/>
        <v>1.5694472786935441E-2</v>
      </c>
      <c r="EN324">
        <f t="shared" ca="1" si="611"/>
        <v>0.14212672450612313</v>
      </c>
      <c r="EO324">
        <f t="shared" ca="1" si="612"/>
        <v>-0.50542553138126867</v>
      </c>
      <c r="EP324">
        <f t="shared" ca="1" si="613"/>
        <v>0.1131374867558648</v>
      </c>
      <c r="EQ324">
        <f t="shared" ca="1" si="614"/>
        <v>-0.20252284156470524</v>
      </c>
      <c r="ER324">
        <f t="shared" ca="1" si="615"/>
        <v>1</v>
      </c>
      <c r="ES324">
        <f t="shared" ca="1" si="604"/>
        <v>-0.37433498212972505</v>
      </c>
      <c r="ET324">
        <f t="shared" ca="1" si="605"/>
        <v>-0.53059426857906189</v>
      </c>
      <c r="EU324">
        <f t="shared" ca="1" si="606"/>
        <v>-0.27523163256019811</v>
      </c>
      <c r="EV324">
        <f t="shared" ca="1" si="607"/>
        <v>-0.2008076553430681</v>
      </c>
      <c r="EW324">
        <f t="shared" ca="1" si="608"/>
        <v>0.10980197320554663</v>
      </c>
      <c r="EX324">
        <f t="shared" ca="1" si="609"/>
        <v>0</v>
      </c>
    </row>
    <row r="325" spans="1:154" x14ac:dyDescent="0.25">
      <c r="A325" s="1">
        <v>318</v>
      </c>
      <c r="B325" s="8">
        <f t="shared" ca="1" si="562"/>
        <v>235841.25318205464</v>
      </c>
      <c r="C325" s="9">
        <f t="shared" ca="1" si="543"/>
        <v>2.5672817436418922E-2</v>
      </c>
      <c r="D325" s="1">
        <v>318</v>
      </c>
      <c r="E325" s="8">
        <f t="shared" ca="1" si="563"/>
        <v>172670.48102691278</v>
      </c>
      <c r="F325" s="9">
        <f t="shared" ca="1" si="544"/>
        <v>0</v>
      </c>
      <c r="G325" s="1">
        <v>318</v>
      </c>
      <c r="H325" s="8">
        <f t="shared" ca="1" si="564"/>
        <v>312869.25658174447</v>
      </c>
      <c r="I325" s="9">
        <f t="shared" ca="1" si="545"/>
        <v>-2.621005908751823E-2</v>
      </c>
      <c r="J325" s="1">
        <v>318</v>
      </c>
      <c r="K325" s="8">
        <f t="shared" ca="1" si="565"/>
        <v>294590.00532965065</v>
      </c>
      <c r="L325" s="9">
        <f t="shared" ca="1" si="546"/>
        <v>0</v>
      </c>
      <c r="M325" s="1">
        <v>318</v>
      </c>
      <c r="N325" s="8">
        <f t="shared" ca="1" si="566"/>
        <v>467648.38081276393</v>
      </c>
      <c r="O325" s="9">
        <f t="shared" ca="1" si="547"/>
        <v>0</v>
      </c>
      <c r="P325" s="1">
        <v>318</v>
      </c>
      <c r="Q325" s="8">
        <f t="shared" ca="1" si="567"/>
        <v>350261.42620418995</v>
      </c>
      <c r="R325" s="9">
        <f t="shared" ca="1" si="548"/>
        <v>6.2618990328349618E-3</v>
      </c>
      <c r="S325" s="1">
        <v>318</v>
      </c>
      <c r="T325" s="8">
        <f t="shared" ca="1" si="580"/>
        <v>62154.325677533532</v>
      </c>
      <c r="U325" s="9">
        <f t="shared" ca="1" si="508"/>
        <v>-4.9028531722581759E-2</v>
      </c>
      <c r="V325" s="1">
        <v>318</v>
      </c>
      <c r="W325" s="8">
        <f t="shared" ca="1" si="581"/>
        <v>59969.75440518168</v>
      </c>
      <c r="X325" s="9">
        <f t="shared" ca="1" si="509"/>
        <v>0</v>
      </c>
      <c r="Y325" s="1">
        <v>318</v>
      </c>
      <c r="Z325" s="8">
        <f t="shared" ca="1" si="582"/>
        <v>60058.114028765485</v>
      </c>
      <c r="AA325" s="9">
        <f t="shared" ca="1" si="510"/>
        <v>0</v>
      </c>
      <c r="AB325" s="1">
        <v>318</v>
      </c>
      <c r="AC325" s="8">
        <f t="shared" ca="1" si="583"/>
        <v>55550.590261612968</v>
      </c>
      <c r="AD325" s="9">
        <f t="shared" ca="1" si="511"/>
        <v>2.9017480907278972E-2</v>
      </c>
      <c r="AE325" s="1">
        <v>318</v>
      </c>
      <c r="AF325" s="8">
        <f t="shared" ca="1" si="584"/>
        <v>62308.071096175729</v>
      </c>
      <c r="AG325" s="9">
        <f t="shared" ca="1" si="512"/>
        <v>-2.2476028485401228E-2</v>
      </c>
      <c r="AH325" s="1">
        <v>318</v>
      </c>
      <c r="AI325" s="8">
        <f t="shared" ca="1" si="585"/>
        <v>59620.419417893791</v>
      </c>
      <c r="AJ325" s="9">
        <f t="shared" ca="1" si="513"/>
        <v>2.0725614458180774E-3</v>
      </c>
      <c r="AK325" s="1">
        <v>318</v>
      </c>
      <c r="AL325" s="8">
        <f t="shared" ca="1" si="586"/>
        <v>18773.366075251382</v>
      </c>
      <c r="AM325" s="9">
        <f t="shared" ca="1" si="514"/>
        <v>0</v>
      </c>
      <c r="AN325" s="1">
        <v>318</v>
      </c>
      <c r="AO325" s="8">
        <f t="shared" ca="1" si="587"/>
        <v>19480.629350712734</v>
      </c>
      <c r="AP325" s="9">
        <f t="shared" ca="1" si="515"/>
        <v>3.2341934351688716E-2</v>
      </c>
      <c r="AQ325" s="1">
        <v>318</v>
      </c>
      <c r="AR325" s="8">
        <f t="shared" ca="1" si="588"/>
        <v>20012.248995964725</v>
      </c>
      <c r="AS325" s="9">
        <f t="shared" ca="1" si="516"/>
        <v>0</v>
      </c>
      <c r="AT325" s="1">
        <v>318</v>
      </c>
      <c r="AU325" s="8">
        <f t="shared" ca="1" si="589"/>
        <v>20242.929761385523</v>
      </c>
      <c r="AV325" s="9">
        <f t="shared" ca="1" si="517"/>
        <v>4.5729169445327289E-2</v>
      </c>
      <c r="AW325" s="1">
        <v>318</v>
      </c>
      <c r="AX325" s="8">
        <f t="shared" ca="1" si="590"/>
        <v>19862.913697457851</v>
      </c>
      <c r="AY325" s="9">
        <f t="shared" ca="1" si="518"/>
        <v>0</v>
      </c>
      <c r="AZ325" s="1">
        <v>318</v>
      </c>
      <c r="BA325" s="8">
        <f t="shared" ca="1" si="591"/>
        <v>18795.227215633502</v>
      </c>
      <c r="BB325" s="9">
        <f t="shared" ca="1" si="519"/>
        <v>6.5708387476855982E-3</v>
      </c>
      <c r="BC325" s="1">
        <v>318</v>
      </c>
      <c r="BD325" s="8">
        <f t="shared" ca="1" si="592"/>
        <v>19136.152392319407</v>
      </c>
      <c r="BE325" s="9">
        <f t="shared" ca="1" si="549"/>
        <v>2.6584095242637665E-3</v>
      </c>
      <c r="BF325" s="1">
        <v>318</v>
      </c>
      <c r="BG325" s="8">
        <f t="shared" ca="1" si="593"/>
        <v>21168.764130561856</v>
      </c>
      <c r="BH325" s="9">
        <f t="shared" ca="1" si="520"/>
        <v>-2.171957625919399E-2</v>
      </c>
      <c r="BI325" s="1">
        <v>318</v>
      </c>
      <c r="BJ325" s="8">
        <f t="shared" ca="1" si="594"/>
        <v>19814.035637220688</v>
      </c>
      <c r="BK325" s="9">
        <f t="shared" ca="1" si="521"/>
        <v>-2.498401053535227E-2</v>
      </c>
      <c r="BL325" s="1">
        <v>318</v>
      </c>
      <c r="BM325" s="8">
        <f t="shared" ca="1" si="595"/>
        <v>20244.346925504677</v>
      </c>
      <c r="BN325" s="9">
        <f t="shared" ca="1" si="522"/>
        <v>4.199224481121424E-2</v>
      </c>
      <c r="BO325" s="1">
        <v>318</v>
      </c>
      <c r="BP325" s="8">
        <f t="shared" ca="1" si="596"/>
        <v>21194.248994179183</v>
      </c>
      <c r="BQ325" s="9">
        <f t="shared" ca="1" si="523"/>
        <v>3.6966718062206111E-2</v>
      </c>
      <c r="BR325" s="1">
        <v>318</v>
      </c>
      <c r="BS325" s="8">
        <f t="shared" ca="1" si="597"/>
        <v>20524.852352889491</v>
      </c>
      <c r="BT325" s="9">
        <f t="shared" ca="1" si="524"/>
        <v>-4.2270789329771109E-2</v>
      </c>
      <c r="BU325" s="1">
        <v>318</v>
      </c>
      <c r="BV325" s="8">
        <f t="shared" ca="1" si="598"/>
        <v>4719.6896016221963</v>
      </c>
      <c r="BW325" s="9">
        <f t="shared" ca="1" si="525"/>
        <v>4.8398114409981124E-2</v>
      </c>
      <c r="BX325" s="1">
        <v>318</v>
      </c>
      <c r="BY325" s="8">
        <f t="shared" ca="1" si="599"/>
        <v>5158.7913186283768</v>
      </c>
      <c r="BZ325" s="9">
        <f t="shared" ca="1" si="526"/>
        <v>4.2164425773819021E-2</v>
      </c>
      <c r="CA325" s="1">
        <v>318</v>
      </c>
      <c r="CB325" s="8">
        <f t="shared" ca="1" si="600"/>
        <v>5091.5041941673744</v>
      </c>
      <c r="CC325" s="9">
        <f t="shared" ca="1" si="527"/>
        <v>-3.0136176541336893E-2</v>
      </c>
      <c r="CD325" s="1">
        <v>318</v>
      </c>
      <c r="CE325" s="8">
        <f t="shared" ca="1" si="601"/>
        <v>5132.1013175984071</v>
      </c>
      <c r="CF325" s="9">
        <f t="shared" ca="1" si="528"/>
        <v>-4.030491853397241E-2</v>
      </c>
      <c r="CG325" s="1">
        <v>318</v>
      </c>
      <c r="CH325" s="8">
        <f t="shared" ca="1" si="602"/>
        <v>4797.8820718883881</v>
      </c>
      <c r="CI325" s="9">
        <f t="shared" ca="1" si="529"/>
        <v>1.2231070174641107E-2</v>
      </c>
      <c r="CJ325" s="1">
        <v>318</v>
      </c>
      <c r="CK325" s="8">
        <f t="shared" ca="1" si="603"/>
        <v>4850.5568696150976</v>
      </c>
      <c r="CL325" s="9">
        <f t="shared" ca="1" si="530"/>
        <v>-2.1198162518830667E-4</v>
      </c>
      <c r="CM325" s="1">
        <v>318</v>
      </c>
      <c r="CN325" s="8">
        <f t="shared" ca="1" si="550"/>
        <v>15094.346035598492</v>
      </c>
      <c r="CO325" s="1">
        <v>318</v>
      </c>
      <c r="CP325" s="8">
        <f t="shared" ca="1" si="551"/>
        <v>14655.244318592311</v>
      </c>
      <c r="CQ325" s="1">
        <v>318</v>
      </c>
      <c r="CR325" s="8">
        <f t="shared" ca="1" si="552"/>
        <v>14722.531443053314</v>
      </c>
      <c r="CS325" s="1">
        <v>318</v>
      </c>
      <c r="CT325" s="8">
        <f t="shared" ca="1" si="553"/>
        <v>15112.245607906269</v>
      </c>
      <c r="CU325" s="1">
        <v>318</v>
      </c>
      <c r="CV325" s="8">
        <f t="shared" ca="1" si="554"/>
        <v>16396.366922290796</v>
      </c>
      <c r="CW325" s="1">
        <v>318</v>
      </c>
      <c r="CX325" s="8">
        <f t="shared" ca="1" si="555"/>
        <v>15674.295483274393</v>
      </c>
      <c r="CY325" s="9"/>
      <c r="CZ325" s="9"/>
      <c r="DA325" s="9"/>
      <c r="DB325" s="9"/>
      <c r="DC325" s="9"/>
      <c r="DD325" s="9"/>
      <c r="DE325" s="9"/>
      <c r="DF325" s="9"/>
      <c r="DG325" s="9"/>
      <c r="DI325">
        <f t="shared" ca="1" si="556"/>
        <v>-3.005111225584145E-2</v>
      </c>
      <c r="DJ325">
        <f t="shared" ca="1" si="557"/>
        <v>2.9999999999998916E-3</v>
      </c>
      <c r="DK325">
        <f t="shared" ca="1" si="558"/>
        <v>2.6143069790333096E-2</v>
      </c>
      <c r="DL325">
        <f t="shared" ca="1" si="559"/>
        <v>-3.3228118093369785E-2</v>
      </c>
      <c r="DM325">
        <f t="shared" ca="1" si="560"/>
        <v>5.9627937973176781E-3</v>
      </c>
      <c r="DN325">
        <f t="shared" ca="1" si="561"/>
        <v>-6.2085825086061197E-3</v>
      </c>
      <c r="DO325">
        <f t="shared" ca="1" si="574"/>
        <v>0</v>
      </c>
      <c r="DP325">
        <f t="shared" ca="1" si="575"/>
        <v>0</v>
      </c>
      <c r="DQ325">
        <f t="shared" ca="1" si="576"/>
        <v>0</v>
      </c>
      <c r="DR325">
        <f t="shared" ca="1" si="577"/>
        <v>0</v>
      </c>
      <c r="DS325">
        <f t="shared" ca="1" si="578"/>
        <v>0</v>
      </c>
      <c r="DT325">
        <f t="shared" ca="1" si="579"/>
        <v>0</v>
      </c>
      <c r="DU325">
        <f t="shared" ca="1" si="568"/>
        <v>0</v>
      </c>
      <c r="DV325">
        <f t="shared" ca="1" si="569"/>
        <v>0</v>
      </c>
      <c r="DW325">
        <f t="shared" ca="1" si="570"/>
        <v>0</v>
      </c>
      <c r="DX325">
        <f t="shared" ca="1" si="571"/>
        <v>0</v>
      </c>
      <c r="DY325">
        <f t="shared" ca="1" si="572"/>
        <v>0</v>
      </c>
      <c r="DZ325">
        <f t="shared" ca="1" si="573"/>
        <v>0</v>
      </c>
      <c r="EA325">
        <f t="shared" ca="1" si="531"/>
        <v>3.7944463335606979</v>
      </c>
      <c r="EB325">
        <f t="shared" ca="1" si="532"/>
        <v>2.879292782496258</v>
      </c>
      <c r="EC325">
        <f t="shared" ca="1" si="533"/>
        <v>5.2094419154070062</v>
      </c>
      <c r="ED325">
        <f t="shared" ca="1" si="534"/>
        <v>5.3030940615084825</v>
      </c>
      <c r="EE325">
        <f t="shared" ca="1" si="535"/>
        <v>7.5054222123314407</v>
      </c>
      <c r="EF325">
        <f t="shared" ca="1" si="536"/>
        <v>5.8748567961108051</v>
      </c>
      <c r="EG325">
        <f t="shared" ca="1" si="537"/>
        <v>12.562544843407718</v>
      </c>
      <c r="EH325">
        <f t="shared" ca="1" si="538"/>
        <v>8.863701368076967</v>
      </c>
      <c r="EI325">
        <f t="shared" ca="1" si="539"/>
        <v>15.633887857623174</v>
      </c>
      <c r="EJ325">
        <f t="shared" ca="1" si="540"/>
        <v>14.552735636696074</v>
      </c>
      <c r="EK325">
        <f t="shared" ca="1" si="541"/>
        <v>23.543795635210145</v>
      </c>
      <c r="EL325">
        <f t="shared" ca="1" si="542"/>
        <v>18.63565798836682</v>
      </c>
      <c r="EM325">
        <f t="shared" ca="1" si="610"/>
        <v>3.630337989545511E-2</v>
      </c>
      <c r="EN325">
        <f t="shared" ca="1" si="611"/>
        <v>0.24493677129261193</v>
      </c>
      <c r="EO325">
        <f t="shared" ca="1" si="612"/>
        <v>-0.53719918413801304</v>
      </c>
      <c r="EP325">
        <f t="shared" ca="1" si="613"/>
        <v>0.15764474183436422</v>
      </c>
      <c r="EQ325">
        <f t="shared" ca="1" si="614"/>
        <v>-0.26686399343443556</v>
      </c>
      <c r="ER325">
        <f t="shared" ca="1" si="615"/>
        <v>1</v>
      </c>
      <c r="ES325">
        <f t="shared" ca="1" si="604"/>
        <v>-0.37119838127284954</v>
      </c>
      <c r="ET325">
        <f t="shared" ca="1" si="605"/>
        <v>-0.52911622156383409</v>
      </c>
      <c r="EU325">
        <f t="shared" ca="1" si="606"/>
        <v>-0.26780277731292101</v>
      </c>
      <c r="EV325">
        <f t="shared" ca="1" si="607"/>
        <v>-0.19335245464209394</v>
      </c>
      <c r="EW325">
        <f t="shared" ca="1" si="608"/>
        <v>0.12570537779154622</v>
      </c>
      <c r="EX325">
        <f t="shared" ca="1" si="609"/>
        <v>0</v>
      </c>
    </row>
    <row r="326" spans="1:154" x14ac:dyDescent="0.25">
      <c r="A326" s="1">
        <v>319</v>
      </c>
      <c r="B326" s="8">
        <f t="shared" ca="1" si="562"/>
        <v>242603.48637851991</v>
      </c>
      <c r="C326" s="9">
        <f t="shared" ca="1" si="543"/>
        <v>-1.8696205210316803E-2</v>
      </c>
      <c r="D326" s="1">
        <v>319</v>
      </c>
      <c r="E326" s="8">
        <f t="shared" ca="1" si="563"/>
        <v>173188.49246999351</v>
      </c>
      <c r="F326" s="9">
        <f t="shared" ca="1" si="544"/>
        <v>0</v>
      </c>
      <c r="G326" s="1">
        <v>319</v>
      </c>
      <c r="H326" s="8">
        <f t="shared" ca="1" si="564"/>
        <v>305607.54264981428</v>
      </c>
      <c r="I326" s="9">
        <f t="shared" ca="1" si="545"/>
        <v>-4.6618504386558408E-2</v>
      </c>
      <c r="J326" s="1">
        <v>319</v>
      </c>
      <c r="K326" s="8">
        <f t="shared" ca="1" si="565"/>
        <v>295473.77534563956</v>
      </c>
      <c r="L326" s="9">
        <f t="shared" ca="1" si="546"/>
        <v>0</v>
      </c>
      <c r="M326" s="1">
        <v>319</v>
      </c>
      <c r="N326" s="8">
        <f t="shared" ca="1" si="566"/>
        <v>469051.32595520216</v>
      </c>
      <c r="O326" s="9">
        <f t="shared" ca="1" si="547"/>
        <v>0</v>
      </c>
      <c r="P326" s="1">
        <v>319</v>
      </c>
      <c r="Q326" s="8">
        <f t="shared" ca="1" si="567"/>
        <v>353505.51216878986</v>
      </c>
      <c r="R326" s="9">
        <f t="shared" ca="1" si="548"/>
        <v>-4.6286090184682965E-2</v>
      </c>
      <c r="S326" s="1">
        <v>319</v>
      </c>
      <c r="T326" s="8">
        <f t="shared" ca="1" si="580"/>
        <v>62154.325677533532</v>
      </c>
      <c r="U326" s="9">
        <f t="shared" ca="1" si="508"/>
        <v>-4.722473988899634E-4</v>
      </c>
      <c r="V326" s="1">
        <v>319</v>
      </c>
      <c r="W326" s="8">
        <f t="shared" ca="1" si="581"/>
        <v>59969.75440518168</v>
      </c>
      <c r="X326" s="9">
        <f t="shared" ca="1" si="509"/>
        <v>0</v>
      </c>
      <c r="Y326" s="1">
        <v>319</v>
      </c>
      <c r="Z326" s="8">
        <f t="shared" ca="1" si="582"/>
        <v>60058.114028765485</v>
      </c>
      <c r="AA326" s="9">
        <f t="shared" ca="1" si="510"/>
        <v>0</v>
      </c>
      <c r="AB326" s="1">
        <v>319</v>
      </c>
      <c r="AC326" s="8">
        <f t="shared" ca="1" si="583"/>
        <v>55550.590261612968</v>
      </c>
      <c r="AD326" s="9">
        <f t="shared" ca="1" si="511"/>
        <v>-5.0403358994585536E-3</v>
      </c>
      <c r="AE326" s="1">
        <v>319</v>
      </c>
      <c r="AF326" s="8">
        <f t="shared" ca="1" si="584"/>
        <v>62308.071096175729</v>
      </c>
      <c r="AG326" s="9">
        <f t="shared" ca="1" si="512"/>
        <v>0</v>
      </c>
      <c r="AH326" s="1">
        <v>319</v>
      </c>
      <c r="AI326" s="8">
        <f t="shared" ca="1" si="585"/>
        <v>59620.419417893791</v>
      </c>
      <c r="AJ326" s="9">
        <f t="shared" ca="1" si="513"/>
        <v>2.3567195444757816E-2</v>
      </c>
      <c r="AK326" s="1">
        <v>319</v>
      </c>
      <c r="AL326" s="8">
        <f t="shared" ca="1" si="586"/>
        <v>18773.366075251382</v>
      </c>
      <c r="AM326" s="9">
        <f t="shared" ca="1" si="514"/>
        <v>-3.9744764582647765E-2</v>
      </c>
      <c r="AN326" s="1">
        <v>319</v>
      </c>
      <c r="AO326" s="8">
        <f t="shared" ca="1" si="587"/>
        <v>19480.629350712734</v>
      </c>
      <c r="AP326" s="9">
        <f t="shared" ca="1" si="515"/>
        <v>-3.2212749056719399E-2</v>
      </c>
      <c r="AQ326" s="1">
        <v>319</v>
      </c>
      <c r="AR326" s="8">
        <f t="shared" ca="1" si="588"/>
        <v>20012.248995964725</v>
      </c>
      <c r="AS326" s="9">
        <f t="shared" ca="1" si="516"/>
        <v>0</v>
      </c>
      <c r="AT326" s="1">
        <v>319</v>
      </c>
      <c r="AU326" s="8">
        <f t="shared" ca="1" si="589"/>
        <v>20242.929761385523</v>
      </c>
      <c r="AV326" s="9">
        <f t="shared" ca="1" si="517"/>
        <v>4.4835411045554149E-2</v>
      </c>
      <c r="AW326" s="1">
        <v>319</v>
      </c>
      <c r="AX326" s="8">
        <f t="shared" ca="1" si="590"/>
        <v>19862.913697457851</v>
      </c>
      <c r="AY326" s="9">
        <f t="shared" ca="1" si="518"/>
        <v>0</v>
      </c>
      <c r="AZ326" s="1">
        <v>319</v>
      </c>
      <c r="BA326" s="8">
        <f t="shared" ca="1" si="591"/>
        <v>18795.227215633502</v>
      </c>
      <c r="BB326" s="9">
        <f t="shared" ca="1" si="519"/>
        <v>0</v>
      </c>
      <c r="BC326" s="1">
        <v>319</v>
      </c>
      <c r="BD326" s="8">
        <f t="shared" ca="1" si="592"/>
        <v>19136.152392319407</v>
      </c>
      <c r="BE326" s="9">
        <f t="shared" ca="1" si="549"/>
        <v>0</v>
      </c>
      <c r="BF326" s="1">
        <v>319</v>
      </c>
      <c r="BG326" s="8">
        <f t="shared" ca="1" si="593"/>
        <v>21168.764130561856</v>
      </c>
      <c r="BH326" s="9">
        <f t="shared" ca="1" si="520"/>
        <v>4.4876647822449385E-2</v>
      </c>
      <c r="BI326" s="1">
        <v>319</v>
      </c>
      <c r="BJ326" s="8">
        <f t="shared" ca="1" si="594"/>
        <v>19814.035637220688</v>
      </c>
      <c r="BK326" s="9">
        <f t="shared" ca="1" si="521"/>
        <v>0</v>
      </c>
      <c r="BL326" s="1">
        <v>319</v>
      </c>
      <c r="BM326" s="8">
        <f t="shared" ca="1" si="595"/>
        <v>20244.346925504677</v>
      </c>
      <c r="BN326" s="9">
        <f t="shared" ca="1" si="522"/>
        <v>4.304016325362027E-2</v>
      </c>
      <c r="BO326" s="1">
        <v>319</v>
      </c>
      <c r="BP326" s="8">
        <f t="shared" ca="1" si="596"/>
        <v>21194.248994179183</v>
      </c>
      <c r="BQ326" s="9">
        <f t="shared" ca="1" si="523"/>
        <v>1.2139438548061023E-2</v>
      </c>
      <c r="BR326" s="1">
        <v>319</v>
      </c>
      <c r="BS326" s="8">
        <f t="shared" ca="1" si="597"/>
        <v>20524.852352889491</v>
      </c>
      <c r="BT326" s="9">
        <f t="shared" ca="1" si="524"/>
        <v>0</v>
      </c>
      <c r="BU326" s="1">
        <v>319</v>
      </c>
      <c r="BV326" s="8">
        <f t="shared" ca="1" si="598"/>
        <v>4719.6896016221963</v>
      </c>
      <c r="BW326" s="9">
        <f t="shared" ca="1" si="525"/>
        <v>1.4308093579427939E-2</v>
      </c>
      <c r="BX326" s="1">
        <v>319</v>
      </c>
      <c r="BY326" s="8">
        <f t="shared" ca="1" si="599"/>
        <v>5158.7913186283768</v>
      </c>
      <c r="BZ326" s="9">
        <f t="shared" ca="1" si="526"/>
        <v>-2.8587794660403856E-2</v>
      </c>
      <c r="CA326" s="1">
        <v>319</v>
      </c>
      <c r="CB326" s="8">
        <f t="shared" ca="1" si="600"/>
        <v>5091.5041941673744</v>
      </c>
      <c r="CC326" s="9">
        <f t="shared" ca="1" si="527"/>
        <v>4.9233762383365631E-2</v>
      </c>
      <c r="CD326" s="1">
        <v>319</v>
      </c>
      <c r="CE326" s="8">
        <f t="shared" ca="1" si="601"/>
        <v>5132.1013175984071</v>
      </c>
      <c r="CF326" s="9">
        <f t="shared" ca="1" si="528"/>
        <v>0</v>
      </c>
      <c r="CG326" s="1">
        <v>319</v>
      </c>
      <c r="CH326" s="8">
        <f t="shared" ca="1" si="602"/>
        <v>4797.8820718883881</v>
      </c>
      <c r="CI326" s="9">
        <f t="shared" ca="1" si="529"/>
        <v>2.9150425513040069E-2</v>
      </c>
      <c r="CJ326" s="1">
        <v>319</v>
      </c>
      <c r="CK326" s="8">
        <f t="shared" ca="1" si="603"/>
        <v>4850.5568696150976</v>
      </c>
      <c r="CL326" s="9">
        <f t="shared" ca="1" si="530"/>
        <v>-4.4159218461386422E-2</v>
      </c>
      <c r="CM326" s="1">
        <v>319</v>
      </c>
      <c r="CN326" s="8">
        <f t="shared" ca="1" si="550"/>
        <v>15094.346035598492</v>
      </c>
      <c r="CO326" s="1">
        <v>319</v>
      </c>
      <c r="CP326" s="8">
        <f t="shared" ca="1" si="551"/>
        <v>14655.244318592311</v>
      </c>
      <c r="CQ326" s="1">
        <v>319</v>
      </c>
      <c r="CR326" s="8">
        <f t="shared" ca="1" si="552"/>
        <v>14722.531443053314</v>
      </c>
      <c r="CS326" s="1">
        <v>319</v>
      </c>
      <c r="CT326" s="8">
        <f t="shared" ca="1" si="553"/>
        <v>15112.245607906269</v>
      </c>
      <c r="CU326" s="1">
        <v>319</v>
      </c>
      <c r="CV326" s="8">
        <f t="shared" ca="1" si="554"/>
        <v>16396.366922290796</v>
      </c>
      <c r="CW326" s="1">
        <v>319</v>
      </c>
      <c r="CX326" s="8">
        <f t="shared" ca="1" si="555"/>
        <v>15674.295483274393</v>
      </c>
      <c r="CY326" s="9"/>
      <c r="CZ326" s="9"/>
      <c r="DA326" s="9"/>
      <c r="DB326" s="9"/>
      <c r="DC326" s="9"/>
      <c r="DD326" s="9"/>
      <c r="DE326" s="9"/>
      <c r="DF326" s="9"/>
      <c r="DG326" s="9"/>
      <c r="DI326">
        <f t="shared" ca="1" si="556"/>
        <v>2.8672817436418807E-2</v>
      </c>
      <c r="DJ326">
        <f t="shared" ca="1" si="557"/>
        <v>2.9999999999998916E-3</v>
      </c>
      <c r="DK326">
        <f t="shared" ca="1" si="558"/>
        <v>-2.3210059087518276E-2</v>
      </c>
      <c r="DL326">
        <f t="shared" ca="1" si="559"/>
        <v>2.9999999999998916E-3</v>
      </c>
      <c r="DM326">
        <f t="shared" ca="1" si="560"/>
        <v>2.9999999999998916E-3</v>
      </c>
      <c r="DN326">
        <f t="shared" ca="1" si="561"/>
        <v>9.2618990328348083E-3</v>
      </c>
      <c r="DO326">
        <f t="shared" ca="1" si="574"/>
        <v>0</v>
      </c>
      <c r="DP326">
        <f t="shared" ca="1" si="575"/>
        <v>0</v>
      </c>
      <c r="DQ326">
        <f t="shared" ca="1" si="576"/>
        <v>0</v>
      </c>
      <c r="DR326">
        <f t="shared" ca="1" si="577"/>
        <v>0</v>
      </c>
      <c r="DS326">
        <f t="shared" ca="1" si="578"/>
        <v>0</v>
      </c>
      <c r="DT326">
        <f t="shared" ca="1" si="579"/>
        <v>0</v>
      </c>
      <c r="DU326">
        <f t="shared" ca="1" si="568"/>
        <v>0</v>
      </c>
      <c r="DV326">
        <f t="shared" ca="1" si="569"/>
        <v>0</v>
      </c>
      <c r="DW326">
        <f t="shared" ca="1" si="570"/>
        <v>0</v>
      </c>
      <c r="DX326">
        <f t="shared" ca="1" si="571"/>
        <v>0</v>
      </c>
      <c r="DY326">
        <f t="shared" ca="1" si="572"/>
        <v>0</v>
      </c>
      <c r="DZ326">
        <f t="shared" ca="1" si="573"/>
        <v>0</v>
      </c>
      <c r="EA326">
        <f t="shared" ca="1" si="531"/>
        <v>3.9032438005551722</v>
      </c>
      <c r="EB326">
        <f t="shared" ca="1" si="532"/>
        <v>2.8879306608437463</v>
      </c>
      <c r="EC326">
        <f t="shared" ca="1" si="533"/>
        <v>5.0885304607374158</v>
      </c>
      <c r="ED326">
        <f t="shared" ca="1" si="534"/>
        <v>5.3190033436930069</v>
      </c>
      <c r="EE326">
        <f t="shared" ca="1" si="535"/>
        <v>7.5279384789684336</v>
      </c>
      <c r="EF326">
        <f t="shared" ca="1" si="536"/>
        <v>5.9292691265887463</v>
      </c>
      <c r="EG326">
        <f t="shared" ca="1" si="537"/>
        <v>12.922748398239571</v>
      </c>
      <c r="EH326">
        <f t="shared" ca="1" si="538"/>
        <v>8.8902924721811978</v>
      </c>
      <c r="EI326">
        <f t="shared" ca="1" si="539"/>
        <v>15.271024396680106</v>
      </c>
      <c r="EJ326">
        <f t="shared" ca="1" si="540"/>
        <v>14.59639384360616</v>
      </c>
      <c r="EK326">
        <f t="shared" ca="1" si="541"/>
        <v>23.614427022115773</v>
      </c>
      <c r="EL326">
        <f t="shared" ca="1" si="542"/>
        <v>18.808259571065516</v>
      </c>
      <c r="EM326">
        <f t="shared" ca="1" si="610"/>
        <v>9.1531216102706831E-3</v>
      </c>
      <c r="EN326">
        <f t="shared" ca="1" si="611"/>
        <v>0.16252294753449598</v>
      </c>
      <c r="EO326">
        <f t="shared" ca="1" si="612"/>
        <v>-0.55404124946726219</v>
      </c>
      <c r="EP326">
        <f t="shared" ca="1" si="613"/>
        <v>9.4973601303388111E-2</v>
      </c>
      <c r="EQ326">
        <f t="shared" ca="1" si="614"/>
        <v>-0.32410306621667129</v>
      </c>
      <c r="ER326">
        <f t="shared" ca="1" si="615"/>
        <v>1</v>
      </c>
      <c r="ES326">
        <f t="shared" ca="1" si="604"/>
        <v>-0.36741735894120287</v>
      </c>
      <c r="ET326">
        <f t="shared" ca="1" si="605"/>
        <v>-0.52801132706849008</v>
      </c>
      <c r="EU326">
        <f t="shared" ca="1" si="606"/>
        <v>-0.26034162284025386</v>
      </c>
      <c r="EV326">
        <f t="shared" ca="1" si="607"/>
        <v>-0.18617195255798313</v>
      </c>
      <c r="EW326">
        <f t="shared" ca="1" si="608"/>
        <v>0.14162804029545351</v>
      </c>
      <c r="EX326">
        <f t="shared" ca="1" si="609"/>
        <v>0</v>
      </c>
    </row>
    <row r="327" spans="1:154" x14ac:dyDescent="0.25">
      <c r="A327" s="1">
        <v>320</v>
      </c>
      <c r="B327" s="8">
        <f t="shared" ca="1" si="562"/>
        <v>238795.53227158438</v>
      </c>
      <c r="C327" s="9">
        <f t="shared" ca="1" si="543"/>
        <v>0</v>
      </c>
      <c r="D327" s="1">
        <v>320</v>
      </c>
      <c r="E327" s="8">
        <f t="shared" ca="1" si="563"/>
        <v>173708.05794740346</v>
      </c>
      <c r="F327" s="9">
        <f t="shared" ca="1" si="544"/>
        <v>3.8798440503808984E-2</v>
      </c>
      <c r="G327" s="1">
        <v>320</v>
      </c>
      <c r="H327" s="8">
        <f t="shared" ca="1" si="564"/>
        <v>292277.39871017798</v>
      </c>
      <c r="I327" s="9">
        <f t="shared" ca="1" si="545"/>
        <v>-3.5610763649838867E-2</v>
      </c>
      <c r="J327" s="1">
        <v>320</v>
      </c>
      <c r="K327" s="8">
        <f t="shared" ca="1" si="565"/>
        <v>296360.19667167647</v>
      </c>
      <c r="L327" s="9">
        <f t="shared" ca="1" si="546"/>
        <v>2.0959598718038965E-2</v>
      </c>
      <c r="M327" s="1">
        <v>320</v>
      </c>
      <c r="N327" s="8">
        <f t="shared" ca="1" si="566"/>
        <v>470458.47993306769</v>
      </c>
      <c r="O327" s="9">
        <f t="shared" ca="1" si="547"/>
        <v>4.2966811944602411E-2</v>
      </c>
      <c r="P327" s="1">
        <v>320</v>
      </c>
      <c r="Q327" s="8">
        <f t="shared" ca="1" si="567"/>
        <v>338203.64068826905</v>
      </c>
      <c r="R327" s="9">
        <f t="shared" ca="1" si="548"/>
        <v>-3.3128753353351463E-2</v>
      </c>
      <c r="S327" s="1">
        <v>320</v>
      </c>
      <c r="T327" s="8">
        <f t="shared" ca="1" si="580"/>
        <v>62154.325677533532</v>
      </c>
      <c r="U327" s="9">
        <f t="shared" ca="1" si="508"/>
        <v>-1.0717713657210377E-2</v>
      </c>
      <c r="V327" s="1">
        <v>320</v>
      </c>
      <c r="W327" s="8">
        <f t="shared" ca="1" si="581"/>
        <v>59969.75440518168</v>
      </c>
      <c r="X327" s="9">
        <f t="shared" ca="1" si="509"/>
        <v>-2.6694217248931562E-2</v>
      </c>
      <c r="Y327" s="1">
        <v>320</v>
      </c>
      <c r="Z327" s="8">
        <f t="shared" ca="1" si="582"/>
        <v>60058.114028765485</v>
      </c>
      <c r="AA327" s="9">
        <f t="shared" ca="1" si="510"/>
        <v>-3.7538091034615584E-2</v>
      </c>
      <c r="AB327" s="1">
        <v>320</v>
      </c>
      <c r="AC327" s="8">
        <f t="shared" ca="1" si="583"/>
        <v>55550.590261612968</v>
      </c>
      <c r="AD327" s="9">
        <f t="shared" ca="1" si="511"/>
        <v>-4.5004344101724776E-2</v>
      </c>
      <c r="AE327" s="1">
        <v>320</v>
      </c>
      <c r="AF327" s="8">
        <f t="shared" ca="1" si="584"/>
        <v>62308.071096175729</v>
      </c>
      <c r="AG327" s="9">
        <f t="shared" ca="1" si="512"/>
        <v>-2.8481152039153898E-2</v>
      </c>
      <c r="AH327" s="1">
        <v>320</v>
      </c>
      <c r="AI327" s="8">
        <f t="shared" ca="1" si="585"/>
        <v>59620.419417893791</v>
      </c>
      <c r="AJ327" s="9">
        <f t="shared" ca="1" si="513"/>
        <v>0</v>
      </c>
      <c r="AK327" s="1">
        <v>320</v>
      </c>
      <c r="AL327" s="8">
        <f t="shared" ca="1" si="586"/>
        <v>18773.366075251382</v>
      </c>
      <c r="AM327" s="9">
        <f t="shared" ca="1" si="514"/>
        <v>1.2178850879403303E-2</v>
      </c>
      <c r="AN327" s="1">
        <v>320</v>
      </c>
      <c r="AO327" s="8">
        <f t="shared" ca="1" si="587"/>
        <v>19480.629350712734</v>
      </c>
      <c r="AP327" s="9">
        <f t="shared" ca="1" si="515"/>
        <v>0</v>
      </c>
      <c r="AQ327" s="1">
        <v>320</v>
      </c>
      <c r="AR327" s="8">
        <f t="shared" ca="1" si="588"/>
        <v>20012.248995964725</v>
      </c>
      <c r="AS327" s="9">
        <f t="shared" ca="1" si="516"/>
        <v>0</v>
      </c>
      <c r="AT327" s="1">
        <v>320</v>
      </c>
      <c r="AU327" s="8">
        <f t="shared" ca="1" si="589"/>
        <v>20242.929761385523</v>
      </c>
      <c r="AV327" s="9">
        <f t="shared" ca="1" si="517"/>
        <v>-3.0697254644000846E-2</v>
      </c>
      <c r="AW327" s="1">
        <v>320</v>
      </c>
      <c r="AX327" s="8">
        <f t="shared" ca="1" si="590"/>
        <v>19862.913697457851</v>
      </c>
      <c r="AY327" s="9">
        <f t="shared" ca="1" si="518"/>
        <v>0</v>
      </c>
      <c r="AZ327" s="1">
        <v>320</v>
      </c>
      <c r="BA327" s="8">
        <f t="shared" ca="1" si="591"/>
        <v>18795.227215633502</v>
      </c>
      <c r="BB327" s="9">
        <f t="shared" ca="1" si="519"/>
        <v>3.2173823629580788E-2</v>
      </c>
      <c r="BC327" s="1">
        <v>320</v>
      </c>
      <c r="BD327" s="8">
        <f t="shared" ca="1" si="592"/>
        <v>19136.152392319407</v>
      </c>
      <c r="BE327" s="9">
        <f t="shared" ca="1" si="549"/>
        <v>-8.6726200004076555E-3</v>
      </c>
      <c r="BF327" s="1">
        <v>320</v>
      </c>
      <c r="BG327" s="8">
        <f t="shared" ca="1" si="593"/>
        <v>21168.764130561856</v>
      </c>
      <c r="BH327" s="9">
        <f t="shared" ca="1" si="520"/>
        <v>-3.4550981723806565E-2</v>
      </c>
      <c r="BI327" s="1">
        <v>320</v>
      </c>
      <c r="BJ327" s="8">
        <f t="shared" ca="1" si="594"/>
        <v>19814.035637220688</v>
      </c>
      <c r="BK327" s="9">
        <f t="shared" ca="1" si="521"/>
        <v>-1.3480377267299721E-2</v>
      </c>
      <c r="BL327" s="1">
        <v>320</v>
      </c>
      <c r="BM327" s="8">
        <f t="shared" ca="1" si="595"/>
        <v>20244.346925504677</v>
      </c>
      <c r="BN327" s="9">
        <f t="shared" ca="1" si="522"/>
        <v>0</v>
      </c>
      <c r="BO327" s="1">
        <v>320</v>
      </c>
      <c r="BP327" s="8">
        <f t="shared" ca="1" si="596"/>
        <v>21194.248994179183</v>
      </c>
      <c r="BQ327" s="9">
        <f t="shared" ca="1" si="523"/>
        <v>9.3814853198027747E-3</v>
      </c>
      <c r="BR327" s="1">
        <v>320</v>
      </c>
      <c r="BS327" s="8">
        <f t="shared" ca="1" si="597"/>
        <v>20524.852352889491</v>
      </c>
      <c r="BT327" s="9">
        <f t="shared" ca="1" si="524"/>
        <v>-2.5590044034476071E-3</v>
      </c>
      <c r="BU327" s="1">
        <v>320</v>
      </c>
      <c r="BV327" s="8">
        <f t="shared" ca="1" si="598"/>
        <v>4719.6896016221963</v>
      </c>
      <c r="BW327" s="9">
        <f t="shared" ca="1" si="525"/>
        <v>-2.371001151914803E-2</v>
      </c>
      <c r="BX327" s="1">
        <v>320</v>
      </c>
      <c r="BY327" s="8">
        <f t="shared" ca="1" si="599"/>
        <v>5158.7913186283768</v>
      </c>
      <c r="BZ327" s="9">
        <f t="shared" ca="1" si="526"/>
        <v>-8.1539590274903879E-6</v>
      </c>
      <c r="CA327" s="1">
        <v>320</v>
      </c>
      <c r="CB327" s="8">
        <f t="shared" ca="1" si="600"/>
        <v>5091.5041941673744</v>
      </c>
      <c r="CC327" s="9">
        <f t="shared" ca="1" si="527"/>
        <v>0</v>
      </c>
      <c r="CD327" s="1">
        <v>320</v>
      </c>
      <c r="CE327" s="8">
        <f t="shared" ca="1" si="601"/>
        <v>5132.1013175984071</v>
      </c>
      <c r="CF327" s="9">
        <f t="shared" ca="1" si="528"/>
        <v>0</v>
      </c>
      <c r="CG327" s="1">
        <v>320</v>
      </c>
      <c r="CH327" s="8">
        <f t="shared" ca="1" si="602"/>
        <v>4797.8820718883881</v>
      </c>
      <c r="CI327" s="9">
        <f t="shared" ca="1" si="529"/>
        <v>0</v>
      </c>
      <c r="CJ327" s="1">
        <v>320</v>
      </c>
      <c r="CK327" s="8">
        <f t="shared" ca="1" si="603"/>
        <v>4850.5568696150976</v>
      </c>
      <c r="CL327" s="9">
        <f t="shared" ca="1" si="530"/>
        <v>3.6134117144235978E-2</v>
      </c>
      <c r="CM327" s="1">
        <v>320</v>
      </c>
      <c r="CN327" s="8">
        <f t="shared" ca="1" si="550"/>
        <v>15094.346035598492</v>
      </c>
      <c r="CO327" s="1">
        <v>320</v>
      </c>
      <c r="CP327" s="8">
        <f t="shared" ca="1" si="551"/>
        <v>14655.244318592311</v>
      </c>
      <c r="CQ327" s="1">
        <v>320</v>
      </c>
      <c r="CR327" s="8">
        <f t="shared" ca="1" si="552"/>
        <v>14722.531443053314</v>
      </c>
      <c r="CS327" s="1">
        <v>320</v>
      </c>
      <c r="CT327" s="8">
        <f t="shared" ca="1" si="553"/>
        <v>15112.245607906269</v>
      </c>
      <c r="CU327" s="1">
        <v>320</v>
      </c>
      <c r="CV327" s="8">
        <f t="shared" ca="1" si="554"/>
        <v>16396.366922290796</v>
      </c>
      <c r="CW327" s="1">
        <v>320</v>
      </c>
      <c r="CX327" s="8">
        <f t="shared" ca="1" si="555"/>
        <v>15674.295483274393</v>
      </c>
      <c r="CY327" s="9"/>
      <c r="CZ327" s="9"/>
      <c r="DA327" s="9"/>
      <c r="DB327" s="9"/>
      <c r="DC327" s="9"/>
      <c r="DD327" s="9"/>
      <c r="DE327" s="9"/>
      <c r="DF327" s="9"/>
      <c r="DG327" s="9"/>
      <c r="DI327">
        <f t="shared" ca="1" si="556"/>
        <v>-1.5696205210316783E-2</v>
      </c>
      <c r="DJ327">
        <f t="shared" ca="1" si="557"/>
        <v>2.9999999999998916E-3</v>
      </c>
      <c r="DK327">
        <f t="shared" ca="1" si="558"/>
        <v>-4.3618504386558565E-2</v>
      </c>
      <c r="DL327">
        <f t="shared" ca="1" si="559"/>
        <v>2.9999999999998916E-3</v>
      </c>
      <c r="DM327">
        <f t="shared" ca="1" si="560"/>
        <v>2.9999999999998916E-3</v>
      </c>
      <c r="DN327">
        <f t="shared" ca="1" si="561"/>
        <v>-4.3286090184683101E-2</v>
      </c>
      <c r="DO327">
        <f t="shared" ca="1" si="574"/>
        <v>0</v>
      </c>
      <c r="DP327">
        <f t="shared" ca="1" si="575"/>
        <v>0</v>
      </c>
      <c r="DQ327">
        <f t="shared" ca="1" si="576"/>
        <v>0</v>
      </c>
      <c r="DR327">
        <f t="shared" ca="1" si="577"/>
        <v>0</v>
      </c>
      <c r="DS327">
        <f t="shared" ca="1" si="578"/>
        <v>0</v>
      </c>
      <c r="DT327">
        <f t="shared" ca="1" si="579"/>
        <v>0</v>
      </c>
      <c r="DU327">
        <f t="shared" ca="1" si="568"/>
        <v>0</v>
      </c>
      <c r="DV327">
        <f t="shared" ca="1" si="569"/>
        <v>0</v>
      </c>
      <c r="DW327">
        <f t="shared" ca="1" si="570"/>
        <v>0</v>
      </c>
      <c r="DX327">
        <f t="shared" ca="1" si="571"/>
        <v>0</v>
      </c>
      <c r="DY327">
        <f t="shared" ca="1" si="572"/>
        <v>0</v>
      </c>
      <c r="DZ327">
        <f t="shared" ca="1" si="573"/>
        <v>0</v>
      </c>
      <c r="EA327">
        <f t="shared" ca="1" si="531"/>
        <v>3.8419776848757614</v>
      </c>
      <c r="EB327">
        <f t="shared" ca="1" si="532"/>
        <v>2.8965944528262773</v>
      </c>
      <c r="EC327">
        <f t="shared" ca="1" si="533"/>
        <v>4.8665763725146043</v>
      </c>
      <c r="ED327">
        <f t="shared" ca="1" si="534"/>
        <v>5.3349603537240862</v>
      </c>
      <c r="EE327">
        <f t="shared" ca="1" si="535"/>
        <v>7.5505222944053383</v>
      </c>
      <c r="EF327">
        <f t="shared" ca="1" si="536"/>
        <v>5.672614248445969</v>
      </c>
      <c r="EG327">
        <f t="shared" ca="1" si="537"/>
        <v>12.719910287499511</v>
      </c>
      <c r="EH327">
        <f t="shared" ca="1" si="538"/>
        <v>8.9169633495977401</v>
      </c>
      <c r="EI327">
        <f t="shared" ca="1" si="539"/>
        <v>14.604925152046272</v>
      </c>
      <c r="EJ327">
        <f t="shared" ca="1" si="540"/>
        <v>14.640183025136977</v>
      </c>
      <c r="EK327">
        <f t="shared" ca="1" si="541"/>
        <v>23.685270303182115</v>
      </c>
      <c r="EL327">
        <f t="shared" ca="1" si="542"/>
        <v>17.994123551055445</v>
      </c>
      <c r="EM327">
        <f t="shared" ca="1" si="610"/>
        <v>2.6574592756560982E-2</v>
      </c>
      <c r="EN327">
        <f t="shared" ca="1" si="611"/>
        <v>0.12358266465382026</v>
      </c>
      <c r="EO327">
        <f t="shared" ca="1" si="612"/>
        <v>-0.22727569332739953</v>
      </c>
      <c r="EP327">
        <f t="shared" ca="1" si="613"/>
        <v>4.5219411020879695E-2</v>
      </c>
      <c r="EQ327">
        <f t="shared" ca="1" si="614"/>
        <v>-0.28589719777769268</v>
      </c>
      <c r="ER327">
        <f t="shared" ca="1" si="615"/>
        <v>1</v>
      </c>
      <c r="ES327">
        <f t="shared" ca="1" si="604"/>
        <v>-0.36373992432460456</v>
      </c>
      <c r="ET327">
        <f t="shared" ca="1" si="605"/>
        <v>-0.5257108499844807</v>
      </c>
      <c r="EU327">
        <f t="shared" ca="1" si="606"/>
        <v>-0.25114875666893866</v>
      </c>
      <c r="EV327">
        <f t="shared" ca="1" si="607"/>
        <v>-0.17828184121724222</v>
      </c>
      <c r="EW327">
        <f t="shared" ca="1" si="608"/>
        <v>0.15894679166971315</v>
      </c>
      <c r="EX327">
        <f t="shared" ca="1" si="609"/>
        <v>0</v>
      </c>
    </row>
    <row r="328" spans="1:154" x14ac:dyDescent="0.25">
      <c r="A328" s="1">
        <v>321</v>
      </c>
      <c r="B328" s="8">
        <f t="shared" ca="1" si="562"/>
        <v>239511.91886839911</v>
      </c>
      <c r="C328" s="9">
        <f t="shared" ca="1" si="543"/>
        <v>0</v>
      </c>
      <c r="D328" s="1">
        <v>321</v>
      </c>
      <c r="E328" s="8">
        <f t="shared" ca="1" si="563"/>
        <v>180968.78387255018</v>
      </c>
      <c r="F328" s="9">
        <f t="shared" ca="1" si="544"/>
        <v>-1.8768479798679651E-2</v>
      </c>
      <c r="G328" s="1">
        <v>321</v>
      </c>
      <c r="H328" s="8">
        <f t="shared" ca="1" si="564"/>
        <v>282746.00954065064</v>
      </c>
      <c r="I328" s="9">
        <f t="shared" ca="1" si="545"/>
        <v>0</v>
      </c>
      <c r="J328" s="1">
        <v>321</v>
      </c>
      <c r="K328" s="8">
        <f t="shared" ca="1" si="565"/>
        <v>303460.86805992888</v>
      </c>
      <c r="L328" s="9">
        <f t="shared" ca="1" si="546"/>
        <v>0</v>
      </c>
      <c r="M328" s="1">
        <v>321</v>
      </c>
      <c r="N328" s="8">
        <f t="shared" ca="1" si="566"/>
        <v>492083.9564078945</v>
      </c>
      <c r="O328" s="9">
        <f t="shared" ca="1" si="547"/>
        <v>0</v>
      </c>
      <c r="P328" s="1">
        <v>321</v>
      </c>
      <c r="Q328" s="8">
        <f t="shared" ca="1" si="567"/>
        <v>328013.98661476671</v>
      </c>
      <c r="R328" s="9">
        <f t="shared" ca="1" si="548"/>
        <v>0</v>
      </c>
      <c r="S328" s="1">
        <v>321</v>
      </c>
      <c r="T328" s="8">
        <f t="shared" ca="1" si="580"/>
        <v>62154.325677533532</v>
      </c>
      <c r="U328" s="9">
        <f t="shared" ref="U328:U367" ca="1" si="616">RAND()*RANDBETWEEN(-1,1)*$T$3</f>
        <v>-4.043514025666025E-2</v>
      </c>
      <c r="V328" s="1">
        <v>321</v>
      </c>
      <c r="W328" s="8">
        <f t="shared" ca="1" si="581"/>
        <v>59969.75440518168</v>
      </c>
      <c r="X328" s="9">
        <f t="shared" ref="X328:X367" ca="1" si="617">RAND()*RANDBETWEEN(-1,1)*$T$3</f>
        <v>3.7357306225757385E-2</v>
      </c>
      <c r="Y328" s="1">
        <v>321</v>
      </c>
      <c r="Z328" s="8">
        <f t="shared" ca="1" si="582"/>
        <v>60058.114028765485</v>
      </c>
      <c r="AA328" s="9">
        <f t="shared" ref="AA328:AA367" ca="1" si="618">RAND()*RANDBETWEEN(-1,1)*$T$3</f>
        <v>0</v>
      </c>
      <c r="AB328" s="1">
        <v>321</v>
      </c>
      <c r="AC328" s="8">
        <f t="shared" ca="1" si="583"/>
        <v>55550.590261612968</v>
      </c>
      <c r="AD328" s="9">
        <f t="shared" ref="AD328:AD367" ca="1" si="619">RAND()*RANDBETWEEN(-1,1)*$T$3</f>
        <v>-2.8679558255013383E-2</v>
      </c>
      <c r="AE328" s="1">
        <v>321</v>
      </c>
      <c r="AF328" s="8">
        <f t="shared" ca="1" si="584"/>
        <v>62308.071096175729</v>
      </c>
      <c r="AG328" s="9">
        <f t="shared" ref="AG328:AG367" ca="1" si="620">RAND()*RANDBETWEEN(-1,1)*$T$3</f>
        <v>8.4547132356918022E-4</v>
      </c>
      <c r="AH328" s="1">
        <v>321</v>
      </c>
      <c r="AI328" s="8">
        <f t="shared" ca="1" si="585"/>
        <v>59620.419417893791</v>
      </c>
      <c r="AJ328" s="9">
        <f t="shared" ref="AJ328:AJ367" ca="1" si="621">RAND()*RANDBETWEEN(-1,1)*$AL$3</f>
        <v>3.4479692628889606E-2</v>
      </c>
      <c r="AK328" s="1">
        <v>321</v>
      </c>
      <c r="AL328" s="8">
        <f t="shared" ca="1" si="586"/>
        <v>18773.366075251382</v>
      </c>
      <c r="AM328" s="9">
        <f t="shared" ref="AM328:AM367" ca="1" si="622">RAND()*RANDBETWEEN(-1,1)*$AL$3</f>
        <v>0</v>
      </c>
      <c r="AN328" s="1">
        <v>321</v>
      </c>
      <c r="AO328" s="8">
        <f t="shared" ca="1" si="587"/>
        <v>19480.629350712734</v>
      </c>
      <c r="AP328" s="9">
        <f t="shared" ref="AP328:AP367" ca="1" si="623">RAND()*RANDBETWEEN(-1,1)*$AL$3</f>
        <v>0</v>
      </c>
      <c r="AQ328" s="1">
        <v>321</v>
      </c>
      <c r="AR328" s="8">
        <f t="shared" ca="1" si="588"/>
        <v>20012.248995964725</v>
      </c>
      <c r="AS328" s="9">
        <f t="shared" ref="AS328:AS367" ca="1" si="624">RAND()*RANDBETWEEN(-1,1)*$AL$3</f>
        <v>4.9922031306503814E-2</v>
      </c>
      <c r="AT328" s="1">
        <v>321</v>
      </c>
      <c r="AU328" s="8">
        <f t="shared" ca="1" si="589"/>
        <v>20242.929761385523</v>
      </c>
      <c r="AV328" s="9">
        <f t="shared" ref="AV328:AV367" ca="1" si="625">RAND()*RANDBETWEEN(-1,1)*$AL$3</f>
        <v>0</v>
      </c>
      <c r="AW328" s="1">
        <v>321</v>
      </c>
      <c r="AX328" s="8">
        <f t="shared" ca="1" si="590"/>
        <v>19862.913697457851</v>
      </c>
      <c r="AY328" s="9">
        <f t="shared" ref="AY328:AY367" ca="1" si="626">RAND()*RANDBETWEEN(-1,1)*$AL$3</f>
        <v>0</v>
      </c>
      <c r="AZ328" s="1">
        <v>321</v>
      </c>
      <c r="BA328" s="8">
        <f t="shared" ca="1" si="591"/>
        <v>18795.227215633502</v>
      </c>
      <c r="BB328" s="9">
        <f t="shared" ref="BB328:BB367" ca="1" si="627">RAND()*RANDBETWEEN(-1,1)*$AL$3</f>
        <v>0</v>
      </c>
      <c r="BC328" s="1">
        <v>321</v>
      </c>
      <c r="BD328" s="8">
        <f t="shared" ca="1" si="592"/>
        <v>19136.152392319407</v>
      </c>
      <c r="BE328" s="9">
        <f t="shared" ca="1" si="549"/>
        <v>0</v>
      </c>
      <c r="BF328" s="1">
        <v>321</v>
      </c>
      <c r="BG328" s="8">
        <f t="shared" ca="1" si="593"/>
        <v>21168.764130561856</v>
      </c>
      <c r="BH328" s="9">
        <f t="shared" ref="BH328:BH367" ca="1" si="628">RAND()*RANDBETWEEN(-1,1)*$BD$3</f>
        <v>-6.4482522318065286E-3</v>
      </c>
      <c r="BI328" s="1">
        <v>321</v>
      </c>
      <c r="BJ328" s="8">
        <f t="shared" ca="1" si="594"/>
        <v>19814.035637220688</v>
      </c>
      <c r="BK328" s="9">
        <f t="shared" ref="BK328:BK367" ca="1" si="629">RAND()*RANDBETWEEN(-1,1)*$BD$3</f>
        <v>0</v>
      </c>
      <c r="BL328" s="1">
        <v>321</v>
      </c>
      <c r="BM328" s="8">
        <f t="shared" ca="1" si="595"/>
        <v>20244.346925504677</v>
      </c>
      <c r="BN328" s="9">
        <f t="shared" ref="BN328:BN367" ca="1" si="630">RAND()*RANDBETWEEN(-1,1)*$BD$3</f>
        <v>0</v>
      </c>
      <c r="BO328" s="1">
        <v>321</v>
      </c>
      <c r="BP328" s="8">
        <f t="shared" ca="1" si="596"/>
        <v>21194.248994179183</v>
      </c>
      <c r="BQ328" s="9">
        <f t="shared" ref="BQ328:BQ367" ca="1" si="631">RAND()*RANDBETWEEN(-1,1)*$BD$3</f>
        <v>2.9799052366277053E-2</v>
      </c>
      <c r="BR328" s="1">
        <v>321</v>
      </c>
      <c r="BS328" s="8">
        <f t="shared" ca="1" si="597"/>
        <v>20524.852352889491</v>
      </c>
      <c r="BT328" s="9">
        <f t="shared" ref="BT328:BT367" ca="1" si="632">RAND()*RANDBETWEEN(-1,1)*$BD$3</f>
        <v>-3.4160901958659305E-2</v>
      </c>
      <c r="BU328" s="1">
        <v>321</v>
      </c>
      <c r="BV328" s="8">
        <f t="shared" ca="1" si="598"/>
        <v>4719.6896016221963</v>
      </c>
      <c r="BW328" s="9">
        <f t="shared" ref="BW328:BW367" ca="1" si="633">RAND()*RANDBETWEEN(-1,1)*$BV$3</f>
        <v>3.0820246333579576E-2</v>
      </c>
      <c r="BX328" s="1">
        <v>321</v>
      </c>
      <c r="BY328" s="8">
        <f t="shared" ca="1" si="599"/>
        <v>5158.7913186283768</v>
      </c>
      <c r="BZ328" s="9">
        <f t="shared" ref="BZ328:BZ367" ca="1" si="634">RAND()*RANDBETWEEN(-1,1)*$BV$3</f>
        <v>-1.6075274282580616E-2</v>
      </c>
      <c r="CA328" s="1">
        <v>321</v>
      </c>
      <c r="CB328" s="8">
        <f t="shared" ca="1" si="600"/>
        <v>5091.5041941673744</v>
      </c>
      <c r="CC328" s="9">
        <f t="shared" ref="CC328:CC367" ca="1" si="635">RAND()*RANDBETWEEN(-1,1)*$BV$3</f>
        <v>3.9968681763468503E-2</v>
      </c>
      <c r="CD328" s="1">
        <v>321</v>
      </c>
      <c r="CE328" s="8">
        <f t="shared" ca="1" si="601"/>
        <v>5132.1013175984071</v>
      </c>
      <c r="CF328" s="9">
        <f t="shared" ref="CF328:CF367" ca="1" si="636">RAND()*RANDBETWEEN(-1,1)*$BV$3</f>
        <v>1.4301185668692562E-2</v>
      </c>
      <c r="CG328" s="1">
        <v>321</v>
      </c>
      <c r="CH328" s="8">
        <f t="shared" ca="1" si="602"/>
        <v>4797.8820718883881</v>
      </c>
      <c r="CI328" s="9">
        <f t="shared" ref="CI328:CI367" ca="1" si="637">RAND()*RANDBETWEEN(-1,1)*$BV$3</f>
        <v>0</v>
      </c>
      <c r="CJ328" s="1">
        <v>321</v>
      </c>
      <c r="CK328" s="8">
        <f t="shared" ca="1" si="603"/>
        <v>4850.5568696150976</v>
      </c>
      <c r="CL328" s="9">
        <f t="shared" ref="CL328:CL367" ca="1" si="638">RAND()*RANDBETWEEN(-1,1)*$BV$3</f>
        <v>-3.8495658616941819E-2</v>
      </c>
      <c r="CM328" s="1">
        <v>321</v>
      </c>
      <c r="CN328" s="8">
        <f t="shared" ca="1" si="550"/>
        <v>15094.346035598492</v>
      </c>
      <c r="CO328" s="1">
        <v>321</v>
      </c>
      <c r="CP328" s="8">
        <f t="shared" ca="1" si="551"/>
        <v>14655.244318592311</v>
      </c>
      <c r="CQ328" s="1">
        <v>321</v>
      </c>
      <c r="CR328" s="8">
        <f t="shared" ca="1" si="552"/>
        <v>14722.531443053314</v>
      </c>
      <c r="CS328" s="1">
        <v>321</v>
      </c>
      <c r="CT328" s="8">
        <f t="shared" ca="1" si="553"/>
        <v>15112.245607906269</v>
      </c>
      <c r="CU328" s="1">
        <v>321</v>
      </c>
      <c r="CV328" s="8">
        <f t="shared" ca="1" si="554"/>
        <v>16396.366922290796</v>
      </c>
      <c r="CW328" s="1">
        <v>321</v>
      </c>
      <c r="CX328" s="8">
        <f t="shared" ca="1" si="555"/>
        <v>15674.295483274393</v>
      </c>
      <c r="CY328" s="9"/>
      <c r="CZ328" s="9"/>
      <c r="DA328" s="9"/>
      <c r="DB328" s="9"/>
      <c r="DC328" s="9"/>
      <c r="DD328" s="9"/>
      <c r="DE328" s="9"/>
      <c r="DF328" s="9"/>
      <c r="DG328" s="9"/>
      <c r="DI328">
        <f t="shared" ca="1" si="556"/>
        <v>2.9999999999998916E-3</v>
      </c>
      <c r="DJ328">
        <f t="shared" ca="1" si="557"/>
        <v>4.1798440503808765E-2</v>
      </c>
      <c r="DK328">
        <f t="shared" ca="1" si="558"/>
        <v>-3.2610763649838836E-2</v>
      </c>
      <c r="DL328">
        <f t="shared" ca="1" si="559"/>
        <v>2.3959598718038766E-2</v>
      </c>
      <c r="DM328">
        <f t="shared" ca="1" si="560"/>
        <v>4.5966811944602393E-2</v>
      </c>
      <c r="DN328">
        <f t="shared" ca="1" si="561"/>
        <v>-3.0128753353351412E-2</v>
      </c>
      <c r="DO328">
        <f t="shared" ca="1" si="574"/>
        <v>0</v>
      </c>
      <c r="DP328">
        <f t="shared" ca="1" si="575"/>
        <v>0</v>
      </c>
      <c r="DQ328">
        <f t="shared" ca="1" si="576"/>
        <v>0</v>
      </c>
      <c r="DR328">
        <f t="shared" ca="1" si="577"/>
        <v>0</v>
      </c>
      <c r="DS328">
        <f t="shared" ca="1" si="578"/>
        <v>0</v>
      </c>
      <c r="DT328">
        <f t="shared" ca="1" si="579"/>
        <v>0</v>
      </c>
      <c r="DU328">
        <f t="shared" ca="1" si="568"/>
        <v>0</v>
      </c>
      <c r="DV328">
        <f t="shared" ca="1" si="569"/>
        <v>0</v>
      </c>
      <c r="DW328">
        <f t="shared" ca="1" si="570"/>
        <v>0</v>
      </c>
      <c r="DX328">
        <f t="shared" ca="1" si="571"/>
        <v>0</v>
      </c>
      <c r="DY328">
        <f t="shared" ca="1" si="572"/>
        <v>0</v>
      </c>
      <c r="DZ328">
        <f t="shared" ca="1" si="573"/>
        <v>0</v>
      </c>
      <c r="EA328">
        <f t="shared" ref="EA328:EA367" ca="1" si="639">B328/T328</f>
        <v>3.8535036179303885</v>
      </c>
      <c r="EB328">
        <f t="shared" ref="EB328:EB367" ca="1" si="640">E328/W328</f>
        <v>3.0176675837263991</v>
      </c>
      <c r="EC328">
        <f t="shared" ref="EC328:EC367" ca="1" si="641">H328/Z328</f>
        <v>4.7078736006466402</v>
      </c>
      <c r="ED328">
        <f t="shared" ref="ED328:ED367" ca="1" si="642">K328/AC328</f>
        <v>5.4627838629759609</v>
      </c>
      <c r="EE328">
        <f t="shared" ref="EE328:EE367" ca="1" si="643">N328/AF328</f>
        <v>7.8975957327957955</v>
      </c>
      <c r="EF328">
        <f t="shared" ref="EF328:EF367" ca="1" si="644">Q328/AI328</f>
        <v>5.501705452885834</v>
      </c>
      <c r="EG328">
        <f t="shared" ref="EG328:EG367" ca="1" si="645">B328/AL328</f>
        <v>12.758070018362009</v>
      </c>
      <c r="EH328">
        <f t="shared" ref="EH328:EH367" ca="1" si="646">E328/AO328</f>
        <v>9.2896785116405454</v>
      </c>
      <c r="EI328">
        <f t="shared" ref="EI328:EI367" ca="1" si="647">H328/AR328</f>
        <v>14.128647389789306</v>
      </c>
      <c r="EJ328">
        <f t="shared" ref="EJ328:EJ367" ca="1" si="648">K328/AU328</f>
        <v>14.990955935577903</v>
      </c>
      <c r="EK328">
        <f t="shared" ref="EK328:EK367" ca="1" si="649">N328/AX328</f>
        <v>24.774006669065564</v>
      </c>
      <c r="EL328">
        <f t="shared" ref="EL328:EL367" ca="1" si="650">Q328/BA328</f>
        <v>17.451983040775964</v>
      </c>
      <c r="EM328">
        <f t="shared" ca="1" si="610"/>
        <v>1.3966483393499454E-2</v>
      </c>
      <c r="EN328">
        <f t="shared" ca="1" si="611"/>
        <v>2.7970761472805816E-2</v>
      </c>
      <c r="EO328">
        <f t="shared" ca="1" si="612"/>
        <v>-0.14364220438242084</v>
      </c>
      <c r="EP328">
        <f t="shared" ca="1" si="613"/>
        <v>1.8258355015457618E-2</v>
      </c>
      <c r="EQ328">
        <f t="shared" ca="1" si="614"/>
        <v>-0.35142330784738868</v>
      </c>
      <c r="ER328">
        <f t="shared" ca="1" si="615"/>
        <v>1</v>
      </c>
      <c r="ES328">
        <f t="shared" ca="1" si="604"/>
        <v>-0.35888314244166009</v>
      </c>
      <c r="ET328">
        <f t="shared" ca="1" si="605"/>
        <v>-0.52207708796768537</v>
      </c>
      <c r="EU328">
        <f t="shared" ca="1" si="606"/>
        <v>-0.24154220971658069</v>
      </c>
      <c r="EV328">
        <f t="shared" ca="1" si="607"/>
        <v>-0.17044051869440424</v>
      </c>
      <c r="EW328">
        <f t="shared" ca="1" si="608"/>
        <v>0.18020799094409323</v>
      </c>
      <c r="EX328">
        <f t="shared" ca="1" si="609"/>
        <v>0</v>
      </c>
    </row>
    <row r="329" spans="1:154" x14ac:dyDescent="0.25">
      <c r="A329" s="1">
        <v>322</v>
      </c>
      <c r="B329" s="8">
        <f t="shared" ca="1" si="562"/>
        <v>240230.45462500429</v>
      </c>
      <c r="C329" s="9">
        <f t="shared" ref="C329:C367" ca="1" si="651">RAND()*RANDBETWEEN(-1,1)*$B$3</f>
        <v>1.5503755594613129E-2</v>
      </c>
      <c r="D329" s="1">
        <v>322</v>
      </c>
      <c r="E329" s="8">
        <f t="shared" ca="1" si="563"/>
        <v>178115.18125986424</v>
      </c>
      <c r="F329" s="9">
        <f t="shared" ref="F329:F367" ca="1" si="652">RAND()*RANDBETWEEN(-1,1)*$B$3</f>
        <v>0</v>
      </c>
      <c r="G329" s="1">
        <v>322</v>
      </c>
      <c r="H329" s="8">
        <f t="shared" ca="1" si="564"/>
        <v>283594.24756927259</v>
      </c>
      <c r="I329" s="9">
        <f t="shared" ref="I329:I367" ca="1" si="653">RAND()*RANDBETWEEN(-1,1)*$B$3</f>
        <v>0</v>
      </c>
      <c r="J329" s="1">
        <v>322</v>
      </c>
      <c r="K329" s="8">
        <f t="shared" ca="1" si="565"/>
        <v>304371.25066410861</v>
      </c>
      <c r="L329" s="9">
        <f t="shared" ref="L329:L367" ca="1" si="654">RAND()*RANDBETWEEN(-1,1)*$B$3</f>
        <v>0</v>
      </c>
      <c r="M329" s="1">
        <v>322</v>
      </c>
      <c r="N329" s="8">
        <f t="shared" ca="1" si="566"/>
        <v>493560.2082771181</v>
      </c>
      <c r="O329" s="9">
        <f t="shared" ref="O329:O367" ca="1" si="655">RAND()*RANDBETWEEN(-1,1)*$B$3</f>
        <v>0</v>
      </c>
      <c r="P329" s="1">
        <v>322</v>
      </c>
      <c r="Q329" s="8">
        <f t="shared" ca="1" si="567"/>
        <v>328998.02857461094</v>
      </c>
      <c r="R329" s="9">
        <f t="shared" ref="R329:R367" ca="1" si="656">RAND()*RANDBETWEEN(-1,1)*$B$3</f>
        <v>-2.2361244622628009E-3</v>
      </c>
      <c r="S329" s="1">
        <v>322</v>
      </c>
      <c r="T329" s="8">
        <f t="shared" ca="1" si="580"/>
        <v>62154.325677533532</v>
      </c>
      <c r="U329" s="9">
        <f t="shared" ca="1" si="616"/>
        <v>0</v>
      </c>
      <c r="V329" s="1">
        <v>322</v>
      </c>
      <c r="W329" s="8">
        <f t="shared" ca="1" si="581"/>
        <v>59969.75440518168</v>
      </c>
      <c r="X329" s="9">
        <f t="shared" ca="1" si="617"/>
        <v>0</v>
      </c>
      <c r="Y329" s="1">
        <v>322</v>
      </c>
      <c r="Z329" s="8">
        <f t="shared" ca="1" si="582"/>
        <v>60058.114028765485</v>
      </c>
      <c r="AA329" s="9">
        <f t="shared" ca="1" si="618"/>
        <v>0</v>
      </c>
      <c r="AB329" s="1">
        <v>322</v>
      </c>
      <c r="AC329" s="8">
        <f t="shared" ca="1" si="583"/>
        <v>55550.590261612968</v>
      </c>
      <c r="AD329" s="9">
        <f t="shared" ca="1" si="619"/>
        <v>0</v>
      </c>
      <c r="AE329" s="1">
        <v>322</v>
      </c>
      <c r="AF329" s="8">
        <f t="shared" ca="1" si="584"/>
        <v>62308.071096175729</v>
      </c>
      <c r="AG329" s="9">
        <f t="shared" ca="1" si="620"/>
        <v>-3.2736679056721472E-2</v>
      </c>
      <c r="AH329" s="1">
        <v>322</v>
      </c>
      <c r="AI329" s="8">
        <f t="shared" ca="1" si="585"/>
        <v>59620.419417893791</v>
      </c>
      <c r="AJ329" s="9">
        <f t="shared" ca="1" si="621"/>
        <v>0</v>
      </c>
      <c r="AK329" s="1">
        <v>322</v>
      </c>
      <c r="AL329" s="8">
        <f t="shared" ca="1" si="586"/>
        <v>18773.366075251382</v>
      </c>
      <c r="AM329" s="9">
        <f t="shared" ca="1" si="622"/>
        <v>1.1014038728759291E-2</v>
      </c>
      <c r="AN329" s="1">
        <v>322</v>
      </c>
      <c r="AO329" s="8">
        <f t="shared" ca="1" si="587"/>
        <v>19480.629350712734</v>
      </c>
      <c r="AP329" s="9">
        <f t="shared" ca="1" si="623"/>
        <v>-3.1810021510929536E-2</v>
      </c>
      <c r="AQ329" s="1">
        <v>322</v>
      </c>
      <c r="AR329" s="8">
        <f t="shared" ca="1" si="588"/>
        <v>20012.248995964725</v>
      </c>
      <c r="AS329" s="9">
        <f t="shared" ca="1" si="624"/>
        <v>-2.1794049875599811E-2</v>
      </c>
      <c r="AT329" s="1">
        <v>322</v>
      </c>
      <c r="AU329" s="8">
        <f t="shared" ca="1" si="589"/>
        <v>20242.929761385523</v>
      </c>
      <c r="AV329" s="9">
        <f t="shared" ca="1" si="625"/>
        <v>0</v>
      </c>
      <c r="AW329" s="1">
        <v>322</v>
      </c>
      <c r="AX329" s="8">
        <f t="shared" ca="1" si="590"/>
        <v>19862.913697457851</v>
      </c>
      <c r="AY329" s="9">
        <f t="shared" ca="1" si="626"/>
        <v>0</v>
      </c>
      <c r="AZ329" s="1">
        <v>322</v>
      </c>
      <c r="BA329" s="8">
        <f t="shared" ca="1" si="591"/>
        <v>18795.227215633502</v>
      </c>
      <c r="BB329" s="9">
        <f t="shared" ca="1" si="627"/>
        <v>9.9674423949586543E-3</v>
      </c>
      <c r="BC329" s="1">
        <v>322</v>
      </c>
      <c r="BD329" s="8">
        <f t="shared" ca="1" si="592"/>
        <v>19136.152392319407</v>
      </c>
      <c r="BE329" s="9">
        <f t="shared" ref="BE329:BE367" ca="1" si="657">RAND()*RANDBETWEEN(-1,1)*$BD$3</f>
        <v>-4.3981728306258717E-2</v>
      </c>
      <c r="BF329" s="1">
        <v>322</v>
      </c>
      <c r="BG329" s="8">
        <f t="shared" ca="1" si="593"/>
        <v>21168.764130561856</v>
      </c>
      <c r="BH329" s="9">
        <f t="shared" ca="1" si="628"/>
        <v>2.5906646721398821E-2</v>
      </c>
      <c r="BI329" s="1">
        <v>322</v>
      </c>
      <c r="BJ329" s="8">
        <f t="shared" ca="1" si="594"/>
        <v>19814.035637220688</v>
      </c>
      <c r="BK329" s="9">
        <f t="shared" ca="1" si="629"/>
        <v>-1.619976063644174E-2</v>
      </c>
      <c r="BL329" s="1">
        <v>322</v>
      </c>
      <c r="BM329" s="8">
        <f t="shared" ca="1" si="595"/>
        <v>20244.346925504677</v>
      </c>
      <c r="BN329" s="9">
        <f t="shared" ca="1" si="630"/>
        <v>-2.0943632540729059E-2</v>
      </c>
      <c r="BO329" s="1">
        <v>322</v>
      </c>
      <c r="BP329" s="8">
        <f t="shared" ca="1" si="596"/>
        <v>21194.248994179183</v>
      </c>
      <c r="BQ329" s="9">
        <f t="shared" ca="1" si="631"/>
        <v>-3.8975088642709182E-2</v>
      </c>
      <c r="BR329" s="1">
        <v>322</v>
      </c>
      <c r="BS329" s="8">
        <f t="shared" ca="1" si="597"/>
        <v>20524.852352889491</v>
      </c>
      <c r="BT329" s="9">
        <f t="shared" ca="1" si="632"/>
        <v>-4.6528642927582083E-2</v>
      </c>
      <c r="BU329" s="1">
        <v>322</v>
      </c>
      <c r="BV329" s="8">
        <f t="shared" ca="1" si="598"/>
        <v>4719.6896016221963</v>
      </c>
      <c r="BW329" s="9">
        <f t="shared" ca="1" si="633"/>
        <v>1.0785248323319164E-2</v>
      </c>
      <c r="BX329" s="1">
        <v>322</v>
      </c>
      <c r="BY329" s="8">
        <f t="shared" ca="1" si="599"/>
        <v>5158.7913186283768</v>
      </c>
      <c r="BZ329" s="9">
        <f t="shared" ca="1" si="634"/>
        <v>0</v>
      </c>
      <c r="CA329" s="1">
        <v>322</v>
      </c>
      <c r="CB329" s="8">
        <f t="shared" ca="1" si="600"/>
        <v>5091.5041941673744</v>
      </c>
      <c r="CC329" s="9">
        <f t="shared" ca="1" si="635"/>
        <v>4.3884091268972136E-2</v>
      </c>
      <c r="CD329" s="1">
        <v>322</v>
      </c>
      <c r="CE329" s="8">
        <f t="shared" ca="1" si="601"/>
        <v>5132.1013175984071</v>
      </c>
      <c r="CF329" s="9">
        <f t="shared" ca="1" si="636"/>
        <v>0</v>
      </c>
      <c r="CG329" s="1">
        <v>322</v>
      </c>
      <c r="CH329" s="8">
        <f t="shared" ca="1" si="602"/>
        <v>4797.8820718883881</v>
      </c>
      <c r="CI329" s="9">
        <f t="shared" ca="1" si="637"/>
        <v>-1.1544152726557412E-2</v>
      </c>
      <c r="CJ329" s="1">
        <v>322</v>
      </c>
      <c r="CK329" s="8">
        <f t="shared" ca="1" si="603"/>
        <v>4850.5568696150976</v>
      </c>
      <c r="CL329" s="9">
        <f t="shared" ca="1" si="638"/>
        <v>-1.4728542811873453E-2</v>
      </c>
      <c r="CM329" s="1">
        <v>322</v>
      </c>
      <c r="CN329" s="8">
        <f t="shared" ref="CN329:CN367" ca="1" si="658">BJ329-BV329</f>
        <v>15094.346035598492</v>
      </c>
      <c r="CO329" s="1">
        <v>322</v>
      </c>
      <c r="CP329" s="8">
        <f t="shared" ref="CP329:CP367" ca="1" si="659">BJ329-BY329</f>
        <v>14655.244318592311</v>
      </c>
      <c r="CQ329" s="1">
        <v>322</v>
      </c>
      <c r="CR329" s="8">
        <f t="shared" ref="CR329:CR367" ca="1" si="660">BJ329-CB329</f>
        <v>14722.531443053314</v>
      </c>
      <c r="CS329" s="1">
        <v>322</v>
      </c>
      <c r="CT329" s="8">
        <f t="shared" ref="CT329:CT367" ca="1" si="661">BM329-CE329</f>
        <v>15112.245607906269</v>
      </c>
      <c r="CU329" s="1">
        <v>322</v>
      </c>
      <c r="CV329" s="8">
        <f t="shared" ref="CV329:CV367" ca="1" si="662">BP329-CH329</f>
        <v>16396.366922290796</v>
      </c>
      <c r="CW329" s="1">
        <v>322</v>
      </c>
      <c r="CX329" s="8">
        <f t="shared" ref="CX329:CX367" ca="1" si="663">BS329-CK329</f>
        <v>15674.295483274393</v>
      </c>
      <c r="CY329" s="9"/>
      <c r="CZ329" s="9"/>
      <c r="DA329" s="9"/>
      <c r="DB329" s="9"/>
      <c r="DC329" s="9"/>
      <c r="DD329" s="9"/>
      <c r="DE329" s="9"/>
      <c r="DF329" s="9"/>
      <c r="DG329" s="9"/>
      <c r="DI329">
        <f t="shared" ref="DI329:DI367" ca="1" si="664">B329/B328-1</f>
        <v>2.9999999999998916E-3</v>
      </c>
      <c r="DJ329">
        <f t="shared" ref="DJ329:DJ367" ca="1" si="665">E329/E328-1</f>
        <v>-1.576847979867968E-2</v>
      </c>
      <c r="DK329">
        <f t="shared" ref="DK329:DK367" ca="1" si="666">H329/H328-1</f>
        <v>2.9999999999998916E-3</v>
      </c>
      <c r="DL329">
        <f t="shared" ref="DL329:DL367" ca="1" si="667">K329/K328-1</f>
        <v>2.9999999999998916E-3</v>
      </c>
      <c r="DM329">
        <f t="shared" ref="DM329:DM367" ca="1" si="668">N329/N328-1</f>
        <v>2.9999999999998916E-3</v>
      </c>
      <c r="DN329">
        <f t="shared" ref="DN329:DN367" ca="1" si="669">Q329/Q328-1</f>
        <v>2.9999999999998916E-3</v>
      </c>
      <c r="DO329">
        <f t="shared" ca="1" si="574"/>
        <v>0</v>
      </c>
      <c r="DP329">
        <f t="shared" ca="1" si="575"/>
        <v>0</v>
      </c>
      <c r="DQ329">
        <f t="shared" ca="1" si="576"/>
        <v>0</v>
      </c>
      <c r="DR329">
        <f t="shared" ca="1" si="577"/>
        <v>0</v>
      </c>
      <c r="DS329">
        <f t="shared" ca="1" si="578"/>
        <v>0</v>
      </c>
      <c r="DT329">
        <f t="shared" ca="1" si="579"/>
        <v>0</v>
      </c>
      <c r="DU329">
        <f t="shared" ca="1" si="568"/>
        <v>0</v>
      </c>
      <c r="DV329">
        <f t="shared" ca="1" si="569"/>
        <v>0</v>
      </c>
      <c r="DW329">
        <f t="shared" ca="1" si="570"/>
        <v>0</v>
      </c>
      <c r="DX329">
        <f t="shared" ca="1" si="571"/>
        <v>0</v>
      </c>
      <c r="DY329">
        <f t="shared" ca="1" si="572"/>
        <v>0</v>
      </c>
      <c r="DZ329">
        <f t="shared" ca="1" si="573"/>
        <v>0</v>
      </c>
      <c r="EA329">
        <f t="shared" ca="1" si="639"/>
        <v>3.8650641287841796</v>
      </c>
      <c r="EB329">
        <f t="shared" ca="1" si="640"/>
        <v>2.970083553393279</v>
      </c>
      <c r="EC329">
        <f t="shared" ca="1" si="641"/>
        <v>4.7219972214485795</v>
      </c>
      <c r="ED329">
        <f t="shared" ca="1" si="642"/>
        <v>5.4791722145648878</v>
      </c>
      <c r="EE329">
        <f t="shared" ca="1" si="643"/>
        <v>7.9212885199941816</v>
      </c>
      <c r="EF329">
        <f t="shared" ca="1" si="644"/>
        <v>5.5182105692444905</v>
      </c>
      <c r="EG329">
        <f t="shared" ca="1" si="645"/>
        <v>12.796344228417093</v>
      </c>
      <c r="EH329">
        <f t="shared" ca="1" si="646"/>
        <v>9.1431944036935118</v>
      </c>
      <c r="EI329">
        <f t="shared" ca="1" si="647"/>
        <v>14.171033331958672</v>
      </c>
      <c r="EJ329">
        <f t="shared" ca="1" si="648"/>
        <v>15.035928803384634</v>
      </c>
      <c r="EK329">
        <f t="shared" ca="1" si="649"/>
        <v>24.848328689072755</v>
      </c>
      <c r="EL329">
        <f t="shared" ca="1" si="650"/>
        <v>17.504338989898287</v>
      </c>
      <c r="EM329">
        <f t="shared" ca="1" si="610"/>
        <v>-4.3181005490692752E-2</v>
      </c>
      <c r="EN329">
        <f t="shared" ca="1" si="611"/>
        <v>-4.783728548545052E-2</v>
      </c>
      <c r="EO329">
        <f t="shared" ca="1" si="612"/>
        <v>-0.12041281674997467</v>
      </c>
      <c r="EP329">
        <f t="shared" ca="1" si="613"/>
        <v>3.1928145154224867E-2</v>
      </c>
      <c r="EQ329">
        <f t="shared" ca="1" si="614"/>
        <v>-0.31753812106555029</v>
      </c>
      <c r="ER329">
        <f t="shared" ca="1" si="615"/>
        <v>1</v>
      </c>
      <c r="ES329">
        <f t="shared" ca="1" si="604"/>
        <v>-0.35335566788941686</v>
      </c>
      <c r="ET329">
        <f t="shared" ca="1" si="605"/>
        <v>-0.51830570612075488</v>
      </c>
      <c r="EU329">
        <f t="shared" ca="1" si="606"/>
        <v>-0.23352562650155295</v>
      </c>
      <c r="EV329">
        <f t="shared" ca="1" si="607"/>
        <v>-0.1638842928892833</v>
      </c>
      <c r="EW329">
        <f t="shared" ca="1" si="608"/>
        <v>0.19817773482456991</v>
      </c>
      <c r="EX329">
        <f t="shared" ca="1" si="609"/>
        <v>0</v>
      </c>
    </row>
    <row r="330" spans="1:154" x14ac:dyDescent="0.25">
      <c r="A330" s="1">
        <v>323</v>
      </c>
      <c r="B330" s="8">
        <f t="shared" ref="B330:B367" ca="1" si="670">B329*(1+C329+$B$4)</f>
        <v>244675.62024376815</v>
      </c>
      <c r="C330" s="9">
        <f t="shared" ca="1" si="651"/>
        <v>-3.6289710217826447E-2</v>
      </c>
      <c r="D330" s="1">
        <v>323</v>
      </c>
      <c r="E330" s="8">
        <f t="shared" ref="E330:E367" ca="1" si="671">E329*(1+F329+$B$4)</f>
        <v>178649.52680364382</v>
      </c>
      <c r="F330" s="9">
        <f t="shared" ca="1" si="652"/>
        <v>1.7102888514648001E-2</v>
      </c>
      <c r="G330" s="1">
        <v>323</v>
      </c>
      <c r="H330" s="8">
        <f t="shared" ref="H330:H367" ca="1" si="672">H329*(1+I329+$B$4)</f>
        <v>284445.0303119804</v>
      </c>
      <c r="I330" s="9">
        <f t="shared" ca="1" si="653"/>
        <v>-4.0296850915578754E-2</v>
      </c>
      <c r="J330" s="1">
        <v>323</v>
      </c>
      <c r="K330" s="8">
        <f t="shared" ref="K330:K367" ca="1" si="673">K329*(1+L329+$B$4)</f>
        <v>305284.3644161009</v>
      </c>
      <c r="L330" s="9">
        <f t="shared" ca="1" si="654"/>
        <v>0</v>
      </c>
      <c r="M330" s="1">
        <v>323</v>
      </c>
      <c r="N330" s="8">
        <f t="shared" ref="N330:N367" ca="1" si="674">N329*(1+O329+$B$4)</f>
        <v>495040.88890194939</v>
      </c>
      <c r="O330" s="9">
        <f t="shared" ca="1" si="655"/>
        <v>-1.105345505470875E-2</v>
      </c>
      <c r="P330" s="1">
        <v>323</v>
      </c>
      <c r="Q330" s="8">
        <f t="shared" ref="Q330:Q367" ca="1" si="675">Q329*(1+R329+$B$4)</f>
        <v>329249.34212060279</v>
      </c>
      <c r="R330" s="9">
        <f t="shared" ca="1" si="656"/>
        <v>0</v>
      </c>
      <c r="S330" s="1">
        <v>323</v>
      </c>
      <c r="T330" s="8">
        <f t="shared" ca="1" si="580"/>
        <v>62154.325677533532</v>
      </c>
      <c r="U330" s="9">
        <f t="shared" ca="1" si="616"/>
        <v>-2.0445047619184167E-2</v>
      </c>
      <c r="V330" s="1">
        <v>323</v>
      </c>
      <c r="W330" s="8">
        <f t="shared" ca="1" si="581"/>
        <v>59969.75440518168</v>
      </c>
      <c r="X330" s="9">
        <f t="shared" ca="1" si="617"/>
        <v>3.2970539494479319E-2</v>
      </c>
      <c r="Y330" s="1">
        <v>323</v>
      </c>
      <c r="Z330" s="8">
        <f t="shared" ca="1" si="582"/>
        <v>60058.114028765485</v>
      </c>
      <c r="AA330" s="9">
        <f t="shared" ca="1" si="618"/>
        <v>0</v>
      </c>
      <c r="AB330" s="1">
        <v>323</v>
      </c>
      <c r="AC330" s="8">
        <f t="shared" ca="1" si="583"/>
        <v>55550.590261612968</v>
      </c>
      <c r="AD330" s="9">
        <f t="shared" ca="1" si="619"/>
        <v>-2.0609088041141577E-2</v>
      </c>
      <c r="AE330" s="1">
        <v>323</v>
      </c>
      <c r="AF330" s="8">
        <f t="shared" ca="1" si="584"/>
        <v>62308.071096175729</v>
      </c>
      <c r="AG330" s="9">
        <f t="shared" ca="1" si="620"/>
        <v>-1.1870165527110621E-2</v>
      </c>
      <c r="AH330" s="1">
        <v>323</v>
      </c>
      <c r="AI330" s="8">
        <f t="shared" ca="1" si="585"/>
        <v>59620.419417893791</v>
      </c>
      <c r="AJ330" s="9">
        <f t="shared" ca="1" si="621"/>
        <v>-7.3153211845726214E-4</v>
      </c>
      <c r="AK330" s="1">
        <v>323</v>
      </c>
      <c r="AL330" s="8">
        <f t="shared" ca="1" si="586"/>
        <v>18773.366075251382</v>
      </c>
      <c r="AM330" s="9">
        <f t="shared" ca="1" si="622"/>
        <v>-3.1486942294445902E-2</v>
      </c>
      <c r="AN330" s="1">
        <v>323</v>
      </c>
      <c r="AO330" s="8">
        <f t="shared" ca="1" si="587"/>
        <v>19480.629350712734</v>
      </c>
      <c r="AP330" s="9">
        <f t="shared" ca="1" si="623"/>
        <v>3.9476780430160565E-3</v>
      </c>
      <c r="AQ330" s="1">
        <v>323</v>
      </c>
      <c r="AR330" s="8">
        <f t="shared" ca="1" si="588"/>
        <v>20012.248995964725</v>
      </c>
      <c r="AS330" s="9">
        <f t="shared" ca="1" si="624"/>
        <v>2.9226896666472421E-2</v>
      </c>
      <c r="AT330" s="1">
        <v>323</v>
      </c>
      <c r="AU330" s="8">
        <f t="shared" ca="1" si="589"/>
        <v>20242.929761385523</v>
      </c>
      <c r="AV330" s="9">
        <f t="shared" ca="1" si="625"/>
        <v>3.7046728366139405E-2</v>
      </c>
      <c r="AW330" s="1">
        <v>323</v>
      </c>
      <c r="AX330" s="8">
        <f t="shared" ca="1" si="590"/>
        <v>19862.913697457851</v>
      </c>
      <c r="AY330" s="9">
        <f t="shared" ca="1" si="626"/>
        <v>0</v>
      </c>
      <c r="AZ330" s="1">
        <v>323</v>
      </c>
      <c r="BA330" s="8">
        <f t="shared" ca="1" si="591"/>
        <v>18795.227215633502</v>
      </c>
      <c r="BB330" s="9">
        <f t="shared" ca="1" si="627"/>
        <v>1.0567175278905938E-2</v>
      </c>
      <c r="BC330" s="1">
        <v>323</v>
      </c>
      <c r="BD330" s="8">
        <f t="shared" ca="1" si="592"/>
        <v>19136.152392319407</v>
      </c>
      <c r="BE330" s="9">
        <f t="shared" ca="1" si="657"/>
        <v>-4.2973081232226734E-2</v>
      </c>
      <c r="BF330" s="1">
        <v>323</v>
      </c>
      <c r="BG330" s="8">
        <f t="shared" ca="1" si="593"/>
        <v>21168.764130561856</v>
      </c>
      <c r="BH330" s="9">
        <f t="shared" ca="1" si="628"/>
        <v>0</v>
      </c>
      <c r="BI330" s="1">
        <v>323</v>
      </c>
      <c r="BJ330" s="8">
        <f t="shared" ca="1" si="594"/>
        <v>19814.035637220688</v>
      </c>
      <c r="BK330" s="9">
        <f t="shared" ca="1" si="629"/>
        <v>0</v>
      </c>
      <c r="BL330" s="1">
        <v>323</v>
      </c>
      <c r="BM330" s="8">
        <f t="shared" ca="1" si="595"/>
        <v>20244.346925504677</v>
      </c>
      <c r="BN330" s="9">
        <f t="shared" ca="1" si="630"/>
        <v>-1.8575600855172635E-2</v>
      </c>
      <c r="BO330" s="1">
        <v>323</v>
      </c>
      <c r="BP330" s="8">
        <f t="shared" ca="1" si="596"/>
        <v>21194.248994179183</v>
      </c>
      <c r="BQ330" s="9">
        <f t="shared" ca="1" si="631"/>
        <v>2.7380119457137822E-2</v>
      </c>
      <c r="BR330" s="1">
        <v>323</v>
      </c>
      <c r="BS330" s="8">
        <f t="shared" ca="1" si="597"/>
        <v>20524.852352889491</v>
      </c>
      <c r="BT330" s="9">
        <f t="shared" ca="1" si="632"/>
        <v>1.7296050183074337E-2</v>
      </c>
      <c r="BU330" s="1">
        <v>323</v>
      </c>
      <c r="BV330" s="8">
        <f t="shared" ca="1" si="598"/>
        <v>4719.6896016221963</v>
      </c>
      <c r="BW330" s="9">
        <f t="shared" ca="1" si="633"/>
        <v>-2.6626133423281319E-2</v>
      </c>
      <c r="BX330" s="1">
        <v>323</v>
      </c>
      <c r="BY330" s="8">
        <f t="shared" ca="1" si="599"/>
        <v>5158.7913186283768</v>
      </c>
      <c r="BZ330" s="9">
        <f t="shared" ca="1" si="634"/>
        <v>0</v>
      </c>
      <c r="CA330" s="1">
        <v>323</v>
      </c>
      <c r="CB330" s="8">
        <f t="shared" ca="1" si="600"/>
        <v>5091.5041941673744</v>
      </c>
      <c r="CC330" s="9">
        <f t="shared" ca="1" si="635"/>
        <v>-2.1872623479674936E-2</v>
      </c>
      <c r="CD330" s="1">
        <v>323</v>
      </c>
      <c r="CE330" s="8">
        <f t="shared" ca="1" si="601"/>
        <v>5132.1013175984071</v>
      </c>
      <c r="CF330" s="9">
        <f t="shared" ca="1" si="636"/>
        <v>1.4745516171980494E-2</v>
      </c>
      <c r="CG330" s="1">
        <v>323</v>
      </c>
      <c r="CH330" s="8">
        <f t="shared" ca="1" si="602"/>
        <v>4797.8820718883881</v>
      </c>
      <c r="CI330" s="9">
        <f t="shared" ca="1" si="637"/>
        <v>4.3862745412872543E-2</v>
      </c>
      <c r="CJ330" s="1">
        <v>323</v>
      </c>
      <c r="CK330" s="8">
        <f t="shared" ca="1" si="603"/>
        <v>4850.5568696150976</v>
      </c>
      <c r="CL330" s="9">
        <f t="shared" ca="1" si="638"/>
        <v>-2.4687760016173801E-2</v>
      </c>
      <c r="CM330" s="1">
        <v>323</v>
      </c>
      <c r="CN330" s="8">
        <f t="shared" ca="1" si="658"/>
        <v>15094.346035598492</v>
      </c>
      <c r="CO330" s="1">
        <v>323</v>
      </c>
      <c r="CP330" s="8">
        <f t="shared" ca="1" si="659"/>
        <v>14655.244318592311</v>
      </c>
      <c r="CQ330" s="1">
        <v>323</v>
      </c>
      <c r="CR330" s="8">
        <f t="shared" ca="1" si="660"/>
        <v>14722.531443053314</v>
      </c>
      <c r="CS330" s="1">
        <v>323</v>
      </c>
      <c r="CT330" s="8">
        <f t="shared" ca="1" si="661"/>
        <v>15112.245607906269</v>
      </c>
      <c r="CU330" s="1">
        <v>323</v>
      </c>
      <c r="CV330" s="8">
        <f t="shared" ca="1" si="662"/>
        <v>16396.366922290796</v>
      </c>
      <c r="CW330" s="1">
        <v>323</v>
      </c>
      <c r="CX330" s="8">
        <f t="shared" ca="1" si="663"/>
        <v>15674.295483274393</v>
      </c>
      <c r="CY330" s="9"/>
      <c r="CZ330" s="9"/>
      <c r="DA330" s="9"/>
      <c r="DB330" s="9"/>
      <c r="DC330" s="9"/>
      <c r="DD330" s="9"/>
      <c r="DE330" s="9"/>
      <c r="DF330" s="9"/>
      <c r="DG330" s="9"/>
      <c r="DI330">
        <f t="shared" ca="1" si="664"/>
        <v>1.8503755594613036E-2</v>
      </c>
      <c r="DJ330">
        <f t="shared" ca="1" si="665"/>
        <v>2.9999999999998916E-3</v>
      </c>
      <c r="DK330">
        <f t="shared" ca="1" si="666"/>
        <v>2.9999999999998916E-3</v>
      </c>
      <c r="DL330">
        <f t="shared" ca="1" si="667"/>
        <v>2.9999999999998916E-3</v>
      </c>
      <c r="DM330">
        <f t="shared" ca="1" si="668"/>
        <v>2.9999999999998916E-3</v>
      </c>
      <c r="DN330">
        <f t="shared" ca="1" si="669"/>
        <v>7.6387553773704653E-4</v>
      </c>
      <c r="DO330">
        <f t="shared" ca="1" si="574"/>
        <v>0</v>
      </c>
      <c r="DP330">
        <f t="shared" ca="1" si="575"/>
        <v>0</v>
      </c>
      <c r="DQ330">
        <f t="shared" ca="1" si="576"/>
        <v>0</v>
      </c>
      <c r="DR330">
        <f t="shared" ca="1" si="577"/>
        <v>0</v>
      </c>
      <c r="DS330">
        <f t="shared" ca="1" si="578"/>
        <v>0</v>
      </c>
      <c r="DT330">
        <f t="shared" ca="1" si="579"/>
        <v>0</v>
      </c>
      <c r="DU330">
        <f t="shared" ca="1" si="568"/>
        <v>0</v>
      </c>
      <c r="DV330">
        <f t="shared" ca="1" si="569"/>
        <v>0</v>
      </c>
      <c r="DW330">
        <f t="shared" ca="1" si="570"/>
        <v>0</v>
      </c>
      <c r="DX330">
        <f t="shared" ca="1" si="571"/>
        <v>0</v>
      </c>
      <c r="DY330">
        <f t="shared" ca="1" si="572"/>
        <v>0</v>
      </c>
      <c r="DZ330">
        <f t="shared" ca="1" si="573"/>
        <v>0</v>
      </c>
      <c r="EA330">
        <f t="shared" ca="1" si="639"/>
        <v>3.9365823307807077</v>
      </c>
      <c r="EB330">
        <f t="shared" ca="1" si="640"/>
        <v>2.9789938040534585</v>
      </c>
      <c r="EC330">
        <f t="shared" ca="1" si="641"/>
        <v>4.736163213112925</v>
      </c>
      <c r="ED330">
        <f t="shared" ca="1" si="642"/>
        <v>5.4956097312085816</v>
      </c>
      <c r="EE330">
        <f t="shared" ca="1" si="643"/>
        <v>7.9450523855541633</v>
      </c>
      <c r="EF330">
        <f t="shared" ca="1" si="644"/>
        <v>5.5224257953104177</v>
      </c>
      <c r="EG330">
        <f t="shared" ca="1" si="645"/>
        <v>13.033124654524261</v>
      </c>
      <c r="EH330">
        <f t="shared" ca="1" si="646"/>
        <v>9.1706239869045927</v>
      </c>
      <c r="EI330">
        <f t="shared" ca="1" si="647"/>
        <v>14.213546431954548</v>
      </c>
      <c r="EJ330">
        <f t="shared" ca="1" si="648"/>
        <v>15.081036589794785</v>
      </c>
      <c r="EK330">
        <f t="shared" ca="1" si="649"/>
        <v>24.922873675139972</v>
      </c>
      <c r="EL330">
        <f t="shared" ca="1" si="650"/>
        <v>17.517710126256926</v>
      </c>
      <c r="EM330">
        <f t="shared" ca="1" si="610"/>
        <v>-6.4879104135044358E-2</v>
      </c>
      <c r="EN330">
        <f t="shared" ca="1" si="611"/>
        <v>-4.8036766557101339E-2</v>
      </c>
      <c r="EO330">
        <f t="shared" ca="1" si="612"/>
        <v>-0.12017351214301777</v>
      </c>
      <c r="EP330">
        <f t="shared" ca="1" si="613"/>
        <v>-2.2034281726692282E-3</v>
      </c>
      <c r="EQ330">
        <f t="shared" ca="1" si="614"/>
        <v>-0.34764905567055848</v>
      </c>
      <c r="ER330">
        <f t="shared" ca="1" si="615"/>
        <v>1</v>
      </c>
      <c r="ES330">
        <f t="shared" ca="1" si="604"/>
        <v>-0.3483873596277357</v>
      </c>
      <c r="ET330">
        <f t="shared" ca="1" si="605"/>
        <v>-0.51443355145681691</v>
      </c>
      <c r="EU330">
        <f t="shared" ca="1" si="606"/>
        <v>-0.22532075382219308</v>
      </c>
      <c r="EV330">
        <f t="shared" ca="1" si="607"/>
        <v>-0.15889375621163582</v>
      </c>
      <c r="EW330">
        <f t="shared" ca="1" si="608"/>
        <v>0.21432060444364698</v>
      </c>
      <c r="EX330">
        <f t="shared" ca="1" si="609"/>
        <v>0</v>
      </c>
    </row>
    <row r="331" spans="1:154" x14ac:dyDescent="0.25">
      <c r="A331" s="1">
        <v>324</v>
      </c>
      <c r="B331" s="8">
        <f t="shared" ca="1" si="670"/>
        <v>236530.43974848615</v>
      </c>
      <c r="C331" s="9">
        <f t="shared" ca="1" si="651"/>
        <v>-2.796873144332267E-2</v>
      </c>
      <c r="D331" s="1">
        <v>324</v>
      </c>
      <c r="E331" s="8">
        <f t="shared" ca="1" si="671"/>
        <v>182240.89832417207</v>
      </c>
      <c r="F331" s="9">
        <f t="shared" ca="1" si="652"/>
        <v>-3.8918049512901072E-2</v>
      </c>
      <c r="G331" s="1">
        <v>324</v>
      </c>
      <c r="H331" s="8">
        <f t="shared" ca="1" si="672"/>
        <v>273836.12642275717</v>
      </c>
      <c r="I331" s="9">
        <f t="shared" ca="1" si="653"/>
        <v>0</v>
      </c>
      <c r="J331" s="1">
        <v>324</v>
      </c>
      <c r="K331" s="8">
        <f t="shared" ca="1" si="673"/>
        <v>306200.21750934917</v>
      </c>
      <c r="L331" s="9">
        <f t="shared" ca="1" si="654"/>
        <v>0</v>
      </c>
      <c r="M331" s="1">
        <v>324</v>
      </c>
      <c r="N331" s="8">
        <f t="shared" ca="1" si="674"/>
        <v>491054.09935293446</v>
      </c>
      <c r="O331" s="9">
        <f t="shared" ca="1" si="655"/>
        <v>0</v>
      </c>
      <c r="P331" s="1">
        <v>324</v>
      </c>
      <c r="Q331" s="8">
        <f t="shared" ca="1" si="675"/>
        <v>330237.09014696453</v>
      </c>
      <c r="R331" s="9">
        <f t="shared" ca="1" si="656"/>
        <v>-4.2859679333668431E-2</v>
      </c>
      <c r="S331" s="1">
        <v>324</v>
      </c>
      <c r="T331" s="8">
        <f t="shared" ca="1" si="580"/>
        <v>62154.325677533532</v>
      </c>
      <c r="U331" s="9">
        <f t="shared" ca="1" si="616"/>
        <v>2.6302629468008216E-2</v>
      </c>
      <c r="V331" s="1">
        <v>324</v>
      </c>
      <c r="W331" s="8">
        <f t="shared" ca="1" si="581"/>
        <v>59969.75440518168</v>
      </c>
      <c r="X331" s="9">
        <f t="shared" ca="1" si="617"/>
        <v>-4.189241279903555E-2</v>
      </c>
      <c r="Y331" s="1">
        <v>324</v>
      </c>
      <c r="Z331" s="8">
        <f t="shared" ca="1" si="582"/>
        <v>60058.114028765485</v>
      </c>
      <c r="AA331" s="9">
        <f t="shared" ca="1" si="618"/>
        <v>0</v>
      </c>
      <c r="AB331" s="1">
        <v>324</v>
      </c>
      <c r="AC331" s="8">
        <f t="shared" ca="1" si="583"/>
        <v>55550.590261612968</v>
      </c>
      <c r="AD331" s="9">
        <f t="shared" ca="1" si="619"/>
        <v>0</v>
      </c>
      <c r="AE331" s="1">
        <v>324</v>
      </c>
      <c r="AF331" s="8">
        <f t="shared" ca="1" si="584"/>
        <v>62308.071096175729</v>
      </c>
      <c r="AG331" s="9">
        <f t="shared" ca="1" si="620"/>
        <v>0</v>
      </c>
      <c r="AH331" s="1">
        <v>324</v>
      </c>
      <c r="AI331" s="8">
        <f t="shared" ca="1" si="585"/>
        <v>59620.419417893791</v>
      </c>
      <c r="AJ331" s="9">
        <f t="shared" ca="1" si="621"/>
        <v>-1.5068253848321384E-2</v>
      </c>
      <c r="AK331" s="1">
        <v>324</v>
      </c>
      <c r="AL331" s="8">
        <f t="shared" ca="1" si="586"/>
        <v>18773.366075251382</v>
      </c>
      <c r="AM331" s="9">
        <f t="shared" ca="1" si="622"/>
        <v>4.2464850712520159E-2</v>
      </c>
      <c r="AN331" s="1">
        <v>324</v>
      </c>
      <c r="AO331" s="8">
        <f t="shared" ca="1" si="587"/>
        <v>19480.629350712734</v>
      </c>
      <c r="AP331" s="9">
        <f t="shared" ca="1" si="623"/>
        <v>2.1204216904176433E-2</v>
      </c>
      <c r="AQ331" s="1">
        <v>324</v>
      </c>
      <c r="AR331" s="8">
        <f t="shared" ca="1" si="588"/>
        <v>20012.248995964725</v>
      </c>
      <c r="AS331" s="9">
        <f t="shared" ca="1" si="624"/>
        <v>2.361159091218748E-2</v>
      </c>
      <c r="AT331" s="1">
        <v>324</v>
      </c>
      <c r="AU331" s="8">
        <f t="shared" ca="1" si="589"/>
        <v>20242.929761385523</v>
      </c>
      <c r="AV331" s="9">
        <f t="shared" ca="1" si="625"/>
        <v>0</v>
      </c>
      <c r="AW331" s="1">
        <v>324</v>
      </c>
      <c r="AX331" s="8">
        <f t="shared" ca="1" si="590"/>
        <v>19862.913697457851</v>
      </c>
      <c r="AY331" s="9">
        <f t="shared" ca="1" si="626"/>
        <v>-2.2500618100608528E-2</v>
      </c>
      <c r="AZ331" s="1">
        <v>324</v>
      </c>
      <c r="BA331" s="8">
        <f t="shared" ca="1" si="591"/>
        <v>18795.227215633502</v>
      </c>
      <c r="BB331" s="9">
        <f t="shared" ca="1" si="627"/>
        <v>3.3737191899793177E-2</v>
      </c>
      <c r="BC331" s="1">
        <v>324</v>
      </c>
      <c r="BD331" s="8">
        <f t="shared" ca="1" si="592"/>
        <v>19136.152392319407</v>
      </c>
      <c r="BE331" s="9">
        <f t="shared" ca="1" si="657"/>
        <v>0</v>
      </c>
      <c r="BF331" s="1">
        <v>324</v>
      </c>
      <c r="BG331" s="8">
        <f t="shared" ca="1" si="593"/>
        <v>21168.764130561856</v>
      </c>
      <c r="BH331" s="9">
        <f t="shared" ca="1" si="628"/>
        <v>1.5571467345219615E-2</v>
      </c>
      <c r="BI331" s="1">
        <v>324</v>
      </c>
      <c r="BJ331" s="8">
        <f t="shared" ca="1" si="594"/>
        <v>19814.035637220688</v>
      </c>
      <c r="BK331" s="9">
        <f t="shared" ca="1" si="629"/>
        <v>-3.0695726474333097E-2</v>
      </c>
      <c r="BL331" s="1">
        <v>324</v>
      </c>
      <c r="BM331" s="8">
        <f t="shared" ca="1" si="595"/>
        <v>20244.346925504677</v>
      </c>
      <c r="BN331" s="9">
        <f t="shared" ca="1" si="630"/>
        <v>0</v>
      </c>
      <c r="BO331" s="1">
        <v>324</v>
      </c>
      <c r="BP331" s="8">
        <f t="shared" ca="1" si="596"/>
        <v>21194.248994179183</v>
      </c>
      <c r="BQ331" s="9">
        <f t="shared" ca="1" si="631"/>
        <v>1.9818942807495316E-2</v>
      </c>
      <c r="BR331" s="1">
        <v>324</v>
      </c>
      <c r="BS331" s="8">
        <f t="shared" ca="1" si="597"/>
        <v>20524.852352889491</v>
      </c>
      <c r="BT331" s="9">
        <f t="shared" ca="1" si="632"/>
        <v>0</v>
      </c>
      <c r="BU331" s="1">
        <v>324</v>
      </c>
      <c r="BV331" s="8">
        <f t="shared" ca="1" si="598"/>
        <v>4719.6896016221963</v>
      </c>
      <c r="BW331" s="9">
        <f t="shared" ca="1" si="633"/>
        <v>-4.0545195370426612E-2</v>
      </c>
      <c r="BX331" s="1">
        <v>324</v>
      </c>
      <c r="BY331" s="8">
        <f t="shared" ca="1" si="599"/>
        <v>5158.7913186283768</v>
      </c>
      <c r="BZ331" s="9">
        <f t="shared" ca="1" si="634"/>
        <v>2.3992421125053499E-2</v>
      </c>
      <c r="CA331" s="1">
        <v>324</v>
      </c>
      <c r="CB331" s="8">
        <f t="shared" ca="1" si="600"/>
        <v>5091.5041941673744</v>
      </c>
      <c r="CC331" s="9">
        <f t="shared" ca="1" si="635"/>
        <v>0</v>
      </c>
      <c r="CD331" s="1">
        <v>324</v>
      </c>
      <c r="CE331" s="8">
        <f t="shared" ca="1" si="601"/>
        <v>5132.1013175984071</v>
      </c>
      <c r="CF331" s="9">
        <f t="shared" ca="1" si="636"/>
        <v>0</v>
      </c>
      <c r="CG331" s="1">
        <v>324</v>
      </c>
      <c r="CH331" s="8">
        <f t="shared" ca="1" si="602"/>
        <v>4797.8820718883881</v>
      </c>
      <c r="CI331" s="9">
        <f t="shared" ca="1" si="637"/>
        <v>0</v>
      </c>
      <c r="CJ331" s="1">
        <v>324</v>
      </c>
      <c r="CK331" s="8">
        <f t="shared" ca="1" si="603"/>
        <v>4850.5568696150976</v>
      </c>
      <c r="CL331" s="9">
        <f t="shared" ca="1" si="638"/>
        <v>2.6930149082444732E-2</v>
      </c>
      <c r="CM331" s="1">
        <v>324</v>
      </c>
      <c r="CN331" s="8">
        <f t="shared" ca="1" si="658"/>
        <v>15094.346035598492</v>
      </c>
      <c r="CO331" s="1">
        <v>324</v>
      </c>
      <c r="CP331" s="8">
        <f t="shared" ca="1" si="659"/>
        <v>14655.244318592311</v>
      </c>
      <c r="CQ331" s="1">
        <v>324</v>
      </c>
      <c r="CR331" s="8">
        <f t="shared" ca="1" si="660"/>
        <v>14722.531443053314</v>
      </c>
      <c r="CS331" s="1">
        <v>324</v>
      </c>
      <c r="CT331" s="8">
        <f t="shared" ca="1" si="661"/>
        <v>15112.245607906269</v>
      </c>
      <c r="CU331" s="1">
        <v>324</v>
      </c>
      <c r="CV331" s="8">
        <f t="shared" ca="1" si="662"/>
        <v>16396.366922290796</v>
      </c>
      <c r="CW331" s="1">
        <v>324</v>
      </c>
      <c r="CX331" s="8">
        <f t="shared" ca="1" si="663"/>
        <v>15674.295483274393</v>
      </c>
      <c r="CY331" s="9"/>
      <c r="CZ331" s="9"/>
      <c r="DA331" s="9"/>
      <c r="DB331" s="9"/>
      <c r="DC331" s="9"/>
      <c r="DD331" s="9"/>
      <c r="DE331" s="9"/>
      <c r="DF331" s="9"/>
      <c r="DG331" s="9"/>
      <c r="DI331">
        <f t="shared" ca="1" si="664"/>
        <v>-3.3289710217826451E-2</v>
      </c>
      <c r="DJ331">
        <f t="shared" ca="1" si="665"/>
        <v>2.0102888514647921E-2</v>
      </c>
      <c r="DK331">
        <f t="shared" ca="1" si="666"/>
        <v>-3.7296850915578883E-2</v>
      </c>
      <c r="DL331">
        <f t="shared" ca="1" si="667"/>
        <v>2.9999999999998916E-3</v>
      </c>
      <c r="DM331">
        <f t="shared" ca="1" si="668"/>
        <v>-8.0534550547087802E-3</v>
      </c>
      <c r="DN331">
        <f t="shared" ca="1" si="669"/>
        <v>2.9999999999998916E-3</v>
      </c>
      <c r="DO331">
        <f t="shared" ca="1" si="574"/>
        <v>0</v>
      </c>
      <c r="DP331">
        <f t="shared" ca="1" si="575"/>
        <v>0</v>
      </c>
      <c r="DQ331">
        <f t="shared" ca="1" si="576"/>
        <v>0</v>
      </c>
      <c r="DR331">
        <f t="shared" ca="1" si="577"/>
        <v>0</v>
      </c>
      <c r="DS331">
        <f t="shared" ca="1" si="578"/>
        <v>0</v>
      </c>
      <c r="DT331">
        <f t="shared" ca="1" si="579"/>
        <v>0</v>
      </c>
      <c r="DU331">
        <f t="shared" ca="1" si="568"/>
        <v>0</v>
      </c>
      <c r="DV331">
        <f t="shared" ca="1" si="569"/>
        <v>0</v>
      </c>
      <c r="DW331">
        <f t="shared" ca="1" si="570"/>
        <v>0</v>
      </c>
      <c r="DX331">
        <f t="shared" ca="1" si="571"/>
        <v>0</v>
      </c>
      <c r="DY331">
        <f t="shared" ca="1" si="572"/>
        <v>0</v>
      </c>
      <c r="DZ331">
        <f t="shared" ca="1" si="573"/>
        <v>0</v>
      </c>
      <c r="EA331">
        <f t="shared" ca="1" si="639"/>
        <v>3.8055346457404022</v>
      </c>
      <c r="EB331">
        <f t="shared" ca="1" si="640"/>
        <v>3.038880184382172</v>
      </c>
      <c r="EC331">
        <f t="shared" ca="1" si="641"/>
        <v>4.5595192398416042</v>
      </c>
      <c r="ED331">
        <f t="shared" ca="1" si="642"/>
        <v>5.512096560402207</v>
      </c>
      <c r="EE331">
        <f t="shared" ca="1" si="643"/>
        <v>7.881067263259796</v>
      </c>
      <c r="EF331">
        <f t="shared" ca="1" si="644"/>
        <v>5.5389930726963481</v>
      </c>
      <c r="EG331">
        <f t="shared" ca="1" si="645"/>
        <v>12.599255711542339</v>
      </c>
      <c r="EH331">
        <f t="shared" ca="1" si="646"/>
        <v>9.35498001852309</v>
      </c>
      <c r="EI331">
        <f t="shared" ca="1" si="647"/>
        <v>13.683425909700283</v>
      </c>
      <c r="EJ331">
        <f t="shared" ca="1" si="648"/>
        <v>15.126279699564169</v>
      </c>
      <c r="EK331">
        <f t="shared" ca="1" si="649"/>
        <v>24.722158432163045</v>
      </c>
      <c r="EL331">
        <f t="shared" ca="1" si="650"/>
        <v>17.570263256635695</v>
      </c>
      <c r="EM331">
        <f t="shared" ca="1" si="610"/>
        <v>-1.5636197526933054E-2</v>
      </c>
      <c r="EN331">
        <f t="shared" ca="1" si="611"/>
        <v>-8.234104530839674E-2</v>
      </c>
      <c r="EO331">
        <f t="shared" ca="1" si="612"/>
        <v>-0.15389289785605489</v>
      </c>
      <c r="EP331">
        <f t="shared" ca="1" si="613"/>
        <v>-4.064591341835933E-3</v>
      </c>
      <c r="EQ331">
        <f t="shared" ca="1" si="614"/>
        <v>-0.28422237173640064</v>
      </c>
      <c r="ER331">
        <f t="shared" ca="1" si="615"/>
        <v>1</v>
      </c>
      <c r="ES331">
        <f t="shared" ca="1" si="604"/>
        <v>-0.34268649711160792</v>
      </c>
      <c r="ET331">
        <f t="shared" ca="1" si="605"/>
        <v>-0.51054813528758158</v>
      </c>
      <c r="EU331">
        <f t="shared" ca="1" si="606"/>
        <v>-0.21823744934062683</v>
      </c>
      <c r="EV331">
        <f t="shared" ca="1" si="607"/>
        <v>-0.15346456166742339</v>
      </c>
      <c r="EW331">
        <f t="shared" ca="1" si="608"/>
        <v>0.23318698931734372</v>
      </c>
      <c r="EX331">
        <f t="shared" ca="1" si="609"/>
        <v>0</v>
      </c>
    </row>
    <row r="332" spans="1:154" x14ac:dyDescent="0.25">
      <c r="A332" s="1">
        <v>325</v>
      </c>
      <c r="B332" s="8">
        <f t="shared" ca="1" si="670"/>
        <v>230624.57472023519</v>
      </c>
      <c r="C332" s="9">
        <f t="shared" ca="1" si="651"/>
        <v>-2.3090254492196872E-3</v>
      </c>
      <c r="D332" s="1">
        <v>325</v>
      </c>
      <c r="E332" s="8">
        <f t="shared" ca="1" si="671"/>
        <v>175695.16071488889</v>
      </c>
      <c r="F332" s="9">
        <f t="shared" ca="1" si="652"/>
        <v>2.6738061585874454E-2</v>
      </c>
      <c r="G332" s="1">
        <v>325</v>
      </c>
      <c r="H332" s="8">
        <f t="shared" ca="1" si="672"/>
        <v>274657.63480202539</v>
      </c>
      <c r="I332" s="9">
        <f t="shared" ca="1" si="653"/>
        <v>0</v>
      </c>
      <c r="J332" s="1">
        <v>325</v>
      </c>
      <c r="K332" s="8">
        <f t="shared" ca="1" si="673"/>
        <v>307118.81816187716</v>
      </c>
      <c r="L332" s="9">
        <f t="shared" ca="1" si="654"/>
        <v>2.0198186924838046E-2</v>
      </c>
      <c r="M332" s="1">
        <v>325</v>
      </c>
      <c r="N332" s="8">
        <f t="shared" ca="1" si="674"/>
        <v>492527.2616509932</v>
      </c>
      <c r="O332" s="9">
        <f t="shared" ca="1" si="655"/>
        <v>-1.8951094301630847E-2</v>
      </c>
      <c r="P332" s="1">
        <v>325</v>
      </c>
      <c r="Q332" s="8">
        <f t="shared" ca="1" si="675"/>
        <v>317073.94562962279</v>
      </c>
      <c r="R332" s="9">
        <f t="shared" ca="1" si="656"/>
        <v>4.3018464351568288E-2</v>
      </c>
      <c r="S332" s="1">
        <v>325</v>
      </c>
      <c r="T332" s="8">
        <f t="shared" ca="1" si="580"/>
        <v>62154.325677533532</v>
      </c>
      <c r="U332" s="9">
        <f t="shared" ca="1" si="616"/>
        <v>0</v>
      </c>
      <c r="V332" s="1">
        <v>325</v>
      </c>
      <c r="W332" s="8">
        <f t="shared" ca="1" si="581"/>
        <v>59969.75440518168</v>
      </c>
      <c r="X332" s="9">
        <f t="shared" ca="1" si="617"/>
        <v>-2.7481465919429404E-2</v>
      </c>
      <c r="Y332" s="1">
        <v>325</v>
      </c>
      <c r="Z332" s="8">
        <f t="shared" ca="1" si="582"/>
        <v>60058.114028765485</v>
      </c>
      <c r="AA332" s="9">
        <f t="shared" ca="1" si="618"/>
        <v>2.8337712758931793E-2</v>
      </c>
      <c r="AB332" s="1">
        <v>325</v>
      </c>
      <c r="AC332" s="8">
        <f t="shared" ca="1" si="583"/>
        <v>55550.590261612968</v>
      </c>
      <c r="AD332" s="9">
        <f t="shared" ca="1" si="619"/>
        <v>-4.1407599489686357E-2</v>
      </c>
      <c r="AE332" s="1">
        <v>325</v>
      </c>
      <c r="AF332" s="8">
        <f t="shared" ca="1" si="584"/>
        <v>62308.071096175729</v>
      </c>
      <c r="AG332" s="9">
        <f t="shared" ca="1" si="620"/>
        <v>1.0519712955096128E-2</v>
      </c>
      <c r="AH332" s="1">
        <v>325</v>
      </c>
      <c r="AI332" s="8">
        <f t="shared" ca="1" si="585"/>
        <v>59620.419417893791</v>
      </c>
      <c r="AJ332" s="9">
        <f t="shared" ca="1" si="621"/>
        <v>0</v>
      </c>
      <c r="AK332" s="1">
        <v>325</v>
      </c>
      <c r="AL332" s="8">
        <f t="shared" ca="1" si="586"/>
        <v>18773.366075251382</v>
      </c>
      <c r="AM332" s="9">
        <f t="shared" ca="1" si="622"/>
        <v>4.1447705550676395E-2</v>
      </c>
      <c r="AN332" s="1">
        <v>325</v>
      </c>
      <c r="AO332" s="8">
        <f t="shared" ca="1" si="587"/>
        <v>19480.629350712734</v>
      </c>
      <c r="AP332" s="9">
        <f t="shared" ca="1" si="623"/>
        <v>-3.7748554305044667E-2</v>
      </c>
      <c r="AQ332" s="1">
        <v>325</v>
      </c>
      <c r="AR332" s="8">
        <f t="shared" ca="1" si="588"/>
        <v>20012.248995964725</v>
      </c>
      <c r="AS332" s="9">
        <f t="shared" ca="1" si="624"/>
        <v>0</v>
      </c>
      <c r="AT332" s="1">
        <v>325</v>
      </c>
      <c r="AU332" s="8">
        <f t="shared" ca="1" si="589"/>
        <v>20242.929761385523</v>
      </c>
      <c r="AV332" s="9">
        <f t="shared" ca="1" si="625"/>
        <v>-3.2655176440303024E-2</v>
      </c>
      <c r="AW332" s="1">
        <v>325</v>
      </c>
      <c r="AX332" s="8">
        <f t="shared" ca="1" si="590"/>
        <v>19862.913697457851</v>
      </c>
      <c r="AY332" s="9">
        <f t="shared" ca="1" si="626"/>
        <v>0</v>
      </c>
      <c r="AZ332" s="1">
        <v>325</v>
      </c>
      <c r="BA332" s="8">
        <f t="shared" ca="1" si="591"/>
        <v>18795.227215633502</v>
      </c>
      <c r="BB332" s="9">
        <f t="shared" ca="1" si="627"/>
        <v>-3.2775278822587496E-2</v>
      </c>
      <c r="BC332" s="1">
        <v>325</v>
      </c>
      <c r="BD332" s="8">
        <f t="shared" ca="1" si="592"/>
        <v>19136.152392319407</v>
      </c>
      <c r="BE332" s="9">
        <f t="shared" ca="1" si="657"/>
        <v>-4.4085969583360335E-2</v>
      </c>
      <c r="BF332" s="1">
        <v>325</v>
      </c>
      <c r="BG332" s="8">
        <f t="shared" ca="1" si="593"/>
        <v>21168.764130561856</v>
      </c>
      <c r="BH332" s="9">
        <f t="shared" ca="1" si="628"/>
        <v>-3.0215496292203017E-2</v>
      </c>
      <c r="BI332" s="1">
        <v>325</v>
      </c>
      <c r="BJ332" s="8">
        <f t="shared" ca="1" si="594"/>
        <v>19814.035637220688</v>
      </c>
      <c r="BK332" s="9">
        <f t="shared" ca="1" si="629"/>
        <v>0</v>
      </c>
      <c r="BL332" s="1">
        <v>325</v>
      </c>
      <c r="BM332" s="8">
        <f t="shared" ca="1" si="595"/>
        <v>20244.346925504677</v>
      </c>
      <c r="BN332" s="9">
        <f t="shared" ca="1" si="630"/>
        <v>3.6384703286557858E-2</v>
      </c>
      <c r="BO332" s="1">
        <v>325</v>
      </c>
      <c r="BP332" s="8">
        <f t="shared" ca="1" si="596"/>
        <v>21194.248994179183</v>
      </c>
      <c r="BQ332" s="9">
        <f t="shared" ca="1" si="631"/>
        <v>0</v>
      </c>
      <c r="BR332" s="1">
        <v>325</v>
      </c>
      <c r="BS332" s="8">
        <f t="shared" ca="1" si="597"/>
        <v>20524.852352889491</v>
      </c>
      <c r="BT332" s="9">
        <f t="shared" ca="1" si="632"/>
        <v>-4.0598626287679331E-2</v>
      </c>
      <c r="BU332" s="1">
        <v>325</v>
      </c>
      <c r="BV332" s="8">
        <f t="shared" ca="1" si="598"/>
        <v>4719.6896016221963</v>
      </c>
      <c r="BW332" s="9">
        <f t="shared" ca="1" si="633"/>
        <v>0</v>
      </c>
      <c r="BX332" s="1">
        <v>325</v>
      </c>
      <c r="BY332" s="8">
        <f t="shared" ca="1" si="599"/>
        <v>5158.7913186283768</v>
      </c>
      <c r="BZ332" s="9">
        <f t="shared" ca="1" si="634"/>
        <v>1.6400368742068461E-2</v>
      </c>
      <c r="CA332" s="1">
        <v>325</v>
      </c>
      <c r="CB332" s="8">
        <f t="shared" ca="1" si="600"/>
        <v>5091.5041941673744</v>
      </c>
      <c r="CC332" s="9">
        <f t="shared" ca="1" si="635"/>
        <v>0</v>
      </c>
      <c r="CD332" s="1">
        <v>325</v>
      </c>
      <c r="CE332" s="8">
        <f t="shared" ca="1" si="601"/>
        <v>5132.1013175984071</v>
      </c>
      <c r="CF332" s="9">
        <f t="shared" ca="1" si="636"/>
        <v>3.9825636941928526E-2</v>
      </c>
      <c r="CG332" s="1">
        <v>325</v>
      </c>
      <c r="CH332" s="8">
        <f t="shared" ca="1" si="602"/>
        <v>4797.8820718883881</v>
      </c>
      <c r="CI332" s="9">
        <f t="shared" ca="1" si="637"/>
        <v>0</v>
      </c>
      <c r="CJ332" s="1">
        <v>325</v>
      </c>
      <c r="CK332" s="8">
        <f t="shared" ca="1" si="603"/>
        <v>4850.5568696150976</v>
      </c>
      <c r="CL332" s="9">
        <f t="shared" ca="1" si="638"/>
        <v>-4.1435072620154396E-2</v>
      </c>
      <c r="CM332" s="1">
        <v>325</v>
      </c>
      <c r="CN332" s="8">
        <f t="shared" ca="1" si="658"/>
        <v>15094.346035598492</v>
      </c>
      <c r="CO332" s="1">
        <v>325</v>
      </c>
      <c r="CP332" s="8">
        <f t="shared" ca="1" si="659"/>
        <v>14655.244318592311</v>
      </c>
      <c r="CQ332" s="1">
        <v>325</v>
      </c>
      <c r="CR332" s="8">
        <f t="shared" ca="1" si="660"/>
        <v>14722.531443053314</v>
      </c>
      <c r="CS332" s="1">
        <v>325</v>
      </c>
      <c r="CT332" s="8">
        <f t="shared" ca="1" si="661"/>
        <v>15112.245607906269</v>
      </c>
      <c r="CU332" s="1">
        <v>325</v>
      </c>
      <c r="CV332" s="8">
        <f t="shared" ca="1" si="662"/>
        <v>16396.366922290796</v>
      </c>
      <c r="CW332" s="1">
        <v>325</v>
      </c>
      <c r="CX332" s="8">
        <f t="shared" ca="1" si="663"/>
        <v>15674.295483274393</v>
      </c>
      <c r="CY332" s="9"/>
      <c r="CZ332" s="9"/>
      <c r="DA332" s="9"/>
      <c r="DB332" s="9"/>
      <c r="DC332" s="9"/>
      <c r="DD332" s="9"/>
      <c r="DE332" s="9"/>
      <c r="DF332" s="9"/>
      <c r="DG332" s="9"/>
      <c r="DI332">
        <f t="shared" ca="1" si="664"/>
        <v>-2.4968731443322678E-2</v>
      </c>
      <c r="DJ332">
        <f t="shared" ca="1" si="665"/>
        <v>-3.5918049512901118E-2</v>
      </c>
      <c r="DK332">
        <f t="shared" ca="1" si="666"/>
        <v>2.9999999999998916E-3</v>
      </c>
      <c r="DL332">
        <f t="shared" ca="1" si="667"/>
        <v>2.9999999999998916E-3</v>
      </c>
      <c r="DM332">
        <f t="shared" ca="1" si="668"/>
        <v>2.9999999999998916E-3</v>
      </c>
      <c r="DN332">
        <f t="shared" ca="1" si="669"/>
        <v>-3.9859679333668407E-2</v>
      </c>
      <c r="DO332">
        <f t="shared" ca="1" si="574"/>
        <v>0</v>
      </c>
      <c r="DP332">
        <f t="shared" ca="1" si="575"/>
        <v>0</v>
      </c>
      <c r="DQ332">
        <f t="shared" ca="1" si="576"/>
        <v>0</v>
      </c>
      <c r="DR332">
        <f t="shared" ca="1" si="577"/>
        <v>0</v>
      </c>
      <c r="DS332">
        <f t="shared" ca="1" si="578"/>
        <v>0</v>
      </c>
      <c r="DT332">
        <f t="shared" ca="1" si="579"/>
        <v>0</v>
      </c>
      <c r="DU332">
        <f t="shared" ref="DU332:DU367" ca="1" si="676">AL332/AL331-1</f>
        <v>0</v>
      </c>
      <c r="DV332">
        <f t="shared" ref="DV332:DV367" ca="1" si="677">AO332/AO331-1</f>
        <v>0</v>
      </c>
      <c r="DW332">
        <f t="shared" ref="DW332:DW367" ca="1" si="678">AR332/AR331-1</f>
        <v>0</v>
      </c>
      <c r="DX332">
        <f t="shared" ref="DX332:DX367" ca="1" si="679">AU332/AU331-1</f>
        <v>0</v>
      </c>
      <c r="DY332">
        <f t="shared" ref="DY332:DY367" ca="1" si="680">AX332/AX331-1</f>
        <v>0</v>
      </c>
      <c r="DZ332">
        <f t="shared" ref="DZ332:DZ367" ca="1" si="681">BA332/BA331-1</f>
        <v>0</v>
      </c>
      <c r="EA332">
        <f t="shared" ca="1" si="639"/>
        <v>3.7105152731726498</v>
      </c>
      <c r="EB332">
        <f t="shared" ca="1" si="640"/>
        <v>2.9297295354557593</v>
      </c>
      <c r="EC332">
        <f t="shared" ca="1" si="641"/>
        <v>4.5731977975611278</v>
      </c>
      <c r="ED332">
        <f t="shared" ca="1" si="642"/>
        <v>5.5286328500834125</v>
      </c>
      <c r="EE332">
        <f t="shared" ca="1" si="643"/>
        <v>7.9047104650495745</v>
      </c>
      <c r="EF332">
        <f t="shared" ca="1" si="644"/>
        <v>5.318210584987261</v>
      </c>
      <c r="EG332">
        <f t="shared" ca="1" si="645"/>
        <v>12.284668279295088</v>
      </c>
      <c r="EH332">
        <f t="shared" ca="1" si="646"/>
        <v>9.0189673830255774</v>
      </c>
      <c r="EI332">
        <f t="shared" ca="1" si="647"/>
        <v>13.724476187429381</v>
      </c>
      <c r="EJ332">
        <f t="shared" ca="1" si="648"/>
        <v>15.171658538662857</v>
      </c>
      <c r="EK332">
        <f t="shared" ca="1" si="649"/>
        <v>24.796324907459532</v>
      </c>
      <c r="EL332">
        <f t="shared" ca="1" si="650"/>
        <v>16.869918197418059</v>
      </c>
      <c r="EM332">
        <f t="shared" ca="1" si="610"/>
        <v>6.5119578925869823E-2</v>
      </c>
      <c r="EN332">
        <f t="shared" ca="1" si="611"/>
        <v>2.5258686615363506E-2</v>
      </c>
      <c r="EO332">
        <f t="shared" ca="1" si="612"/>
        <v>-0.27515038021491184</v>
      </c>
      <c r="EP332">
        <f t="shared" ca="1" si="613"/>
        <v>1.1090776980008399E-2</v>
      </c>
      <c r="EQ332">
        <f t="shared" ca="1" si="614"/>
        <v>-0.17192608905481191</v>
      </c>
      <c r="ER332">
        <f t="shared" ca="1" si="615"/>
        <v>1</v>
      </c>
      <c r="ES332">
        <f t="shared" ca="1" si="604"/>
        <v>-0.33591063832807211</v>
      </c>
      <c r="ET332">
        <f t="shared" ca="1" si="605"/>
        <v>-0.50616959688914798</v>
      </c>
      <c r="EU332">
        <f t="shared" ca="1" si="606"/>
        <v>-0.21049145399409508</v>
      </c>
      <c r="EV332">
        <f t="shared" ca="1" si="607"/>
        <v>-0.14507211880899007</v>
      </c>
      <c r="EW332">
        <f t="shared" ca="1" si="608"/>
        <v>0.25737348935289694</v>
      </c>
      <c r="EX332">
        <f t="shared" ca="1" si="609"/>
        <v>0</v>
      </c>
    </row>
    <row r="333" spans="1:154" x14ac:dyDescent="0.25">
      <c r="A333" s="1">
        <v>326</v>
      </c>
      <c r="B333" s="8">
        <f t="shared" ca="1" si="670"/>
        <v>230783.93043215136</v>
      </c>
      <c r="C333" s="9">
        <f t="shared" ca="1" si="651"/>
        <v>2.678400506147971E-2</v>
      </c>
      <c r="D333" s="1">
        <v>326</v>
      </c>
      <c r="E333" s="8">
        <f t="shared" ca="1" si="671"/>
        <v>180919.99422456836</v>
      </c>
      <c r="F333" s="9">
        <f t="shared" ca="1" si="652"/>
        <v>-2.1766776228459516E-3</v>
      </c>
      <c r="G333" s="1">
        <v>326</v>
      </c>
      <c r="H333" s="8">
        <f t="shared" ca="1" si="672"/>
        <v>275481.60770643142</v>
      </c>
      <c r="I333" s="9">
        <f t="shared" ca="1" si="653"/>
        <v>0</v>
      </c>
      <c r="J333" s="1">
        <v>326</v>
      </c>
      <c r="K333" s="8">
        <f t="shared" ca="1" si="673"/>
        <v>314243.41791373171</v>
      </c>
      <c r="L333" s="9">
        <f t="shared" ca="1" si="654"/>
        <v>0</v>
      </c>
      <c r="M333" s="1">
        <v>326</v>
      </c>
      <c r="N333" s="8">
        <f t="shared" ca="1" si="674"/>
        <v>484670.91285427415</v>
      </c>
      <c r="O333" s="9">
        <f t="shared" ca="1" si="655"/>
        <v>0</v>
      </c>
      <c r="P333" s="1">
        <v>326</v>
      </c>
      <c r="Q333" s="8">
        <f t="shared" ca="1" si="675"/>
        <v>331665.20169339067</v>
      </c>
      <c r="R333" s="9">
        <f t="shared" ca="1" si="656"/>
        <v>2.7193662409619804E-2</v>
      </c>
      <c r="S333" s="1">
        <v>326</v>
      </c>
      <c r="T333" s="8">
        <f t="shared" ca="1" si="580"/>
        <v>62154.325677533532</v>
      </c>
      <c r="U333" s="9">
        <f t="shared" ca="1" si="616"/>
        <v>0</v>
      </c>
      <c r="V333" s="1">
        <v>326</v>
      </c>
      <c r="W333" s="8">
        <f t="shared" ca="1" si="581"/>
        <v>59969.75440518168</v>
      </c>
      <c r="X333" s="9">
        <f t="shared" ca="1" si="617"/>
        <v>0</v>
      </c>
      <c r="Y333" s="1">
        <v>326</v>
      </c>
      <c r="Z333" s="8">
        <f t="shared" ca="1" si="582"/>
        <v>60058.114028765485</v>
      </c>
      <c r="AA333" s="9">
        <f t="shared" ca="1" si="618"/>
        <v>3.1103108635441162E-2</v>
      </c>
      <c r="AB333" s="1">
        <v>326</v>
      </c>
      <c r="AC333" s="8">
        <f t="shared" ca="1" si="583"/>
        <v>55550.590261612968</v>
      </c>
      <c r="AD333" s="9">
        <f t="shared" ca="1" si="619"/>
        <v>0</v>
      </c>
      <c r="AE333" s="1">
        <v>326</v>
      </c>
      <c r="AF333" s="8">
        <f t="shared" ca="1" si="584"/>
        <v>62308.071096175729</v>
      </c>
      <c r="AG333" s="9">
        <f t="shared" ca="1" si="620"/>
        <v>0</v>
      </c>
      <c r="AH333" s="1">
        <v>326</v>
      </c>
      <c r="AI333" s="8">
        <f t="shared" ca="1" si="585"/>
        <v>59620.419417893791</v>
      </c>
      <c r="AJ333" s="9">
        <f t="shared" ca="1" si="621"/>
        <v>1.888374497817534E-2</v>
      </c>
      <c r="AK333" s="1">
        <v>326</v>
      </c>
      <c r="AL333" s="8">
        <f t="shared" ca="1" si="586"/>
        <v>18773.366075251382</v>
      </c>
      <c r="AM333" s="9">
        <f t="shared" ca="1" si="622"/>
        <v>1.7708958658396196E-2</v>
      </c>
      <c r="AN333" s="1">
        <v>326</v>
      </c>
      <c r="AO333" s="8">
        <f t="shared" ca="1" si="587"/>
        <v>19480.629350712734</v>
      </c>
      <c r="AP333" s="9">
        <f t="shared" ca="1" si="623"/>
        <v>-1.0885750464522743E-2</v>
      </c>
      <c r="AQ333" s="1">
        <v>326</v>
      </c>
      <c r="AR333" s="8">
        <f t="shared" ca="1" si="588"/>
        <v>20012.248995964725</v>
      </c>
      <c r="AS333" s="9">
        <f t="shared" ca="1" si="624"/>
        <v>0</v>
      </c>
      <c r="AT333" s="1">
        <v>326</v>
      </c>
      <c r="AU333" s="8">
        <f t="shared" ca="1" si="589"/>
        <v>20242.929761385523</v>
      </c>
      <c r="AV333" s="9">
        <f t="shared" ca="1" si="625"/>
        <v>-4.6979792506464849E-2</v>
      </c>
      <c r="AW333" s="1">
        <v>326</v>
      </c>
      <c r="AX333" s="8">
        <f t="shared" ca="1" si="590"/>
        <v>19862.913697457851</v>
      </c>
      <c r="AY333" s="9">
        <f t="shared" ca="1" si="626"/>
        <v>0</v>
      </c>
      <c r="AZ333" s="1">
        <v>326</v>
      </c>
      <c r="BA333" s="8">
        <f t="shared" ca="1" si="591"/>
        <v>18795.227215633502</v>
      </c>
      <c r="BB333" s="9">
        <f t="shared" ca="1" si="627"/>
        <v>-1.4498778073059049E-3</v>
      </c>
      <c r="BC333" s="1">
        <v>326</v>
      </c>
      <c r="BD333" s="8">
        <f t="shared" ca="1" si="592"/>
        <v>19136.152392319407</v>
      </c>
      <c r="BE333" s="9">
        <f t="shared" ca="1" si="657"/>
        <v>-6.2324109642099279E-3</v>
      </c>
      <c r="BF333" s="1">
        <v>326</v>
      </c>
      <c r="BG333" s="8">
        <f t="shared" ca="1" si="593"/>
        <v>21168.764130561856</v>
      </c>
      <c r="BH333" s="9">
        <f t="shared" ca="1" si="628"/>
        <v>0</v>
      </c>
      <c r="BI333" s="1">
        <v>326</v>
      </c>
      <c r="BJ333" s="8">
        <f t="shared" ca="1" si="594"/>
        <v>19814.035637220688</v>
      </c>
      <c r="BK333" s="9">
        <f t="shared" ca="1" si="629"/>
        <v>-2.1319869758824911E-2</v>
      </c>
      <c r="BL333" s="1">
        <v>326</v>
      </c>
      <c r="BM333" s="8">
        <f t="shared" ca="1" si="595"/>
        <v>20244.346925504677</v>
      </c>
      <c r="BN333" s="9">
        <f t="shared" ca="1" si="630"/>
        <v>4.1661726865078123E-2</v>
      </c>
      <c r="BO333" s="1">
        <v>326</v>
      </c>
      <c r="BP333" s="8">
        <f t="shared" ca="1" si="596"/>
        <v>21194.248994179183</v>
      </c>
      <c r="BQ333" s="9">
        <f t="shared" ca="1" si="631"/>
        <v>1.743128310551445E-2</v>
      </c>
      <c r="BR333" s="1">
        <v>326</v>
      </c>
      <c r="BS333" s="8">
        <f t="shared" ca="1" si="597"/>
        <v>20524.852352889491</v>
      </c>
      <c r="BT333" s="9">
        <f t="shared" ca="1" si="632"/>
        <v>-1.4511245724068395E-2</v>
      </c>
      <c r="BU333" s="1">
        <v>326</v>
      </c>
      <c r="BV333" s="8">
        <f t="shared" ca="1" si="598"/>
        <v>4719.6896016221963</v>
      </c>
      <c r="BW333" s="9">
        <f t="shared" ca="1" si="633"/>
        <v>0</v>
      </c>
      <c r="BX333" s="1">
        <v>326</v>
      </c>
      <c r="BY333" s="8">
        <f t="shared" ca="1" si="599"/>
        <v>5158.7913186283768</v>
      </c>
      <c r="BZ333" s="9">
        <f t="shared" ca="1" si="634"/>
        <v>1.0505356081087776E-2</v>
      </c>
      <c r="CA333" s="1">
        <v>326</v>
      </c>
      <c r="CB333" s="8">
        <f t="shared" ca="1" si="600"/>
        <v>5091.5041941673744</v>
      </c>
      <c r="CC333" s="9">
        <f t="shared" ca="1" si="635"/>
        <v>0</v>
      </c>
      <c r="CD333" s="1">
        <v>326</v>
      </c>
      <c r="CE333" s="8">
        <f t="shared" ca="1" si="601"/>
        <v>5132.1013175984071</v>
      </c>
      <c r="CF333" s="9">
        <f t="shared" ca="1" si="636"/>
        <v>0</v>
      </c>
      <c r="CG333" s="1">
        <v>326</v>
      </c>
      <c r="CH333" s="8">
        <f t="shared" ca="1" si="602"/>
        <v>4797.8820718883881</v>
      </c>
      <c r="CI333" s="9">
        <f t="shared" ca="1" si="637"/>
        <v>0</v>
      </c>
      <c r="CJ333" s="1">
        <v>326</v>
      </c>
      <c r="CK333" s="8">
        <f t="shared" ca="1" si="603"/>
        <v>4850.5568696150976</v>
      </c>
      <c r="CL333" s="9">
        <f t="shared" ca="1" si="638"/>
        <v>1.657153534257429E-2</v>
      </c>
      <c r="CM333" s="1">
        <v>326</v>
      </c>
      <c r="CN333" s="8">
        <f t="shared" ca="1" si="658"/>
        <v>15094.346035598492</v>
      </c>
      <c r="CO333" s="1">
        <v>326</v>
      </c>
      <c r="CP333" s="8">
        <f t="shared" ca="1" si="659"/>
        <v>14655.244318592311</v>
      </c>
      <c r="CQ333" s="1">
        <v>326</v>
      </c>
      <c r="CR333" s="8">
        <f t="shared" ca="1" si="660"/>
        <v>14722.531443053314</v>
      </c>
      <c r="CS333" s="1">
        <v>326</v>
      </c>
      <c r="CT333" s="8">
        <f t="shared" ca="1" si="661"/>
        <v>15112.245607906269</v>
      </c>
      <c r="CU333" s="1">
        <v>326</v>
      </c>
      <c r="CV333" s="8">
        <f t="shared" ca="1" si="662"/>
        <v>16396.366922290796</v>
      </c>
      <c r="CW333" s="1">
        <v>326</v>
      </c>
      <c r="CX333" s="8">
        <f t="shared" ca="1" si="663"/>
        <v>15674.295483274393</v>
      </c>
      <c r="CY333" s="9"/>
      <c r="CZ333" s="9"/>
      <c r="DA333" s="9"/>
      <c r="DB333" s="9"/>
      <c r="DC333" s="9"/>
      <c r="DD333" s="9"/>
      <c r="DE333" s="9"/>
      <c r="DF333" s="9"/>
      <c r="DG333" s="9"/>
      <c r="DI333">
        <f t="shared" ca="1" si="664"/>
        <v>6.9097455078015457E-4</v>
      </c>
      <c r="DJ333">
        <f t="shared" ca="1" si="665"/>
        <v>2.9738061585874442E-2</v>
      </c>
      <c r="DK333">
        <f t="shared" ca="1" si="666"/>
        <v>2.9999999999998916E-3</v>
      </c>
      <c r="DL333">
        <f t="shared" ca="1" si="667"/>
        <v>2.3198186924837882E-2</v>
      </c>
      <c r="DM333">
        <f t="shared" ca="1" si="668"/>
        <v>-1.5951094301630886E-2</v>
      </c>
      <c r="DN333">
        <f t="shared" ca="1" si="669"/>
        <v>4.60184643515682E-2</v>
      </c>
      <c r="DO333">
        <f t="shared" ca="1" si="574"/>
        <v>0</v>
      </c>
      <c r="DP333">
        <f t="shared" ca="1" si="575"/>
        <v>0</v>
      </c>
      <c r="DQ333">
        <f t="shared" ca="1" si="576"/>
        <v>0</v>
      </c>
      <c r="DR333">
        <f t="shared" ca="1" si="577"/>
        <v>0</v>
      </c>
      <c r="DS333">
        <f t="shared" ca="1" si="578"/>
        <v>0</v>
      </c>
      <c r="DT333">
        <f t="shared" ca="1" si="579"/>
        <v>0</v>
      </c>
      <c r="DU333">
        <f t="shared" ca="1" si="676"/>
        <v>0</v>
      </c>
      <c r="DV333">
        <f t="shared" ca="1" si="677"/>
        <v>0</v>
      </c>
      <c r="DW333">
        <f t="shared" ca="1" si="678"/>
        <v>0</v>
      </c>
      <c r="DX333">
        <f t="shared" ca="1" si="679"/>
        <v>0</v>
      </c>
      <c r="DY333">
        <f t="shared" ca="1" si="680"/>
        <v>0</v>
      </c>
      <c r="DZ333">
        <f t="shared" ca="1" si="681"/>
        <v>0</v>
      </c>
      <c r="EA333">
        <f t="shared" ca="1" si="639"/>
        <v>3.7130791447966933</v>
      </c>
      <c r="EB333">
        <f t="shared" ca="1" si="640"/>
        <v>3.0168540128110979</v>
      </c>
      <c r="EC333">
        <f t="shared" ca="1" si="641"/>
        <v>4.5869173909538103</v>
      </c>
      <c r="ED333">
        <f t="shared" ca="1" si="642"/>
        <v>5.6568871083784469</v>
      </c>
      <c r="EE333">
        <f t="shared" ca="1" si="643"/>
        <v>7.7786216829944799</v>
      </c>
      <c r="EF333">
        <f t="shared" ca="1" si="644"/>
        <v>5.5629464692066302</v>
      </c>
      <c r="EG333">
        <f t="shared" ca="1" si="645"/>
        <v>12.293156672440857</v>
      </c>
      <c r="EH333">
        <f t="shared" ca="1" si="646"/>
        <v>9.2871739905029855</v>
      </c>
      <c r="EI333">
        <f t="shared" ca="1" si="647"/>
        <v>13.765649615991666</v>
      </c>
      <c r="EJ333">
        <f t="shared" ca="1" si="648"/>
        <v>15.523613509402573</v>
      </c>
      <c r="EK333">
        <f t="shared" ca="1" si="649"/>
        <v>24.400796390526764</v>
      </c>
      <c r="EL333">
        <f t="shared" ca="1" si="650"/>
        <v>17.646245926599814</v>
      </c>
      <c r="EM333">
        <f t="shared" ca="1" si="610"/>
        <v>-7.5823132930987108E-2</v>
      </c>
      <c r="EN333">
        <f t="shared" ca="1" si="611"/>
        <v>0.14239791547059516</v>
      </c>
      <c r="EO333">
        <f t="shared" ca="1" si="612"/>
        <v>-0.30144650830609027</v>
      </c>
      <c r="EP333">
        <f t="shared" ca="1" si="613"/>
        <v>0.10005131147659405</v>
      </c>
      <c r="EQ333">
        <f t="shared" ca="1" si="614"/>
        <v>-0.24410184052179276</v>
      </c>
      <c r="ER333">
        <f t="shared" ca="1" si="615"/>
        <v>1</v>
      </c>
      <c r="ES333">
        <f t="shared" ca="1" si="604"/>
        <v>-0.33065578812629381</v>
      </c>
      <c r="ET333">
        <f t="shared" ca="1" si="605"/>
        <v>-0.50127458971172245</v>
      </c>
      <c r="EU333">
        <f t="shared" ca="1" si="606"/>
        <v>-0.20370895937750122</v>
      </c>
      <c r="EV333">
        <f t="shared" ca="1" si="607"/>
        <v>-0.13603912569881971</v>
      </c>
      <c r="EW333">
        <f t="shared" ca="1" si="608"/>
        <v>0.28016039130773396</v>
      </c>
      <c r="EX333">
        <f t="shared" ca="1" si="609"/>
        <v>0</v>
      </c>
    </row>
    <row r="334" spans="1:154" x14ac:dyDescent="0.25">
      <c r="A334" s="1">
        <v>327</v>
      </c>
      <c r="B334" s="8">
        <f t="shared" ca="1" si="670"/>
        <v>237657.60018425074</v>
      </c>
      <c r="C334" s="9">
        <f t="shared" ca="1" si="651"/>
        <v>2.807487346416649E-2</v>
      </c>
      <c r="D334" s="1">
        <v>327</v>
      </c>
      <c r="E334" s="8">
        <f t="shared" ca="1" si="671"/>
        <v>181068.94970428804</v>
      </c>
      <c r="F334" s="9">
        <f t="shared" ca="1" si="652"/>
        <v>-2.928244063675825E-2</v>
      </c>
      <c r="G334" s="1">
        <v>327</v>
      </c>
      <c r="H334" s="8">
        <f t="shared" ca="1" si="672"/>
        <v>276308.05252955068</v>
      </c>
      <c r="I334" s="9">
        <f t="shared" ca="1" si="653"/>
        <v>2.9986862538927819E-2</v>
      </c>
      <c r="J334" s="1">
        <v>327</v>
      </c>
      <c r="K334" s="8">
        <f t="shared" ca="1" si="673"/>
        <v>315186.14816747286</v>
      </c>
      <c r="L334" s="9">
        <f t="shared" ca="1" si="654"/>
        <v>-4.6491017977782099E-3</v>
      </c>
      <c r="M334" s="1">
        <v>327</v>
      </c>
      <c r="N334" s="8">
        <f t="shared" ca="1" si="674"/>
        <v>486124.92559283692</v>
      </c>
      <c r="O334" s="9">
        <f t="shared" ca="1" si="655"/>
        <v>-3.2230175621159506E-2</v>
      </c>
      <c r="P334" s="1">
        <v>327</v>
      </c>
      <c r="Q334" s="8">
        <f t="shared" ca="1" si="675"/>
        <v>341679.38882633933</v>
      </c>
      <c r="R334" s="9">
        <f t="shared" ca="1" si="656"/>
        <v>-5.4933924222161758E-3</v>
      </c>
      <c r="S334" s="1">
        <v>327</v>
      </c>
      <c r="T334" s="8">
        <f t="shared" ca="1" si="580"/>
        <v>62154.325677533532</v>
      </c>
      <c r="U334" s="9">
        <f t="shared" ca="1" si="616"/>
        <v>1.8377027767978088E-2</v>
      </c>
      <c r="V334" s="1">
        <v>327</v>
      </c>
      <c r="W334" s="8">
        <f t="shared" ca="1" si="581"/>
        <v>59969.75440518168</v>
      </c>
      <c r="X334" s="9">
        <f t="shared" ca="1" si="617"/>
        <v>4.1579357282446938E-2</v>
      </c>
      <c r="Y334" s="1">
        <v>327</v>
      </c>
      <c r="Z334" s="8">
        <f t="shared" ca="1" si="582"/>
        <v>60058.114028765485</v>
      </c>
      <c r="AA334" s="9">
        <f t="shared" ca="1" si="618"/>
        <v>0</v>
      </c>
      <c r="AB334" s="1">
        <v>327</v>
      </c>
      <c r="AC334" s="8">
        <f t="shared" ca="1" si="583"/>
        <v>55550.590261612968</v>
      </c>
      <c r="AD334" s="9">
        <f t="shared" ca="1" si="619"/>
        <v>0</v>
      </c>
      <c r="AE334" s="1">
        <v>327</v>
      </c>
      <c r="AF334" s="8">
        <f t="shared" ca="1" si="584"/>
        <v>62308.071096175729</v>
      </c>
      <c r="AG334" s="9">
        <f t="shared" ca="1" si="620"/>
        <v>-5.4078051383382236E-3</v>
      </c>
      <c r="AH334" s="1">
        <v>327</v>
      </c>
      <c r="AI334" s="8">
        <f t="shared" ca="1" si="585"/>
        <v>59620.419417893791</v>
      </c>
      <c r="AJ334" s="9">
        <f t="shared" ca="1" si="621"/>
        <v>-3.3400302209462142E-2</v>
      </c>
      <c r="AK334" s="1">
        <v>327</v>
      </c>
      <c r="AL334" s="8">
        <f t="shared" ca="1" si="586"/>
        <v>18773.366075251382</v>
      </c>
      <c r="AM334" s="9">
        <f t="shared" ca="1" si="622"/>
        <v>1.6505856368408841E-2</v>
      </c>
      <c r="AN334" s="1">
        <v>327</v>
      </c>
      <c r="AO334" s="8">
        <f t="shared" ca="1" si="587"/>
        <v>19480.629350712734</v>
      </c>
      <c r="AP334" s="9">
        <f t="shared" ca="1" si="623"/>
        <v>0</v>
      </c>
      <c r="AQ334" s="1">
        <v>327</v>
      </c>
      <c r="AR334" s="8">
        <f t="shared" ca="1" si="588"/>
        <v>20012.248995964725</v>
      </c>
      <c r="AS334" s="9">
        <f t="shared" ca="1" si="624"/>
        <v>-2.9658133817831524E-2</v>
      </c>
      <c r="AT334" s="1">
        <v>327</v>
      </c>
      <c r="AU334" s="8">
        <f t="shared" ca="1" si="589"/>
        <v>20242.929761385523</v>
      </c>
      <c r="AV334" s="9">
        <f t="shared" ca="1" si="625"/>
        <v>-2.5306596275671667E-2</v>
      </c>
      <c r="AW334" s="1">
        <v>327</v>
      </c>
      <c r="AX334" s="8">
        <f t="shared" ca="1" si="590"/>
        <v>19862.913697457851</v>
      </c>
      <c r="AY334" s="9">
        <f t="shared" ca="1" si="626"/>
        <v>-2.3558623210676949E-2</v>
      </c>
      <c r="AZ334" s="1">
        <v>327</v>
      </c>
      <c r="BA334" s="8">
        <f t="shared" ca="1" si="591"/>
        <v>18795.227215633502</v>
      </c>
      <c r="BB334" s="9">
        <f t="shared" ca="1" si="627"/>
        <v>4.4129055053676494E-2</v>
      </c>
      <c r="BC334" s="1">
        <v>327</v>
      </c>
      <c r="BD334" s="8">
        <f t="shared" ca="1" si="592"/>
        <v>19136.152392319407</v>
      </c>
      <c r="BE334" s="9">
        <f t="shared" ca="1" si="657"/>
        <v>-1.6005515565928986E-2</v>
      </c>
      <c r="BF334" s="1">
        <v>327</v>
      </c>
      <c r="BG334" s="8">
        <f t="shared" ca="1" si="593"/>
        <v>21168.764130561856</v>
      </c>
      <c r="BH334" s="9">
        <f t="shared" ca="1" si="628"/>
        <v>-4.4375885555354377E-2</v>
      </c>
      <c r="BI334" s="1">
        <v>327</v>
      </c>
      <c r="BJ334" s="8">
        <f t="shared" ca="1" si="594"/>
        <v>19814.035637220688</v>
      </c>
      <c r="BK334" s="9">
        <f t="shared" ca="1" si="629"/>
        <v>0</v>
      </c>
      <c r="BL334" s="1">
        <v>327</v>
      </c>
      <c r="BM334" s="8">
        <f t="shared" ca="1" si="595"/>
        <v>20244.346925504677</v>
      </c>
      <c r="BN334" s="9">
        <f t="shared" ca="1" si="630"/>
        <v>-1.0576736725134718E-2</v>
      </c>
      <c r="BO334" s="1">
        <v>327</v>
      </c>
      <c r="BP334" s="8">
        <f t="shared" ca="1" si="596"/>
        <v>21194.248994179183</v>
      </c>
      <c r="BQ334" s="9">
        <f t="shared" ca="1" si="631"/>
        <v>4.1507101788420694E-2</v>
      </c>
      <c r="BR334" s="1">
        <v>327</v>
      </c>
      <c r="BS334" s="8">
        <f t="shared" ca="1" si="597"/>
        <v>20524.852352889491</v>
      </c>
      <c r="BT334" s="9">
        <f t="shared" ca="1" si="632"/>
        <v>3.6887887336748054E-2</v>
      </c>
      <c r="BU334" s="1">
        <v>327</v>
      </c>
      <c r="BV334" s="8">
        <f t="shared" ca="1" si="598"/>
        <v>4719.6896016221963</v>
      </c>
      <c r="BW334" s="9">
        <f t="shared" ca="1" si="633"/>
        <v>0</v>
      </c>
      <c r="BX334" s="1">
        <v>327</v>
      </c>
      <c r="BY334" s="8">
        <f t="shared" ca="1" si="599"/>
        <v>5158.7913186283768</v>
      </c>
      <c r="BZ334" s="9">
        <f t="shared" ca="1" si="634"/>
        <v>1.730428256016241E-2</v>
      </c>
      <c r="CA334" s="1">
        <v>327</v>
      </c>
      <c r="CB334" s="8">
        <f t="shared" ca="1" si="600"/>
        <v>5091.5041941673744</v>
      </c>
      <c r="CC334" s="9">
        <f t="shared" ca="1" si="635"/>
        <v>3.3067518227819087E-2</v>
      </c>
      <c r="CD334" s="1">
        <v>327</v>
      </c>
      <c r="CE334" s="8">
        <f t="shared" ca="1" si="601"/>
        <v>5132.1013175984071</v>
      </c>
      <c r="CF334" s="9">
        <f t="shared" ca="1" si="636"/>
        <v>2.7854232474591664E-2</v>
      </c>
      <c r="CG334" s="1">
        <v>327</v>
      </c>
      <c r="CH334" s="8">
        <f t="shared" ca="1" si="602"/>
        <v>4797.8820718883881</v>
      </c>
      <c r="CI334" s="9">
        <f t="shared" ca="1" si="637"/>
        <v>-3.6103012953008155E-2</v>
      </c>
      <c r="CJ334" s="1">
        <v>327</v>
      </c>
      <c r="CK334" s="8">
        <f t="shared" ca="1" si="603"/>
        <v>4850.5568696150976</v>
      </c>
      <c r="CL334" s="9">
        <f t="shared" ca="1" si="638"/>
        <v>-3.5455372808994252E-2</v>
      </c>
      <c r="CM334" s="1">
        <v>327</v>
      </c>
      <c r="CN334" s="8">
        <f t="shared" ca="1" si="658"/>
        <v>15094.346035598492</v>
      </c>
      <c r="CO334" s="1">
        <v>327</v>
      </c>
      <c r="CP334" s="8">
        <f t="shared" ca="1" si="659"/>
        <v>14655.244318592311</v>
      </c>
      <c r="CQ334" s="1">
        <v>327</v>
      </c>
      <c r="CR334" s="8">
        <f t="shared" ca="1" si="660"/>
        <v>14722.531443053314</v>
      </c>
      <c r="CS334" s="1">
        <v>327</v>
      </c>
      <c r="CT334" s="8">
        <f t="shared" ca="1" si="661"/>
        <v>15112.245607906269</v>
      </c>
      <c r="CU334" s="1">
        <v>327</v>
      </c>
      <c r="CV334" s="8">
        <f t="shared" ca="1" si="662"/>
        <v>16396.366922290796</v>
      </c>
      <c r="CW334" s="1">
        <v>327</v>
      </c>
      <c r="CX334" s="8">
        <f t="shared" ca="1" si="663"/>
        <v>15674.295483274393</v>
      </c>
      <c r="CY334" s="9"/>
      <c r="CZ334" s="9"/>
      <c r="DA334" s="9"/>
      <c r="DB334" s="9"/>
      <c r="DC334" s="9"/>
      <c r="DD334" s="9"/>
      <c r="DE334" s="9"/>
      <c r="DF334" s="9"/>
      <c r="DG334" s="9"/>
      <c r="DI334">
        <f t="shared" ca="1" si="664"/>
        <v>2.9784005061479712E-2</v>
      </c>
      <c r="DJ334">
        <f t="shared" ca="1" si="665"/>
        <v>8.2332237715410095E-4</v>
      </c>
      <c r="DK334">
        <f t="shared" ca="1" si="666"/>
        <v>2.9999999999998916E-3</v>
      </c>
      <c r="DL334">
        <f t="shared" ca="1" si="667"/>
        <v>2.9999999999998916E-3</v>
      </c>
      <c r="DM334">
        <f t="shared" ca="1" si="668"/>
        <v>2.9999999999998916E-3</v>
      </c>
      <c r="DN334">
        <f t="shared" ca="1" si="669"/>
        <v>3.0193662409619737E-2</v>
      </c>
      <c r="DO334">
        <f t="shared" ca="1" si="574"/>
        <v>0</v>
      </c>
      <c r="DP334">
        <f t="shared" ca="1" si="575"/>
        <v>0</v>
      </c>
      <c r="DQ334">
        <f t="shared" ca="1" si="576"/>
        <v>0</v>
      </c>
      <c r="DR334">
        <f t="shared" ca="1" si="577"/>
        <v>0</v>
      </c>
      <c r="DS334">
        <f t="shared" ca="1" si="578"/>
        <v>0</v>
      </c>
      <c r="DT334">
        <f t="shared" ca="1" si="579"/>
        <v>0</v>
      </c>
      <c r="DU334">
        <f t="shared" ca="1" si="676"/>
        <v>0</v>
      </c>
      <c r="DV334">
        <f t="shared" ca="1" si="677"/>
        <v>0</v>
      </c>
      <c r="DW334">
        <f t="shared" ca="1" si="678"/>
        <v>0</v>
      </c>
      <c r="DX334">
        <f t="shared" ca="1" si="679"/>
        <v>0</v>
      </c>
      <c r="DY334">
        <f t="shared" ca="1" si="680"/>
        <v>0</v>
      </c>
      <c r="DZ334">
        <f t="shared" ca="1" si="681"/>
        <v>0</v>
      </c>
      <c r="EA334">
        <f t="shared" ca="1" si="639"/>
        <v>3.8236695128389928</v>
      </c>
      <c r="EB334">
        <f t="shared" ca="1" si="640"/>
        <v>3.0193378562284523</v>
      </c>
      <c r="EC334">
        <f t="shared" ca="1" si="641"/>
        <v>4.6006781431266717</v>
      </c>
      <c r="ED334">
        <f t="shared" ca="1" si="642"/>
        <v>5.6738577697035817</v>
      </c>
      <c r="EE334">
        <f t="shared" ca="1" si="643"/>
        <v>7.8019575480434629</v>
      </c>
      <c r="EF334">
        <f t="shared" ca="1" si="644"/>
        <v>5.7309121969006407</v>
      </c>
      <c r="EG334">
        <f t="shared" ca="1" si="645"/>
        <v>12.659296112994399</v>
      </c>
      <c r="EH334">
        <f t="shared" ca="1" si="646"/>
        <v>9.2948203286698892</v>
      </c>
      <c r="EI334">
        <f t="shared" ca="1" si="647"/>
        <v>13.80694656483964</v>
      </c>
      <c r="EJ334">
        <f t="shared" ca="1" si="648"/>
        <v>15.570184349930779</v>
      </c>
      <c r="EK334">
        <f t="shared" ca="1" si="649"/>
        <v>24.473998779698341</v>
      </c>
      <c r="EL334">
        <f t="shared" ca="1" si="650"/>
        <v>18.179050718904698</v>
      </c>
      <c r="EM334">
        <f t="shared" ca="1" si="610"/>
        <v>-2.1930029939677468E-2</v>
      </c>
      <c r="EN334">
        <f t="shared" ca="1" si="611"/>
        <v>0.12590841372622796</v>
      </c>
      <c r="EO334">
        <f t="shared" ca="1" si="612"/>
        <v>-0.23716213676854195</v>
      </c>
      <c r="EP334">
        <f t="shared" ca="1" si="613"/>
        <v>8.0795642445875684E-2</v>
      </c>
      <c r="EQ334">
        <f t="shared" ca="1" si="614"/>
        <v>-0.23467027730132592</v>
      </c>
      <c r="ER334">
        <f t="shared" ca="1" si="615"/>
        <v>1</v>
      </c>
      <c r="ES334">
        <f t="shared" ca="1" si="604"/>
        <v>-0.32677095723403871</v>
      </c>
      <c r="ET334">
        <f t="shared" ca="1" si="605"/>
        <v>-0.49697680537589684</v>
      </c>
      <c r="EU334">
        <f t="shared" ca="1" si="606"/>
        <v>-0.19613469534290784</v>
      </c>
      <c r="EV334">
        <f t="shared" ca="1" si="607"/>
        <v>-0.12860612600119004</v>
      </c>
      <c r="EW334">
        <f t="shared" ca="1" si="608"/>
        <v>0.30175122842067514</v>
      </c>
      <c r="EX334">
        <f t="shared" ca="1" si="609"/>
        <v>0</v>
      </c>
    </row>
    <row r="335" spans="1:154" x14ac:dyDescent="0.25">
      <c r="A335" s="1">
        <v>328</v>
      </c>
      <c r="B335" s="8">
        <f t="shared" ca="1" si="670"/>
        <v>245042.78003777377</v>
      </c>
      <c r="C335" s="9">
        <f t="shared" ca="1" si="651"/>
        <v>3.7876890253651742E-2</v>
      </c>
      <c r="D335" s="1">
        <v>328</v>
      </c>
      <c r="E335" s="8">
        <f t="shared" ca="1" si="671"/>
        <v>176310.01578252492</v>
      </c>
      <c r="F335" s="9">
        <f t="shared" ca="1" si="652"/>
        <v>0</v>
      </c>
      <c r="G335" s="1">
        <v>328</v>
      </c>
      <c r="H335" s="8">
        <f t="shared" ca="1" si="672"/>
        <v>285422.58827674179</v>
      </c>
      <c r="I335" s="9">
        <f t="shared" ca="1" si="653"/>
        <v>4.2557259922566329E-2</v>
      </c>
      <c r="J335" s="1">
        <v>328</v>
      </c>
      <c r="K335" s="8">
        <f t="shared" ca="1" si="673"/>
        <v>314666.37412389508</v>
      </c>
      <c r="L335" s="9">
        <f t="shared" ca="1" si="654"/>
        <v>2.4130642470646391E-2</v>
      </c>
      <c r="M335" s="1">
        <v>328</v>
      </c>
      <c r="N335" s="8">
        <f t="shared" ca="1" si="674"/>
        <v>471915.40864393522</v>
      </c>
      <c r="O335" s="9">
        <f t="shared" ca="1" si="655"/>
        <v>0</v>
      </c>
      <c r="P335" s="1">
        <v>328</v>
      </c>
      <c r="Q335" s="8">
        <f t="shared" ca="1" si="675"/>
        <v>340827.44802741229</v>
      </c>
      <c r="R335" s="9">
        <f t="shared" ca="1" si="656"/>
        <v>-3.1860187823490706E-3</v>
      </c>
      <c r="S335" s="1">
        <v>328</v>
      </c>
      <c r="T335" s="8">
        <f t="shared" ca="1" si="580"/>
        <v>62154.325677533532</v>
      </c>
      <c r="U335" s="9">
        <f t="shared" ca="1" si="616"/>
        <v>0</v>
      </c>
      <c r="V335" s="1">
        <v>328</v>
      </c>
      <c r="W335" s="8">
        <f t="shared" ca="1" si="581"/>
        <v>59969.75440518168</v>
      </c>
      <c r="X335" s="9">
        <f t="shared" ca="1" si="617"/>
        <v>-1.4752582684809818E-2</v>
      </c>
      <c r="Y335" s="1">
        <v>328</v>
      </c>
      <c r="Z335" s="8">
        <f t="shared" ca="1" si="582"/>
        <v>60058.114028765485</v>
      </c>
      <c r="AA335" s="9">
        <f t="shared" ca="1" si="618"/>
        <v>0</v>
      </c>
      <c r="AB335" s="1">
        <v>328</v>
      </c>
      <c r="AC335" s="8">
        <f t="shared" ca="1" si="583"/>
        <v>55550.590261612968</v>
      </c>
      <c r="AD335" s="9">
        <f t="shared" ca="1" si="619"/>
        <v>3.0556342480739799E-4</v>
      </c>
      <c r="AE335" s="1">
        <v>328</v>
      </c>
      <c r="AF335" s="8">
        <f t="shared" ca="1" si="584"/>
        <v>62308.071096175729</v>
      </c>
      <c r="AG335" s="9">
        <f t="shared" ca="1" si="620"/>
        <v>-1.0939189499199316E-2</v>
      </c>
      <c r="AH335" s="1">
        <v>328</v>
      </c>
      <c r="AI335" s="8">
        <f t="shared" ca="1" si="585"/>
        <v>59620.419417893791</v>
      </c>
      <c r="AJ335" s="9">
        <f t="shared" ca="1" si="621"/>
        <v>2.8615937722436969E-2</v>
      </c>
      <c r="AK335" s="1">
        <v>328</v>
      </c>
      <c r="AL335" s="8">
        <f t="shared" ca="1" si="586"/>
        <v>18773.366075251382</v>
      </c>
      <c r="AM335" s="9">
        <f t="shared" ca="1" si="622"/>
        <v>0</v>
      </c>
      <c r="AN335" s="1">
        <v>328</v>
      </c>
      <c r="AO335" s="8">
        <f t="shared" ca="1" si="587"/>
        <v>19480.629350712734</v>
      </c>
      <c r="AP335" s="9">
        <f t="shared" ca="1" si="623"/>
        <v>0</v>
      </c>
      <c r="AQ335" s="1">
        <v>328</v>
      </c>
      <c r="AR335" s="8">
        <f t="shared" ca="1" si="588"/>
        <v>20012.248995964725</v>
      </c>
      <c r="AS335" s="9">
        <f t="shared" ca="1" si="624"/>
        <v>1.6317152343374081E-2</v>
      </c>
      <c r="AT335" s="1">
        <v>328</v>
      </c>
      <c r="AU335" s="8">
        <f t="shared" ca="1" si="589"/>
        <v>20242.929761385523</v>
      </c>
      <c r="AV335" s="9">
        <f t="shared" ca="1" si="625"/>
        <v>-4.121564083963092E-3</v>
      </c>
      <c r="AW335" s="1">
        <v>328</v>
      </c>
      <c r="AX335" s="8">
        <f t="shared" ca="1" si="590"/>
        <v>19862.913697457851</v>
      </c>
      <c r="AY335" s="9">
        <f t="shared" ca="1" si="626"/>
        <v>-1.3533485392659762E-2</v>
      </c>
      <c r="AZ335" s="1">
        <v>328</v>
      </c>
      <c r="BA335" s="8">
        <f t="shared" ca="1" si="591"/>
        <v>18795.227215633502</v>
      </c>
      <c r="BB335" s="9">
        <f t="shared" ca="1" si="627"/>
        <v>0</v>
      </c>
      <c r="BC335" s="1">
        <v>328</v>
      </c>
      <c r="BD335" s="8">
        <f t="shared" ca="1" si="592"/>
        <v>19136.152392319407</v>
      </c>
      <c r="BE335" s="9">
        <f t="shared" ca="1" si="657"/>
        <v>0</v>
      </c>
      <c r="BF335" s="1">
        <v>328</v>
      </c>
      <c r="BG335" s="8">
        <f t="shared" ca="1" si="593"/>
        <v>21168.764130561856</v>
      </c>
      <c r="BH335" s="9">
        <f t="shared" ca="1" si="628"/>
        <v>0</v>
      </c>
      <c r="BI335" s="1">
        <v>328</v>
      </c>
      <c r="BJ335" s="8">
        <f t="shared" ca="1" si="594"/>
        <v>19814.035637220688</v>
      </c>
      <c r="BK335" s="9">
        <f t="shared" ca="1" si="629"/>
        <v>0</v>
      </c>
      <c r="BL335" s="1">
        <v>328</v>
      </c>
      <c r="BM335" s="8">
        <f t="shared" ca="1" si="595"/>
        <v>20244.346925504677</v>
      </c>
      <c r="BN335" s="9">
        <f t="shared" ca="1" si="630"/>
        <v>0</v>
      </c>
      <c r="BO335" s="1">
        <v>328</v>
      </c>
      <c r="BP335" s="8">
        <f t="shared" ca="1" si="596"/>
        <v>21194.248994179183</v>
      </c>
      <c r="BQ335" s="9">
        <f t="shared" ca="1" si="631"/>
        <v>-1.4451009575007596E-2</v>
      </c>
      <c r="BR335" s="1">
        <v>328</v>
      </c>
      <c r="BS335" s="8">
        <f t="shared" ca="1" si="597"/>
        <v>20524.852352889491</v>
      </c>
      <c r="BT335" s="9">
        <f t="shared" ca="1" si="632"/>
        <v>2.4783935459646123E-2</v>
      </c>
      <c r="BU335" s="1">
        <v>328</v>
      </c>
      <c r="BV335" s="8">
        <f t="shared" ca="1" si="598"/>
        <v>4719.6896016221963</v>
      </c>
      <c r="BW335" s="9">
        <f t="shared" ca="1" si="633"/>
        <v>0</v>
      </c>
      <c r="BX335" s="1">
        <v>328</v>
      </c>
      <c r="BY335" s="8">
        <f t="shared" ca="1" si="599"/>
        <v>5158.7913186283768</v>
      </c>
      <c r="BZ335" s="9">
        <f t="shared" ca="1" si="634"/>
        <v>3.9153194951922585E-2</v>
      </c>
      <c r="CA335" s="1">
        <v>328</v>
      </c>
      <c r="CB335" s="8">
        <f t="shared" ca="1" si="600"/>
        <v>5091.5041941673744</v>
      </c>
      <c r="CC335" s="9">
        <f t="shared" ca="1" si="635"/>
        <v>-4.5434703527130998E-2</v>
      </c>
      <c r="CD335" s="1">
        <v>328</v>
      </c>
      <c r="CE335" s="8">
        <f t="shared" ca="1" si="601"/>
        <v>5132.1013175984071</v>
      </c>
      <c r="CF335" s="9">
        <f t="shared" ca="1" si="636"/>
        <v>0</v>
      </c>
      <c r="CG335" s="1">
        <v>328</v>
      </c>
      <c r="CH335" s="8">
        <f t="shared" ca="1" si="602"/>
        <v>4797.8820718883881</v>
      </c>
      <c r="CI335" s="9">
        <f t="shared" ca="1" si="637"/>
        <v>4.1994255585781348E-2</v>
      </c>
      <c r="CJ335" s="1">
        <v>328</v>
      </c>
      <c r="CK335" s="8">
        <f t="shared" ca="1" si="603"/>
        <v>4850.5568696150976</v>
      </c>
      <c r="CL335" s="9">
        <f t="shared" ca="1" si="638"/>
        <v>0</v>
      </c>
      <c r="CM335" s="1">
        <v>328</v>
      </c>
      <c r="CN335" s="8">
        <f t="shared" ca="1" si="658"/>
        <v>15094.346035598492</v>
      </c>
      <c r="CO335" s="1">
        <v>328</v>
      </c>
      <c r="CP335" s="8">
        <f t="shared" ca="1" si="659"/>
        <v>14655.244318592311</v>
      </c>
      <c r="CQ335" s="1">
        <v>328</v>
      </c>
      <c r="CR335" s="8">
        <f t="shared" ca="1" si="660"/>
        <v>14722.531443053314</v>
      </c>
      <c r="CS335" s="1">
        <v>328</v>
      </c>
      <c r="CT335" s="8">
        <f t="shared" ca="1" si="661"/>
        <v>15112.245607906269</v>
      </c>
      <c r="CU335" s="1">
        <v>328</v>
      </c>
      <c r="CV335" s="8">
        <f t="shared" ca="1" si="662"/>
        <v>16396.366922290796</v>
      </c>
      <c r="CW335" s="1">
        <v>328</v>
      </c>
      <c r="CX335" s="8">
        <f t="shared" ca="1" si="663"/>
        <v>15674.295483274393</v>
      </c>
      <c r="CY335" s="9"/>
      <c r="CZ335" s="9"/>
      <c r="DA335" s="9"/>
      <c r="DB335" s="9"/>
      <c r="DC335" s="9"/>
      <c r="DD335" s="9"/>
      <c r="DE335" s="9"/>
      <c r="DF335" s="9"/>
      <c r="DG335" s="9"/>
      <c r="DI335">
        <f t="shared" ca="1" si="664"/>
        <v>3.1074873464166375E-2</v>
      </c>
      <c r="DJ335">
        <f t="shared" ca="1" si="665"/>
        <v>-2.6282440636758331E-2</v>
      </c>
      <c r="DK335">
        <f t="shared" ca="1" si="666"/>
        <v>3.2986862538927797E-2</v>
      </c>
      <c r="DL335">
        <f t="shared" ca="1" si="667"/>
        <v>-1.6491017977782185E-3</v>
      </c>
      <c r="DM335">
        <f t="shared" ca="1" si="668"/>
        <v>-2.9230175621159482E-2</v>
      </c>
      <c r="DN335">
        <f t="shared" ca="1" si="669"/>
        <v>-2.4933924222161341E-3</v>
      </c>
      <c r="DO335">
        <f t="shared" ca="1" si="574"/>
        <v>0</v>
      </c>
      <c r="DP335">
        <f t="shared" ca="1" si="575"/>
        <v>0</v>
      </c>
      <c r="DQ335">
        <f t="shared" ca="1" si="576"/>
        <v>0</v>
      </c>
      <c r="DR335">
        <f t="shared" ca="1" si="577"/>
        <v>0</v>
      </c>
      <c r="DS335">
        <f t="shared" ca="1" si="578"/>
        <v>0</v>
      </c>
      <c r="DT335">
        <f t="shared" ca="1" si="579"/>
        <v>0</v>
      </c>
      <c r="DU335">
        <f t="shared" ca="1" si="676"/>
        <v>0</v>
      </c>
      <c r="DV335">
        <f t="shared" ca="1" si="677"/>
        <v>0</v>
      </c>
      <c r="DW335">
        <f t="shared" ca="1" si="678"/>
        <v>0</v>
      </c>
      <c r="DX335">
        <f t="shared" ca="1" si="679"/>
        <v>0</v>
      </c>
      <c r="DY335">
        <f t="shared" ca="1" si="680"/>
        <v>0</v>
      </c>
      <c r="DZ335">
        <f t="shared" ca="1" si="681"/>
        <v>0</v>
      </c>
      <c r="EA335">
        <f t="shared" ca="1" si="639"/>
        <v>3.942489559119255</v>
      </c>
      <c r="EB335">
        <f t="shared" ca="1" si="640"/>
        <v>2.9399822882598112</v>
      </c>
      <c r="EC335">
        <f t="shared" ca="1" si="641"/>
        <v>4.7524400806198397</v>
      </c>
      <c r="ED335">
        <f t="shared" ca="1" si="642"/>
        <v>5.6645010006552257</v>
      </c>
      <c r="EE335">
        <f t="shared" ca="1" si="643"/>
        <v>7.5739049587253211</v>
      </c>
      <c r="EF335">
        <f t="shared" ca="1" si="644"/>
        <v>5.7166227838565025</v>
      </c>
      <c r="EG335">
        <f t="shared" ca="1" si="645"/>
        <v>13.052682137851113</v>
      </c>
      <c r="EH335">
        <f t="shared" ca="1" si="646"/>
        <v>9.0505297651522891</v>
      </c>
      <c r="EI335">
        <f t="shared" ca="1" si="647"/>
        <v>14.262394413256326</v>
      </c>
      <c r="EJ335">
        <f t="shared" ca="1" si="648"/>
        <v>15.544507530927568</v>
      </c>
      <c r="EK335">
        <f t="shared" ca="1" si="649"/>
        <v>23.758619497215719</v>
      </c>
      <c r="EL335">
        <f t="shared" ca="1" si="650"/>
        <v>18.133723211599097</v>
      </c>
      <c r="EM335">
        <f t="shared" ca="1" si="610"/>
        <v>6.2860631975598907E-2</v>
      </c>
      <c r="EN335">
        <f t="shared" ca="1" si="611"/>
        <v>6.3431166393704025E-2</v>
      </c>
      <c r="EO335">
        <f t="shared" ca="1" si="612"/>
        <v>-0.23862524422638379</v>
      </c>
      <c r="EP335">
        <f t="shared" ca="1" si="613"/>
        <v>1.531299289432685E-2</v>
      </c>
      <c r="EQ335">
        <f t="shared" ca="1" si="614"/>
        <v>-0.26160932453259489</v>
      </c>
      <c r="ER335">
        <f t="shared" ca="1" si="615"/>
        <v>1</v>
      </c>
      <c r="ES335">
        <f t="shared" ca="1" si="604"/>
        <v>-0.31971032323094994</v>
      </c>
      <c r="ET335">
        <f t="shared" ca="1" si="605"/>
        <v>-0.49337574420596619</v>
      </c>
      <c r="EU335">
        <f t="shared" ca="1" si="606"/>
        <v>-0.18625296322129137</v>
      </c>
      <c r="EV335">
        <f t="shared" ca="1" si="607"/>
        <v>-0.12150662575429261</v>
      </c>
      <c r="EW335">
        <f t="shared" ca="1" si="608"/>
        <v>0.32278326283723957</v>
      </c>
      <c r="EX335">
        <f t="shared" ca="1" si="609"/>
        <v>0</v>
      </c>
    </row>
    <row r="336" spans="1:154" x14ac:dyDescent="0.25">
      <c r="A336" s="1">
        <v>329</v>
      </c>
      <c r="B336" s="8">
        <f t="shared" ca="1" si="670"/>
        <v>255059.36686482755</v>
      </c>
      <c r="C336" s="9">
        <f t="shared" ca="1" si="651"/>
        <v>4.4762237884892156E-2</v>
      </c>
      <c r="D336" s="1">
        <v>329</v>
      </c>
      <c r="E336" s="8">
        <f t="shared" ca="1" si="671"/>
        <v>176838.94582987248</v>
      </c>
      <c r="F336" s="9">
        <f t="shared" ca="1" si="652"/>
        <v>0</v>
      </c>
      <c r="G336" s="1">
        <v>329</v>
      </c>
      <c r="H336" s="8">
        <f t="shared" ca="1" si="672"/>
        <v>298425.65931863693</v>
      </c>
      <c r="I336" s="9">
        <f t="shared" ca="1" si="653"/>
        <v>0</v>
      </c>
      <c r="J336" s="1">
        <v>329</v>
      </c>
      <c r="K336" s="8">
        <f t="shared" ca="1" si="673"/>
        <v>323203.47501778509</v>
      </c>
      <c r="L336" s="9">
        <f t="shared" ca="1" si="654"/>
        <v>-1.0692781682335463E-2</v>
      </c>
      <c r="M336" s="1">
        <v>329</v>
      </c>
      <c r="N336" s="8">
        <f t="shared" ca="1" si="674"/>
        <v>473331.15486986696</v>
      </c>
      <c r="O336" s="9">
        <f t="shared" ca="1" si="655"/>
        <v>-1.6301338464648801E-2</v>
      </c>
      <c r="P336" s="1">
        <v>329</v>
      </c>
      <c r="Q336" s="8">
        <f t="shared" ca="1" si="675"/>
        <v>340764.04772053909</v>
      </c>
      <c r="R336" s="9">
        <f t="shared" ca="1" si="656"/>
        <v>0</v>
      </c>
      <c r="S336" s="1">
        <v>329</v>
      </c>
      <c r="T336" s="8">
        <f t="shared" ca="1" si="580"/>
        <v>62154.325677533532</v>
      </c>
      <c r="U336" s="9">
        <f t="shared" ca="1" si="616"/>
        <v>4.1535630377470517E-2</v>
      </c>
      <c r="V336" s="1">
        <v>329</v>
      </c>
      <c r="W336" s="8">
        <f t="shared" ca="1" si="581"/>
        <v>59969.75440518168</v>
      </c>
      <c r="X336" s="9">
        <f t="shared" ca="1" si="617"/>
        <v>4.71525256905371E-2</v>
      </c>
      <c r="Y336" s="1">
        <v>329</v>
      </c>
      <c r="Z336" s="8">
        <f t="shared" ca="1" si="582"/>
        <v>60058.114028765485</v>
      </c>
      <c r="AA336" s="9">
        <f t="shared" ca="1" si="618"/>
        <v>-2.7013959035073028E-2</v>
      </c>
      <c r="AB336" s="1">
        <v>329</v>
      </c>
      <c r="AC336" s="8">
        <f t="shared" ca="1" si="583"/>
        <v>55550.590261612968</v>
      </c>
      <c r="AD336" s="9">
        <f t="shared" ca="1" si="619"/>
        <v>-4.1910544195784714E-3</v>
      </c>
      <c r="AE336" s="1">
        <v>329</v>
      </c>
      <c r="AF336" s="8">
        <f t="shared" ca="1" si="584"/>
        <v>62308.071096175729</v>
      </c>
      <c r="AG336" s="9">
        <f t="shared" ca="1" si="620"/>
        <v>-2.4502173143064205E-2</v>
      </c>
      <c r="AH336" s="1">
        <v>329</v>
      </c>
      <c r="AI336" s="8">
        <f t="shared" ca="1" si="585"/>
        <v>59620.419417893791</v>
      </c>
      <c r="AJ336" s="9">
        <f t="shared" ca="1" si="621"/>
        <v>-1.0196338667823096E-2</v>
      </c>
      <c r="AK336" s="1">
        <v>329</v>
      </c>
      <c r="AL336" s="8">
        <f t="shared" ca="1" si="586"/>
        <v>18773.366075251382</v>
      </c>
      <c r="AM336" s="9">
        <f t="shared" ca="1" si="622"/>
        <v>0</v>
      </c>
      <c r="AN336" s="1">
        <v>329</v>
      </c>
      <c r="AO336" s="8">
        <f t="shared" ca="1" si="587"/>
        <v>19480.629350712734</v>
      </c>
      <c r="AP336" s="9">
        <f t="shared" ca="1" si="623"/>
        <v>0</v>
      </c>
      <c r="AQ336" s="1">
        <v>329</v>
      </c>
      <c r="AR336" s="8">
        <f t="shared" ca="1" si="588"/>
        <v>20012.248995964725</v>
      </c>
      <c r="AS336" s="9">
        <f t="shared" ca="1" si="624"/>
        <v>-2.6412824848006847E-2</v>
      </c>
      <c r="AT336" s="1">
        <v>329</v>
      </c>
      <c r="AU336" s="8">
        <f t="shared" ca="1" si="589"/>
        <v>20242.929761385523</v>
      </c>
      <c r="AV336" s="9">
        <f t="shared" ca="1" si="625"/>
        <v>-8.0079397148613615E-3</v>
      </c>
      <c r="AW336" s="1">
        <v>329</v>
      </c>
      <c r="AX336" s="8">
        <f t="shared" ca="1" si="590"/>
        <v>19862.913697457851</v>
      </c>
      <c r="AY336" s="9">
        <f t="shared" ca="1" si="626"/>
        <v>0</v>
      </c>
      <c r="AZ336" s="1">
        <v>329</v>
      </c>
      <c r="BA336" s="8">
        <f t="shared" ca="1" si="591"/>
        <v>18795.227215633502</v>
      </c>
      <c r="BB336" s="9">
        <f t="shared" ca="1" si="627"/>
        <v>-8.1877342811830008E-3</v>
      </c>
      <c r="BC336" s="1">
        <v>329</v>
      </c>
      <c r="BD336" s="8">
        <f t="shared" ca="1" si="592"/>
        <v>19136.152392319407</v>
      </c>
      <c r="BE336" s="9">
        <f t="shared" ca="1" si="657"/>
        <v>-4.6806060169070914E-2</v>
      </c>
      <c r="BF336" s="1">
        <v>329</v>
      </c>
      <c r="BG336" s="8">
        <f t="shared" ca="1" si="593"/>
        <v>21168.764130561856</v>
      </c>
      <c r="BH336" s="9">
        <f t="shared" ca="1" si="628"/>
        <v>0</v>
      </c>
      <c r="BI336" s="1">
        <v>329</v>
      </c>
      <c r="BJ336" s="8">
        <f t="shared" ca="1" si="594"/>
        <v>19814.035637220688</v>
      </c>
      <c r="BK336" s="9">
        <f t="shared" ca="1" si="629"/>
        <v>0</v>
      </c>
      <c r="BL336" s="1">
        <v>329</v>
      </c>
      <c r="BM336" s="8">
        <f t="shared" ca="1" si="595"/>
        <v>20244.346925504677</v>
      </c>
      <c r="BN336" s="9">
        <f t="shared" ca="1" si="630"/>
        <v>0</v>
      </c>
      <c r="BO336" s="1">
        <v>329</v>
      </c>
      <c r="BP336" s="8">
        <f t="shared" ca="1" si="596"/>
        <v>21194.248994179183</v>
      </c>
      <c r="BQ336" s="9">
        <f t="shared" ca="1" si="631"/>
        <v>1.7460600078140338E-2</v>
      </c>
      <c r="BR336" s="1">
        <v>329</v>
      </c>
      <c r="BS336" s="8">
        <f t="shared" ca="1" si="597"/>
        <v>20524.852352889491</v>
      </c>
      <c r="BT336" s="9">
        <f t="shared" ca="1" si="632"/>
        <v>2.6955484000062022E-2</v>
      </c>
      <c r="BU336" s="1">
        <v>329</v>
      </c>
      <c r="BV336" s="8">
        <f t="shared" ca="1" si="598"/>
        <v>4719.6896016221963</v>
      </c>
      <c r="BW336" s="9">
        <f t="shared" ca="1" si="633"/>
        <v>0</v>
      </c>
      <c r="BX336" s="1">
        <v>329</v>
      </c>
      <c r="BY336" s="8">
        <f t="shared" ca="1" si="599"/>
        <v>5158.7913186283768</v>
      </c>
      <c r="BZ336" s="9">
        <f t="shared" ca="1" si="634"/>
        <v>2.6004802808737494E-2</v>
      </c>
      <c r="CA336" s="1">
        <v>329</v>
      </c>
      <c r="CB336" s="8">
        <f t="shared" ca="1" si="600"/>
        <v>5091.5041941673744</v>
      </c>
      <c r="CC336" s="9">
        <f t="shared" ca="1" si="635"/>
        <v>-4.2673992087023577E-2</v>
      </c>
      <c r="CD336" s="1">
        <v>329</v>
      </c>
      <c r="CE336" s="8">
        <f t="shared" ca="1" si="601"/>
        <v>5132.1013175984071</v>
      </c>
      <c r="CF336" s="9">
        <f t="shared" ca="1" si="636"/>
        <v>-4.8522292881677004E-2</v>
      </c>
      <c r="CG336" s="1">
        <v>329</v>
      </c>
      <c r="CH336" s="8">
        <f t="shared" ca="1" si="602"/>
        <v>4797.8820718883881</v>
      </c>
      <c r="CI336" s="9">
        <f t="shared" ca="1" si="637"/>
        <v>1.7194489872187801E-2</v>
      </c>
      <c r="CJ336" s="1">
        <v>329</v>
      </c>
      <c r="CK336" s="8">
        <f t="shared" ca="1" si="603"/>
        <v>4850.5568696150976</v>
      </c>
      <c r="CL336" s="9">
        <f t="shared" ca="1" si="638"/>
        <v>-4.4551810107323668E-2</v>
      </c>
      <c r="CM336" s="1">
        <v>329</v>
      </c>
      <c r="CN336" s="8">
        <f t="shared" ca="1" si="658"/>
        <v>15094.346035598492</v>
      </c>
      <c r="CO336" s="1">
        <v>329</v>
      </c>
      <c r="CP336" s="8">
        <f t="shared" ca="1" si="659"/>
        <v>14655.244318592311</v>
      </c>
      <c r="CQ336" s="1">
        <v>329</v>
      </c>
      <c r="CR336" s="8">
        <f t="shared" ca="1" si="660"/>
        <v>14722.531443053314</v>
      </c>
      <c r="CS336" s="1">
        <v>329</v>
      </c>
      <c r="CT336" s="8">
        <f t="shared" ca="1" si="661"/>
        <v>15112.245607906269</v>
      </c>
      <c r="CU336" s="1">
        <v>329</v>
      </c>
      <c r="CV336" s="8">
        <f t="shared" ca="1" si="662"/>
        <v>16396.366922290796</v>
      </c>
      <c r="CW336" s="1">
        <v>329</v>
      </c>
      <c r="CX336" s="8">
        <f t="shared" ca="1" si="663"/>
        <v>15674.295483274393</v>
      </c>
      <c r="CY336" s="9"/>
      <c r="CZ336" s="9"/>
      <c r="DA336" s="9"/>
      <c r="DB336" s="9"/>
      <c r="DC336" s="9"/>
      <c r="DD336" s="9"/>
      <c r="DE336" s="9"/>
      <c r="DF336" s="9"/>
      <c r="DG336" s="9"/>
      <c r="DI336">
        <f t="shared" ca="1" si="664"/>
        <v>4.0876890253651599E-2</v>
      </c>
      <c r="DJ336">
        <f t="shared" ca="1" si="665"/>
        <v>2.9999999999998916E-3</v>
      </c>
      <c r="DK336">
        <f t="shared" ca="1" si="666"/>
        <v>4.5557259922566207E-2</v>
      </c>
      <c r="DL336">
        <f t="shared" ca="1" si="667"/>
        <v>2.7130642470646338E-2</v>
      </c>
      <c r="DM336">
        <f t="shared" ca="1" si="668"/>
        <v>2.9999999999998916E-3</v>
      </c>
      <c r="DN336">
        <f t="shared" ca="1" si="669"/>
        <v>-1.8601878234902891E-4</v>
      </c>
      <c r="DO336">
        <f t="shared" ca="1" si="574"/>
        <v>0</v>
      </c>
      <c r="DP336">
        <f t="shared" ca="1" si="575"/>
        <v>0</v>
      </c>
      <c r="DQ336">
        <f t="shared" ca="1" si="576"/>
        <v>0</v>
      </c>
      <c r="DR336">
        <f t="shared" ca="1" si="577"/>
        <v>0</v>
      </c>
      <c r="DS336">
        <f t="shared" ca="1" si="578"/>
        <v>0</v>
      </c>
      <c r="DT336">
        <f t="shared" ca="1" si="579"/>
        <v>0</v>
      </c>
      <c r="DU336">
        <f t="shared" ca="1" si="676"/>
        <v>0</v>
      </c>
      <c r="DV336">
        <f t="shared" ca="1" si="677"/>
        <v>0</v>
      </c>
      <c r="DW336">
        <f t="shared" ca="1" si="678"/>
        <v>0</v>
      </c>
      <c r="DX336">
        <f t="shared" ca="1" si="679"/>
        <v>0</v>
      </c>
      <c r="DY336">
        <f t="shared" ca="1" si="680"/>
        <v>0</v>
      </c>
      <c r="DZ336">
        <f t="shared" ca="1" si="681"/>
        <v>0</v>
      </c>
      <c r="EA336">
        <f t="shared" ca="1" si="639"/>
        <v>4.1036462721535401</v>
      </c>
      <c r="EB336">
        <f t="shared" ca="1" si="640"/>
        <v>2.9488022351245902</v>
      </c>
      <c r="EC336">
        <f t="shared" ca="1" si="641"/>
        <v>4.9689482286390598</v>
      </c>
      <c r="ED336">
        <f t="shared" ca="1" si="642"/>
        <v>5.8181825520786203</v>
      </c>
      <c r="EE336">
        <f t="shared" ca="1" si="643"/>
        <v>7.596626673601496</v>
      </c>
      <c r="EF336">
        <f t="shared" ca="1" si="644"/>
        <v>5.7155593846471007</v>
      </c>
      <c r="EG336">
        <f t="shared" ca="1" si="645"/>
        <v>13.586235193115852</v>
      </c>
      <c r="EH336">
        <f t="shared" ca="1" si="646"/>
        <v>9.0776813544477459</v>
      </c>
      <c r="EI336">
        <f t="shared" ca="1" si="647"/>
        <v>14.912150022659201</v>
      </c>
      <c r="EJ336">
        <f t="shared" ca="1" si="648"/>
        <v>15.966240007131432</v>
      </c>
      <c r="EK336">
        <f t="shared" ca="1" si="649"/>
        <v>23.829895355707361</v>
      </c>
      <c r="EL336">
        <f t="shared" ca="1" si="650"/>
        <v>18.130349998487819</v>
      </c>
      <c r="EM336">
        <f t="shared" ca="1" si="610"/>
        <v>0.11143636460559458</v>
      </c>
      <c r="EN336">
        <f t="shared" ca="1" si="611"/>
        <v>8.803682492099027E-2</v>
      </c>
      <c r="EO336">
        <f t="shared" ca="1" si="612"/>
        <v>-0.13018364148992473</v>
      </c>
      <c r="EP336">
        <f t="shared" ca="1" si="613"/>
        <v>8.5496285552501508E-2</v>
      </c>
      <c r="EQ336">
        <f t="shared" ca="1" si="614"/>
        <v>-0.3135609280832875</v>
      </c>
      <c r="ER336">
        <f t="shared" ca="1" si="615"/>
        <v>1</v>
      </c>
      <c r="ES336">
        <f t="shared" ca="1" si="604"/>
        <v>-0.31316212194585702</v>
      </c>
      <c r="ET336">
        <f t="shared" ca="1" si="605"/>
        <v>-0.49103317584156825</v>
      </c>
      <c r="EU336">
        <f t="shared" ca="1" si="606"/>
        <v>-0.17794018492766461</v>
      </c>
      <c r="EV336">
        <f t="shared" ca="1" si="607"/>
        <v>-0.11607644572373876</v>
      </c>
      <c r="EW336">
        <f t="shared" ca="1" si="608"/>
        <v>0.34073753618781222</v>
      </c>
      <c r="EX336">
        <f t="shared" ca="1" si="609"/>
        <v>0</v>
      </c>
    </row>
    <row r="337" spans="1:154" x14ac:dyDescent="0.25">
      <c r="A337" s="1">
        <v>330</v>
      </c>
      <c r="B337" s="8">
        <f t="shared" ca="1" si="670"/>
        <v>267241.57301979541</v>
      </c>
      <c r="C337" s="9">
        <f t="shared" ca="1" si="651"/>
        <v>1.15679044831778E-2</v>
      </c>
      <c r="D337" s="1">
        <v>330</v>
      </c>
      <c r="E337" s="8">
        <f t="shared" ca="1" si="671"/>
        <v>177369.46266736207</v>
      </c>
      <c r="F337" s="9">
        <f t="shared" ca="1" si="652"/>
        <v>1.7546956797143982E-2</v>
      </c>
      <c r="G337" s="1">
        <v>330</v>
      </c>
      <c r="H337" s="8">
        <f t="shared" ca="1" si="672"/>
        <v>299320.93629659282</v>
      </c>
      <c r="I337" s="9">
        <f t="shared" ca="1" si="653"/>
        <v>0</v>
      </c>
      <c r="J337" s="1">
        <v>330</v>
      </c>
      <c r="K337" s="8">
        <f t="shared" ca="1" si="673"/>
        <v>320717.14124550112</v>
      </c>
      <c r="L337" s="9">
        <f t="shared" ca="1" si="654"/>
        <v>-2.1243663816784053E-2</v>
      </c>
      <c r="M337" s="1">
        <v>330</v>
      </c>
      <c r="N337" s="8">
        <f t="shared" ca="1" si="674"/>
        <v>467035.21697307978</v>
      </c>
      <c r="O337" s="9">
        <f t="shared" ca="1" si="655"/>
        <v>1.5546803985434865E-2</v>
      </c>
      <c r="P337" s="1">
        <v>330</v>
      </c>
      <c r="Q337" s="8">
        <f t="shared" ca="1" si="675"/>
        <v>341786.33986370068</v>
      </c>
      <c r="R337" s="9">
        <f t="shared" ca="1" si="656"/>
        <v>0</v>
      </c>
      <c r="S337" s="1">
        <v>330</v>
      </c>
      <c r="T337" s="8">
        <f t="shared" ca="1" si="580"/>
        <v>62154.325677533532</v>
      </c>
      <c r="U337" s="9">
        <f t="shared" ca="1" si="616"/>
        <v>1.8573607179251023E-2</v>
      </c>
      <c r="V337" s="1">
        <v>330</v>
      </c>
      <c r="W337" s="8">
        <f t="shared" ca="1" si="581"/>
        <v>59969.75440518168</v>
      </c>
      <c r="X337" s="9">
        <f t="shared" ca="1" si="617"/>
        <v>0</v>
      </c>
      <c r="Y337" s="1">
        <v>330</v>
      </c>
      <c r="Z337" s="8">
        <f t="shared" ca="1" si="582"/>
        <v>60058.114028765485</v>
      </c>
      <c r="AA337" s="9">
        <f t="shared" ca="1" si="618"/>
        <v>0</v>
      </c>
      <c r="AB337" s="1">
        <v>330</v>
      </c>
      <c r="AC337" s="8">
        <f t="shared" ca="1" si="583"/>
        <v>55550.590261612968</v>
      </c>
      <c r="AD337" s="9">
        <f t="shared" ca="1" si="619"/>
        <v>2.0475716461071082E-2</v>
      </c>
      <c r="AE337" s="1">
        <v>330</v>
      </c>
      <c r="AF337" s="8">
        <f t="shared" ca="1" si="584"/>
        <v>62308.071096175729</v>
      </c>
      <c r="AG337" s="9">
        <f t="shared" ca="1" si="620"/>
        <v>0</v>
      </c>
      <c r="AH337" s="1">
        <v>330</v>
      </c>
      <c r="AI337" s="8">
        <f t="shared" ca="1" si="585"/>
        <v>59620.419417893791</v>
      </c>
      <c r="AJ337" s="9">
        <f t="shared" ca="1" si="621"/>
        <v>-7.2394321626849337E-3</v>
      </c>
      <c r="AK337" s="1">
        <v>330</v>
      </c>
      <c r="AL337" s="8">
        <f t="shared" ca="1" si="586"/>
        <v>18773.366075251382</v>
      </c>
      <c r="AM337" s="9">
        <f t="shared" ca="1" si="622"/>
        <v>2.1015320576065213E-2</v>
      </c>
      <c r="AN337" s="1">
        <v>330</v>
      </c>
      <c r="AO337" s="8">
        <f t="shared" ca="1" si="587"/>
        <v>19480.629350712734</v>
      </c>
      <c r="AP337" s="9">
        <f t="shared" ca="1" si="623"/>
        <v>0</v>
      </c>
      <c r="AQ337" s="1">
        <v>330</v>
      </c>
      <c r="AR337" s="8">
        <f t="shared" ca="1" si="588"/>
        <v>20012.248995964725</v>
      </c>
      <c r="AS337" s="9">
        <f t="shared" ca="1" si="624"/>
        <v>-4.0545415717493767E-2</v>
      </c>
      <c r="AT337" s="1">
        <v>330</v>
      </c>
      <c r="AU337" s="8">
        <f t="shared" ca="1" si="589"/>
        <v>20242.929761385523</v>
      </c>
      <c r="AV337" s="9">
        <f t="shared" ca="1" si="625"/>
        <v>-1.7006763799240442E-2</v>
      </c>
      <c r="AW337" s="1">
        <v>330</v>
      </c>
      <c r="AX337" s="8">
        <f t="shared" ca="1" si="590"/>
        <v>19862.913697457851</v>
      </c>
      <c r="AY337" s="9">
        <f t="shared" ca="1" si="626"/>
        <v>0</v>
      </c>
      <c r="AZ337" s="1">
        <v>330</v>
      </c>
      <c r="BA337" s="8">
        <f t="shared" ca="1" si="591"/>
        <v>18795.227215633502</v>
      </c>
      <c r="BB337" s="9">
        <f t="shared" ca="1" si="627"/>
        <v>2.2386466756693774E-2</v>
      </c>
      <c r="BC337" s="1">
        <v>330</v>
      </c>
      <c r="BD337" s="8">
        <f t="shared" ca="1" si="592"/>
        <v>19136.152392319407</v>
      </c>
      <c r="BE337" s="9">
        <f t="shared" ca="1" si="657"/>
        <v>4.6512400799724983E-2</v>
      </c>
      <c r="BF337" s="1">
        <v>330</v>
      </c>
      <c r="BG337" s="8">
        <f t="shared" ca="1" si="593"/>
        <v>21168.764130561856</v>
      </c>
      <c r="BH337" s="9">
        <f t="shared" ca="1" si="628"/>
        <v>0</v>
      </c>
      <c r="BI337" s="1">
        <v>330</v>
      </c>
      <c r="BJ337" s="8">
        <f t="shared" ca="1" si="594"/>
        <v>19814.035637220688</v>
      </c>
      <c r="BK337" s="9">
        <f t="shared" ca="1" si="629"/>
        <v>0</v>
      </c>
      <c r="BL337" s="1">
        <v>330</v>
      </c>
      <c r="BM337" s="8">
        <f t="shared" ca="1" si="595"/>
        <v>20244.346925504677</v>
      </c>
      <c r="BN337" s="9">
        <f t="shared" ca="1" si="630"/>
        <v>-2.8509655815145682E-2</v>
      </c>
      <c r="BO337" s="1">
        <v>330</v>
      </c>
      <c r="BP337" s="8">
        <f t="shared" ca="1" si="596"/>
        <v>21194.248994179183</v>
      </c>
      <c r="BQ337" s="9">
        <f t="shared" ca="1" si="631"/>
        <v>-3.5706994333937141E-2</v>
      </c>
      <c r="BR337" s="1">
        <v>330</v>
      </c>
      <c r="BS337" s="8">
        <f t="shared" ca="1" si="597"/>
        <v>20524.852352889491</v>
      </c>
      <c r="BT337" s="9">
        <f t="shared" ca="1" si="632"/>
        <v>7.2931850788259152E-3</v>
      </c>
      <c r="BU337" s="1">
        <v>330</v>
      </c>
      <c r="BV337" s="8">
        <f t="shared" ca="1" si="598"/>
        <v>4719.6896016221963</v>
      </c>
      <c r="BW337" s="9">
        <f t="shared" ca="1" si="633"/>
        <v>1.2408285261847979E-2</v>
      </c>
      <c r="BX337" s="1">
        <v>330</v>
      </c>
      <c r="BY337" s="8">
        <f t="shared" ca="1" si="599"/>
        <v>5158.7913186283768</v>
      </c>
      <c r="BZ337" s="9">
        <f t="shared" ca="1" si="634"/>
        <v>0</v>
      </c>
      <c r="CA337" s="1">
        <v>330</v>
      </c>
      <c r="CB337" s="8">
        <f t="shared" ca="1" si="600"/>
        <v>5091.5041941673744</v>
      </c>
      <c r="CC337" s="9">
        <f t="shared" ca="1" si="635"/>
        <v>-1.30352648698374E-2</v>
      </c>
      <c r="CD337" s="1">
        <v>330</v>
      </c>
      <c r="CE337" s="8">
        <f t="shared" ca="1" si="601"/>
        <v>5132.1013175984071</v>
      </c>
      <c r="CF337" s="9">
        <f t="shared" ca="1" si="636"/>
        <v>-3.0340404993631616E-2</v>
      </c>
      <c r="CG337" s="1">
        <v>330</v>
      </c>
      <c r="CH337" s="8">
        <f t="shared" ca="1" si="602"/>
        <v>4797.8820718883881</v>
      </c>
      <c r="CI337" s="9">
        <f t="shared" ca="1" si="637"/>
        <v>1.2881319206861669E-2</v>
      </c>
      <c r="CJ337" s="1">
        <v>330</v>
      </c>
      <c r="CK337" s="8">
        <f t="shared" ca="1" si="603"/>
        <v>4850.5568696150976</v>
      </c>
      <c r="CL337" s="9">
        <f t="shared" ca="1" si="638"/>
        <v>0</v>
      </c>
      <c r="CM337" s="1">
        <v>330</v>
      </c>
      <c r="CN337" s="8">
        <f t="shared" ca="1" si="658"/>
        <v>15094.346035598492</v>
      </c>
      <c r="CO337" s="1">
        <v>330</v>
      </c>
      <c r="CP337" s="8">
        <f t="shared" ca="1" si="659"/>
        <v>14655.244318592311</v>
      </c>
      <c r="CQ337" s="1">
        <v>330</v>
      </c>
      <c r="CR337" s="8">
        <f t="shared" ca="1" si="660"/>
        <v>14722.531443053314</v>
      </c>
      <c r="CS337" s="1">
        <v>330</v>
      </c>
      <c r="CT337" s="8">
        <f t="shared" ca="1" si="661"/>
        <v>15112.245607906269</v>
      </c>
      <c r="CU337" s="1">
        <v>330</v>
      </c>
      <c r="CV337" s="8">
        <f t="shared" ca="1" si="662"/>
        <v>16396.366922290796</v>
      </c>
      <c r="CW337" s="1">
        <v>330</v>
      </c>
      <c r="CX337" s="8">
        <f t="shared" ca="1" si="663"/>
        <v>15674.295483274393</v>
      </c>
      <c r="CY337" s="9"/>
      <c r="CZ337" s="9"/>
      <c r="DA337" s="9"/>
      <c r="DB337" s="9"/>
      <c r="DC337" s="9"/>
      <c r="DD337" s="9"/>
      <c r="DE337" s="9"/>
      <c r="DF337" s="9"/>
      <c r="DG337" s="9"/>
      <c r="DI337">
        <f t="shared" ca="1" si="664"/>
        <v>4.7762237884892089E-2</v>
      </c>
      <c r="DJ337">
        <f t="shared" ca="1" si="665"/>
        <v>2.9999999999998916E-3</v>
      </c>
      <c r="DK337">
        <f t="shared" ca="1" si="666"/>
        <v>2.9999999999998916E-3</v>
      </c>
      <c r="DL337">
        <f t="shared" ca="1" si="667"/>
        <v>-7.6927816823354478E-3</v>
      </c>
      <c r="DM337">
        <f t="shared" ca="1" si="668"/>
        <v>-1.330133846464876E-2</v>
      </c>
      <c r="DN337">
        <f t="shared" ca="1" si="669"/>
        <v>2.9999999999998916E-3</v>
      </c>
      <c r="DO337">
        <f t="shared" ca="1" si="574"/>
        <v>0</v>
      </c>
      <c r="DP337">
        <f t="shared" ca="1" si="575"/>
        <v>0</v>
      </c>
      <c r="DQ337">
        <f t="shared" ca="1" si="576"/>
        <v>0</v>
      </c>
      <c r="DR337">
        <f t="shared" ca="1" si="577"/>
        <v>0</v>
      </c>
      <c r="DS337">
        <f t="shared" ca="1" si="578"/>
        <v>0</v>
      </c>
      <c r="DT337">
        <f t="shared" ca="1" si="579"/>
        <v>0</v>
      </c>
      <c r="DU337">
        <f t="shared" ca="1" si="676"/>
        <v>0</v>
      </c>
      <c r="DV337">
        <f t="shared" ca="1" si="677"/>
        <v>0</v>
      </c>
      <c r="DW337">
        <f t="shared" ca="1" si="678"/>
        <v>0</v>
      </c>
      <c r="DX337">
        <f t="shared" ca="1" si="679"/>
        <v>0</v>
      </c>
      <c r="DY337">
        <f t="shared" ca="1" si="680"/>
        <v>0</v>
      </c>
      <c r="DZ337">
        <f t="shared" ca="1" si="681"/>
        <v>0</v>
      </c>
      <c r="EA337">
        <f t="shared" ca="1" si="639"/>
        <v>4.2996456015995888</v>
      </c>
      <c r="EB337">
        <f t="shared" ca="1" si="640"/>
        <v>2.9576486418299637</v>
      </c>
      <c r="EC337">
        <f t="shared" ca="1" si="641"/>
        <v>4.9838550733249765</v>
      </c>
      <c r="ED337">
        <f t="shared" ca="1" si="642"/>
        <v>5.773424543917506</v>
      </c>
      <c r="EE337">
        <f t="shared" ca="1" si="643"/>
        <v>7.4955813710263435</v>
      </c>
      <c r="EF337">
        <f t="shared" ca="1" si="644"/>
        <v>5.7327060628010411</v>
      </c>
      <c r="EG337">
        <f t="shared" ca="1" si="645"/>
        <v>14.235144190369544</v>
      </c>
      <c r="EH337">
        <f t="shared" ca="1" si="646"/>
        <v>9.1049143985110881</v>
      </c>
      <c r="EI337">
        <f t="shared" ca="1" si="647"/>
        <v>14.956886472727177</v>
      </c>
      <c r="EJ337">
        <f t="shared" ca="1" si="648"/>
        <v>15.843415208468802</v>
      </c>
      <c r="EK337">
        <f t="shared" ca="1" si="649"/>
        <v>23.512925852003935</v>
      </c>
      <c r="EL337">
        <f t="shared" ca="1" si="650"/>
        <v>18.184741048483282</v>
      </c>
      <c r="EM337">
        <f t="shared" ca="1" si="610"/>
        <v>0.17319642143804456</v>
      </c>
      <c r="EN337">
        <f t="shared" ca="1" si="611"/>
        <v>0.10074876966831094</v>
      </c>
      <c r="EO337">
        <f t="shared" ca="1" si="612"/>
        <v>-8.0706135501316778E-2</v>
      </c>
      <c r="EP337">
        <f t="shared" ca="1" si="613"/>
        <v>1.3341743294315962E-2</v>
      </c>
      <c r="EQ337">
        <f t="shared" ca="1" si="614"/>
        <v>-0.26437158519109411</v>
      </c>
      <c r="ER337">
        <f t="shared" ca="1" si="615"/>
        <v>1</v>
      </c>
      <c r="ES337">
        <f t="shared" ca="1" si="604"/>
        <v>-0.30652047877292865</v>
      </c>
      <c r="ET337">
        <f t="shared" ca="1" si="605"/>
        <v>-0.48941702021228295</v>
      </c>
      <c r="EU337">
        <f t="shared" ca="1" si="606"/>
        <v>-0.17201371573376933</v>
      </c>
      <c r="EV337">
        <f t="shared" ca="1" si="607"/>
        <v>-0.11042394428156965</v>
      </c>
      <c r="EW337">
        <f t="shared" ca="1" si="608"/>
        <v>0.35316952533270252</v>
      </c>
      <c r="EX337">
        <f t="shared" ca="1" si="609"/>
        <v>0</v>
      </c>
    </row>
    <row r="338" spans="1:154" x14ac:dyDescent="0.25">
      <c r="A338" s="1">
        <v>331</v>
      </c>
      <c r="B338" s="8">
        <f t="shared" ca="1" si="670"/>
        <v>271134.72272948193</v>
      </c>
      <c r="C338" s="9">
        <f t="shared" ca="1" si="651"/>
        <v>0</v>
      </c>
      <c r="D338" s="1">
        <v>331</v>
      </c>
      <c r="E338" s="8">
        <f t="shared" ca="1" si="671"/>
        <v>181013.86535392099</v>
      </c>
      <c r="F338" s="9">
        <f t="shared" ca="1" si="652"/>
        <v>0</v>
      </c>
      <c r="G338" s="1">
        <v>331</v>
      </c>
      <c r="H338" s="8">
        <f t="shared" ca="1" si="672"/>
        <v>300218.89910548256</v>
      </c>
      <c r="I338" s="9">
        <f t="shared" ca="1" si="653"/>
        <v>0</v>
      </c>
      <c r="J338" s="1">
        <v>331</v>
      </c>
      <c r="K338" s="8">
        <f t="shared" ca="1" si="673"/>
        <v>314866.08554033813</v>
      </c>
      <c r="L338" s="9">
        <f t="shared" ca="1" si="654"/>
        <v>2.9936155838568353E-2</v>
      </c>
      <c r="M338" s="1">
        <v>331</v>
      </c>
      <c r="N338" s="8">
        <f t="shared" ca="1" si="674"/>
        <v>475697.22759657452</v>
      </c>
      <c r="O338" s="9">
        <f t="shared" ca="1" si="655"/>
        <v>8.7969652464099986E-3</v>
      </c>
      <c r="P338" s="1">
        <v>331</v>
      </c>
      <c r="Q338" s="8">
        <f t="shared" ca="1" si="675"/>
        <v>342811.69888329174</v>
      </c>
      <c r="R338" s="9">
        <f t="shared" ca="1" si="656"/>
        <v>1.0364877424194363E-2</v>
      </c>
      <c r="S338" s="1">
        <v>331</v>
      </c>
      <c r="T338" s="8">
        <f t="shared" ca="1" si="580"/>
        <v>62154.325677533532</v>
      </c>
      <c r="U338" s="9">
        <f t="shared" ca="1" si="616"/>
        <v>-4.0835836870774876E-2</v>
      </c>
      <c r="V338" s="1">
        <v>331</v>
      </c>
      <c r="W338" s="8">
        <f t="shared" ca="1" si="581"/>
        <v>59969.75440518168</v>
      </c>
      <c r="X338" s="9">
        <f t="shared" ca="1" si="617"/>
        <v>4.6832445324184985E-2</v>
      </c>
      <c r="Y338" s="1">
        <v>331</v>
      </c>
      <c r="Z338" s="8">
        <f t="shared" ca="1" si="582"/>
        <v>60058.114028765485</v>
      </c>
      <c r="AA338" s="9">
        <f t="shared" ca="1" si="618"/>
        <v>0</v>
      </c>
      <c r="AB338" s="1">
        <v>331</v>
      </c>
      <c r="AC338" s="8">
        <f t="shared" ca="1" si="583"/>
        <v>55550.590261612968</v>
      </c>
      <c r="AD338" s="9">
        <f t="shared" ca="1" si="619"/>
        <v>7.3682791190880677E-3</v>
      </c>
      <c r="AE338" s="1">
        <v>331</v>
      </c>
      <c r="AF338" s="8">
        <f t="shared" ca="1" si="584"/>
        <v>62308.071096175729</v>
      </c>
      <c r="AG338" s="9">
        <f t="shared" ca="1" si="620"/>
        <v>-2.5350612546419283E-2</v>
      </c>
      <c r="AH338" s="1">
        <v>331</v>
      </c>
      <c r="AI338" s="8">
        <f t="shared" ca="1" si="585"/>
        <v>59620.419417893791</v>
      </c>
      <c r="AJ338" s="9">
        <f t="shared" ca="1" si="621"/>
        <v>2.9253873608450637E-2</v>
      </c>
      <c r="AK338" s="1">
        <v>331</v>
      </c>
      <c r="AL338" s="8">
        <f t="shared" ca="1" si="586"/>
        <v>18773.366075251382</v>
      </c>
      <c r="AM338" s="9">
        <f t="shared" ca="1" si="622"/>
        <v>-2.3698280959009988E-2</v>
      </c>
      <c r="AN338" s="1">
        <v>331</v>
      </c>
      <c r="AO338" s="8">
        <f t="shared" ca="1" si="587"/>
        <v>19480.629350712734</v>
      </c>
      <c r="AP338" s="9">
        <f t="shared" ca="1" si="623"/>
        <v>2.5952707544252874E-2</v>
      </c>
      <c r="AQ338" s="1">
        <v>331</v>
      </c>
      <c r="AR338" s="8">
        <f t="shared" ca="1" si="588"/>
        <v>20012.248995964725</v>
      </c>
      <c r="AS338" s="9">
        <f t="shared" ca="1" si="624"/>
        <v>-1.0416831232484908E-2</v>
      </c>
      <c r="AT338" s="1">
        <v>331</v>
      </c>
      <c r="AU338" s="8">
        <f t="shared" ca="1" si="589"/>
        <v>20242.929761385523</v>
      </c>
      <c r="AV338" s="9">
        <f t="shared" ca="1" si="625"/>
        <v>-3.2256725965467574E-2</v>
      </c>
      <c r="AW338" s="1">
        <v>331</v>
      </c>
      <c r="AX338" s="8">
        <f t="shared" ca="1" si="590"/>
        <v>19862.913697457851</v>
      </c>
      <c r="AY338" s="9">
        <f t="shared" ca="1" si="626"/>
        <v>3.0883412762713083E-2</v>
      </c>
      <c r="AZ338" s="1">
        <v>331</v>
      </c>
      <c r="BA338" s="8">
        <f t="shared" ca="1" si="591"/>
        <v>18795.227215633502</v>
      </c>
      <c r="BB338" s="9">
        <f t="shared" ca="1" si="627"/>
        <v>-2.763387829566988E-3</v>
      </c>
      <c r="BC338" s="1">
        <v>331</v>
      </c>
      <c r="BD338" s="8">
        <f t="shared" ca="1" si="592"/>
        <v>19136.152392319407</v>
      </c>
      <c r="BE338" s="9">
        <f t="shared" ca="1" si="657"/>
        <v>0</v>
      </c>
      <c r="BF338" s="1">
        <v>331</v>
      </c>
      <c r="BG338" s="8">
        <f t="shared" ca="1" si="593"/>
        <v>21168.764130561856</v>
      </c>
      <c r="BH338" s="9">
        <f t="shared" ca="1" si="628"/>
        <v>0</v>
      </c>
      <c r="BI338" s="1">
        <v>331</v>
      </c>
      <c r="BJ338" s="8">
        <f t="shared" ca="1" si="594"/>
        <v>19814.035637220688</v>
      </c>
      <c r="BK338" s="9">
        <f t="shared" ca="1" si="629"/>
        <v>4.1519825176147586E-2</v>
      </c>
      <c r="BL338" s="1">
        <v>331</v>
      </c>
      <c r="BM338" s="8">
        <f t="shared" ca="1" si="595"/>
        <v>20244.346925504677</v>
      </c>
      <c r="BN338" s="9">
        <f t="shared" ca="1" si="630"/>
        <v>0</v>
      </c>
      <c r="BO338" s="1">
        <v>331</v>
      </c>
      <c r="BP338" s="8">
        <f t="shared" ca="1" si="596"/>
        <v>21194.248994179183</v>
      </c>
      <c r="BQ338" s="9">
        <f t="shared" ca="1" si="631"/>
        <v>3.8005739617874103E-2</v>
      </c>
      <c r="BR338" s="1">
        <v>331</v>
      </c>
      <c r="BS338" s="8">
        <f t="shared" ca="1" si="597"/>
        <v>20524.852352889491</v>
      </c>
      <c r="BT338" s="9">
        <f t="shared" ca="1" si="632"/>
        <v>-3.4054104740772355E-2</v>
      </c>
      <c r="BU338" s="1">
        <v>331</v>
      </c>
      <c r="BV338" s="8">
        <f t="shared" ca="1" si="598"/>
        <v>4719.6896016221963</v>
      </c>
      <c r="BW338" s="9">
        <f t="shared" ca="1" si="633"/>
        <v>1.949880391765095E-2</v>
      </c>
      <c r="BX338" s="1">
        <v>331</v>
      </c>
      <c r="BY338" s="8">
        <f t="shared" ca="1" si="599"/>
        <v>5158.7913186283768</v>
      </c>
      <c r="BZ338" s="9">
        <f t="shared" ca="1" si="634"/>
        <v>2.1483492487523639E-2</v>
      </c>
      <c r="CA338" s="1">
        <v>331</v>
      </c>
      <c r="CB338" s="8">
        <f t="shared" ca="1" si="600"/>
        <v>5091.5041941673744</v>
      </c>
      <c r="CC338" s="9">
        <f t="shared" ca="1" si="635"/>
        <v>-3.4562892743079223E-3</v>
      </c>
      <c r="CD338" s="1">
        <v>331</v>
      </c>
      <c r="CE338" s="8">
        <f t="shared" ca="1" si="601"/>
        <v>5132.1013175984071</v>
      </c>
      <c r="CF338" s="9">
        <f t="shared" ca="1" si="636"/>
        <v>1.7112863872104728E-2</v>
      </c>
      <c r="CG338" s="1">
        <v>331</v>
      </c>
      <c r="CH338" s="8">
        <f t="shared" ca="1" si="602"/>
        <v>4797.8820718883881</v>
      </c>
      <c r="CI338" s="9">
        <f t="shared" ca="1" si="637"/>
        <v>-9.8036064060869291E-3</v>
      </c>
      <c r="CJ338" s="1">
        <v>331</v>
      </c>
      <c r="CK338" s="8">
        <f t="shared" ca="1" si="603"/>
        <v>4850.5568696150976</v>
      </c>
      <c r="CL338" s="9">
        <f t="shared" ca="1" si="638"/>
        <v>2.4100504497366844E-2</v>
      </c>
      <c r="CM338" s="1">
        <v>331</v>
      </c>
      <c r="CN338" s="8">
        <f t="shared" ca="1" si="658"/>
        <v>15094.346035598492</v>
      </c>
      <c r="CO338" s="1">
        <v>331</v>
      </c>
      <c r="CP338" s="8">
        <f t="shared" ca="1" si="659"/>
        <v>14655.244318592311</v>
      </c>
      <c r="CQ338" s="1">
        <v>331</v>
      </c>
      <c r="CR338" s="8">
        <f t="shared" ca="1" si="660"/>
        <v>14722.531443053314</v>
      </c>
      <c r="CS338" s="1">
        <v>331</v>
      </c>
      <c r="CT338" s="8">
        <f t="shared" ca="1" si="661"/>
        <v>15112.245607906269</v>
      </c>
      <c r="CU338" s="1">
        <v>331</v>
      </c>
      <c r="CV338" s="8">
        <f t="shared" ca="1" si="662"/>
        <v>16396.366922290796</v>
      </c>
      <c r="CW338" s="1">
        <v>331</v>
      </c>
      <c r="CX338" s="8">
        <f t="shared" ca="1" si="663"/>
        <v>15674.295483274393</v>
      </c>
      <c r="CY338" s="9"/>
      <c r="CZ338" s="9"/>
      <c r="DA338" s="9"/>
      <c r="DB338" s="9"/>
      <c r="DC338" s="9"/>
      <c r="DD338" s="9"/>
      <c r="DE338" s="9"/>
      <c r="DF338" s="9"/>
      <c r="DG338" s="9"/>
      <c r="DI338">
        <f t="shared" ca="1" si="664"/>
        <v>1.4567904483177685E-2</v>
      </c>
      <c r="DJ338">
        <f t="shared" ca="1" si="665"/>
        <v>2.0546956797143912E-2</v>
      </c>
      <c r="DK338">
        <f t="shared" ca="1" si="666"/>
        <v>2.9999999999998916E-3</v>
      </c>
      <c r="DL338">
        <f t="shared" ca="1" si="667"/>
        <v>-1.8243663816784106E-2</v>
      </c>
      <c r="DM338">
        <f t="shared" ca="1" si="668"/>
        <v>1.8546803985434845E-2</v>
      </c>
      <c r="DN338">
        <f t="shared" ca="1" si="669"/>
        <v>2.9999999999998916E-3</v>
      </c>
      <c r="DO338">
        <f t="shared" ca="1" si="574"/>
        <v>0</v>
      </c>
      <c r="DP338">
        <f t="shared" ca="1" si="575"/>
        <v>0</v>
      </c>
      <c r="DQ338">
        <f t="shared" ca="1" si="576"/>
        <v>0</v>
      </c>
      <c r="DR338">
        <f t="shared" ca="1" si="577"/>
        <v>0</v>
      </c>
      <c r="DS338">
        <f t="shared" ca="1" si="578"/>
        <v>0</v>
      </c>
      <c r="DT338">
        <f t="shared" ca="1" si="579"/>
        <v>0</v>
      </c>
      <c r="DU338">
        <f t="shared" ca="1" si="676"/>
        <v>0</v>
      </c>
      <c r="DV338">
        <f t="shared" ca="1" si="677"/>
        <v>0</v>
      </c>
      <c r="DW338">
        <f t="shared" ca="1" si="678"/>
        <v>0</v>
      </c>
      <c r="DX338">
        <f t="shared" ca="1" si="679"/>
        <v>0</v>
      </c>
      <c r="DY338">
        <f t="shared" ca="1" si="680"/>
        <v>0</v>
      </c>
      <c r="DZ338">
        <f t="shared" ca="1" si="681"/>
        <v>0</v>
      </c>
      <c r="EA338">
        <f t="shared" ca="1" si="639"/>
        <v>4.3622824280352059</v>
      </c>
      <c r="EB338">
        <f t="shared" ca="1" si="640"/>
        <v>3.0184193206947754</v>
      </c>
      <c r="EC338">
        <f t="shared" ca="1" si="641"/>
        <v>4.9988066385449512</v>
      </c>
      <c r="ED338">
        <f t="shared" ca="1" si="642"/>
        <v>5.668096127466705</v>
      </c>
      <c r="EE338">
        <f t="shared" ca="1" si="643"/>
        <v>7.6346004494716464</v>
      </c>
      <c r="EF338">
        <f t="shared" ca="1" si="644"/>
        <v>5.7499041809894438</v>
      </c>
      <c r="EG338">
        <f t="shared" ca="1" si="645"/>
        <v>14.442520411239109</v>
      </c>
      <c r="EH338">
        <f t="shared" ca="1" si="646"/>
        <v>9.2919926812989893</v>
      </c>
      <c r="EI338">
        <f t="shared" ca="1" si="647"/>
        <v>15.001757132145357</v>
      </c>
      <c r="EJ338">
        <f t="shared" ca="1" si="648"/>
        <v>15.554373267695771</v>
      </c>
      <c r="EK338">
        <f t="shared" ca="1" si="649"/>
        <v>23.949015478905118</v>
      </c>
      <c r="EL338">
        <f t="shared" ca="1" si="650"/>
        <v>18.23929527162873</v>
      </c>
      <c r="EM338">
        <f t="shared" ca="1" si="610"/>
        <v>0.18065425169259489</v>
      </c>
      <c r="EN338">
        <f t="shared" ca="1" si="611"/>
        <v>0.11206129610447996</v>
      </c>
      <c r="EO338">
        <f t="shared" ca="1" si="612"/>
        <v>-5.3247055179487024E-2</v>
      </c>
      <c r="EP338">
        <f t="shared" ca="1" si="613"/>
        <v>1.2139408619809578E-2</v>
      </c>
      <c r="EQ338">
        <f t="shared" ca="1" si="614"/>
        <v>-0.26259387825712949</v>
      </c>
      <c r="ER338">
        <f t="shared" ca="1" si="615"/>
        <v>1</v>
      </c>
      <c r="ES338">
        <f t="shared" ca="1" si="604"/>
        <v>-0.2993491759264737</v>
      </c>
      <c r="ET338">
        <f t="shared" ca="1" si="605"/>
        <v>-0.48733083519550657</v>
      </c>
      <c r="EU338">
        <f t="shared" ca="1" si="606"/>
        <v>-0.1642591856762371</v>
      </c>
      <c r="EV338">
        <f t="shared" ca="1" si="607"/>
        <v>-0.10481678601743516</v>
      </c>
      <c r="EW338">
        <f t="shared" ca="1" si="608"/>
        <v>0.36602159938387491</v>
      </c>
      <c r="EX338">
        <f t="shared" ca="1" si="609"/>
        <v>0</v>
      </c>
    </row>
    <row r="339" spans="1:154" x14ac:dyDescent="0.25">
      <c r="A339" s="1">
        <v>332</v>
      </c>
      <c r="B339" s="8">
        <f t="shared" ca="1" si="670"/>
        <v>271948.12689767033</v>
      </c>
      <c r="C339" s="9">
        <f t="shared" ca="1" si="651"/>
        <v>0</v>
      </c>
      <c r="D339" s="1">
        <v>332</v>
      </c>
      <c r="E339" s="8">
        <f t="shared" ca="1" si="671"/>
        <v>181556.90694998275</v>
      </c>
      <c r="F339" s="9">
        <f t="shared" ca="1" si="652"/>
        <v>0</v>
      </c>
      <c r="G339" s="1">
        <v>332</v>
      </c>
      <c r="H339" s="8">
        <f t="shared" ca="1" si="672"/>
        <v>301119.55580279895</v>
      </c>
      <c r="I339" s="9">
        <f t="shared" ca="1" si="653"/>
        <v>0</v>
      </c>
      <c r="J339" s="1">
        <v>332</v>
      </c>
      <c r="K339" s="8">
        <f t="shared" ca="1" si="673"/>
        <v>325236.56400197471</v>
      </c>
      <c r="L339" s="9">
        <f t="shared" ca="1" si="654"/>
        <v>0</v>
      </c>
      <c r="M339" s="1">
        <v>332</v>
      </c>
      <c r="N339" s="8">
        <f t="shared" ca="1" si="674"/>
        <v>481309.01125834481</v>
      </c>
      <c r="O339" s="9">
        <f t="shared" ca="1" si="655"/>
        <v>7.3514621658464785E-3</v>
      </c>
      <c r="P339" s="1">
        <v>332</v>
      </c>
      <c r="Q339" s="8">
        <f t="shared" ca="1" si="675"/>
        <v>347393.33521844674</v>
      </c>
      <c r="R339" s="9">
        <f t="shared" ca="1" si="656"/>
        <v>-3.1256065708001574E-2</v>
      </c>
      <c r="S339" s="1">
        <v>332</v>
      </c>
      <c r="T339" s="8">
        <f t="shared" ca="1" si="580"/>
        <v>62154.325677533532</v>
      </c>
      <c r="U339" s="9">
        <f t="shared" ca="1" si="616"/>
        <v>3.4808027680824229E-2</v>
      </c>
      <c r="V339" s="1">
        <v>332</v>
      </c>
      <c r="W339" s="8">
        <f t="shared" ca="1" si="581"/>
        <v>59969.75440518168</v>
      </c>
      <c r="X339" s="9">
        <f t="shared" ca="1" si="617"/>
        <v>-3.8123977432372468E-2</v>
      </c>
      <c r="Y339" s="1">
        <v>332</v>
      </c>
      <c r="Z339" s="8">
        <f t="shared" ca="1" si="582"/>
        <v>60058.114028765485</v>
      </c>
      <c r="AA339" s="9">
        <f t="shared" ca="1" si="618"/>
        <v>-3.0208829485371038E-2</v>
      </c>
      <c r="AB339" s="1">
        <v>332</v>
      </c>
      <c r="AC339" s="8">
        <f t="shared" ca="1" si="583"/>
        <v>55550.590261612968</v>
      </c>
      <c r="AD339" s="9">
        <f t="shared" ca="1" si="619"/>
        <v>-2.9042817185997577E-2</v>
      </c>
      <c r="AE339" s="1">
        <v>332</v>
      </c>
      <c r="AF339" s="8">
        <f t="shared" ca="1" si="584"/>
        <v>62308.071096175729</v>
      </c>
      <c r="AG339" s="9">
        <f t="shared" ca="1" si="620"/>
        <v>0</v>
      </c>
      <c r="AH339" s="1">
        <v>332</v>
      </c>
      <c r="AI339" s="8">
        <f t="shared" ca="1" si="585"/>
        <v>59620.419417893791</v>
      </c>
      <c r="AJ339" s="9">
        <f t="shared" ca="1" si="621"/>
        <v>4.7153408971109527E-2</v>
      </c>
      <c r="AK339" s="1">
        <v>332</v>
      </c>
      <c r="AL339" s="8">
        <f t="shared" ca="1" si="586"/>
        <v>18773.366075251382</v>
      </c>
      <c r="AM339" s="9">
        <f t="shared" ca="1" si="622"/>
        <v>2.1985155583022449E-2</v>
      </c>
      <c r="AN339" s="1">
        <v>332</v>
      </c>
      <c r="AO339" s="8">
        <f t="shared" ca="1" si="587"/>
        <v>19480.629350712734</v>
      </c>
      <c r="AP339" s="9">
        <f t="shared" ca="1" si="623"/>
        <v>0</v>
      </c>
      <c r="AQ339" s="1">
        <v>332</v>
      </c>
      <c r="AR339" s="8">
        <f t="shared" ca="1" si="588"/>
        <v>20012.248995964725</v>
      </c>
      <c r="AS339" s="9">
        <f t="shared" ca="1" si="624"/>
        <v>4.8676416972665219E-2</v>
      </c>
      <c r="AT339" s="1">
        <v>332</v>
      </c>
      <c r="AU339" s="8">
        <f t="shared" ca="1" si="589"/>
        <v>20242.929761385523</v>
      </c>
      <c r="AV339" s="9">
        <f t="shared" ca="1" si="625"/>
        <v>1.4518181018584708E-2</v>
      </c>
      <c r="AW339" s="1">
        <v>332</v>
      </c>
      <c r="AX339" s="8">
        <f t="shared" ca="1" si="590"/>
        <v>19862.913697457851</v>
      </c>
      <c r="AY339" s="9">
        <f t="shared" ca="1" si="626"/>
        <v>0</v>
      </c>
      <c r="AZ339" s="1">
        <v>332</v>
      </c>
      <c r="BA339" s="8">
        <f t="shared" ca="1" si="591"/>
        <v>18795.227215633502</v>
      </c>
      <c r="BB339" s="9">
        <f t="shared" ca="1" si="627"/>
        <v>-1.0412312883307851E-3</v>
      </c>
      <c r="BC339" s="1">
        <v>332</v>
      </c>
      <c r="BD339" s="8">
        <f t="shared" ca="1" si="592"/>
        <v>19136.152392319407</v>
      </c>
      <c r="BE339" s="9">
        <f t="shared" ca="1" si="657"/>
        <v>-2.6862187924163557E-2</v>
      </c>
      <c r="BF339" s="1">
        <v>332</v>
      </c>
      <c r="BG339" s="8">
        <f t="shared" ca="1" si="593"/>
        <v>21168.764130561856</v>
      </c>
      <c r="BH339" s="9">
        <f t="shared" ca="1" si="628"/>
        <v>5.4380084235948036E-3</v>
      </c>
      <c r="BI339" s="1">
        <v>332</v>
      </c>
      <c r="BJ339" s="8">
        <f t="shared" ca="1" si="594"/>
        <v>19814.035637220688</v>
      </c>
      <c r="BK339" s="9">
        <f t="shared" ca="1" si="629"/>
        <v>0</v>
      </c>
      <c r="BL339" s="1">
        <v>332</v>
      </c>
      <c r="BM339" s="8">
        <f t="shared" ca="1" si="595"/>
        <v>20244.346925504677</v>
      </c>
      <c r="BN339" s="9">
        <f t="shared" ca="1" si="630"/>
        <v>1.1936136557863852E-2</v>
      </c>
      <c r="BO339" s="1">
        <v>332</v>
      </c>
      <c r="BP339" s="8">
        <f t="shared" ca="1" si="596"/>
        <v>21194.248994179183</v>
      </c>
      <c r="BQ339" s="9">
        <f t="shared" ca="1" si="631"/>
        <v>0</v>
      </c>
      <c r="BR339" s="1">
        <v>332</v>
      </c>
      <c r="BS339" s="8">
        <f t="shared" ca="1" si="597"/>
        <v>20524.852352889491</v>
      </c>
      <c r="BT339" s="9">
        <f t="shared" ca="1" si="632"/>
        <v>-4.7756300512800942E-2</v>
      </c>
      <c r="BU339" s="1">
        <v>332</v>
      </c>
      <c r="BV339" s="8">
        <f t="shared" ca="1" si="598"/>
        <v>4719.6896016221963</v>
      </c>
      <c r="BW339" s="9">
        <f t="shared" ca="1" si="633"/>
        <v>0</v>
      </c>
      <c r="BX339" s="1">
        <v>332</v>
      </c>
      <c r="BY339" s="8">
        <f t="shared" ca="1" si="599"/>
        <v>5158.7913186283768</v>
      </c>
      <c r="BZ339" s="9">
        <f t="shared" ca="1" si="634"/>
        <v>-1.7822072267517298E-2</v>
      </c>
      <c r="CA339" s="1">
        <v>332</v>
      </c>
      <c r="CB339" s="8">
        <f t="shared" ca="1" si="600"/>
        <v>5091.5041941673744</v>
      </c>
      <c r="CC339" s="9">
        <f t="shared" ca="1" si="635"/>
        <v>-2.5490060112163804E-2</v>
      </c>
      <c r="CD339" s="1">
        <v>332</v>
      </c>
      <c r="CE339" s="8">
        <f t="shared" ca="1" si="601"/>
        <v>5132.1013175984071</v>
      </c>
      <c r="CF339" s="9">
        <f t="shared" ca="1" si="636"/>
        <v>-3.1033812641752756E-2</v>
      </c>
      <c r="CG339" s="1">
        <v>332</v>
      </c>
      <c r="CH339" s="8">
        <f t="shared" ca="1" si="602"/>
        <v>4797.8820718883881</v>
      </c>
      <c r="CI339" s="9">
        <f t="shared" ca="1" si="637"/>
        <v>-1.1070976785708142E-2</v>
      </c>
      <c r="CJ339" s="1">
        <v>332</v>
      </c>
      <c r="CK339" s="8">
        <f t="shared" ca="1" si="603"/>
        <v>4850.5568696150976</v>
      </c>
      <c r="CL339" s="9">
        <f t="shared" ca="1" si="638"/>
        <v>0</v>
      </c>
      <c r="CM339" s="1">
        <v>332</v>
      </c>
      <c r="CN339" s="8">
        <f t="shared" ca="1" si="658"/>
        <v>15094.346035598492</v>
      </c>
      <c r="CO339" s="1">
        <v>332</v>
      </c>
      <c r="CP339" s="8">
        <f t="shared" ca="1" si="659"/>
        <v>14655.244318592311</v>
      </c>
      <c r="CQ339" s="1">
        <v>332</v>
      </c>
      <c r="CR339" s="8">
        <f t="shared" ca="1" si="660"/>
        <v>14722.531443053314</v>
      </c>
      <c r="CS339" s="1">
        <v>332</v>
      </c>
      <c r="CT339" s="8">
        <f t="shared" ca="1" si="661"/>
        <v>15112.245607906269</v>
      </c>
      <c r="CU339" s="1">
        <v>332</v>
      </c>
      <c r="CV339" s="8">
        <f t="shared" ca="1" si="662"/>
        <v>16396.366922290796</v>
      </c>
      <c r="CW339" s="1">
        <v>332</v>
      </c>
      <c r="CX339" s="8">
        <f t="shared" ca="1" si="663"/>
        <v>15674.295483274393</v>
      </c>
      <c r="CY339" s="9"/>
      <c r="CZ339" s="9"/>
      <c r="DA339" s="9"/>
      <c r="DB339" s="9"/>
      <c r="DC339" s="9"/>
      <c r="DD339" s="9"/>
      <c r="DE339" s="9"/>
      <c r="DF339" s="9"/>
      <c r="DG339" s="9"/>
      <c r="DI339">
        <f t="shared" ca="1" si="664"/>
        <v>2.9999999999998916E-3</v>
      </c>
      <c r="DJ339">
        <f t="shared" ca="1" si="665"/>
        <v>2.9999999999998916E-3</v>
      </c>
      <c r="DK339">
        <f t="shared" ca="1" si="666"/>
        <v>2.9999999999998916E-3</v>
      </c>
      <c r="DL339">
        <f t="shared" ca="1" si="667"/>
        <v>3.2936155838568348E-2</v>
      </c>
      <c r="DM339">
        <f t="shared" ca="1" si="668"/>
        <v>1.179696524640983E-2</v>
      </c>
      <c r="DN339">
        <f t="shared" ca="1" si="669"/>
        <v>1.3364877424194344E-2</v>
      </c>
      <c r="DO339">
        <f t="shared" ca="1" si="574"/>
        <v>0</v>
      </c>
      <c r="DP339">
        <f t="shared" ca="1" si="575"/>
        <v>0</v>
      </c>
      <c r="DQ339">
        <f t="shared" ca="1" si="576"/>
        <v>0</v>
      </c>
      <c r="DR339">
        <f t="shared" ca="1" si="577"/>
        <v>0</v>
      </c>
      <c r="DS339">
        <f t="shared" ca="1" si="578"/>
        <v>0</v>
      </c>
      <c r="DT339">
        <f t="shared" ca="1" si="579"/>
        <v>0</v>
      </c>
      <c r="DU339">
        <f t="shared" ca="1" si="676"/>
        <v>0</v>
      </c>
      <c r="DV339">
        <f t="shared" ca="1" si="677"/>
        <v>0</v>
      </c>
      <c r="DW339">
        <f t="shared" ca="1" si="678"/>
        <v>0</v>
      </c>
      <c r="DX339">
        <f t="shared" ca="1" si="679"/>
        <v>0</v>
      </c>
      <c r="DY339">
        <f t="shared" ca="1" si="680"/>
        <v>0</v>
      </c>
      <c r="DZ339">
        <f t="shared" ca="1" si="681"/>
        <v>0</v>
      </c>
      <c r="EA339">
        <f t="shared" ca="1" si="639"/>
        <v>4.3753692753193105</v>
      </c>
      <c r="EB339">
        <f t="shared" ca="1" si="640"/>
        <v>3.0274745786568595</v>
      </c>
      <c r="EC339">
        <f t="shared" ca="1" si="641"/>
        <v>5.013803058460585</v>
      </c>
      <c r="ED339">
        <f t="shared" ca="1" si="642"/>
        <v>5.8547814248289347</v>
      </c>
      <c r="EE339">
        <f t="shared" ca="1" si="643"/>
        <v>7.7246655656442877</v>
      </c>
      <c r="EF339">
        <f t="shared" ca="1" si="644"/>
        <v>5.8267509455692306</v>
      </c>
      <c r="EG339">
        <f t="shared" ca="1" si="645"/>
        <v>14.485847972472824</v>
      </c>
      <c r="EH339">
        <f t="shared" ca="1" si="646"/>
        <v>9.3198686593428857</v>
      </c>
      <c r="EI339">
        <f t="shared" ca="1" si="647"/>
        <v>15.04676240354179</v>
      </c>
      <c r="EJ339">
        <f t="shared" ca="1" si="648"/>
        <v>16.066674529611863</v>
      </c>
      <c r="EK339">
        <f t="shared" ca="1" si="649"/>
        <v>24.231541182195489</v>
      </c>
      <c r="EL339">
        <f t="shared" ca="1" si="650"/>
        <v>18.483061217237733</v>
      </c>
      <c r="EM339">
        <f t="shared" ca="1" si="610"/>
        <v>0.1740944206047626</v>
      </c>
      <c r="EN339">
        <f t="shared" ca="1" si="611"/>
        <v>0.12195536431650682</v>
      </c>
      <c r="EO339">
        <f t="shared" ca="1" si="612"/>
        <v>-4.0137568723985946E-2</v>
      </c>
      <c r="EP339">
        <f t="shared" ca="1" si="613"/>
        <v>2.8921815195352175E-2</v>
      </c>
      <c r="EQ339">
        <f t="shared" ca="1" si="614"/>
        <v>-0.25685405358809821</v>
      </c>
      <c r="ER339">
        <f t="shared" ca="1" si="615"/>
        <v>1</v>
      </c>
      <c r="ES339">
        <f t="shared" ca="1" si="604"/>
        <v>-0.2924703870171933</v>
      </c>
      <c r="ET339">
        <f t="shared" ca="1" si="605"/>
        <v>-0.48506353133453806</v>
      </c>
      <c r="EU339">
        <f t="shared" ca="1" si="606"/>
        <v>-0.15591032196444199</v>
      </c>
      <c r="EV339">
        <f t="shared" ca="1" si="607"/>
        <v>-0.10039433458555502</v>
      </c>
      <c r="EW339">
        <f t="shared" ca="1" si="608"/>
        <v>0.37773388156724796</v>
      </c>
      <c r="EX339">
        <f t="shared" ca="1" si="609"/>
        <v>0</v>
      </c>
    </row>
    <row r="340" spans="1:154" x14ac:dyDescent="0.25">
      <c r="A340" s="1">
        <v>333</v>
      </c>
      <c r="B340" s="8">
        <f t="shared" ca="1" si="670"/>
        <v>272763.97127836331</v>
      </c>
      <c r="C340" s="9">
        <f t="shared" ca="1" si="651"/>
        <v>-1.7251652703954658E-2</v>
      </c>
      <c r="D340" s="1">
        <v>333</v>
      </c>
      <c r="E340" s="8">
        <f t="shared" ca="1" si="671"/>
        <v>182101.57767083269</v>
      </c>
      <c r="F340" s="9">
        <f t="shared" ca="1" si="652"/>
        <v>-3.6386066701962733E-2</v>
      </c>
      <c r="G340" s="1">
        <v>333</v>
      </c>
      <c r="H340" s="8">
        <f t="shared" ca="1" si="672"/>
        <v>302022.9144702073</v>
      </c>
      <c r="I340" s="9">
        <f t="shared" ca="1" si="653"/>
        <v>-4.4979358626527938E-2</v>
      </c>
      <c r="J340" s="1">
        <v>333</v>
      </c>
      <c r="K340" s="8">
        <f t="shared" ca="1" si="673"/>
        <v>326212.27369398059</v>
      </c>
      <c r="L340" s="9">
        <f t="shared" ca="1" si="654"/>
        <v>9.9315262424247552E-3</v>
      </c>
      <c r="M340" s="1">
        <v>333</v>
      </c>
      <c r="N340" s="8">
        <f t="shared" ca="1" si="674"/>
        <v>486291.26327846642</v>
      </c>
      <c r="O340" s="9">
        <f t="shared" ca="1" si="655"/>
        <v>0</v>
      </c>
      <c r="P340" s="1">
        <v>333</v>
      </c>
      <c r="Q340" s="8">
        <f t="shared" ca="1" si="675"/>
        <v>337577.36631199252</v>
      </c>
      <c r="R340" s="9">
        <f t="shared" ca="1" si="656"/>
        <v>0</v>
      </c>
      <c r="S340" s="1">
        <v>333</v>
      </c>
      <c r="T340" s="8">
        <f t="shared" ca="1" si="580"/>
        <v>62154.325677533532</v>
      </c>
      <c r="U340" s="9">
        <f t="shared" ca="1" si="616"/>
        <v>0</v>
      </c>
      <c r="V340" s="1">
        <v>333</v>
      </c>
      <c r="W340" s="8">
        <f t="shared" ca="1" si="581"/>
        <v>59969.75440518168</v>
      </c>
      <c r="X340" s="9">
        <f t="shared" ca="1" si="617"/>
        <v>0</v>
      </c>
      <c r="Y340" s="1">
        <v>333</v>
      </c>
      <c r="Z340" s="8">
        <f t="shared" ca="1" si="582"/>
        <v>60058.114028765485</v>
      </c>
      <c r="AA340" s="9">
        <f t="shared" ca="1" si="618"/>
        <v>-3.898568690904447E-2</v>
      </c>
      <c r="AB340" s="1">
        <v>333</v>
      </c>
      <c r="AC340" s="8">
        <f t="shared" ca="1" si="583"/>
        <v>55550.590261612968</v>
      </c>
      <c r="AD340" s="9">
        <f t="shared" ca="1" si="619"/>
        <v>3.3199428422695569E-2</v>
      </c>
      <c r="AE340" s="1">
        <v>333</v>
      </c>
      <c r="AF340" s="8">
        <f t="shared" ca="1" si="584"/>
        <v>62308.071096175729</v>
      </c>
      <c r="AG340" s="9">
        <f t="shared" ca="1" si="620"/>
        <v>-4.2300937830870154E-2</v>
      </c>
      <c r="AH340" s="1">
        <v>333</v>
      </c>
      <c r="AI340" s="8">
        <f t="shared" ca="1" si="585"/>
        <v>59620.419417893791</v>
      </c>
      <c r="AJ340" s="9">
        <f t="shared" ca="1" si="621"/>
        <v>3.819634119225572E-2</v>
      </c>
      <c r="AK340" s="1">
        <v>333</v>
      </c>
      <c r="AL340" s="8">
        <f t="shared" ca="1" si="586"/>
        <v>18773.366075251382</v>
      </c>
      <c r="AM340" s="9">
        <f t="shared" ca="1" si="622"/>
        <v>-2.7560925306928337E-2</v>
      </c>
      <c r="AN340" s="1">
        <v>333</v>
      </c>
      <c r="AO340" s="8">
        <f t="shared" ca="1" si="587"/>
        <v>19480.629350712734</v>
      </c>
      <c r="AP340" s="9">
        <f t="shared" ca="1" si="623"/>
        <v>-1.6450643125815855E-2</v>
      </c>
      <c r="AQ340" s="1">
        <v>333</v>
      </c>
      <c r="AR340" s="8">
        <f t="shared" ca="1" si="588"/>
        <v>20012.248995964725</v>
      </c>
      <c r="AS340" s="9">
        <f t="shared" ca="1" si="624"/>
        <v>0</v>
      </c>
      <c r="AT340" s="1">
        <v>333</v>
      </c>
      <c r="AU340" s="8">
        <f t="shared" ca="1" si="589"/>
        <v>20242.929761385523</v>
      </c>
      <c r="AV340" s="9">
        <f t="shared" ca="1" si="625"/>
        <v>3.2305918926082006E-2</v>
      </c>
      <c r="AW340" s="1">
        <v>333</v>
      </c>
      <c r="AX340" s="8">
        <f t="shared" ca="1" si="590"/>
        <v>19862.913697457851</v>
      </c>
      <c r="AY340" s="9">
        <f t="shared" ca="1" si="626"/>
        <v>-3.0000724024112788E-2</v>
      </c>
      <c r="AZ340" s="1">
        <v>333</v>
      </c>
      <c r="BA340" s="8">
        <f t="shared" ca="1" si="591"/>
        <v>18795.227215633502</v>
      </c>
      <c r="BB340" s="9">
        <f t="shared" ca="1" si="627"/>
        <v>4.5640411856074647E-2</v>
      </c>
      <c r="BC340" s="1">
        <v>333</v>
      </c>
      <c r="BD340" s="8">
        <f t="shared" ca="1" si="592"/>
        <v>19136.152392319407</v>
      </c>
      <c r="BE340" s="9">
        <f t="shared" ca="1" si="657"/>
        <v>0</v>
      </c>
      <c r="BF340" s="1">
        <v>333</v>
      </c>
      <c r="BG340" s="8">
        <f t="shared" ca="1" si="593"/>
        <v>21168.764130561856</v>
      </c>
      <c r="BH340" s="9">
        <f t="shared" ca="1" si="628"/>
        <v>0</v>
      </c>
      <c r="BI340" s="1">
        <v>333</v>
      </c>
      <c r="BJ340" s="8">
        <f t="shared" ca="1" si="594"/>
        <v>19814.035637220688</v>
      </c>
      <c r="BK340" s="9">
        <f t="shared" ca="1" si="629"/>
        <v>-5.078518862835924E-3</v>
      </c>
      <c r="BL340" s="1">
        <v>333</v>
      </c>
      <c r="BM340" s="8">
        <f t="shared" ca="1" si="595"/>
        <v>20244.346925504677</v>
      </c>
      <c r="BN340" s="9">
        <f t="shared" ca="1" si="630"/>
        <v>-1.5334779075170724E-2</v>
      </c>
      <c r="BO340" s="1">
        <v>333</v>
      </c>
      <c r="BP340" s="8">
        <f t="shared" ca="1" si="596"/>
        <v>21194.248994179183</v>
      </c>
      <c r="BQ340" s="9">
        <f t="shared" ca="1" si="631"/>
        <v>-7.1715559148714308E-3</v>
      </c>
      <c r="BR340" s="1">
        <v>333</v>
      </c>
      <c r="BS340" s="8">
        <f t="shared" ca="1" si="597"/>
        <v>20524.852352889491</v>
      </c>
      <c r="BT340" s="9">
        <f t="shared" ca="1" si="632"/>
        <v>0</v>
      </c>
      <c r="BU340" s="1">
        <v>333</v>
      </c>
      <c r="BV340" s="8">
        <f t="shared" ca="1" si="598"/>
        <v>4719.6896016221963</v>
      </c>
      <c r="BW340" s="9">
        <f t="shared" ca="1" si="633"/>
        <v>0</v>
      </c>
      <c r="BX340" s="1">
        <v>333</v>
      </c>
      <c r="BY340" s="8">
        <f t="shared" ca="1" si="599"/>
        <v>5158.7913186283768</v>
      </c>
      <c r="BZ340" s="9">
        <f t="shared" ca="1" si="634"/>
        <v>0</v>
      </c>
      <c r="CA340" s="1">
        <v>333</v>
      </c>
      <c r="CB340" s="8">
        <f t="shared" ca="1" si="600"/>
        <v>5091.5041941673744</v>
      </c>
      <c r="CC340" s="9">
        <f t="shared" ca="1" si="635"/>
        <v>0</v>
      </c>
      <c r="CD340" s="1">
        <v>333</v>
      </c>
      <c r="CE340" s="8">
        <f t="shared" ca="1" si="601"/>
        <v>5132.1013175984071</v>
      </c>
      <c r="CF340" s="9">
        <f t="shared" ca="1" si="636"/>
        <v>0</v>
      </c>
      <c r="CG340" s="1">
        <v>333</v>
      </c>
      <c r="CH340" s="8">
        <f t="shared" ca="1" si="602"/>
        <v>4797.8820718883881</v>
      </c>
      <c r="CI340" s="9">
        <f t="shared" ca="1" si="637"/>
        <v>-4.1807282274249111E-2</v>
      </c>
      <c r="CJ340" s="1">
        <v>333</v>
      </c>
      <c r="CK340" s="8">
        <f t="shared" ca="1" si="603"/>
        <v>4850.5568696150976</v>
      </c>
      <c r="CL340" s="9">
        <f t="shared" ca="1" si="638"/>
        <v>0</v>
      </c>
      <c r="CM340" s="1">
        <v>333</v>
      </c>
      <c r="CN340" s="8">
        <f t="shared" ca="1" si="658"/>
        <v>15094.346035598492</v>
      </c>
      <c r="CO340" s="1">
        <v>333</v>
      </c>
      <c r="CP340" s="8">
        <f t="shared" ca="1" si="659"/>
        <v>14655.244318592311</v>
      </c>
      <c r="CQ340" s="1">
        <v>333</v>
      </c>
      <c r="CR340" s="8">
        <f t="shared" ca="1" si="660"/>
        <v>14722.531443053314</v>
      </c>
      <c r="CS340" s="1">
        <v>333</v>
      </c>
      <c r="CT340" s="8">
        <f t="shared" ca="1" si="661"/>
        <v>15112.245607906269</v>
      </c>
      <c r="CU340" s="1">
        <v>333</v>
      </c>
      <c r="CV340" s="8">
        <f t="shared" ca="1" si="662"/>
        <v>16396.366922290796</v>
      </c>
      <c r="CW340" s="1">
        <v>333</v>
      </c>
      <c r="CX340" s="8">
        <f t="shared" ca="1" si="663"/>
        <v>15674.295483274393</v>
      </c>
      <c r="CY340" s="9"/>
      <c r="CZ340" s="9"/>
      <c r="DA340" s="9"/>
      <c r="DB340" s="9"/>
      <c r="DC340" s="9"/>
      <c r="DD340" s="9"/>
      <c r="DE340" s="9"/>
      <c r="DF340" s="9"/>
      <c r="DG340" s="9"/>
      <c r="DI340">
        <f t="shared" ca="1" si="664"/>
        <v>2.9999999999998916E-3</v>
      </c>
      <c r="DJ340">
        <f t="shared" ca="1" si="665"/>
        <v>2.9999999999998916E-3</v>
      </c>
      <c r="DK340">
        <f t="shared" ca="1" si="666"/>
        <v>2.9999999999998916E-3</v>
      </c>
      <c r="DL340">
        <f t="shared" ca="1" si="667"/>
        <v>2.9999999999998916E-3</v>
      </c>
      <c r="DM340">
        <f t="shared" ca="1" si="668"/>
        <v>1.0351462165846259E-2</v>
      </c>
      <c r="DN340">
        <f t="shared" ca="1" si="669"/>
        <v>-2.8256065708001432E-2</v>
      </c>
      <c r="DO340">
        <f t="shared" ref="DO340:DO367" ca="1" si="682">T340/T339-1</f>
        <v>0</v>
      </c>
      <c r="DP340">
        <f t="shared" ref="DP340:DP367" ca="1" si="683">W340/W339-1</f>
        <v>0</v>
      </c>
      <c r="DQ340">
        <f t="shared" ref="DQ340:DQ367" ca="1" si="684">Z340/Z339-1</f>
        <v>0</v>
      </c>
      <c r="DR340">
        <f t="shared" ref="DR340:DR367" ca="1" si="685">AC340/AC339-1</f>
        <v>0</v>
      </c>
      <c r="DS340">
        <f t="shared" ref="DS340:DS367" ca="1" si="686">AF340/AF339-1</f>
        <v>0</v>
      </c>
      <c r="DT340">
        <f t="shared" ref="DT340:DT367" ca="1" si="687">AI340/AI339-1</f>
        <v>0</v>
      </c>
      <c r="DU340">
        <f t="shared" ca="1" si="676"/>
        <v>0</v>
      </c>
      <c r="DV340">
        <f t="shared" ca="1" si="677"/>
        <v>0</v>
      </c>
      <c r="DW340">
        <f t="shared" ca="1" si="678"/>
        <v>0</v>
      </c>
      <c r="DX340">
        <f t="shared" ca="1" si="679"/>
        <v>0</v>
      </c>
      <c r="DY340">
        <f t="shared" ca="1" si="680"/>
        <v>0</v>
      </c>
      <c r="DZ340">
        <f t="shared" ca="1" si="681"/>
        <v>0</v>
      </c>
      <c r="EA340">
        <f t="shared" ca="1" si="639"/>
        <v>4.3884953831452682</v>
      </c>
      <c r="EB340">
        <f t="shared" ca="1" si="640"/>
        <v>3.0365570023928301</v>
      </c>
      <c r="EC340">
        <f t="shared" ca="1" si="641"/>
        <v>5.0288444676359658</v>
      </c>
      <c r="ED340">
        <f t="shared" ca="1" si="642"/>
        <v>5.8723457691034202</v>
      </c>
      <c r="EE340">
        <f t="shared" ca="1" si="643"/>
        <v>7.8046271489908703</v>
      </c>
      <c r="EF340">
        <f t="shared" ca="1" si="644"/>
        <v>5.6621098879870662</v>
      </c>
      <c r="EG340">
        <f t="shared" ca="1" si="645"/>
        <v>14.529305516390242</v>
      </c>
      <c r="EH340">
        <f t="shared" ca="1" si="646"/>
        <v>9.3478282653209135</v>
      </c>
      <c r="EI340">
        <f t="shared" ca="1" si="647"/>
        <v>15.091902690752413</v>
      </c>
      <c r="EJ340">
        <f t="shared" ca="1" si="648"/>
        <v>16.114874553200696</v>
      </c>
      <c r="EK340">
        <f t="shared" ca="1" si="649"/>
        <v>24.482373063963131</v>
      </c>
      <c r="EL340">
        <f t="shared" ca="1" si="650"/>
        <v>17.96080262499845</v>
      </c>
      <c r="EM340">
        <f t="shared" ca="1" si="610"/>
        <v>0.13704860376479894</v>
      </c>
      <c r="EN340">
        <f t="shared" ca="1" si="611"/>
        <v>0.1229398422371575</v>
      </c>
      <c r="EO340">
        <f t="shared" ca="1" si="612"/>
        <v>6.6191193961543035E-2</v>
      </c>
      <c r="EP340">
        <f t="shared" ca="1" si="613"/>
        <v>2.9328659390122986E-2</v>
      </c>
      <c r="EQ340">
        <f t="shared" ca="1" si="614"/>
        <v>-0.27425351149254784</v>
      </c>
      <c r="ER340">
        <f t="shared" ca="1" si="615"/>
        <v>1</v>
      </c>
      <c r="ES340">
        <f t="shared" ca="1" si="604"/>
        <v>-0.28506043469376197</v>
      </c>
      <c r="ET340">
        <f t="shared" ca="1" si="605"/>
        <v>-0.48287530979727933</v>
      </c>
      <c r="EU340">
        <f t="shared" ca="1" si="606"/>
        <v>-0.14948848391524994</v>
      </c>
      <c r="EV340">
        <f t="shared" ca="1" si="607"/>
        <v>-9.610480121899545E-2</v>
      </c>
      <c r="EW340">
        <f t="shared" ca="1" si="608"/>
        <v>0.38981442709245107</v>
      </c>
      <c r="EX340">
        <f t="shared" ca="1" si="609"/>
        <v>0</v>
      </c>
    </row>
    <row r="341" spans="1:154" x14ac:dyDescent="0.25">
      <c r="A341" s="1">
        <v>334</v>
      </c>
      <c r="B341" s="8">
        <f t="shared" ca="1" si="670"/>
        <v>268876.63388955261</v>
      </c>
      <c r="C341" s="9">
        <f t="shared" ca="1" si="651"/>
        <v>-9.6577485264946472E-3</v>
      </c>
      <c r="D341" s="1">
        <v>334</v>
      </c>
      <c r="E341" s="8">
        <f t="shared" ca="1" si="671"/>
        <v>176021.92225218163</v>
      </c>
      <c r="F341" s="9">
        <f t="shared" ca="1" si="652"/>
        <v>3.9349658516780642E-2</v>
      </c>
      <c r="G341" s="1">
        <v>334</v>
      </c>
      <c r="H341" s="8">
        <f t="shared" ca="1" si="672"/>
        <v>289344.18623023329</v>
      </c>
      <c r="I341" s="9">
        <f t="shared" ca="1" si="653"/>
        <v>4.9134614789998643E-2</v>
      </c>
      <c r="J341" s="1">
        <v>334</v>
      </c>
      <c r="K341" s="8">
        <f t="shared" ca="1" si="673"/>
        <v>330430.69627185527</v>
      </c>
      <c r="L341" s="9">
        <f t="shared" ca="1" si="654"/>
        <v>3.5920854010757772E-2</v>
      </c>
      <c r="M341" s="1">
        <v>334</v>
      </c>
      <c r="N341" s="8">
        <f t="shared" ca="1" si="674"/>
        <v>487750.13706830179</v>
      </c>
      <c r="O341" s="9">
        <f t="shared" ca="1" si="655"/>
        <v>0</v>
      </c>
      <c r="P341" s="1">
        <v>334</v>
      </c>
      <c r="Q341" s="8">
        <f t="shared" ca="1" si="675"/>
        <v>338590.09841092845</v>
      </c>
      <c r="R341" s="9">
        <f t="shared" ca="1" si="656"/>
        <v>0</v>
      </c>
      <c r="S341" s="1">
        <v>334</v>
      </c>
      <c r="T341" s="8">
        <f t="shared" ca="1" si="580"/>
        <v>62154.325677533532</v>
      </c>
      <c r="U341" s="9">
        <f t="shared" ca="1" si="616"/>
        <v>0</v>
      </c>
      <c r="V341" s="1">
        <v>334</v>
      </c>
      <c r="W341" s="8">
        <f t="shared" ca="1" si="581"/>
        <v>59969.75440518168</v>
      </c>
      <c r="X341" s="9">
        <f t="shared" ca="1" si="617"/>
        <v>-5.5443323702428831E-3</v>
      </c>
      <c r="Y341" s="1">
        <v>334</v>
      </c>
      <c r="Z341" s="8">
        <f t="shared" ca="1" si="582"/>
        <v>60058.114028765485</v>
      </c>
      <c r="AA341" s="9">
        <f t="shared" ca="1" si="618"/>
        <v>0</v>
      </c>
      <c r="AB341" s="1">
        <v>334</v>
      </c>
      <c r="AC341" s="8">
        <f t="shared" ca="1" si="583"/>
        <v>55550.590261612968</v>
      </c>
      <c r="AD341" s="9">
        <f t="shared" ca="1" si="619"/>
        <v>0</v>
      </c>
      <c r="AE341" s="1">
        <v>334</v>
      </c>
      <c r="AF341" s="8">
        <f t="shared" ca="1" si="584"/>
        <v>62308.071096175729</v>
      </c>
      <c r="AG341" s="9">
        <f t="shared" ca="1" si="620"/>
        <v>4.9351824695186099E-2</v>
      </c>
      <c r="AH341" s="1">
        <v>334</v>
      </c>
      <c r="AI341" s="8">
        <f t="shared" ca="1" si="585"/>
        <v>59620.419417893791</v>
      </c>
      <c r="AJ341" s="9">
        <f t="shared" ca="1" si="621"/>
        <v>-3.2297576538159262E-2</v>
      </c>
      <c r="AK341" s="1">
        <v>334</v>
      </c>
      <c r="AL341" s="8">
        <f t="shared" ca="1" si="586"/>
        <v>18773.366075251382</v>
      </c>
      <c r="AM341" s="9">
        <f t="shared" ca="1" si="622"/>
        <v>-4.5925574908891986E-2</v>
      </c>
      <c r="AN341" s="1">
        <v>334</v>
      </c>
      <c r="AO341" s="8">
        <f t="shared" ca="1" si="587"/>
        <v>19480.629350712734</v>
      </c>
      <c r="AP341" s="9">
        <f t="shared" ca="1" si="623"/>
        <v>0</v>
      </c>
      <c r="AQ341" s="1">
        <v>334</v>
      </c>
      <c r="AR341" s="8">
        <f t="shared" ca="1" si="588"/>
        <v>20012.248995964725</v>
      </c>
      <c r="AS341" s="9">
        <f t="shared" ca="1" si="624"/>
        <v>0</v>
      </c>
      <c r="AT341" s="1">
        <v>334</v>
      </c>
      <c r="AU341" s="8">
        <f t="shared" ca="1" si="589"/>
        <v>20242.929761385523</v>
      </c>
      <c r="AV341" s="9">
        <f t="shared" ca="1" si="625"/>
        <v>3.6720265250695987E-2</v>
      </c>
      <c r="AW341" s="1">
        <v>334</v>
      </c>
      <c r="AX341" s="8">
        <f t="shared" ca="1" si="590"/>
        <v>19862.913697457851</v>
      </c>
      <c r="AY341" s="9">
        <f t="shared" ca="1" si="626"/>
        <v>1.3730169444953295E-2</v>
      </c>
      <c r="AZ341" s="1">
        <v>334</v>
      </c>
      <c r="BA341" s="8">
        <f t="shared" ca="1" si="591"/>
        <v>18795.227215633502</v>
      </c>
      <c r="BB341" s="9">
        <f t="shared" ca="1" si="627"/>
        <v>-2.2337534535968567E-2</v>
      </c>
      <c r="BC341" s="1">
        <v>334</v>
      </c>
      <c r="BD341" s="8">
        <f t="shared" ca="1" si="592"/>
        <v>19136.152392319407</v>
      </c>
      <c r="BE341" s="9">
        <f t="shared" ca="1" si="657"/>
        <v>0</v>
      </c>
      <c r="BF341" s="1">
        <v>334</v>
      </c>
      <c r="BG341" s="8">
        <f t="shared" ca="1" si="593"/>
        <v>21168.764130561856</v>
      </c>
      <c r="BH341" s="9">
        <f t="shared" ca="1" si="628"/>
        <v>0</v>
      </c>
      <c r="BI341" s="1">
        <v>334</v>
      </c>
      <c r="BJ341" s="8">
        <f t="shared" ca="1" si="594"/>
        <v>19814.035637220688</v>
      </c>
      <c r="BK341" s="9">
        <f t="shared" ca="1" si="629"/>
        <v>0</v>
      </c>
      <c r="BL341" s="1">
        <v>334</v>
      </c>
      <c r="BM341" s="8">
        <f t="shared" ca="1" si="595"/>
        <v>20244.346925504677</v>
      </c>
      <c r="BN341" s="9">
        <f t="shared" ca="1" si="630"/>
        <v>1.6741250471027699E-2</v>
      </c>
      <c r="BO341" s="1">
        <v>334</v>
      </c>
      <c r="BP341" s="8">
        <f t="shared" ca="1" si="596"/>
        <v>21194.248994179183</v>
      </c>
      <c r="BQ341" s="9">
        <f t="shared" ca="1" si="631"/>
        <v>-3.6784564917918143E-2</v>
      </c>
      <c r="BR341" s="1">
        <v>334</v>
      </c>
      <c r="BS341" s="8">
        <f t="shared" ca="1" si="597"/>
        <v>20524.852352889491</v>
      </c>
      <c r="BT341" s="9">
        <f t="shared" ca="1" si="632"/>
        <v>1.1299492361199193E-2</v>
      </c>
      <c r="BU341" s="1">
        <v>334</v>
      </c>
      <c r="BV341" s="8">
        <f t="shared" ca="1" si="598"/>
        <v>4719.6896016221963</v>
      </c>
      <c r="BW341" s="9">
        <f t="shared" ca="1" si="633"/>
        <v>8.5856649986768572E-4</v>
      </c>
      <c r="BX341" s="1">
        <v>334</v>
      </c>
      <c r="BY341" s="8">
        <f t="shared" ca="1" si="599"/>
        <v>5158.7913186283768</v>
      </c>
      <c r="BZ341" s="9">
        <f t="shared" ca="1" si="634"/>
        <v>0</v>
      </c>
      <c r="CA341" s="1">
        <v>334</v>
      </c>
      <c r="CB341" s="8">
        <f t="shared" ca="1" si="600"/>
        <v>5091.5041941673744</v>
      </c>
      <c r="CC341" s="9">
        <f t="shared" ca="1" si="635"/>
        <v>0</v>
      </c>
      <c r="CD341" s="1">
        <v>334</v>
      </c>
      <c r="CE341" s="8">
        <f t="shared" ca="1" si="601"/>
        <v>5132.1013175984071</v>
      </c>
      <c r="CF341" s="9">
        <f t="shared" ca="1" si="636"/>
        <v>-3.843164651342755E-2</v>
      </c>
      <c r="CG341" s="1">
        <v>334</v>
      </c>
      <c r="CH341" s="8">
        <f t="shared" ca="1" si="602"/>
        <v>4797.8820718883881</v>
      </c>
      <c r="CI341" s="9">
        <f t="shared" ca="1" si="637"/>
        <v>0</v>
      </c>
      <c r="CJ341" s="1">
        <v>334</v>
      </c>
      <c r="CK341" s="8">
        <f t="shared" ca="1" si="603"/>
        <v>4850.5568696150976</v>
      </c>
      <c r="CL341" s="9">
        <f t="shared" ca="1" si="638"/>
        <v>0</v>
      </c>
      <c r="CM341" s="1">
        <v>334</v>
      </c>
      <c r="CN341" s="8">
        <f t="shared" ca="1" si="658"/>
        <v>15094.346035598492</v>
      </c>
      <c r="CO341" s="1">
        <v>334</v>
      </c>
      <c r="CP341" s="8">
        <f t="shared" ca="1" si="659"/>
        <v>14655.244318592311</v>
      </c>
      <c r="CQ341" s="1">
        <v>334</v>
      </c>
      <c r="CR341" s="8">
        <f t="shared" ca="1" si="660"/>
        <v>14722.531443053314</v>
      </c>
      <c r="CS341" s="1">
        <v>334</v>
      </c>
      <c r="CT341" s="8">
        <f t="shared" ca="1" si="661"/>
        <v>15112.245607906269</v>
      </c>
      <c r="CU341" s="1">
        <v>334</v>
      </c>
      <c r="CV341" s="8">
        <f t="shared" ca="1" si="662"/>
        <v>16396.366922290796</v>
      </c>
      <c r="CW341" s="1">
        <v>334</v>
      </c>
      <c r="CX341" s="8">
        <f t="shared" ca="1" si="663"/>
        <v>15674.295483274393</v>
      </c>
      <c r="CY341" s="9"/>
      <c r="CZ341" s="9"/>
      <c r="DA341" s="9"/>
      <c r="DB341" s="9"/>
      <c r="DC341" s="9"/>
      <c r="DD341" s="9"/>
      <c r="DE341" s="9"/>
      <c r="DF341" s="9"/>
      <c r="DG341" s="9"/>
      <c r="DI341">
        <f t="shared" ca="1" si="664"/>
        <v>-1.4251652703954676E-2</v>
      </c>
      <c r="DJ341">
        <f t="shared" ca="1" si="665"/>
        <v>-3.3386066701962758E-2</v>
      </c>
      <c r="DK341">
        <f t="shared" ca="1" si="666"/>
        <v>-4.1979358626527907E-2</v>
      </c>
      <c r="DL341">
        <f t="shared" ca="1" si="667"/>
        <v>1.2931526242424551E-2</v>
      </c>
      <c r="DM341">
        <f t="shared" ca="1" si="668"/>
        <v>2.9999999999998916E-3</v>
      </c>
      <c r="DN341">
        <f t="shared" ca="1" si="669"/>
        <v>2.9999999999998916E-3</v>
      </c>
      <c r="DO341">
        <f t="shared" ca="1" si="682"/>
        <v>0</v>
      </c>
      <c r="DP341">
        <f t="shared" ca="1" si="683"/>
        <v>0</v>
      </c>
      <c r="DQ341">
        <f t="shared" ca="1" si="684"/>
        <v>0</v>
      </c>
      <c r="DR341">
        <f t="shared" ca="1" si="685"/>
        <v>0</v>
      </c>
      <c r="DS341">
        <f t="shared" ca="1" si="686"/>
        <v>0</v>
      </c>
      <c r="DT341">
        <f t="shared" ca="1" si="687"/>
        <v>0</v>
      </c>
      <c r="DU341">
        <f t="shared" ca="1" si="676"/>
        <v>0</v>
      </c>
      <c r="DV341">
        <f t="shared" ca="1" si="677"/>
        <v>0</v>
      </c>
      <c r="DW341">
        <f t="shared" ca="1" si="678"/>
        <v>0</v>
      </c>
      <c r="DX341">
        <f t="shared" ca="1" si="679"/>
        <v>0</v>
      </c>
      <c r="DY341">
        <f t="shared" ca="1" si="680"/>
        <v>0</v>
      </c>
      <c r="DZ341">
        <f t="shared" ca="1" si="681"/>
        <v>0</v>
      </c>
      <c r="EA341">
        <f t="shared" ca="1" si="639"/>
        <v>4.3259520710517734</v>
      </c>
      <c r="EB341">
        <f t="shared" ca="1" si="640"/>
        <v>2.9351783077666309</v>
      </c>
      <c r="EC341">
        <f t="shared" ca="1" si="641"/>
        <v>4.8177368022520444</v>
      </c>
      <c r="ED341">
        <f t="shared" ca="1" si="642"/>
        <v>5.9482841625211718</v>
      </c>
      <c r="EE341">
        <f t="shared" ca="1" si="643"/>
        <v>7.8280410304378423</v>
      </c>
      <c r="EF341">
        <f t="shared" ca="1" si="644"/>
        <v>5.6790962176510265</v>
      </c>
      <c r="EG341">
        <f t="shared" ca="1" si="645"/>
        <v>14.322238900140995</v>
      </c>
      <c r="EH341">
        <f t="shared" ca="1" si="646"/>
        <v>9.0357410473364173</v>
      </c>
      <c r="EI341">
        <f t="shared" ca="1" si="647"/>
        <v>14.458354295340655</v>
      </c>
      <c r="EJ341">
        <f t="shared" ca="1" si="648"/>
        <v>16.323264476378789</v>
      </c>
      <c r="EK341">
        <f t="shared" ca="1" si="649"/>
        <v>24.555820183155021</v>
      </c>
      <c r="EL341">
        <f t="shared" ca="1" si="650"/>
        <v>18.014685032873444</v>
      </c>
      <c r="EM341">
        <f t="shared" ca="1" si="610"/>
        <v>0.3056801866128564</v>
      </c>
      <c r="EN341">
        <f t="shared" ca="1" si="611"/>
        <v>0.22543929158305659</v>
      </c>
      <c r="EO341">
        <f t="shared" ca="1" si="612"/>
        <v>4.187811768908823E-2</v>
      </c>
      <c r="EP341">
        <f t="shared" ca="1" si="613"/>
        <v>0.17867921295848987</v>
      </c>
      <c r="EQ341">
        <f t="shared" ca="1" si="614"/>
        <v>-0.31569668562038189</v>
      </c>
      <c r="ER341">
        <f t="shared" ca="1" si="615"/>
        <v>1</v>
      </c>
      <c r="ES341">
        <f t="shared" ca="1" si="604"/>
        <v>-0.27573586308256437</v>
      </c>
      <c r="ET341">
        <f t="shared" ca="1" si="605"/>
        <v>-0.47993857911355153</v>
      </c>
      <c r="EU341">
        <f t="shared" ca="1" si="606"/>
        <v>-0.14339892854461456</v>
      </c>
      <c r="EV341">
        <f t="shared" ca="1" si="607"/>
        <v>-8.8076888953723009E-2</v>
      </c>
      <c r="EW341">
        <f t="shared" ca="1" si="608"/>
        <v>0.40462761665336511</v>
      </c>
      <c r="EX341">
        <f t="shared" ca="1" si="609"/>
        <v>0</v>
      </c>
    </row>
    <row r="342" spans="1:154" x14ac:dyDescent="0.25">
      <c r="A342" s="1">
        <v>335</v>
      </c>
      <c r="B342" s="8">
        <f t="shared" ca="1" si="670"/>
        <v>267086.5208764656</v>
      </c>
      <c r="C342" s="9">
        <f t="shared" ca="1" si="651"/>
        <v>3.0539308640284459E-2</v>
      </c>
      <c r="D342" s="1">
        <v>335</v>
      </c>
      <c r="E342" s="8">
        <f t="shared" ca="1" si="671"/>
        <v>183476.39055102883</v>
      </c>
      <c r="F342" s="9">
        <f t="shared" ca="1" si="652"/>
        <v>1.4221252904668531E-2</v>
      </c>
      <c r="G342" s="1">
        <v>335</v>
      </c>
      <c r="H342" s="8">
        <f t="shared" ca="1" si="672"/>
        <v>304429.03392107214</v>
      </c>
      <c r="I342" s="9">
        <f t="shared" ca="1" si="653"/>
        <v>-5.0398233236742529E-5</v>
      </c>
      <c r="J342" s="1">
        <v>335</v>
      </c>
      <c r="K342" s="8">
        <f t="shared" ca="1" si="673"/>
        <v>343291.34116212517</v>
      </c>
      <c r="L342" s="9">
        <f t="shared" ca="1" si="654"/>
        <v>9.5956847606670729E-3</v>
      </c>
      <c r="M342" s="1">
        <v>335</v>
      </c>
      <c r="N342" s="8">
        <f t="shared" ca="1" si="674"/>
        <v>489213.38747950667</v>
      </c>
      <c r="O342" s="9">
        <f t="shared" ca="1" si="655"/>
        <v>-2.914778836050121E-2</v>
      </c>
      <c r="P342" s="1">
        <v>335</v>
      </c>
      <c r="Q342" s="8">
        <f t="shared" ca="1" si="675"/>
        <v>339605.86870616121</v>
      </c>
      <c r="R342" s="9">
        <f t="shared" ca="1" si="656"/>
        <v>1.3356308462282579E-2</v>
      </c>
      <c r="S342" s="1">
        <v>335</v>
      </c>
      <c r="T342" s="8">
        <f t="shared" ca="1" si="580"/>
        <v>62154.325677533532</v>
      </c>
      <c r="U342" s="9">
        <f t="shared" ca="1" si="616"/>
        <v>2.8121880189554423E-2</v>
      </c>
      <c r="V342" s="1">
        <v>335</v>
      </c>
      <c r="W342" s="8">
        <f t="shared" ca="1" si="581"/>
        <v>59969.75440518168</v>
      </c>
      <c r="X342" s="9">
        <f t="shared" ca="1" si="617"/>
        <v>0</v>
      </c>
      <c r="Y342" s="1">
        <v>335</v>
      </c>
      <c r="Z342" s="8">
        <f t="shared" ca="1" si="582"/>
        <v>60058.114028765485</v>
      </c>
      <c r="AA342" s="9">
        <f t="shared" ca="1" si="618"/>
        <v>-2.4191224092608855E-2</v>
      </c>
      <c r="AB342" s="1">
        <v>335</v>
      </c>
      <c r="AC342" s="8">
        <f t="shared" ca="1" si="583"/>
        <v>55550.590261612968</v>
      </c>
      <c r="AD342" s="9">
        <f t="shared" ca="1" si="619"/>
        <v>-4.3996778248928378E-2</v>
      </c>
      <c r="AE342" s="1">
        <v>335</v>
      </c>
      <c r="AF342" s="8">
        <f t="shared" ca="1" si="584"/>
        <v>62308.071096175729</v>
      </c>
      <c r="AG342" s="9">
        <f t="shared" ca="1" si="620"/>
        <v>0</v>
      </c>
      <c r="AH342" s="1">
        <v>335</v>
      </c>
      <c r="AI342" s="8">
        <f t="shared" ca="1" si="585"/>
        <v>59620.419417893791</v>
      </c>
      <c r="AJ342" s="9">
        <f t="shared" ca="1" si="621"/>
        <v>4.4488855857272802E-2</v>
      </c>
      <c r="AK342" s="1">
        <v>335</v>
      </c>
      <c r="AL342" s="8">
        <f t="shared" ca="1" si="586"/>
        <v>18773.366075251382</v>
      </c>
      <c r="AM342" s="9">
        <f t="shared" ca="1" si="622"/>
        <v>-1.9082227711013311E-2</v>
      </c>
      <c r="AN342" s="1">
        <v>335</v>
      </c>
      <c r="AO342" s="8">
        <f t="shared" ca="1" si="587"/>
        <v>19480.629350712734</v>
      </c>
      <c r="AP342" s="9">
        <f t="shared" ca="1" si="623"/>
        <v>0</v>
      </c>
      <c r="AQ342" s="1">
        <v>335</v>
      </c>
      <c r="AR342" s="8">
        <f t="shared" ca="1" si="588"/>
        <v>20012.248995964725</v>
      </c>
      <c r="AS342" s="9">
        <f t="shared" ca="1" si="624"/>
        <v>0</v>
      </c>
      <c r="AT342" s="1">
        <v>335</v>
      </c>
      <c r="AU342" s="8">
        <f t="shared" ca="1" si="589"/>
        <v>20242.929761385523</v>
      </c>
      <c r="AV342" s="9">
        <f t="shared" ca="1" si="625"/>
        <v>-3.6721835496460617E-2</v>
      </c>
      <c r="AW342" s="1">
        <v>335</v>
      </c>
      <c r="AX342" s="8">
        <f t="shared" ca="1" si="590"/>
        <v>19862.913697457851</v>
      </c>
      <c r="AY342" s="9">
        <f t="shared" ca="1" si="626"/>
        <v>4.8005491124069655E-2</v>
      </c>
      <c r="AZ342" s="1">
        <v>335</v>
      </c>
      <c r="BA342" s="8">
        <f t="shared" ca="1" si="591"/>
        <v>18795.227215633502</v>
      </c>
      <c r="BB342" s="9">
        <f t="shared" ca="1" si="627"/>
        <v>-4.2226372854745384E-2</v>
      </c>
      <c r="BC342" s="1">
        <v>335</v>
      </c>
      <c r="BD342" s="8">
        <f t="shared" ca="1" si="592"/>
        <v>19136.152392319407</v>
      </c>
      <c r="BE342" s="9">
        <f t="shared" ca="1" si="657"/>
        <v>0</v>
      </c>
      <c r="BF342" s="1">
        <v>335</v>
      </c>
      <c r="BG342" s="8">
        <f t="shared" ca="1" si="593"/>
        <v>21168.764130561856</v>
      </c>
      <c r="BH342" s="9">
        <f t="shared" ca="1" si="628"/>
        <v>-2.2156126176916608E-2</v>
      </c>
      <c r="BI342" s="1">
        <v>335</v>
      </c>
      <c r="BJ342" s="8">
        <f t="shared" ca="1" si="594"/>
        <v>19814.035637220688</v>
      </c>
      <c r="BK342" s="9">
        <f t="shared" ca="1" si="629"/>
        <v>0</v>
      </c>
      <c r="BL342" s="1">
        <v>335</v>
      </c>
      <c r="BM342" s="8">
        <f t="shared" ca="1" si="595"/>
        <v>20244.346925504677</v>
      </c>
      <c r="BN342" s="9">
        <f t="shared" ca="1" si="630"/>
        <v>4.9939001412593394E-2</v>
      </c>
      <c r="BO342" s="1">
        <v>335</v>
      </c>
      <c r="BP342" s="8">
        <f t="shared" ca="1" si="596"/>
        <v>21194.248994179183</v>
      </c>
      <c r="BQ342" s="9">
        <f t="shared" ca="1" si="631"/>
        <v>0</v>
      </c>
      <c r="BR342" s="1">
        <v>335</v>
      </c>
      <c r="BS342" s="8">
        <f t="shared" ca="1" si="597"/>
        <v>20524.852352889491</v>
      </c>
      <c r="BT342" s="9">
        <f t="shared" ca="1" si="632"/>
        <v>0</v>
      </c>
      <c r="BU342" s="1">
        <v>335</v>
      </c>
      <c r="BV342" s="8">
        <f t="shared" ca="1" si="598"/>
        <v>4719.6896016221963</v>
      </c>
      <c r="BW342" s="9">
        <f t="shared" ca="1" si="633"/>
        <v>0</v>
      </c>
      <c r="BX342" s="1">
        <v>335</v>
      </c>
      <c r="BY342" s="8">
        <f t="shared" ca="1" si="599"/>
        <v>5158.7913186283768</v>
      </c>
      <c r="BZ342" s="9">
        <f t="shared" ca="1" si="634"/>
        <v>3.7026607916197107E-3</v>
      </c>
      <c r="CA342" s="1">
        <v>335</v>
      </c>
      <c r="CB342" s="8">
        <f t="shared" ca="1" si="600"/>
        <v>5091.5041941673744</v>
      </c>
      <c r="CC342" s="9">
        <f t="shared" ca="1" si="635"/>
        <v>-2.9859411145815751E-2</v>
      </c>
      <c r="CD342" s="1">
        <v>335</v>
      </c>
      <c r="CE342" s="8">
        <f t="shared" ca="1" si="601"/>
        <v>5132.1013175984071</v>
      </c>
      <c r="CF342" s="9">
        <f t="shared" ca="1" si="636"/>
        <v>5.9439369743989725E-3</v>
      </c>
      <c r="CG342" s="1">
        <v>335</v>
      </c>
      <c r="CH342" s="8">
        <f t="shared" ca="1" si="602"/>
        <v>4797.8820718883881</v>
      </c>
      <c r="CI342" s="9">
        <f t="shared" ca="1" si="637"/>
        <v>0</v>
      </c>
      <c r="CJ342" s="1">
        <v>335</v>
      </c>
      <c r="CK342" s="8">
        <f t="shared" ca="1" si="603"/>
        <v>4850.5568696150976</v>
      </c>
      <c r="CL342" s="9">
        <f t="shared" ca="1" si="638"/>
        <v>2.188128745083551E-3</v>
      </c>
      <c r="CM342" s="1">
        <v>335</v>
      </c>
      <c r="CN342" s="8">
        <f t="shared" ca="1" si="658"/>
        <v>15094.346035598492</v>
      </c>
      <c r="CO342" s="1">
        <v>335</v>
      </c>
      <c r="CP342" s="8">
        <f t="shared" ca="1" si="659"/>
        <v>14655.244318592311</v>
      </c>
      <c r="CQ342" s="1">
        <v>335</v>
      </c>
      <c r="CR342" s="8">
        <f t="shared" ca="1" si="660"/>
        <v>14722.531443053314</v>
      </c>
      <c r="CS342" s="1">
        <v>335</v>
      </c>
      <c r="CT342" s="8">
        <f t="shared" ca="1" si="661"/>
        <v>15112.245607906269</v>
      </c>
      <c r="CU342" s="1">
        <v>335</v>
      </c>
      <c r="CV342" s="8">
        <f t="shared" ca="1" si="662"/>
        <v>16396.366922290796</v>
      </c>
      <c r="CW342" s="1">
        <v>335</v>
      </c>
      <c r="CX342" s="8">
        <f t="shared" ca="1" si="663"/>
        <v>15674.295483274393</v>
      </c>
      <c r="CY342" s="9"/>
      <c r="CZ342" s="9"/>
      <c r="DA342" s="9"/>
      <c r="DB342" s="9"/>
      <c r="DC342" s="9"/>
      <c r="DD342" s="9"/>
      <c r="DE342" s="9"/>
      <c r="DF342" s="9"/>
      <c r="DG342" s="9"/>
      <c r="DI342">
        <f t="shared" ca="1" si="664"/>
        <v>-6.6577485264947001E-3</v>
      </c>
      <c r="DJ342">
        <f t="shared" ca="1" si="665"/>
        <v>4.2349658516780631E-2</v>
      </c>
      <c r="DK342">
        <f t="shared" ca="1" si="666"/>
        <v>5.213461478999859E-2</v>
      </c>
      <c r="DL342">
        <f t="shared" ca="1" si="667"/>
        <v>3.8920854010757733E-2</v>
      </c>
      <c r="DM342">
        <f t="shared" ca="1" si="668"/>
        <v>2.9999999999998916E-3</v>
      </c>
      <c r="DN342">
        <f t="shared" ca="1" si="669"/>
        <v>2.9999999999998916E-3</v>
      </c>
      <c r="DO342">
        <f t="shared" ca="1" si="682"/>
        <v>0</v>
      </c>
      <c r="DP342">
        <f t="shared" ca="1" si="683"/>
        <v>0</v>
      </c>
      <c r="DQ342">
        <f t="shared" ca="1" si="684"/>
        <v>0</v>
      </c>
      <c r="DR342">
        <f t="shared" ca="1" si="685"/>
        <v>0</v>
      </c>
      <c r="DS342">
        <f t="shared" ca="1" si="686"/>
        <v>0</v>
      </c>
      <c r="DT342">
        <f t="shared" ca="1" si="687"/>
        <v>0</v>
      </c>
      <c r="DU342">
        <f t="shared" ca="1" si="676"/>
        <v>0</v>
      </c>
      <c r="DV342">
        <f t="shared" ca="1" si="677"/>
        <v>0</v>
      </c>
      <c r="DW342">
        <f t="shared" ca="1" si="678"/>
        <v>0</v>
      </c>
      <c r="DX342">
        <f t="shared" ca="1" si="679"/>
        <v>0</v>
      </c>
      <c r="DY342">
        <f t="shared" ca="1" si="680"/>
        <v>0</v>
      </c>
      <c r="DZ342">
        <f t="shared" ca="1" si="681"/>
        <v>0</v>
      </c>
      <c r="EA342">
        <f t="shared" ca="1" si="639"/>
        <v>4.2971509700250419</v>
      </c>
      <c r="EB342">
        <f t="shared" ca="1" si="640"/>
        <v>3.05948210678641</v>
      </c>
      <c r="EC342">
        <f t="shared" ca="1" si="641"/>
        <v>5.0689076545970551</v>
      </c>
      <c r="ED342">
        <f t="shared" ca="1" si="642"/>
        <v>6.1797964620251609</v>
      </c>
      <c r="EE342">
        <f t="shared" ca="1" si="643"/>
        <v>7.8515251535291553</v>
      </c>
      <c r="EF342">
        <f t="shared" ca="1" si="644"/>
        <v>5.6961335063039797</v>
      </c>
      <c r="EG342">
        <f t="shared" ca="1" si="645"/>
        <v>14.226885035207475</v>
      </c>
      <c r="EH342">
        <f t="shared" ca="1" si="646"/>
        <v>9.4184015951371727</v>
      </c>
      <c r="EI342">
        <f t="shared" ca="1" si="647"/>
        <v>15.212135027025562</v>
      </c>
      <c r="EJ342">
        <f t="shared" ca="1" si="648"/>
        <v>16.958579870042914</v>
      </c>
      <c r="EK342">
        <f t="shared" ca="1" si="649"/>
        <v>24.629487643704483</v>
      </c>
      <c r="EL342">
        <f t="shared" ca="1" si="650"/>
        <v>18.068729087972063</v>
      </c>
      <c r="EM342">
        <f t="shared" ca="1" si="610"/>
        <v>0.29830985684876815</v>
      </c>
      <c r="EN342">
        <f t="shared" ca="1" si="611"/>
        <v>0.24171550958808491</v>
      </c>
      <c r="EO342">
        <f t="shared" ca="1" si="612"/>
        <v>0.18750976952454732</v>
      </c>
      <c r="EP342">
        <f t="shared" ca="1" si="613"/>
        <v>0.21308464012284262</v>
      </c>
      <c r="EQ342">
        <f t="shared" ca="1" si="614"/>
        <v>-0.23186186284495761</v>
      </c>
      <c r="ER342">
        <f t="shared" ca="1" si="615"/>
        <v>1</v>
      </c>
      <c r="ES342">
        <f t="shared" ca="1" si="604"/>
        <v>-0.26783714464967845</v>
      </c>
      <c r="ET342">
        <f t="shared" ca="1" si="605"/>
        <v>-0.47642562080204753</v>
      </c>
      <c r="EU342">
        <f t="shared" ca="1" si="606"/>
        <v>-0.13833880807530841</v>
      </c>
      <c r="EV342">
        <f t="shared" ca="1" si="607"/>
        <v>-7.9664587274284493E-2</v>
      </c>
      <c r="EW342">
        <f t="shared" ca="1" si="608"/>
        <v>0.41450632005434507</v>
      </c>
      <c r="EX342">
        <f t="shared" ca="1" si="609"/>
        <v>0</v>
      </c>
    </row>
    <row r="343" spans="1:154" x14ac:dyDescent="0.25">
      <c r="A343" s="1">
        <v>336</v>
      </c>
      <c r="B343" s="8">
        <f t="shared" ca="1" si="670"/>
        <v>276044.41813380114</v>
      </c>
      <c r="C343" s="9">
        <f t="shared" ca="1" si="651"/>
        <v>-4.8764009019324484E-2</v>
      </c>
      <c r="D343" s="1">
        <v>336</v>
      </c>
      <c r="E343" s="8">
        <f t="shared" ca="1" si="671"/>
        <v>186636.08387474381</v>
      </c>
      <c r="F343" s="9">
        <f t="shared" ca="1" si="652"/>
        <v>6.8467768810236531E-3</v>
      </c>
      <c r="G343" s="1">
        <v>336</v>
      </c>
      <c r="H343" s="8">
        <f t="shared" ca="1" si="672"/>
        <v>305326.97833737975</v>
      </c>
      <c r="I343" s="9">
        <f t="shared" ca="1" si="653"/>
        <v>0</v>
      </c>
      <c r="J343" s="1">
        <v>336</v>
      </c>
      <c r="K343" s="8">
        <f t="shared" ca="1" si="673"/>
        <v>347615.33067646989</v>
      </c>
      <c r="L343" s="9">
        <f t="shared" ca="1" si="654"/>
        <v>-1.4014428458409051E-2</v>
      </c>
      <c r="M343" s="1">
        <v>336</v>
      </c>
      <c r="N343" s="8">
        <f t="shared" ca="1" si="674"/>
        <v>476421.53936056863</v>
      </c>
      <c r="O343" s="9">
        <f t="shared" ca="1" si="655"/>
        <v>-3.3260348962502122E-2</v>
      </c>
      <c r="P343" s="1">
        <v>336</v>
      </c>
      <c r="Q343" s="8">
        <f t="shared" ca="1" si="675"/>
        <v>345160.56705032056</v>
      </c>
      <c r="R343" s="9">
        <f t="shared" ca="1" si="656"/>
        <v>4.7125158928637861E-2</v>
      </c>
      <c r="S343" s="1">
        <v>336</v>
      </c>
      <c r="T343" s="8">
        <f t="shared" ca="1" si="580"/>
        <v>62154.325677533532</v>
      </c>
      <c r="U343" s="9">
        <f t="shared" ca="1" si="616"/>
        <v>1.4061066026889635E-2</v>
      </c>
      <c r="V343" s="1">
        <v>336</v>
      </c>
      <c r="W343" s="8">
        <f t="shared" ca="1" si="581"/>
        <v>59969.75440518168</v>
      </c>
      <c r="X343" s="9">
        <f t="shared" ca="1" si="617"/>
        <v>1.6496073435293248E-3</v>
      </c>
      <c r="Y343" s="1">
        <v>336</v>
      </c>
      <c r="Z343" s="8">
        <f t="shared" ca="1" si="582"/>
        <v>60058.114028765485</v>
      </c>
      <c r="AA343" s="9">
        <f t="shared" ca="1" si="618"/>
        <v>-1.1513408817155636E-2</v>
      </c>
      <c r="AB343" s="1">
        <v>336</v>
      </c>
      <c r="AC343" s="8">
        <f t="shared" ca="1" si="583"/>
        <v>55550.590261612968</v>
      </c>
      <c r="AD343" s="9">
        <f t="shared" ca="1" si="619"/>
        <v>0</v>
      </c>
      <c r="AE343" s="1">
        <v>336</v>
      </c>
      <c r="AF343" s="8">
        <f t="shared" ca="1" si="584"/>
        <v>62308.071096175729</v>
      </c>
      <c r="AG343" s="9">
        <f t="shared" ca="1" si="620"/>
        <v>0</v>
      </c>
      <c r="AH343" s="1">
        <v>336</v>
      </c>
      <c r="AI343" s="8">
        <f t="shared" ca="1" si="585"/>
        <v>59620.419417893791</v>
      </c>
      <c r="AJ343" s="9">
        <f t="shared" ca="1" si="621"/>
        <v>-4.9951167576340758E-2</v>
      </c>
      <c r="AK343" s="1">
        <v>336</v>
      </c>
      <c r="AL343" s="8">
        <f t="shared" ca="1" si="586"/>
        <v>18773.366075251382</v>
      </c>
      <c r="AM343" s="9">
        <f t="shared" ca="1" si="622"/>
        <v>0</v>
      </c>
      <c r="AN343" s="1">
        <v>336</v>
      </c>
      <c r="AO343" s="8">
        <f t="shared" ca="1" si="587"/>
        <v>19480.629350712734</v>
      </c>
      <c r="AP343" s="9">
        <f t="shared" ca="1" si="623"/>
        <v>1.5831391101633598E-2</v>
      </c>
      <c r="AQ343" s="1">
        <v>336</v>
      </c>
      <c r="AR343" s="8">
        <f t="shared" ca="1" si="588"/>
        <v>20012.248995964725</v>
      </c>
      <c r="AS343" s="9">
        <f t="shared" ca="1" si="624"/>
        <v>0</v>
      </c>
      <c r="AT343" s="1">
        <v>336</v>
      </c>
      <c r="AU343" s="8">
        <f t="shared" ca="1" si="589"/>
        <v>20242.929761385523</v>
      </c>
      <c r="AV343" s="9">
        <f t="shared" ca="1" si="625"/>
        <v>0</v>
      </c>
      <c r="AW343" s="1">
        <v>336</v>
      </c>
      <c r="AX343" s="8">
        <f t="shared" ca="1" si="590"/>
        <v>19862.913697457851</v>
      </c>
      <c r="AY343" s="9">
        <f t="shared" ca="1" si="626"/>
        <v>4.4055773775467114E-2</v>
      </c>
      <c r="AZ343" s="1">
        <v>336</v>
      </c>
      <c r="BA343" s="8">
        <f t="shared" ca="1" si="591"/>
        <v>18795.227215633502</v>
      </c>
      <c r="BB343" s="9">
        <f t="shared" ca="1" si="627"/>
        <v>0</v>
      </c>
      <c r="BC343" s="1">
        <v>336</v>
      </c>
      <c r="BD343" s="8">
        <f t="shared" ca="1" si="592"/>
        <v>19136.152392319407</v>
      </c>
      <c r="BE343" s="9">
        <f t="shared" ca="1" si="657"/>
        <v>3.9441663949908695E-2</v>
      </c>
      <c r="BF343" s="1">
        <v>336</v>
      </c>
      <c r="BG343" s="8">
        <f t="shared" ca="1" si="593"/>
        <v>21168.764130561856</v>
      </c>
      <c r="BH343" s="9">
        <f t="shared" ca="1" si="628"/>
        <v>0</v>
      </c>
      <c r="BI343" s="1">
        <v>336</v>
      </c>
      <c r="BJ343" s="8">
        <f t="shared" ca="1" si="594"/>
        <v>19814.035637220688</v>
      </c>
      <c r="BK343" s="9">
        <f t="shared" ca="1" si="629"/>
        <v>0</v>
      </c>
      <c r="BL343" s="1">
        <v>336</v>
      </c>
      <c r="BM343" s="8">
        <f t="shared" ca="1" si="595"/>
        <v>20244.346925504677</v>
      </c>
      <c r="BN343" s="9">
        <f t="shared" ca="1" si="630"/>
        <v>-4.9244185658375288E-2</v>
      </c>
      <c r="BO343" s="1">
        <v>336</v>
      </c>
      <c r="BP343" s="8">
        <f t="shared" ca="1" si="596"/>
        <v>21194.248994179183</v>
      </c>
      <c r="BQ343" s="9">
        <f t="shared" ca="1" si="631"/>
        <v>-4.320376308024531E-2</v>
      </c>
      <c r="BR343" s="1">
        <v>336</v>
      </c>
      <c r="BS343" s="8">
        <f t="shared" ca="1" si="597"/>
        <v>20524.852352889491</v>
      </c>
      <c r="BT343" s="9">
        <f t="shared" ca="1" si="632"/>
        <v>-3.7856756342085331E-2</v>
      </c>
      <c r="BU343" s="1">
        <v>336</v>
      </c>
      <c r="BV343" s="8">
        <f t="shared" ca="1" si="598"/>
        <v>4719.6896016221963</v>
      </c>
      <c r="BW343" s="9">
        <f t="shared" ca="1" si="633"/>
        <v>2.1063098998411873E-2</v>
      </c>
      <c r="BX343" s="1">
        <v>336</v>
      </c>
      <c r="BY343" s="8">
        <f t="shared" ca="1" si="599"/>
        <v>5158.7913186283768</v>
      </c>
      <c r="BZ343" s="9">
        <f t="shared" ca="1" si="634"/>
        <v>0</v>
      </c>
      <c r="CA343" s="1">
        <v>336</v>
      </c>
      <c r="CB343" s="8">
        <f t="shared" ca="1" si="600"/>
        <v>5091.5041941673744</v>
      </c>
      <c r="CC343" s="9">
        <f t="shared" ca="1" si="635"/>
        <v>-4.8893642301638916E-2</v>
      </c>
      <c r="CD343" s="1">
        <v>336</v>
      </c>
      <c r="CE343" s="8">
        <f t="shared" ca="1" si="601"/>
        <v>5132.1013175984071</v>
      </c>
      <c r="CF343" s="9">
        <f t="shared" ca="1" si="636"/>
        <v>-2.2340380867442691E-2</v>
      </c>
      <c r="CG343" s="1">
        <v>336</v>
      </c>
      <c r="CH343" s="8">
        <f t="shared" ca="1" si="602"/>
        <v>4797.8820718883881</v>
      </c>
      <c r="CI343" s="9">
        <f t="shared" ca="1" si="637"/>
        <v>3.9810653094952325E-2</v>
      </c>
      <c r="CJ343" s="1">
        <v>336</v>
      </c>
      <c r="CK343" s="8">
        <f t="shared" ca="1" si="603"/>
        <v>4850.5568696150976</v>
      </c>
      <c r="CL343" s="9">
        <f t="shared" ca="1" si="638"/>
        <v>0</v>
      </c>
      <c r="CM343" s="1">
        <v>336</v>
      </c>
      <c r="CN343" s="8">
        <f t="shared" ca="1" si="658"/>
        <v>15094.346035598492</v>
      </c>
      <c r="CO343" s="1">
        <v>336</v>
      </c>
      <c r="CP343" s="8">
        <f t="shared" ca="1" si="659"/>
        <v>14655.244318592311</v>
      </c>
      <c r="CQ343" s="1">
        <v>336</v>
      </c>
      <c r="CR343" s="8">
        <f t="shared" ca="1" si="660"/>
        <v>14722.531443053314</v>
      </c>
      <c r="CS343" s="1">
        <v>336</v>
      </c>
      <c r="CT343" s="8">
        <f t="shared" ca="1" si="661"/>
        <v>15112.245607906269</v>
      </c>
      <c r="CU343" s="1">
        <v>336</v>
      </c>
      <c r="CV343" s="8">
        <f t="shared" ca="1" si="662"/>
        <v>16396.366922290796</v>
      </c>
      <c r="CW343" s="1">
        <v>336</v>
      </c>
      <c r="CX343" s="8">
        <f t="shared" ca="1" si="663"/>
        <v>15674.295483274393</v>
      </c>
      <c r="CY343" s="9"/>
      <c r="CZ343" s="9"/>
      <c r="DA343" s="9"/>
      <c r="DB343" s="9"/>
      <c r="DC343" s="9"/>
      <c r="DD343" s="9"/>
      <c r="DE343" s="9"/>
      <c r="DF343" s="9"/>
      <c r="DG343" s="9"/>
      <c r="DI343">
        <f t="shared" ca="1" si="664"/>
        <v>3.3539308640284426E-2</v>
      </c>
      <c r="DJ343">
        <f t="shared" ca="1" si="665"/>
        <v>1.7221252904668471E-2</v>
      </c>
      <c r="DK343">
        <f t="shared" ca="1" si="666"/>
        <v>2.9496017667631769E-3</v>
      </c>
      <c r="DL343">
        <f t="shared" ca="1" si="667"/>
        <v>1.259568476066697E-2</v>
      </c>
      <c r="DM343">
        <f t="shared" ca="1" si="668"/>
        <v>-2.6147788360501245E-2</v>
      </c>
      <c r="DN343">
        <f t="shared" ca="1" si="669"/>
        <v>1.6356308462282421E-2</v>
      </c>
      <c r="DO343">
        <f t="shared" ca="1" si="682"/>
        <v>0</v>
      </c>
      <c r="DP343">
        <f t="shared" ca="1" si="683"/>
        <v>0</v>
      </c>
      <c r="DQ343">
        <f t="shared" ca="1" si="684"/>
        <v>0</v>
      </c>
      <c r="DR343">
        <f t="shared" ca="1" si="685"/>
        <v>0</v>
      </c>
      <c r="DS343">
        <f t="shared" ca="1" si="686"/>
        <v>0</v>
      </c>
      <c r="DT343">
        <f t="shared" ca="1" si="687"/>
        <v>0</v>
      </c>
      <c r="DU343">
        <f t="shared" ca="1" si="676"/>
        <v>0</v>
      </c>
      <c r="DV343">
        <f t="shared" ca="1" si="677"/>
        <v>0</v>
      </c>
      <c r="DW343">
        <f t="shared" ca="1" si="678"/>
        <v>0</v>
      </c>
      <c r="DX343">
        <f t="shared" ca="1" si="679"/>
        <v>0</v>
      </c>
      <c r="DY343">
        <f t="shared" ca="1" si="680"/>
        <v>0</v>
      </c>
      <c r="DZ343">
        <f t="shared" ca="1" si="681"/>
        <v>0</v>
      </c>
      <c r="EA343">
        <f t="shared" ca="1" si="639"/>
        <v>4.4412744426826096</v>
      </c>
      <c r="EB343">
        <f t="shared" ca="1" si="640"/>
        <v>3.1121702219046865</v>
      </c>
      <c r="EC343">
        <f t="shared" ca="1" si="641"/>
        <v>5.083858913570614</v>
      </c>
      <c r="ED343">
        <f t="shared" ca="1" si="642"/>
        <v>6.2576352301459153</v>
      </c>
      <c r="EE343">
        <f t="shared" ca="1" si="643"/>
        <v>7.6462251355075228</v>
      </c>
      <c r="EF343">
        <f t="shared" ca="1" si="644"/>
        <v>5.7893012229754293</v>
      </c>
      <c r="EG343">
        <f t="shared" ca="1" si="645"/>
        <v>14.704044923393143</v>
      </c>
      <c r="EH343">
        <f t="shared" ca="1" si="646"/>
        <v>9.5805982709647619</v>
      </c>
      <c r="EI343">
        <f t="shared" ca="1" si="647"/>
        <v>15.257004767377518</v>
      </c>
      <c r="EJ343">
        <f t="shared" ca="1" si="648"/>
        <v>17.172184796074568</v>
      </c>
      <c r="EK343">
        <f t="shared" ca="1" si="649"/>
        <v>23.985481013369316</v>
      </c>
      <c r="EL343">
        <f t="shared" ca="1" si="650"/>
        <v>18.364266794456348</v>
      </c>
      <c r="EM343">
        <f t="shared" ca="1" si="610"/>
        <v>0.30607569586592831</v>
      </c>
      <c r="EN343">
        <f t="shared" ca="1" si="611"/>
        <v>0.20878347793721935</v>
      </c>
      <c r="EO343">
        <f t="shared" ca="1" si="612"/>
        <v>0.2642875657599445</v>
      </c>
      <c r="EP343">
        <f t="shared" ca="1" si="613"/>
        <v>0.13866905192506054</v>
      </c>
      <c r="EQ343">
        <f t="shared" ca="1" si="614"/>
        <v>-0.29302544752723581</v>
      </c>
      <c r="ER343">
        <f t="shared" ca="1" si="615"/>
        <v>1</v>
      </c>
      <c r="ES343">
        <f t="shared" ca="1" si="604"/>
        <v>-0.2597831845130717</v>
      </c>
      <c r="ET343">
        <f t="shared" ca="1" si="605"/>
        <v>-0.47302513732592233</v>
      </c>
      <c r="EU343">
        <f t="shared" ca="1" si="606"/>
        <v>-0.13629308385594108</v>
      </c>
      <c r="EV343">
        <f t="shared" ca="1" si="607"/>
        <v>-7.1225046260848024E-2</v>
      </c>
      <c r="EW343">
        <f t="shared" ca="1" si="608"/>
        <v>0.41916594498323678</v>
      </c>
      <c r="EX343">
        <f t="shared" ca="1" si="609"/>
        <v>0</v>
      </c>
    </row>
    <row r="344" spans="1:154" x14ac:dyDescent="0.25">
      <c r="A344" s="1">
        <v>337</v>
      </c>
      <c r="B344" s="8">
        <f t="shared" ca="1" si="670"/>
        <v>263411.5188925917</v>
      </c>
      <c r="C344" s="9">
        <f t="shared" ca="1" si="651"/>
        <v>0</v>
      </c>
      <c r="D344" s="1">
        <v>337</v>
      </c>
      <c r="E344" s="8">
        <f t="shared" ca="1" si="671"/>
        <v>188473.84775060639</v>
      </c>
      <c r="F344" s="9">
        <f t="shared" ca="1" si="652"/>
        <v>0</v>
      </c>
      <c r="G344" s="1">
        <v>337</v>
      </c>
      <c r="H344" s="8">
        <f t="shared" ca="1" si="672"/>
        <v>306242.95927239186</v>
      </c>
      <c r="I344" s="9">
        <f t="shared" ca="1" si="653"/>
        <v>4.7600233012130802E-2</v>
      </c>
      <c r="J344" s="1">
        <v>337</v>
      </c>
      <c r="K344" s="8">
        <f t="shared" ca="1" si="673"/>
        <v>343786.54648568772</v>
      </c>
      <c r="L344" s="9">
        <f t="shared" ca="1" si="654"/>
        <v>-2.7012066785608586E-2</v>
      </c>
      <c r="M344" s="1">
        <v>337</v>
      </c>
      <c r="N344" s="8">
        <f t="shared" ca="1" si="674"/>
        <v>462004.85732626542</v>
      </c>
      <c r="O344" s="9">
        <f t="shared" ca="1" si="655"/>
        <v>0</v>
      </c>
      <c r="P344" s="1">
        <v>337</v>
      </c>
      <c r="Q344" s="8">
        <f t="shared" ca="1" si="675"/>
        <v>362461.79532961664</v>
      </c>
      <c r="R344" s="9">
        <f t="shared" ca="1" si="656"/>
        <v>0</v>
      </c>
      <c r="S344" s="1">
        <v>337</v>
      </c>
      <c r="T344" s="8">
        <f t="shared" ref="T344:T367" ca="1" si="688">T343</f>
        <v>62154.325677533532</v>
      </c>
      <c r="U344" s="9">
        <f t="shared" ca="1" si="616"/>
        <v>-3.3709247042092515E-2</v>
      </c>
      <c r="V344" s="1">
        <v>337</v>
      </c>
      <c r="W344" s="8">
        <f t="shared" ref="W344:W367" ca="1" si="689">W343</f>
        <v>59969.75440518168</v>
      </c>
      <c r="X344" s="9">
        <f t="shared" ca="1" si="617"/>
        <v>0</v>
      </c>
      <c r="Y344" s="1">
        <v>337</v>
      </c>
      <c r="Z344" s="8">
        <f t="shared" ref="Z344:Z367" ca="1" si="690">Z343</f>
        <v>60058.114028765485</v>
      </c>
      <c r="AA344" s="9">
        <f t="shared" ca="1" si="618"/>
        <v>0</v>
      </c>
      <c r="AB344" s="1">
        <v>337</v>
      </c>
      <c r="AC344" s="8">
        <f t="shared" ref="AC344:AC367" ca="1" si="691">AC343</f>
        <v>55550.590261612968</v>
      </c>
      <c r="AD344" s="9">
        <f t="shared" ca="1" si="619"/>
        <v>4.1785179573770405E-2</v>
      </c>
      <c r="AE344" s="1">
        <v>337</v>
      </c>
      <c r="AF344" s="8">
        <f t="shared" ref="AF344:AF367" ca="1" si="692">AF343</f>
        <v>62308.071096175729</v>
      </c>
      <c r="AG344" s="9">
        <f t="shared" ca="1" si="620"/>
        <v>-2.0225436895522128E-2</v>
      </c>
      <c r="AH344" s="1">
        <v>337</v>
      </c>
      <c r="AI344" s="8">
        <f t="shared" ref="AI344:AI367" ca="1" si="693">AI343</f>
        <v>59620.419417893791</v>
      </c>
      <c r="AJ344" s="9">
        <f t="shared" ca="1" si="621"/>
        <v>0</v>
      </c>
      <c r="AK344" s="1">
        <v>337</v>
      </c>
      <c r="AL344" s="8">
        <f t="shared" ref="AL344:AL367" ca="1" si="694">AL343</f>
        <v>18773.366075251382</v>
      </c>
      <c r="AM344" s="9">
        <f t="shared" ca="1" si="622"/>
        <v>-2.5958434984379577E-2</v>
      </c>
      <c r="AN344" s="1">
        <v>337</v>
      </c>
      <c r="AO344" s="8">
        <f t="shared" ref="AO344:AO367" ca="1" si="695">AO343</f>
        <v>19480.629350712734</v>
      </c>
      <c r="AP344" s="9">
        <f t="shared" ca="1" si="623"/>
        <v>-1.1781505795900045E-2</v>
      </c>
      <c r="AQ344" s="1">
        <v>337</v>
      </c>
      <c r="AR344" s="8">
        <f t="shared" ref="AR344:AR367" ca="1" si="696">AR343</f>
        <v>20012.248995964725</v>
      </c>
      <c r="AS344" s="9">
        <f t="shared" ca="1" si="624"/>
        <v>-4.763461532691908E-2</v>
      </c>
      <c r="AT344" s="1">
        <v>337</v>
      </c>
      <c r="AU344" s="8">
        <f t="shared" ref="AU344:AU367" ca="1" si="697">AU343</f>
        <v>20242.929761385523</v>
      </c>
      <c r="AV344" s="9">
        <f t="shared" ca="1" si="625"/>
        <v>-4.7847979646653029E-2</v>
      </c>
      <c r="AW344" s="1">
        <v>337</v>
      </c>
      <c r="AX344" s="8">
        <f t="shared" ref="AX344:AX367" ca="1" si="698">AX343</f>
        <v>19862.913697457851</v>
      </c>
      <c r="AY344" s="9">
        <f t="shared" ca="1" si="626"/>
        <v>-4.3253435157194521E-2</v>
      </c>
      <c r="AZ344" s="1">
        <v>337</v>
      </c>
      <c r="BA344" s="8">
        <f t="shared" ref="BA344:BA367" ca="1" si="699">BA343</f>
        <v>18795.227215633502</v>
      </c>
      <c r="BB344" s="9">
        <f t="shared" ca="1" si="627"/>
        <v>0</v>
      </c>
      <c r="BC344" s="1">
        <v>337</v>
      </c>
      <c r="BD344" s="8">
        <f t="shared" ref="BD344:BD367" ca="1" si="700">BD343</f>
        <v>19136.152392319407</v>
      </c>
      <c r="BE344" s="9">
        <f t="shared" ca="1" si="657"/>
        <v>1.1017000285309515E-2</v>
      </c>
      <c r="BF344" s="1">
        <v>337</v>
      </c>
      <c r="BG344" s="8">
        <f t="shared" ref="BG344:BG367" ca="1" si="701">BG343</f>
        <v>21168.764130561856</v>
      </c>
      <c r="BH344" s="9">
        <f t="shared" ca="1" si="628"/>
        <v>4.0574706482462079E-2</v>
      </c>
      <c r="BI344" s="1">
        <v>337</v>
      </c>
      <c r="BJ344" s="8">
        <f t="shared" ref="BJ344:BJ367" ca="1" si="702">BJ343</f>
        <v>19814.035637220688</v>
      </c>
      <c r="BK344" s="9">
        <f t="shared" ca="1" si="629"/>
        <v>-1.77433509709799E-3</v>
      </c>
      <c r="BL344" s="1">
        <v>337</v>
      </c>
      <c r="BM344" s="8">
        <f t="shared" ref="BM344:BM367" ca="1" si="703">BM343</f>
        <v>20244.346925504677</v>
      </c>
      <c r="BN344" s="9">
        <f t="shared" ca="1" si="630"/>
        <v>0</v>
      </c>
      <c r="BO344" s="1">
        <v>337</v>
      </c>
      <c r="BP344" s="8">
        <f t="shared" ref="BP344:BP367" ca="1" si="704">BP343</f>
        <v>21194.248994179183</v>
      </c>
      <c r="BQ344" s="9">
        <f t="shared" ca="1" si="631"/>
        <v>3.2388886554895864E-2</v>
      </c>
      <c r="BR344" s="1">
        <v>337</v>
      </c>
      <c r="BS344" s="8">
        <f t="shared" ref="BS344:BS367" ca="1" si="705">BS343</f>
        <v>20524.852352889491</v>
      </c>
      <c r="BT344" s="9">
        <f t="shared" ca="1" si="632"/>
        <v>2.5792937619424812E-2</v>
      </c>
      <c r="BU344" s="1">
        <v>337</v>
      </c>
      <c r="BV344" s="8">
        <f t="shared" ref="BV344:BV367" ca="1" si="706">BV343</f>
        <v>4719.6896016221963</v>
      </c>
      <c r="BW344" s="9">
        <f t="shared" ca="1" si="633"/>
        <v>3.3244755866543393E-2</v>
      </c>
      <c r="BX344" s="1">
        <v>337</v>
      </c>
      <c r="BY344" s="8">
        <f t="shared" ref="BY344:BY367" ca="1" si="707">BY343</f>
        <v>5158.7913186283768</v>
      </c>
      <c r="BZ344" s="9">
        <f t="shared" ca="1" si="634"/>
        <v>2.0517470935376692E-2</v>
      </c>
      <c r="CA344" s="1">
        <v>337</v>
      </c>
      <c r="CB344" s="8">
        <f t="shared" ref="CB344:CB367" ca="1" si="708">CB343</f>
        <v>5091.5041941673744</v>
      </c>
      <c r="CC344" s="9">
        <f t="shared" ca="1" si="635"/>
        <v>2.3748737885268763E-2</v>
      </c>
      <c r="CD344" s="1">
        <v>337</v>
      </c>
      <c r="CE344" s="8">
        <f t="shared" ref="CE344:CE367" ca="1" si="709">CE343</f>
        <v>5132.1013175984071</v>
      </c>
      <c r="CF344" s="9">
        <f t="shared" ca="1" si="636"/>
        <v>0</v>
      </c>
      <c r="CG344" s="1">
        <v>337</v>
      </c>
      <c r="CH344" s="8">
        <f t="shared" ref="CH344:CH367" ca="1" si="710">CH343</f>
        <v>4797.8820718883881</v>
      </c>
      <c r="CI344" s="9">
        <f t="shared" ca="1" si="637"/>
        <v>0</v>
      </c>
      <c r="CJ344" s="1">
        <v>337</v>
      </c>
      <c r="CK344" s="8">
        <f t="shared" ref="CK344:CK367" ca="1" si="711">CK343</f>
        <v>4850.5568696150976</v>
      </c>
      <c r="CL344" s="9">
        <f t="shared" ca="1" si="638"/>
        <v>0</v>
      </c>
      <c r="CM344" s="1">
        <v>337</v>
      </c>
      <c r="CN344" s="8">
        <f t="shared" ca="1" si="658"/>
        <v>15094.346035598492</v>
      </c>
      <c r="CO344" s="1">
        <v>337</v>
      </c>
      <c r="CP344" s="8">
        <f t="shared" ca="1" si="659"/>
        <v>14655.244318592311</v>
      </c>
      <c r="CQ344" s="1">
        <v>337</v>
      </c>
      <c r="CR344" s="8">
        <f t="shared" ca="1" si="660"/>
        <v>14722.531443053314</v>
      </c>
      <c r="CS344" s="1">
        <v>337</v>
      </c>
      <c r="CT344" s="8">
        <f t="shared" ca="1" si="661"/>
        <v>15112.245607906269</v>
      </c>
      <c r="CU344" s="1">
        <v>337</v>
      </c>
      <c r="CV344" s="8">
        <f t="shared" ca="1" si="662"/>
        <v>16396.366922290796</v>
      </c>
      <c r="CW344" s="1">
        <v>337</v>
      </c>
      <c r="CX344" s="8">
        <f t="shared" ca="1" si="663"/>
        <v>15674.295483274393</v>
      </c>
      <c r="CY344" s="9"/>
      <c r="CZ344" s="9"/>
      <c r="DA344" s="9"/>
      <c r="DB344" s="9"/>
      <c r="DC344" s="9"/>
      <c r="DD344" s="9"/>
      <c r="DE344" s="9"/>
      <c r="DF344" s="9"/>
      <c r="DG344" s="9"/>
      <c r="DI344">
        <f t="shared" ca="1" si="664"/>
        <v>-4.5764009019324425E-2</v>
      </c>
      <c r="DJ344">
        <f t="shared" ca="1" si="665"/>
        <v>9.8467768810235334E-3</v>
      </c>
      <c r="DK344">
        <f t="shared" ca="1" si="666"/>
        <v>2.9999999999998916E-3</v>
      </c>
      <c r="DL344">
        <f t="shared" ca="1" si="667"/>
        <v>-1.1014428458409053E-2</v>
      </c>
      <c r="DM344">
        <f t="shared" ca="1" si="668"/>
        <v>-3.0260348962502071E-2</v>
      </c>
      <c r="DN344">
        <f t="shared" ca="1" si="669"/>
        <v>5.0125158928637781E-2</v>
      </c>
      <c r="DO344">
        <f t="shared" ca="1" si="682"/>
        <v>0</v>
      </c>
      <c r="DP344">
        <f t="shared" ca="1" si="683"/>
        <v>0</v>
      </c>
      <c r="DQ344">
        <f t="shared" ca="1" si="684"/>
        <v>0</v>
      </c>
      <c r="DR344">
        <f t="shared" ca="1" si="685"/>
        <v>0</v>
      </c>
      <c r="DS344">
        <f t="shared" ca="1" si="686"/>
        <v>0</v>
      </c>
      <c r="DT344">
        <f t="shared" ca="1" si="687"/>
        <v>0</v>
      </c>
      <c r="DU344">
        <f t="shared" ca="1" si="676"/>
        <v>0</v>
      </c>
      <c r="DV344">
        <f t="shared" ca="1" si="677"/>
        <v>0</v>
      </c>
      <c r="DW344">
        <f t="shared" ca="1" si="678"/>
        <v>0</v>
      </c>
      <c r="DX344">
        <f t="shared" ca="1" si="679"/>
        <v>0</v>
      </c>
      <c r="DY344">
        <f t="shared" ca="1" si="680"/>
        <v>0</v>
      </c>
      <c r="DZ344">
        <f t="shared" ca="1" si="681"/>
        <v>0</v>
      </c>
      <c r="EA344">
        <f t="shared" ca="1" si="639"/>
        <v>4.2380239190303879</v>
      </c>
      <c r="EB344">
        <f t="shared" ca="1" si="640"/>
        <v>3.1428150676955471</v>
      </c>
      <c r="EC344">
        <f t="shared" ca="1" si="641"/>
        <v>5.0991104903113253</v>
      </c>
      <c r="ED344">
        <f t="shared" ca="1" si="642"/>
        <v>6.1887109545846535</v>
      </c>
      <c r="EE344">
        <f t="shared" ca="1" si="643"/>
        <v>7.4148476946612112</v>
      </c>
      <c r="EF344">
        <f t="shared" ca="1" si="644"/>
        <v>6.0794908668628302</v>
      </c>
      <c r="EG344">
        <f t="shared" ca="1" si="645"/>
        <v>14.031128878898427</v>
      </c>
      <c r="EH344">
        <f t="shared" ca="1" si="646"/>
        <v>9.6749362845256712</v>
      </c>
      <c r="EI344">
        <f t="shared" ca="1" si="647"/>
        <v>15.302775781679649</v>
      </c>
      <c r="EJ344">
        <f t="shared" ca="1" si="648"/>
        <v>16.983042995163625</v>
      </c>
      <c r="EK344">
        <f t="shared" ca="1" si="649"/>
        <v>23.259671987871297</v>
      </c>
      <c r="EL344">
        <f t="shared" ca="1" si="650"/>
        <v>19.28477858613638</v>
      </c>
      <c r="EM344">
        <f t="shared" ca="1" si="610"/>
        <v>8.8065510316746393E-2</v>
      </c>
      <c r="EN344">
        <f t="shared" ca="1" si="611"/>
        <v>0.19435692842258814</v>
      </c>
      <c r="EO344">
        <f t="shared" ca="1" si="612"/>
        <v>0.22993494411879675</v>
      </c>
      <c r="EP344">
        <f t="shared" ca="1" si="613"/>
        <v>2.8256440951133114E-2</v>
      </c>
      <c r="EQ344">
        <f t="shared" ca="1" si="614"/>
        <v>-0.3781596826947598</v>
      </c>
      <c r="ER344">
        <f t="shared" ca="1" si="615"/>
        <v>1</v>
      </c>
      <c r="ES344">
        <f t="shared" ca="1" si="604"/>
        <v>-0.25788921441366108</v>
      </c>
      <c r="ET344">
        <f t="shared" ca="1" si="605"/>
        <v>-0.4713976849425211</v>
      </c>
      <c r="EU344">
        <f t="shared" ca="1" si="606"/>
        <v>-0.13736927500847373</v>
      </c>
      <c r="EV344">
        <f t="shared" ca="1" si="607"/>
        <v>-6.6837634159426784E-2</v>
      </c>
      <c r="EW344">
        <f t="shared" ca="1" si="608"/>
        <v>0.41664887900730507</v>
      </c>
      <c r="EX344">
        <f t="shared" ca="1" si="609"/>
        <v>0</v>
      </c>
    </row>
    <row r="345" spans="1:154" x14ac:dyDescent="0.25">
      <c r="A345" s="1">
        <v>338</v>
      </c>
      <c r="B345" s="8">
        <f t="shared" ca="1" si="670"/>
        <v>264201.75344926945</v>
      </c>
      <c r="C345" s="9">
        <f t="shared" ca="1" si="651"/>
        <v>0</v>
      </c>
      <c r="D345" s="1">
        <v>338</v>
      </c>
      <c r="E345" s="8">
        <f t="shared" ca="1" si="671"/>
        <v>189039.2692938582</v>
      </c>
      <c r="F345" s="9">
        <f t="shared" ca="1" si="652"/>
        <v>0</v>
      </c>
      <c r="G345" s="1">
        <v>338</v>
      </c>
      <c r="H345" s="8">
        <f t="shared" ca="1" si="672"/>
        <v>321738.92436989932</v>
      </c>
      <c r="I345" s="9">
        <f t="shared" ca="1" si="653"/>
        <v>9.7264846043569678E-3</v>
      </c>
      <c r="J345" s="1">
        <v>338</v>
      </c>
      <c r="K345" s="8">
        <f t="shared" ca="1" si="673"/>
        <v>335531.52097147965</v>
      </c>
      <c r="L345" s="9">
        <f t="shared" ca="1" si="654"/>
        <v>8.7201338057280812E-3</v>
      </c>
      <c r="M345" s="1">
        <v>338</v>
      </c>
      <c r="N345" s="8">
        <f t="shared" ca="1" si="674"/>
        <v>463390.87189824419</v>
      </c>
      <c r="O345" s="9">
        <f t="shared" ca="1" si="655"/>
        <v>6.5035763597096063E-3</v>
      </c>
      <c r="P345" s="1">
        <v>338</v>
      </c>
      <c r="Q345" s="8">
        <f t="shared" ca="1" si="675"/>
        <v>363549.18071560544</v>
      </c>
      <c r="R345" s="9">
        <f t="shared" ca="1" si="656"/>
        <v>-3.0313091915637638E-3</v>
      </c>
      <c r="S345" s="1">
        <v>338</v>
      </c>
      <c r="T345" s="8">
        <f t="shared" ca="1" si="688"/>
        <v>62154.325677533532</v>
      </c>
      <c r="U345" s="9">
        <f t="shared" ca="1" si="616"/>
        <v>-3.2510362434261357E-2</v>
      </c>
      <c r="V345" s="1">
        <v>338</v>
      </c>
      <c r="W345" s="8">
        <f t="shared" ca="1" si="689"/>
        <v>59969.75440518168</v>
      </c>
      <c r="X345" s="9">
        <f t="shared" ca="1" si="617"/>
        <v>-3.1695633628036693E-2</v>
      </c>
      <c r="Y345" s="1">
        <v>338</v>
      </c>
      <c r="Z345" s="8">
        <f t="shared" ca="1" si="690"/>
        <v>60058.114028765485</v>
      </c>
      <c r="AA345" s="9">
        <f t="shared" ca="1" si="618"/>
        <v>0</v>
      </c>
      <c r="AB345" s="1">
        <v>338</v>
      </c>
      <c r="AC345" s="8">
        <f t="shared" ca="1" si="691"/>
        <v>55550.590261612968</v>
      </c>
      <c r="AD345" s="9">
        <f t="shared" ca="1" si="619"/>
        <v>-1.4499558877507347E-2</v>
      </c>
      <c r="AE345" s="1">
        <v>338</v>
      </c>
      <c r="AF345" s="8">
        <f t="shared" ca="1" si="692"/>
        <v>62308.071096175729</v>
      </c>
      <c r="AG345" s="9">
        <f t="shared" ca="1" si="620"/>
        <v>3.5595865706750017E-2</v>
      </c>
      <c r="AH345" s="1">
        <v>338</v>
      </c>
      <c r="AI345" s="8">
        <f t="shared" ca="1" si="693"/>
        <v>59620.419417893791</v>
      </c>
      <c r="AJ345" s="9">
        <f t="shared" ca="1" si="621"/>
        <v>-3.8026917637185499E-2</v>
      </c>
      <c r="AK345" s="1">
        <v>338</v>
      </c>
      <c r="AL345" s="8">
        <f t="shared" ca="1" si="694"/>
        <v>18773.366075251382</v>
      </c>
      <c r="AM345" s="9">
        <f t="shared" ca="1" si="622"/>
        <v>0</v>
      </c>
      <c r="AN345" s="1">
        <v>338</v>
      </c>
      <c r="AO345" s="8">
        <f t="shared" ca="1" si="695"/>
        <v>19480.629350712734</v>
      </c>
      <c r="AP345" s="9">
        <f t="shared" ca="1" si="623"/>
        <v>-3.621021834831957E-2</v>
      </c>
      <c r="AQ345" s="1">
        <v>338</v>
      </c>
      <c r="AR345" s="8">
        <f t="shared" ca="1" si="696"/>
        <v>20012.248995964725</v>
      </c>
      <c r="AS345" s="9">
        <f t="shared" ca="1" si="624"/>
        <v>-3.1388675793882007E-2</v>
      </c>
      <c r="AT345" s="1">
        <v>338</v>
      </c>
      <c r="AU345" s="8">
        <f t="shared" ca="1" si="697"/>
        <v>20242.929761385523</v>
      </c>
      <c r="AV345" s="9">
        <f t="shared" ca="1" si="625"/>
        <v>0</v>
      </c>
      <c r="AW345" s="1">
        <v>338</v>
      </c>
      <c r="AX345" s="8">
        <f t="shared" ca="1" si="698"/>
        <v>19862.913697457851</v>
      </c>
      <c r="AY345" s="9">
        <f t="shared" ca="1" si="626"/>
        <v>-4.4219759473058395E-3</v>
      </c>
      <c r="AZ345" s="1">
        <v>338</v>
      </c>
      <c r="BA345" s="8">
        <f t="shared" ca="1" si="699"/>
        <v>18795.227215633502</v>
      </c>
      <c r="BB345" s="9">
        <f t="shared" ca="1" si="627"/>
        <v>-1.515082141954855E-2</v>
      </c>
      <c r="BC345" s="1">
        <v>338</v>
      </c>
      <c r="BD345" s="8">
        <f t="shared" ca="1" si="700"/>
        <v>19136.152392319407</v>
      </c>
      <c r="BE345" s="9">
        <f t="shared" ca="1" si="657"/>
        <v>4.3186408357420381E-2</v>
      </c>
      <c r="BF345" s="1">
        <v>338</v>
      </c>
      <c r="BG345" s="8">
        <f t="shared" ca="1" si="701"/>
        <v>21168.764130561856</v>
      </c>
      <c r="BH345" s="9">
        <f t="shared" ca="1" si="628"/>
        <v>0</v>
      </c>
      <c r="BI345" s="1">
        <v>338</v>
      </c>
      <c r="BJ345" s="8">
        <f t="shared" ca="1" si="702"/>
        <v>19814.035637220688</v>
      </c>
      <c r="BK345" s="9">
        <f t="shared" ca="1" si="629"/>
        <v>0</v>
      </c>
      <c r="BL345" s="1">
        <v>338</v>
      </c>
      <c r="BM345" s="8">
        <f t="shared" ca="1" si="703"/>
        <v>20244.346925504677</v>
      </c>
      <c r="BN345" s="9">
        <f t="shared" ca="1" si="630"/>
        <v>-3.2034707214205975E-2</v>
      </c>
      <c r="BO345" s="1">
        <v>338</v>
      </c>
      <c r="BP345" s="8">
        <f t="shared" ca="1" si="704"/>
        <v>21194.248994179183</v>
      </c>
      <c r="BQ345" s="9">
        <f t="shared" ca="1" si="631"/>
        <v>0</v>
      </c>
      <c r="BR345" s="1">
        <v>338</v>
      </c>
      <c r="BS345" s="8">
        <f t="shared" ca="1" si="705"/>
        <v>20524.852352889491</v>
      </c>
      <c r="BT345" s="9">
        <f t="shared" ca="1" si="632"/>
        <v>1.2299943972722899E-2</v>
      </c>
      <c r="BU345" s="1">
        <v>338</v>
      </c>
      <c r="BV345" s="8">
        <f t="shared" ca="1" si="706"/>
        <v>4719.6896016221963</v>
      </c>
      <c r="BW345" s="9">
        <f t="shared" ca="1" si="633"/>
        <v>0</v>
      </c>
      <c r="BX345" s="1">
        <v>338</v>
      </c>
      <c r="BY345" s="8">
        <f t="shared" ca="1" si="707"/>
        <v>5158.7913186283768</v>
      </c>
      <c r="BZ345" s="9">
        <f t="shared" ca="1" si="634"/>
        <v>-1.3146403280062308E-2</v>
      </c>
      <c r="CA345" s="1">
        <v>338</v>
      </c>
      <c r="CB345" s="8">
        <f t="shared" ca="1" si="708"/>
        <v>5091.5041941673744</v>
      </c>
      <c r="CC345" s="9">
        <f t="shared" ca="1" si="635"/>
        <v>3.3889399256862018E-3</v>
      </c>
      <c r="CD345" s="1">
        <v>338</v>
      </c>
      <c r="CE345" s="8">
        <f t="shared" ca="1" si="709"/>
        <v>5132.1013175984071</v>
      </c>
      <c r="CF345" s="9">
        <f t="shared" ca="1" si="636"/>
        <v>3.6345518669098464E-2</v>
      </c>
      <c r="CG345" s="1">
        <v>338</v>
      </c>
      <c r="CH345" s="8">
        <f t="shared" ca="1" si="710"/>
        <v>4797.8820718883881</v>
      </c>
      <c r="CI345" s="9">
        <f t="shared" ca="1" si="637"/>
        <v>3.1461629580798144E-2</v>
      </c>
      <c r="CJ345" s="1">
        <v>338</v>
      </c>
      <c r="CK345" s="8">
        <f t="shared" ca="1" si="711"/>
        <v>4850.5568696150976</v>
      </c>
      <c r="CL345" s="9">
        <f t="shared" ca="1" si="638"/>
        <v>-1.8321209301836457E-2</v>
      </c>
      <c r="CM345" s="1">
        <v>338</v>
      </c>
      <c r="CN345" s="8">
        <f t="shared" ca="1" si="658"/>
        <v>15094.346035598492</v>
      </c>
      <c r="CO345" s="1">
        <v>338</v>
      </c>
      <c r="CP345" s="8">
        <f t="shared" ca="1" si="659"/>
        <v>14655.244318592311</v>
      </c>
      <c r="CQ345" s="1">
        <v>338</v>
      </c>
      <c r="CR345" s="8">
        <f t="shared" ca="1" si="660"/>
        <v>14722.531443053314</v>
      </c>
      <c r="CS345" s="1">
        <v>338</v>
      </c>
      <c r="CT345" s="8">
        <f t="shared" ca="1" si="661"/>
        <v>15112.245607906269</v>
      </c>
      <c r="CU345" s="1">
        <v>338</v>
      </c>
      <c r="CV345" s="8">
        <f t="shared" ca="1" si="662"/>
        <v>16396.366922290796</v>
      </c>
      <c r="CW345" s="1">
        <v>338</v>
      </c>
      <c r="CX345" s="8">
        <f t="shared" ca="1" si="663"/>
        <v>15674.295483274393</v>
      </c>
      <c r="CY345" s="9"/>
      <c r="CZ345" s="9"/>
      <c r="DA345" s="9"/>
      <c r="DB345" s="9"/>
      <c r="DC345" s="9"/>
      <c r="DD345" s="9"/>
      <c r="DE345" s="9"/>
      <c r="DF345" s="9"/>
      <c r="DG345" s="9"/>
      <c r="DI345">
        <f t="shared" ca="1" si="664"/>
        <v>2.9999999999998916E-3</v>
      </c>
      <c r="DJ345">
        <f t="shared" ca="1" si="665"/>
        <v>2.9999999999998916E-3</v>
      </c>
      <c r="DK345">
        <f t="shared" ca="1" si="666"/>
        <v>5.060023301213068E-2</v>
      </c>
      <c r="DL345">
        <f t="shared" ca="1" si="667"/>
        <v>-2.4012066785608632E-2</v>
      </c>
      <c r="DM345">
        <f t="shared" ca="1" si="668"/>
        <v>2.9999999999998916E-3</v>
      </c>
      <c r="DN345">
        <f t="shared" ca="1" si="669"/>
        <v>2.9999999999998916E-3</v>
      </c>
      <c r="DO345">
        <f t="shared" ca="1" si="682"/>
        <v>0</v>
      </c>
      <c r="DP345">
        <f t="shared" ca="1" si="683"/>
        <v>0</v>
      </c>
      <c r="DQ345">
        <f t="shared" ca="1" si="684"/>
        <v>0</v>
      </c>
      <c r="DR345">
        <f t="shared" ca="1" si="685"/>
        <v>0</v>
      </c>
      <c r="DS345">
        <f t="shared" ca="1" si="686"/>
        <v>0</v>
      </c>
      <c r="DT345">
        <f t="shared" ca="1" si="687"/>
        <v>0</v>
      </c>
      <c r="DU345">
        <f t="shared" ca="1" si="676"/>
        <v>0</v>
      </c>
      <c r="DV345">
        <f t="shared" ca="1" si="677"/>
        <v>0</v>
      </c>
      <c r="DW345">
        <f t="shared" ca="1" si="678"/>
        <v>0</v>
      </c>
      <c r="DX345">
        <f t="shared" ca="1" si="679"/>
        <v>0</v>
      </c>
      <c r="DY345">
        <f t="shared" ca="1" si="680"/>
        <v>0</v>
      </c>
      <c r="DZ345">
        <f t="shared" ca="1" si="681"/>
        <v>0</v>
      </c>
      <c r="EA345">
        <f t="shared" ca="1" si="639"/>
        <v>4.2507379907874778</v>
      </c>
      <c r="EB345">
        <f t="shared" ca="1" si="640"/>
        <v>3.1522435128986337</v>
      </c>
      <c r="EC345">
        <f t="shared" ca="1" si="641"/>
        <v>5.3571266692756785</v>
      </c>
      <c r="ED345">
        <f t="shared" ca="1" si="642"/>
        <v>6.0401072138263388</v>
      </c>
      <c r="EE345">
        <f t="shared" ca="1" si="643"/>
        <v>7.437092237745194</v>
      </c>
      <c r="EF345">
        <f t="shared" ca="1" si="644"/>
        <v>6.0977293394634176</v>
      </c>
      <c r="EG345">
        <f t="shared" ca="1" si="645"/>
        <v>14.073222265535122</v>
      </c>
      <c r="EH345">
        <f t="shared" ca="1" si="646"/>
        <v>9.7039610933792471</v>
      </c>
      <c r="EI345">
        <f t="shared" ca="1" si="647"/>
        <v>16.07709980196503</v>
      </c>
      <c r="EJ345">
        <f t="shared" ca="1" si="648"/>
        <v>16.575245032540895</v>
      </c>
      <c r="EK345">
        <f t="shared" ca="1" si="649"/>
        <v>23.329451003834908</v>
      </c>
      <c r="EL345">
        <f t="shared" ca="1" si="650"/>
        <v>19.342632921894786</v>
      </c>
      <c r="EM345">
        <f t="shared" ca="1" si="610"/>
        <v>6.2871724736626694E-2</v>
      </c>
      <c r="EN345">
        <f t="shared" ca="1" si="611"/>
        <v>0.19403997101267212</v>
      </c>
      <c r="EO345">
        <f t="shared" ca="1" si="612"/>
        <v>0.25413106828988791</v>
      </c>
      <c r="EP345">
        <f t="shared" ca="1" si="613"/>
        <v>-3.2294378581980716E-3</v>
      </c>
      <c r="EQ345">
        <f t="shared" ca="1" si="614"/>
        <v>-0.37553943869430872</v>
      </c>
      <c r="ER345">
        <f t="shared" ca="1" si="615"/>
        <v>1</v>
      </c>
      <c r="ES345">
        <f t="shared" ca="1" si="604"/>
        <v>-0.25516835904735757</v>
      </c>
      <c r="ET345">
        <f t="shared" ca="1" si="605"/>
        <v>-0.47002327120935483</v>
      </c>
      <c r="EU345">
        <f t="shared" ca="1" si="606"/>
        <v>-0.13775061032817182</v>
      </c>
      <c r="EV345">
        <f t="shared" ca="1" si="607"/>
        <v>-6.2639776058602714E-2</v>
      </c>
      <c r="EW345">
        <f t="shared" ca="1" si="608"/>
        <v>0.41325410491543391</v>
      </c>
      <c r="EX345">
        <f t="shared" ca="1" si="609"/>
        <v>0</v>
      </c>
    </row>
    <row r="346" spans="1:154" x14ac:dyDescent="0.25">
      <c r="A346" s="1">
        <v>339</v>
      </c>
      <c r="B346" s="8">
        <f t="shared" ca="1" si="670"/>
        <v>264994.35870961723</v>
      </c>
      <c r="C346" s="9">
        <f t="shared" ca="1" si="651"/>
        <v>7.987616901031603E-3</v>
      </c>
      <c r="D346" s="1">
        <v>339</v>
      </c>
      <c r="E346" s="8">
        <f t="shared" ca="1" si="671"/>
        <v>189606.38710173976</v>
      </c>
      <c r="F346" s="9">
        <f t="shared" ca="1" si="652"/>
        <v>-4.1670326419240414E-2</v>
      </c>
      <c r="G346" s="1">
        <v>339</v>
      </c>
      <c r="H346" s="8">
        <f t="shared" ca="1" si="672"/>
        <v>325833.52983751521</v>
      </c>
      <c r="I346" s="9">
        <f t="shared" ca="1" si="653"/>
        <v>-7.594690984390912E-3</v>
      </c>
      <c r="J346" s="1">
        <v>339</v>
      </c>
      <c r="K346" s="8">
        <f t="shared" ca="1" si="673"/>
        <v>339463.99529330485</v>
      </c>
      <c r="L346" s="9">
        <f t="shared" ca="1" si="654"/>
        <v>-2.7660518512057048E-2</v>
      </c>
      <c r="M346" s="1">
        <v>339</v>
      </c>
      <c r="N346" s="8">
        <f t="shared" ca="1" si="674"/>
        <v>467794.74243372155</v>
      </c>
      <c r="O346" s="9">
        <f t="shared" ca="1" si="655"/>
        <v>4.8139732345366198E-2</v>
      </c>
      <c r="P346" s="1">
        <v>339</v>
      </c>
      <c r="Q346" s="8">
        <f t="shared" ca="1" si="675"/>
        <v>363537.79828466353</v>
      </c>
      <c r="R346" s="9">
        <f t="shared" ca="1" si="656"/>
        <v>-4.8473242588269018E-3</v>
      </c>
      <c r="S346" s="1">
        <v>339</v>
      </c>
      <c r="T346" s="8">
        <f t="shared" ca="1" si="688"/>
        <v>62154.325677533532</v>
      </c>
      <c r="U346" s="9">
        <f t="shared" ca="1" si="616"/>
        <v>-1.0778720615924898E-2</v>
      </c>
      <c r="V346" s="1">
        <v>339</v>
      </c>
      <c r="W346" s="8">
        <f t="shared" ca="1" si="689"/>
        <v>59969.75440518168</v>
      </c>
      <c r="X346" s="9">
        <f t="shared" ca="1" si="617"/>
        <v>0</v>
      </c>
      <c r="Y346" s="1">
        <v>339</v>
      </c>
      <c r="Z346" s="8">
        <f t="shared" ca="1" si="690"/>
        <v>60058.114028765485</v>
      </c>
      <c r="AA346" s="9">
        <f t="shared" ca="1" si="618"/>
        <v>0</v>
      </c>
      <c r="AB346" s="1">
        <v>339</v>
      </c>
      <c r="AC346" s="8">
        <f t="shared" ca="1" si="691"/>
        <v>55550.590261612968</v>
      </c>
      <c r="AD346" s="9">
        <f t="shared" ca="1" si="619"/>
        <v>3.5742857888394044E-3</v>
      </c>
      <c r="AE346" s="1">
        <v>339</v>
      </c>
      <c r="AF346" s="8">
        <f t="shared" ca="1" si="692"/>
        <v>62308.071096175729</v>
      </c>
      <c r="AG346" s="9">
        <f t="shared" ca="1" si="620"/>
        <v>0</v>
      </c>
      <c r="AH346" s="1">
        <v>339</v>
      </c>
      <c r="AI346" s="8">
        <f t="shared" ca="1" si="693"/>
        <v>59620.419417893791</v>
      </c>
      <c r="AJ346" s="9">
        <f t="shared" ca="1" si="621"/>
        <v>4.6097846670904663E-2</v>
      </c>
      <c r="AK346" s="1">
        <v>339</v>
      </c>
      <c r="AL346" s="8">
        <f t="shared" ca="1" si="694"/>
        <v>18773.366075251382</v>
      </c>
      <c r="AM346" s="9">
        <f t="shared" ca="1" si="622"/>
        <v>7.9875557719378827E-4</v>
      </c>
      <c r="AN346" s="1">
        <v>339</v>
      </c>
      <c r="AO346" s="8">
        <f t="shared" ca="1" si="695"/>
        <v>19480.629350712734</v>
      </c>
      <c r="AP346" s="9">
        <f t="shared" ca="1" si="623"/>
        <v>4.8963768699734816E-2</v>
      </c>
      <c r="AQ346" s="1">
        <v>339</v>
      </c>
      <c r="AR346" s="8">
        <f t="shared" ca="1" si="696"/>
        <v>20012.248995964725</v>
      </c>
      <c r="AS346" s="9">
        <f t="shared" ca="1" si="624"/>
        <v>2.0691464230805558E-2</v>
      </c>
      <c r="AT346" s="1">
        <v>339</v>
      </c>
      <c r="AU346" s="8">
        <f t="shared" ca="1" si="697"/>
        <v>20242.929761385523</v>
      </c>
      <c r="AV346" s="9">
        <f t="shared" ca="1" si="625"/>
        <v>0</v>
      </c>
      <c r="AW346" s="1">
        <v>339</v>
      </c>
      <c r="AX346" s="8">
        <f t="shared" ca="1" si="698"/>
        <v>19862.913697457851</v>
      </c>
      <c r="AY346" s="9">
        <f t="shared" ca="1" si="626"/>
        <v>-2.0244220756534165E-2</v>
      </c>
      <c r="AZ346" s="1">
        <v>339</v>
      </c>
      <c r="BA346" s="8">
        <f t="shared" ca="1" si="699"/>
        <v>18795.227215633502</v>
      </c>
      <c r="BB346" s="9">
        <f t="shared" ca="1" si="627"/>
        <v>-3.6422846329402174E-2</v>
      </c>
      <c r="BC346" s="1">
        <v>339</v>
      </c>
      <c r="BD346" s="8">
        <f t="shared" ca="1" si="700"/>
        <v>19136.152392319407</v>
      </c>
      <c r="BE346" s="9">
        <f t="shared" ca="1" si="657"/>
        <v>0</v>
      </c>
      <c r="BF346" s="1">
        <v>339</v>
      </c>
      <c r="BG346" s="8">
        <f t="shared" ca="1" si="701"/>
        <v>21168.764130561856</v>
      </c>
      <c r="BH346" s="9">
        <f t="shared" ca="1" si="628"/>
        <v>1.4529706323538305E-2</v>
      </c>
      <c r="BI346" s="1">
        <v>339</v>
      </c>
      <c r="BJ346" s="8">
        <f t="shared" ca="1" si="702"/>
        <v>19814.035637220688</v>
      </c>
      <c r="BK346" s="9">
        <f t="shared" ca="1" si="629"/>
        <v>-4.909530606453473E-2</v>
      </c>
      <c r="BL346" s="1">
        <v>339</v>
      </c>
      <c r="BM346" s="8">
        <f t="shared" ca="1" si="703"/>
        <v>20244.346925504677</v>
      </c>
      <c r="BN346" s="9">
        <f t="shared" ca="1" si="630"/>
        <v>-4.0420688906453804E-2</v>
      </c>
      <c r="BO346" s="1">
        <v>339</v>
      </c>
      <c r="BP346" s="8">
        <f t="shared" ca="1" si="704"/>
        <v>21194.248994179183</v>
      </c>
      <c r="BQ346" s="9">
        <f t="shared" ca="1" si="631"/>
        <v>2.3906615892888547E-2</v>
      </c>
      <c r="BR346" s="1">
        <v>339</v>
      </c>
      <c r="BS346" s="8">
        <f t="shared" ca="1" si="705"/>
        <v>20524.852352889491</v>
      </c>
      <c r="BT346" s="9">
        <f t="shared" ca="1" si="632"/>
        <v>1.7113677855245941E-2</v>
      </c>
      <c r="BU346" s="1">
        <v>339</v>
      </c>
      <c r="BV346" s="8">
        <f t="shared" ca="1" si="706"/>
        <v>4719.6896016221963</v>
      </c>
      <c r="BW346" s="9">
        <f t="shared" ca="1" si="633"/>
        <v>3.8489983726767582E-2</v>
      </c>
      <c r="BX346" s="1">
        <v>339</v>
      </c>
      <c r="BY346" s="8">
        <f t="shared" ca="1" si="707"/>
        <v>5158.7913186283768</v>
      </c>
      <c r="BZ346" s="9">
        <f t="shared" ca="1" si="634"/>
        <v>-3.6877166286987721E-2</v>
      </c>
      <c r="CA346" s="1">
        <v>339</v>
      </c>
      <c r="CB346" s="8">
        <f t="shared" ca="1" si="708"/>
        <v>5091.5041941673744</v>
      </c>
      <c r="CC346" s="9">
        <f t="shared" ca="1" si="635"/>
        <v>0</v>
      </c>
      <c r="CD346" s="1">
        <v>339</v>
      </c>
      <c r="CE346" s="8">
        <f t="shared" ca="1" si="709"/>
        <v>5132.1013175984071</v>
      </c>
      <c r="CF346" s="9">
        <f t="shared" ca="1" si="636"/>
        <v>0</v>
      </c>
      <c r="CG346" s="1">
        <v>339</v>
      </c>
      <c r="CH346" s="8">
        <f t="shared" ca="1" si="710"/>
        <v>4797.8820718883881</v>
      </c>
      <c r="CI346" s="9">
        <f t="shared" ca="1" si="637"/>
        <v>5.3429515062170252E-3</v>
      </c>
      <c r="CJ346" s="1">
        <v>339</v>
      </c>
      <c r="CK346" s="8">
        <f t="shared" ca="1" si="711"/>
        <v>4850.5568696150976</v>
      </c>
      <c r="CL346" s="9">
        <f t="shared" ca="1" si="638"/>
        <v>0</v>
      </c>
      <c r="CM346" s="1">
        <v>339</v>
      </c>
      <c r="CN346" s="8">
        <f t="shared" ca="1" si="658"/>
        <v>15094.346035598492</v>
      </c>
      <c r="CO346" s="1">
        <v>339</v>
      </c>
      <c r="CP346" s="8">
        <f t="shared" ca="1" si="659"/>
        <v>14655.244318592311</v>
      </c>
      <c r="CQ346" s="1">
        <v>339</v>
      </c>
      <c r="CR346" s="8">
        <f t="shared" ca="1" si="660"/>
        <v>14722.531443053314</v>
      </c>
      <c r="CS346" s="1">
        <v>339</v>
      </c>
      <c r="CT346" s="8">
        <f t="shared" ca="1" si="661"/>
        <v>15112.245607906269</v>
      </c>
      <c r="CU346" s="1">
        <v>339</v>
      </c>
      <c r="CV346" s="8">
        <f t="shared" ca="1" si="662"/>
        <v>16396.366922290796</v>
      </c>
      <c r="CW346" s="1">
        <v>339</v>
      </c>
      <c r="CX346" s="8">
        <f t="shared" ca="1" si="663"/>
        <v>15674.295483274393</v>
      </c>
      <c r="CY346" s="9"/>
      <c r="CZ346" s="9"/>
      <c r="DA346" s="9"/>
      <c r="DB346" s="9"/>
      <c r="DC346" s="9"/>
      <c r="DD346" s="9"/>
      <c r="DE346" s="9"/>
      <c r="DF346" s="9"/>
      <c r="DG346" s="9"/>
      <c r="DI346">
        <f t="shared" ca="1" si="664"/>
        <v>2.9999999999998916E-3</v>
      </c>
      <c r="DJ346">
        <f t="shared" ca="1" si="665"/>
        <v>2.9999999999998916E-3</v>
      </c>
      <c r="DK346">
        <f t="shared" ca="1" si="666"/>
        <v>1.272648460435688E-2</v>
      </c>
      <c r="DL346">
        <f t="shared" ca="1" si="667"/>
        <v>1.1720133805728006E-2</v>
      </c>
      <c r="DM346">
        <f t="shared" ca="1" si="668"/>
        <v>9.5035763597095535E-3</v>
      </c>
      <c r="DN346">
        <f t="shared" ca="1" si="669"/>
        <v>-3.1309191563910765E-5</v>
      </c>
      <c r="DO346">
        <f t="shared" ca="1" si="682"/>
        <v>0</v>
      </c>
      <c r="DP346">
        <f t="shared" ca="1" si="683"/>
        <v>0</v>
      </c>
      <c r="DQ346">
        <f t="shared" ca="1" si="684"/>
        <v>0</v>
      </c>
      <c r="DR346">
        <f t="shared" ca="1" si="685"/>
        <v>0</v>
      </c>
      <c r="DS346">
        <f t="shared" ca="1" si="686"/>
        <v>0</v>
      </c>
      <c r="DT346">
        <f t="shared" ca="1" si="687"/>
        <v>0</v>
      </c>
      <c r="DU346">
        <f t="shared" ca="1" si="676"/>
        <v>0</v>
      </c>
      <c r="DV346">
        <f t="shared" ca="1" si="677"/>
        <v>0</v>
      </c>
      <c r="DW346">
        <f t="shared" ca="1" si="678"/>
        <v>0</v>
      </c>
      <c r="DX346">
        <f t="shared" ca="1" si="679"/>
        <v>0</v>
      </c>
      <c r="DY346">
        <f t="shared" ca="1" si="680"/>
        <v>0</v>
      </c>
      <c r="DZ346">
        <f t="shared" ca="1" si="681"/>
        <v>0</v>
      </c>
      <c r="EA346">
        <f t="shared" ca="1" si="639"/>
        <v>4.2634902047598402</v>
      </c>
      <c r="EB346">
        <f t="shared" ca="1" si="640"/>
        <v>3.1617002434373291</v>
      </c>
      <c r="EC346">
        <f t="shared" ca="1" si="641"/>
        <v>5.4253040593558053</v>
      </c>
      <c r="ED346">
        <f t="shared" ca="1" si="642"/>
        <v>6.1108980785733271</v>
      </c>
      <c r="EE346">
        <f t="shared" ca="1" si="643"/>
        <v>7.5077712117208089</v>
      </c>
      <c r="EF346">
        <f t="shared" ca="1" si="644"/>
        <v>6.097538424487424</v>
      </c>
      <c r="EG346">
        <f t="shared" ca="1" si="645"/>
        <v>14.115441932331725</v>
      </c>
      <c r="EH346">
        <f t="shared" ca="1" si="646"/>
        <v>9.7330729766593844</v>
      </c>
      <c r="EI346">
        <f t="shared" ca="1" si="647"/>
        <v>16.281704765077446</v>
      </c>
      <c r="EJ346">
        <f t="shared" ca="1" si="648"/>
        <v>16.769509122185003</v>
      </c>
      <c r="EK346">
        <f t="shared" ca="1" si="649"/>
        <v>23.551164222879954</v>
      </c>
      <c r="EL346">
        <f t="shared" ca="1" si="650"/>
        <v>19.342027319695283</v>
      </c>
      <c r="EM346">
        <f t="shared" ca="1" si="610"/>
        <v>4.8216020989858228E-2</v>
      </c>
      <c r="EN346">
        <f t="shared" ca="1" si="611"/>
        <v>0.19637194355289628</v>
      </c>
      <c r="EO346">
        <f t="shared" ca="1" si="612"/>
        <v>0.27055924017254235</v>
      </c>
      <c r="EP346">
        <f t="shared" ca="1" si="613"/>
        <v>-1.5399749625910055E-3</v>
      </c>
      <c r="EQ346">
        <f t="shared" ca="1" si="614"/>
        <v>-0.38098211198839244</v>
      </c>
      <c r="ER346">
        <f t="shared" ca="1" si="615"/>
        <v>1</v>
      </c>
      <c r="ES346">
        <f t="shared" ca="1" si="604"/>
        <v>-0.25297742053708128</v>
      </c>
      <c r="ET346">
        <f t="shared" ca="1" si="605"/>
        <v>-0.46839297117370593</v>
      </c>
      <c r="EU346">
        <f t="shared" ca="1" si="606"/>
        <v>-0.13605060472981034</v>
      </c>
      <c r="EV346">
        <f t="shared" ca="1" si="607"/>
        <v>-5.7560409284077907E-2</v>
      </c>
      <c r="EW346">
        <f t="shared" ca="1" si="608"/>
        <v>0.41098735046434975</v>
      </c>
      <c r="EX346">
        <f t="shared" ca="1" si="609"/>
        <v>0</v>
      </c>
    </row>
    <row r="347" spans="1:154" x14ac:dyDescent="0.25">
      <c r="A347" s="1">
        <v>340</v>
      </c>
      <c r="B347" s="8">
        <f t="shared" ca="1" si="670"/>
        <v>267906.01520405302</v>
      </c>
      <c r="C347" s="9">
        <f t="shared" ca="1" si="651"/>
        <v>4.5806456825801457E-2</v>
      </c>
      <c r="D347" s="1">
        <v>340</v>
      </c>
      <c r="E347" s="8">
        <f t="shared" ca="1" si="671"/>
        <v>182274.24622134262</v>
      </c>
      <c r="F347" s="9">
        <f t="shared" ca="1" si="652"/>
        <v>0</v>
      </c>
      <c r="G347" s="1">
        <v>340</v>
      </c>
      <c r="H347" s="8">
        <f t="shared" ca="1" si="672"/>
        <v>324336.42545555852</v>
      </c>
      <c r="I347" s="9">
        <f t="shared" ca="1" si="653"/>
        <v>0</v>
      </c>
      <c r="J347" s="1">
        <v>340</v>
      </c>
      <c r="K347" s="8">
        <f t="shared" ca="1" si="673"/>
        <v>331092.63715319743</v>
      </c>
      <c r="L347" s="9">
        <f t="shared" ca="1" si="654"/>
        <v>0</v>
      </c>
      <c r="M347" s="1">
        <v>340</v>
      </c>
      <c r="N347" s="8">
        <f t="shared" ca="1" si="674"/>
        <v>491717.64035435155</v>
      </c>
      <c r="O347" s="9">
        <f t="shared" ca="1" si="655"/>
        <v>0</v>
      </c>
      <c r="P347" s="1">
        <v>340</v>
      </c>
      <c r="Q347" s="8">
        <f t="shared" ca="1" si="675"/>
        <v>362866.22609089175</v>
      </c>
      <c r="R347" s="9">
        <f t="shared" ca="1" si="656"/>
        <v>4.4584484561675857E-3</v>
      </c>
      <c r="S347" s="1">
        <v>340</v>
      </c>
      <c r="T347" s="8">
        <f t="shared" ca="1" si="688"/>
        <v>62154.325677533532</v>
      </c>
      <c r="U347" s="9">
        <f t="shared" ca="1" si="616"/>
        <v>2.7919502021757938E-2</v>
      </c>
      <c r="V347" s="1">
        <v>340</v>
      </c>
      <c r="W347" s="8">
        <f t="shared" ca="1" si="689"/>
        <v>59969.75440518168</v>
      </c>
      <c r="X347" s="9">
        <f t="shared" ca="1" si="617"/>
        <v>0</v>
      </c>
      <c r="Y347" s="1">
        <v>340</v>
      </c>
      <c r="Z347" s="8">
        <f t="shared" ca="1" si="690"/>
        <v>60058.114028765485</v>
      </c>
      <c r="AA347" s="9">
        <f t="shared" ca="1" si="618"/>
        <v>4.5283920183671902E-2</v>
      </c>
      <c r="AB347" s="1">
        <v>340</v>
      </c>
      <c r="AC347" s="8">
        <f t="shared" ca="1" si="691"/>
        <v>55550.590261612968</v>
      </c>
      <c r="AD347" s="9">
        <f t="shared" ca="1" si="619"/>
        <v>3.2257812425851962E-2</v>
      </c>
      <c r="AE347" s="1">
        <v>340</v>
      </c>
      <c r="AF347" s="8">
        <f t="shared" ca="1" si="692"/>
        <v>62308.071096175729</v>
      </c>
      <c r="AG347" s="9">
        <f t="shared" ca="1" si="620"/>
        <v>0</v>
      </c>
      <c r="AH347" s="1">
        <v>340</v>
      </c>
      <c r="AI347" s="8">
        <f t="shared" ca="1" si="693"/>
        <v>59620.419417893791</v>
      </c>
      <c r="AJ347" s="9">
        <f t="shared" ca="1" si="621"/>
        <v>-1.0595890477366865E-3</v>
      </c>
      <c r="AK347" s="1">
        <v>340</v>
      </c>
      <c r="AL347" s="8">
        <f t="shared" ca="1" si="694"/>
        <v>18773.366075251382</v>
      </c>
      <c r="AM347" s="9">
        <f t="shared" ca="1" si="622"/>
        <v>0</v>
      </c>
      <c r="AN347" s="1">
        <v>340</v>
      </c>
      <c r="AO347" s="8">
        <f t="shared" ca="1" si="695"/>
        <v>19480.629350712734</v>
      </c>
      <c r="AP347" s="9">
        <f t="shared" ca="1" si="623"/>
        <v>-3.3530536081205702E-2</v>
      </c>
      <c r="AQ347" s="1">
        <v>340</v>
      </c>
      <c r="AR347" s="8">
        <f t="shared" ca="1" si="696"/>
        <v>20012.248995964725</v>
      </c>
      <c r="AS347" s="9">
        <f t="shared" ca="1" si="624"/>
        <v>3.0161645765028656E-2</v>
      </c>
      <c r="AT347" s="1">
        <v>340</v>
      </c>
      <c r="AU347" s="8">
        <f t="shared" ca="1" si="697"/>
        <v>20242.929761385523</v>
      </c>
      <c r="AV347" s="9">
        <f t="shared" ca="1" si="625"/>
        <v>0</v>
      </c>
      <c r="AW347" s="1">
        <v>340</v>
      </c>
      <c r="AX347" s="8">
        <f t="shared" ca="1" si="698"/>
        <v>19862.913697457851</v>
      </c>
      <c r="AY347" s="9">
        <f t="shared" ca="1" si="626"/>
        <v>0</v>
      </c>
      <c r="AZ347" s="1">
        <v>340</v>
      </c>
      <c r="BA347" s="8">
        <f t="shared" ca="1" si="699"/>
        <v>18795.227215633502</v>
      </c>
      <c r="BB347" s="9">
        <f t="shared" ca="1" si="627"/>
        <v>0</v>
      </c>
      <c r="BC347" s="1">
        <v>340</v>
      </c>
      <c r="BD347" s="8">
        <f t="shared" ca="1" si="700"/>
        <v>19136.152392319407</v>
      </c>
      <c r="BE347" s="9">
        <f t="shared" ca="1" si="657"/>
        <v>0</v>
      </c>
      <c r="BF347" s="1">
        <v>340</v>
      </c>
      <c r="BG347" s="8">
        <f t="shared" ca="1" si="701"/>
        <v>21168.764130561856</v>
      </c>
      <c r="BH347" s="9">
        <f t="shared" ca="1" si="628"/>
        <v>2.2915051696639523E-2</v>
      </c>
      <c r="BI347" s="1">
        <v>340</v>
      </c>
      <c r="BJ347" s="8">
        <f t="shared" ca="1" si="702"/>
        <v>19814.035637220688</v>
      </c>
      <c r="BK347" s="9">
        <f t="shared" ca="1" si="629"/>
        <v>0</v>
      </c>
      <c r="BL347" s="1">
        <v>340</v>
      </c>
      <c r="BM347" s="8">
        <f t="shared" ca="1" si="703"/>
        <v>20244.346925504677</v>
      </c>
      <c r="BN347" s="9">
        <f t="shared" ca="1" si="630"/>
        <v>3.1741121113434967E-3</v>
      </c>
      <c r="BO347" s="1">
        <v>340</v>
      </c>
      <c r="BP347" s="8">
        <f t="shared" ca="1" si="704"/>
        <v>21194.248994179183</v>
      </c>
      <c r="BQ347" s="9">
        <f t="shared" ca="1" si="631"/>
        <v>-1.1853636859803863E-2</v>
      </c>
      <c r="BR347" s="1">
        <v>340</v>
      </c>
      <c r="BS347" s="8">
        <f t="shared" ca="1" si="705"/>
        <v>20524.852352889491</v>
      </c>
      <c r="BT347" s="9">
        <f t="shared" ca="1" si="632"/>
        <v>2.7024518952942136E-2</v>
      </c>
      <c r="BU347" s="1">
        <v>340</v>
      </c>
      <c r="BV347" s="8">
        <f t="shared" ca="1" si="706"/>
        <v>4719.6896016221963</v>
      </c>
      <c r="BW347" s="9">
        <f t="shared" ca="1" si="633"/>
        <v>6.7180358238104866E-3</v>
      </c>
      <c r="BX347" s="1">
        <v>340</v>
      </c>
      <c r="BY347" s="8">
        <f t="shared" ca="1" si="707"/>
        <v>5158.7913186283768</v>
      </c>
      <c r="BZ347" s="9">
        <f t="shared" ca="1" si="634"/>
        <v>0</v>
      </c>
      <c r="CA347" s="1">
        <v>340</v>
      </c>
      <c r="CB347" s="8">
        <f t="shared" ca="1" si="708"/>
        <v>5091.5041941673744</v>
      </c>
      <c r="CC347" s="9">
        <f t="shared" ca="1" si="635"/>
        <v>2.2724783731223514E-2</v>
      </c>
      <c r="CD347" s="1">
        <v>340</v>
      </c>
      <c r="CE347" s="8">
        <f t="shared" ca="1" si="709"/>
        <v>5132.1013175984071</v>
      </c>
      <c r="CF347" s="9">
        <f t="shared" ca="1" si="636"/>
        <v>0</v>
      </c>
      <c r="CG347" s="1">
        <v>340</v>
      </c>
      <c r="CH347" s="8">
        <f t="shared" ca="1" si="710"/>
        <v>4797.8820718883881</v>
      </c>
      <c r="CI347" s="9">
        <f t="shared" ca="1" si="637"/>
        <v>-2.960911174941468E-2</v>
      </c>
      <c r="CJ347" s="1">
        <v>340</v>
      </c>
      <c r="CK347" s="8">
        <f t="shared" ca="1" si="711"/>
        <v>4850.5568696150976</v>
      </c>
      <c r="CL347" s="9">
        <f t="shared" ca="1" si="638"/>
        <v>-2.4297317140245019E-2</v>
      </c>
      <c r="CM347" s="1">
        <v>340</v>
      </c>
      <c r="CN347" s="8">
        <f t="shared" ca="1" si="658"/>
        <v>15094.346035598492</v>
      </c>
      <c r="CO347" s="1">
        <v>340</v>
      </c>
      <c r="CP347" s="8">
        <f t="shared" ca="1" si="659"/>
        <v>14655.244318592311</v>
      </c>
      <c r="CQ347" s="1">
        <v>340</v>
      </c>
      <c r="CR347" s="8">
        <f t="shared" ca="1" si="660"/>
        <v>14722.531443053314</v>
      </c>
      <c r="CS347" s="1">
        <v>340</v>
      </c>
      <c r="CT347" s="8">
        <f t="shared" ca="1" si="661"/>
        <v>15112.245607906269</v>
      </c>
      <c r="CU347" s="1">
        <v>340</v>
      </c>
      <c r="CV347" s="8">
        <f t="shared" ca="1" si="662"/>
        <v>16396.366922290796</v>
      </c>
      <c r="CW347" s="1">
        <v>340</v>
      </c>
      <c r="CX347" s="8">
        <f t="shared" ca="1" si="663"/>
        <v>15674.295483274393</v>
      </c>
      <c r="CY347" s="9"/>
      <c r="CZ347" s="9"/>
      <c r="DA347" s="9"/>
      <c r="DB347" s="9"/>
      <c r="DC347" s="9"/>
      <c r="DD347" s="9"/>
      <c r="DE347" s="9"/>
      <c r="DF347" s="9"/>
      <c r="DG347" s="9"/>
      <c r="DI347">
        <f t="shared" ca="1" si="664"/>
        <v>1.098761690103145E-2</v>
      </c>
      <c r="DJ347">
        <f t="shared" ca="1" si="665"/>
        <v>-3.8670326419240508E-2</v>
      </c>
      <c r="DK347">
        <f t="shared" ca="1" si="666"/>
        <v>-4.5946909843909145E-3</v>
      </c>
      <c r="DL347">
        <f t="shared" ca="1" si="667"/>
        <v>-2.4660518512057084E-2</v>
      </c>
      <c r="DM347">
        <f t="shared" ca="1" si="668"/>
        <v>5.1139732345366173E-2</v>
      </c>
      <c r="DN347">
        <f t="shared" ca="1" si="669"/>
        <v>-1.8473242588269434E-3</v>
      </c>
      <c r="DO347">
        <f t="shared" ca="1" si="682"/>
        <v>0</v>
      </c>
      <c r="DP347">
        <f t="shared" ca="1" si="683"/>
        <v>0</v>
      </c>
      <c r="DQ347">
        <f t="shared" ca="1" si="684"/>
        <v>0</v>
      </c>
      <c r="DR347">
        <f t="shared" ca="1" si="685"/>
        <v>0</v>
      </c>
      <c r="DS347">
        <f t="shared" ca="1" si="686"/>
        <v>0</v>
      </c>
      <c r="DT347">
        <f t="shared" ca="1" si="687"/>
        <v>0</v>
      </c>
      <c r="DU347">
        <f t="shared" ca="1" si="676"/>
        <v>0</v>
      </c>
      <c r="DV347">
        <f t="shared" ca="1" si="677"/>
        <v>0</v>
      </c>
      <c r="DW347">
        <f t="shared" ca="1" si="678"/>
        <v>0</v>
      </c>
      <c r="DX347">
        <f t="shared" ca="1" si="679"/>
        <v>0</v>
      </c>
      <c r="DY347">
        <f t="shared" ca="1" si="680"/>
        <v>0</v>
      </c>
      <c r="DZ347">
        <f t="shared" ca="1" si="681"/>
        <v>0</v>
      </c>
      <c r="EA347">
        <f t="shared" ca="1" si="639"/>
        <v>4.3103358017910418</v>
      </c>
      <c r="EB347">
        <f t="shared" ca="1" si="640"/>
        <v>3.0394362629838154</v>
      </c>
      <c r="EC347">
        <f t="shared" ca="1" si="641"/>
        <v>5.4003764637067038</v>
      </c>
      <c r="ED347">
        <f t="shared" ca="1" si="642"/>
        <v>5.9602001633813746</v>
      </c>
      <c r="EE347">
        <f t="shared" ca="1" si="643"/>
        <v>7.891716621998456</v>
      </c>
      <c r="EF347">
        <f t="shared" ca="1" si="644"/>
        <v>6.0862742938367393</v>
      </c>
      <c r="EG347">
        <f t="shared" ca="1" si="645"/>
        <v>14.270537000672942</v>
      </c>
      <c r="EH347">
        <f t="shared" ca="1" si="646"/>
        <v>9.356691867589678</v>
      </c>
      <c r="EI347">
        <f t="shared" ca="1" si="647"/>
        <v>16.206895362982831</v>
      </c>
      <c r="EJ347">
        <f t="shared" ca="1" si="648"/>
        <v>16.35596433203925</v>
      </c>
      <c r="EK347">
        <f t="shared" ca="1" si="649"/>
        <v>24.755564457659798</v>
      </c>
      <c r="EL347">
        <f t="shared" ca="1" si="650"/>
        <v>19.30629632341272</v>
      </c>
      <c r="EM347">
        <f t="shared" ca="1" si="610"/>
        <v>-5.028807762752887E-2</v>
      </c>
      <c r="EN347">
        <f t="shared" ca="1" si="611"/>
        <v>0.25941132475940326</v>
      </c>
      <c r="EO347">
        <f t="shared" ca="1" si="612"/>
        <v>9.3464490561940353E-2</v>
      </c>
      <c r="EP347">
        <f t="shared" ca="1" si="613"/>
        <v>-3.5035446230819766E-3</v>
      </c>
      <c r="EQ347">
        <f t="shared" ca="1" si="614"/>
        <v>-0.48499629287185125</v>
      </c>
      <c r="ER347">
        <f t="shared" ca="1" si="615"/>
        <v>1</v>
      </c>
      <c r="ES347">
        <f t="shared" ref="ES347:ES367" ca="1" si="712">AVERAGE(B328:B347)/AVERAGE(Q328:Q347) - 1</f>
        <v>-0.25141359096561477</v>
      </c>
      <c r="ET347">
        <f t="shared" ref="ET347:ET367" ca="1" si="713">AVERAGE(E328:E347)/AVERAGE(Q328:Q347) - 1</f>
        <v>-0.4690579866925696</v>
      </c>
      <c r="EU347">
        <f t="shared" ref="EU347:EU367" ca="1" si="714">AVERAGE(H328:H347)/AVERAGE(Q328:Q347) - 1</f>
        <v>-0.1344772891081637</v>
      </c>
      <c r="EV347">
        <f t="shared" ref="EV347:EV367" ca="1" si="715">AVERAGE(K328:K347)/AVERAGE(Q328:Q347) - 1</f>
        <v>-5.5879154108276374E-2</v>
      </c>
      <c r="EW347">
        <f t="shared" ref="EW347:EW367" ca="1" si="716">AVERAGE(N328:N347)/AVERAGE(Q328:Q347) - 1</f>
        <v>0.40900611908237017</v>
      </c>
      <c r="EX347">
        <f t="shared" ref="EX347:EX367" ca="1" si="717">AVERAGE(Q328:Q347)/AVERAGE(Q328:Q347) - 1</f>
        <v>0</v>
      </c>
    </row>
    <row r="348" spans="1:154" x14ac:dyDescent="0.25">
      <c r="A348" s="1">
        <v>341</v>
      </c>
      <c r="B348" s="8">
        <f t="shared" ca="1" si="670"/>
        <v>280981.55856848211</v>
      </c>
      <c r="C348" s="9">
        <f t="shared" ca="1" si="651"/>
        <v>2.8948413081712501E-2</v>
      </c>
      <c r="D348" s="1">
        <v>341</v>
      </c>
      <c r="E348" s="8">
        <f t="shared" ca="1" si="671"/>
        <v>182821.06896000664</v>
      </c>
      <c r="F348" s="9">
        <f t="shared" ca="1" si="652"/>
        <v>2.6994534948774442E-2</v>
      </c>
      <c r="G348" s="1">
        <v>341</v>
      </c>
      <c r="H348" s="8">
        <f t="shared" ca="1" si="672"/>
        <v>325309.43473192514</v>
      </c>
      <c r="I348" s="9">
        <f t="shared" ca="1" si="653"/>
        <v>2.6369784717788575E-2</v>
      </c>
      <c r="J348" s="1">
        <v>341</v>
      </c>
      <c r="K348" s="8">
        <f t="shared" ca="1" si="673"/>
        <v>332085.91506465699</v>
      </c>
      <c r="L348" s="9">
        <f t="shared" ca="1" si="654"/>
        <v>0</v>
      </c>
      <c r="M348" s="1">
        <v>341</v>
      </c>
      <c r="N348" s="8">
        <f t="shared" ca="1" si="674"/>
        <v>493192.79327541456</v>
      </c>
      <c r="O348" s="9">
        <f t="shared" ca="1" si="655"/>
        <v>4.5440684786848921E-2</v>
      </c>
      <c r="P348" s="1">
        <v>341</v>
      </c>
      <c r="Q348" s="8">
        <f t="shared" ca="1" si="675"/>
        <v>365572.64513467468</v>
      </c>
      <c r="R348" s="9">
        <f t="shared" ca="1" si="656"/>
        <v>-2.0316621365781235E-2</v>
      </c>
      <c r="S348" s="1">
        <v>341</v>
      </c>
      <c r="T348" s="8">
        <f t="shared" ca="1" si="688"/>
        <v>62154.325677533532</v>
      </c>
      <c r="U348" s="9">
        <f t="shared" ca="1" si="616"/>
        <v>2.1008602952400507E-2</v>
      </c>
      <c r="V348" s="1">
        <v>341</v>
      </c>
      <c r="W348" s="8">
        <f t="shared" ca="1" si="689"/>
        <v>59969.75440518168</v>
      </c>
      <c r="X348" s="9">
        <f t="shared" ca="1" si="617"/>
        <v>-3.9433800825751202E-2</v>
      </c>
      <c r="Y348" s="1">
        <v>341</v>
      </c>
      <c r="Z348" s="8">
        <f t="shared" ca="1" si="690"/>
        <v>60058.114028765485</v>
      </c>
      <c r="AA348" s="9">
        <f t="shared" ca="1" si="618"/>
        <v>3.2206069608713236E-2</v>
      </c>
      <c r="AB348" s="1">
        <v>341</v>
      </c>
      <c r="AC348" s="8">
        <f t="shared" ca="1" si="691"/>
        <v>55550.590261612968</v>
      </c>
      <c r="AD348" s="9">
        <f t="shared" ca="1" si="619"/>
        <v>-2.7058864294617308E-2</v>
      </c>
      <c r="AE348" s="1">
        <v>341</v>
      </c>
      <c r="AF348" s="8">
        <f t="shared" ca="1" si="692"/>
        <v>62308.071096175729</v>
      </c>
      <c r="AG348" s="9">
        <f t="shared" ca="1" si="620"/>
        <v>-2.5014579456900322E-2</v>
      </c>
      <c r="AH348" s="1">
        <v>341</v>
      </c>
      <c r="AI348" s="8">
        <f t="shared" ca="1" si="693"/>
        <v>59620.419417893791</v>
      </c>
      <c r="AJ348" s="9">
        <f t="shared" ca="1" si="621"/>
        <v>-1.7916930633524369E-2</v>
      </c>
      <c r="AK348" s="1">
        <v>341</v>
      </c>
      <c r="AL348" s="8">
        <f t="shared" ca="1" si="694"/>
        <v>18773.366075251382</v>
      </c>
      <c r="AM348" s="9">
        <f t="shared" ca="1" si="622"/>
        <v>0</v>
      </c>
      <c r="AN348" s="1">
        <v>341</v>
      </c>
      <c r="AO348" s="8">
        <f t="shared" ca="1" si="695"/>
        <v>19480.629350712734</v>
      </c>
      <c r="AP348" s="9">
        <f t="shared" ca="1" si="623"/>
        <v>3.6995797010165692E-2</v>
      </c>
      <c r="AQ348" s="1">
        <v>341</v>
      </c>
      <c r="AR348" s="8">
        <f t="shared" ca="1" si="696"/>
        <v>20012.248995964725</v>
      </c>
      <c r="AS348" s="9">
        <f t="shared" ca="1" si="624"/>
        <v>0</v>
      </c>
      <c r="AT348" s="1">
        <v>341</v>
      </c>
      <c r="AU348" s="8">
        <f t="shared" ca="1" si="697"/>
        <v>20242.929761385523</v>
      </c>
      <c r="AV348" s="9">
        <f t="shared" ca="1" si="625"/>
        <v>1.1527167962316232E-3</v>
      </c>
      <c r="AW348" s="1">
        <v>341</v>
      </c>
      <c r="AX348" s="8">
        <f t="shared" ca="1" si="698"/>
        <v>19862.913697457851</v>
      </c>
      <c r="AY348" s="9">
        <f t="shared" ca="1" si="626"/>
        <v>-4.1920368204164393E-2</v>
      </c>
      <c r="AZ348" s="1">
        <v>341</v>
      </c>
      <c r="BA348" s="8">
        <f t="shared" ca="1" si="699"/>
        <v>18795.227215633502</v>
      </c>
      <c r="BB348" s="9">
        <f t="shared" ca="1" si="627"/>
        <v>0</v>
      </c>
      <c r="BC348" s="1">
        <v>341</v>
      </c>
      <c r="BD348" s="8">
        <f t="shared" ca="1" si="700"/>
        <v>19136.152392319407</v>
      </c>
      <c r="BE348" s="9">
        <f t="shared" ca="1" si="657"/>
        <v>4.6561807676100353E-2</v>
      </c>
      <c r="BF348" s="1">
        <v>341</v>
      </c>
      <c r="BG348" s="8">
        <f t="shared" ca="1" si="701"/>
        <v>21168.764130561856</v>
      </c>
      <c r="BH348" s="9">
        <f t="shared" ca="1" si="628"/>
        <v>2.2410054319697309E-2</v>
      </c>
      <c r="BI348" s="1">
        <v>341</v>
      </c>
      <c r="BJ348" s="8">
        <f t="shared" ca="1" si="702"/>
        <v>19814.035637220688</v>
      </c>
      <c r="BK348" s="9">
        <f t="shared" ca="1" si="629"/>
        <v>-5.7867747473475178E-3</v>
      </c>
      <c r="BL348" s="1">
        <v>341</v>
      </c>
      <c r="BM348" s="8">
        <f t="shared" ca="1" si="703"/>
        <v>20244.346925504677</v>
      </c>
      <c r="BN348" s="9">
        <f t="shared" ca="1" si="630"/>
        <v>-3.6714640067559125E-2</v>
      </c>
      <c r="BO348" s="1">
        <v>341</v>
      </c>
      <c r="BP348" s="8">
        <f t="shared" ca="1" si="704"/>
        <v>21194.248994179183</v>
      </c>
      <c r="BQ348" s="9">
        <f t="shared" ca="1" si="631"/>
        <v>-3.1210053009885066E-2</v>
      </c>
      <c r="BR348" s="1">
        <v>341</v>
      </c>
      <c r="BS348" s="8">
        <f t="shared" ca="1" si="705"/>
        <v>20524.852352889491</v>
      </c>
      <c r="BT348" s="9">
        <f t="shared" ca="1" si="632"/>
        <v>3.5003550808914423E-2</v>
      </c>
      <c r="BU348" s="1">
        <v>341</v>
      </c>
      <c r="BV348" s="8">
        <f t="shared" ca="1" si="706"/>
        <v>4719.6896016221963</v>
      </c>
      <c r="BW348" s="9">
        <f t="shared" ca="1" si="633"/>
        <v>1.8095936612798069E-2</v>
      </c>
      <c r="BX348" s="1">
        <v>341</v>
      </c>
      <c r="BY348" s="8">
        <f t="shared" ca="1" si="707"/>
        <v>5158.7913186283768</v>
      </c>
      <c r="BZ348" s="9">
        <f t="shared" ca="1" si="634"/>
        <v>-8.441087738355918E-3</v>
      </c>
      <c r="CA348" s="1">
        <v>341</v>
      </c>
      <c r="CB348" s="8">
        <f t="shared" ca="1" si="708"/>
        <v>5091.5041941673744</v>
      </c>
      <c r="CC348" s="9">
        <f t="shared" ca="1" si="635"/>
        <v>0</v>
      </c>
      <c r="CD348" s="1">
        <v>341</v>
      </c>
      <c r="CE348" s="8">
        <f t="shared" ca="1" si="709"/>
        <v>5132.1013175984071</v>
      </c>
      <c r="CF348" s="9">
        <f t="shared" ca="1" si="636"/>
        <v>-5.8083197454200097E-3</v>
      </c>
      <c r="CG348" s="1">
        <v>341</v>
      </c>
      <c r="CH348" s="8">
        <f t="shared" ca="1" si="710"/>
        <v>4797.8820718883881</v>
      </c>
      <c r="CI348" s="9">
        <f t="shared" ca="1" si="637"/>
        <v>4.4619163364312105E-2</v>
      </c>
      <c r="CJ348" s="1">
        <v>341</v>
      </c>
      <c r="CK348" s="8">
        <f t="shared" ca="1" si="711"/>
        <v>4850.5568696150976</v>
      </c>
      <c r="CL348" s="9">
        <f t="shared" ca="1" si="638"/>
        <v>0</v>
      </c>
      <c r="CM348" s="1">
        <v>341</v>
      </c>
      <c r="CN348" s="8">
        <f t="shared" ca="1" si="658"/>
        <v>15094.346035598492</v>
      </c>
      <c r="CO348" s="1">
        <v>341</v>
      </c>
      <c r="CP348" s="8">
        <f t="shared" ca="1" si="659"/>
        <v>14655.244318592311</v>
      </c>
      <c r="CQ348" s="1">
        <v>341</v>
      </c>
      <c r="CR348" s="8">
        <f t="shared" ca="1" si="660"/>
        <v>14722.531443053314</v>
      </c>
      <c r="CS348" s="1">
        <v>341</v>
      </c>
      <c r="CT348" s="8">
        <f t="shared" ca="1" si="661"/>
        <v>15112.245607906269</v>
      </c>
      <c r="CU348" s="1">
        <v>341</v>
      </c>
      <c r="CV348" s="8">
        <f t="shared" ca="1" si="662"/>
        <v>16396.366922290796</v>
      </c>
      <c r="CW348" s="1">
        <v>341</v>
      </c>
      <c r="CX348" s="8">
        <f t="shared" ca="1" si="663"/>
        <v>15674.295483274393</v>
      </c>
      <c r="CY348" s="9"/>
      <c r="CZ348" s="9"/>
      <c r="DA348" s="9"/>
      <c r="DB348" s="9"/>
      <c r="DC348" s="9"/>
      <c r="DD348" s="9"/>
      <c r="DE348" s="9"/>
      <c r="DF348" s="9"/>
      <c r="DG348" s="9"/>
      <c r="DI348">
        <f t="shared" ca="1" si="664"/>
        <v>4.8806456825801314E-2</v>
      </c>
      <c r="DJ348">
        <f t="shared" ca="1" si="665"/>
        <v>2.9999999999998916E-3</v>
      </c>
      <c r="DK348">
        <f t="shared" ca="1" si="666"/>
        <v>2.9999999999998916E-3</v>
      </c>
      <c r="DL348">
        <f t="shared" ca="1" si="667"/>
        <v>2.9999999999998916E-3</v>
      </c>
      <c r="DM348">
        <f t="shared" ca="1" si="668"/>
        <v>2.9999999999998916E-3</v>
      </c>
      <c r="DN348">
        <f t="shared" ca="1" si="669"/>
        <v>7.4584484561674991E-3</v>
      </c>
      <c r="DO348">
        <f t="shared" ca="1" si="682"/>
        <v>0</v>
      </c>
      <c r="DP348">
        <f t="shared" ca="1" si="683"/>
        <v>0</v>
      </c>
      <c r="DQ348">
        <f t="shared" ca="1" si="684"/>
        <v>0</v>
      </c>
      <c r="DR348">
        <f t="shared" ca="1" si="685"/>
        <v>0</v>
      </c>
      <c r="DS348">
        <f t="shared" ca="1" si="686"/>
        <v>0</v>
      </c>
      <c r="DT348">
        <f t="shared" ca="1" si="687"/>
        <v>0</v>
      </c>
      <c r="DU348">
        <f t="shared" ca="1" si="676"/>
        <v>0</v>
      </c>
      <c r="DV348">
        <f t="shared" ca="1" si="677"/>
        <v>0</v>
      </c>
      <c r="DW348">
        <f t="shared" ca="1" si="678"/>
        <v>0</v>
      </c>
      <c r="DX348">
        <f t="shared" ca="1" si="679"/>
        <v>0</v>
      </c>
      <c r="DY348">
        <f t="shared" ca="1" si="680"/>
        <v>0</v>
      </c>
      <c r="DZ348">
        <f t="shared" ca="1" si="681"/>
        <v>0</v>
      </c>
      <c r="EA348">
        <f t="shared" ca="1" si="639"/>
        <v>4.5207080200058618</v>
      </c>
      <c r="EB348">
        <f t="shared" ca="1" si="640"/>
        <v>3.0485545717727671</v>
      </c>
      <c r="EC348">
        <f t="shared" ca="1" si="641"/>
        <v>5.4165775930978226</v>
      </c>
      <c r="ED348">
        <f t="shared" ca="1" si="642"/>
        <v>5.9780807638715183</v>
      </c>
      <c r="EE348">
        <f t="shared" ca="1" si="643"/>
        <v>7.9153917718644502</v>
      </c>
      <c r="EF348">
        <f t="shared" ca="1" si="644"/>
        <v>6.131668456947418</v>
      </c>
      <c r="EG348">
        <f t="shared" ca="1" si="645"/>
        <v>14.967031348677287</v>
      </c>
      <c r="EH348">
        <f t="shared" ca="1" si="646"/>
        <v>9.3847619431924461</v>
      </c>
      <c r="EI348">
        <f t="shared" ca="1" si="647"/>
        <v>16.255516049071776</v>
      </c>
      <c r="EJ348">
        <f t="shared" ca="1" si="648"/>
        <v>16.405032225035367</v>
      </c>
      <c r="EK348">
        <f t="shared" ca="1" si="649"/>
        <v>24.829831151032778</v>
      </c>
      <c r="EL348">
        <f t="shared" ca="1" si="650"/>
        <v>19.450291339420389</v>
      </c>
      <c r="EM348">
        <f t="shared" ref="EM348:EM366" ca="1" si="718">SLOPE(DI329:DI348,DN329:DN348)</f>
        <v>-6.1878119160029325E-2</v>
      </c>
      <c r="EN348">
        <f t="shared" ref="EN348:EN366" ca="1" si="719">SLOPE(DJ329:DJ348,DN329:DN348)</f>
        <v>0.47698408076829518</v>
      </c>
      <c r="EO348">
        <f t="shared" ref="EO348:EO366" ca="1" si="720">SLOPE(DK329:DK348,DN329:DN348)</f>
        <v>-6.6084643935835852E-2</v>
      </c>
      <c r="EP348">
        <f t="shared" ref="EP348:EP366" ca="1" si="721">SLOPE(DL329:DL348,DN329:DN348)</f>
        <v>7.8269820148137187E-2</v>
      </c>
      <c r="EQ348">
        <f t="shared" ref="EQ348:EQ366" ca="1" si="722">SLOPE(DM329:DM348,DN329:DN348)</f>
        <v>-0.36123187444669314</v>
      </c>
      <c r="ER348">
        <f t="shared" ref="ER348:ER366" ca="1" si="723">SLOPE(DN329:DN348,DN329:DN348)</f>
        <v>1</v>
      </c>
      <c r="ES348">
        <f t="shared" ca="1" si="712"/>
        <v>-0.24947021349017073</v>
      </c>
      <c r="ET348">
        <f t="shared" ca="1" si="713"/>
        <v>-0.47169051647834404</v>
      </c>
      <c r="EU348">
        <f t="shared" ca="1" si="714"/>
        <v>-0.13301389847395084</v>
      </c>
      <c r="EV348">
        <f t="shared" ca="1" si="715"/>
        <v>-5.6873836134403E-2</v>
      </c>
      <c r="EW348">
        <f t="shared" ca="1" si="716"/>
        <v>0.4014659544989847</v>
      </c>
      <c r="EX348">
        <f t="shared" ca="1" si="717"/>
        <v>0</v>
      </c>
    </row>
    <row r="349" spans="1:154" x14ac:dyDescent="0.25">
      <c r="A349" s="1">
        <v>342</v>
      </c>
      <c r="B349" s="8">
        <f t="shared" ca="1" si="670"/>
        <v>289958.47346997139</v>
      </c>
      <c r="C349" s="9">
        <f t="shared" ca="1" si="651"/>
        <v>0</v>
      </c>
      <c r="D349" s="1">
        <v>342</v>
      </c>
      <c r="E349" s="8">
        <f t="shared" ca="1" si="671"/>
        <v>188304.70190229983</v>
      </c>
      <c r="F349" s="9">
        <f t="shared" ca="1" si="652"/>
        <v>-5.5749423696755344E-3</v>
      </c>
      <c r="G349" s="1">
        <v>342</v>
      </c>
      <c r="H349" s="8">
        <f t="shared" ca="1" si="672"/>
        <v>334863.70279666723</v>
      </c>
      <c r="I349" s="9">
        <f t="shared" ca="1" si="653"/>
        <v>7.2891628696335475E-3</v>
      </c>
      <c r="J349" s="1">
        <v>342</v>
      </c>
      <c r="K349" s="8">
        <f t="shared" ca="1" si="673"/>
        <v>333082.17280985095</v>
      </c>
      <c r="L349" s="9">
        <f t="shared" ca="1" si="654"/>
        <v>-3.7697327957164621E-2</v>
      </c>
      <c r="M349" s="1">
        <v>342</v>
      </c>
      <c r="N349" s="8">
        <f t="shared" ca="1" si="674"/>
        <v>517083.38991361443</v>
      </c>
      <c r="O349" s="9">
        <f t="shared" ca="1" si="655"/>
        <v>1.698681704258815E-2</v>
      </c>
      <c r="P349" s="1">
        <v>342</v>
      </c>
      <c r="Q349" s="8">
        <f t="shared" ca="1" si="675"/>
        <v>359242.16205719038</v>
      </c>
      <c r="R349" s="9">
        <f t="shared" ca="1" si="656"/>
        <v>0</v>
      </c>
      <c r="S349" s="1">
        <v>342</v>
      </c>
      <c r="T349" s="8">
        <f t="shared" ca="1" si="688"/>
        <v>62154.325677533532</v>
      </c>
      <c r="U349" s="9">
        <f t="shared" ca="1" si="616"/>
        <v>2.9887029822590935E-2</v>
      </c>
      <c r="V349" s="1">
        <v>342</v>
      </c>
      <c r="W349" s="8">
        <f t="shared" ca="1" si="689"/>
        <v>59969.75440518168</v>
      </c>
      <c r="X349" s="9">
        <f t="shared" ca="1" si="617"/>
        <v>0</v>
      </c>
      <c r="Y349" s="1">
        <v>342</v>
      </c>
      <c r="Z349" s="8">
        <f t="shared" ca="1" si="690"/>
        <v>60058.114028765485</v>
      </c>
      <c r="AA349" s="9">
        <f t="shared" ca="1" si="618"/>
        <v>3.8703214469370729E-2</v>
      </c>
      <c r="AB349" s="1">
        <v>342</v>
      </c>
      <c r="AC349" s="8">
        <f t="shared" ca="1" si="691"/>
        <v>55550.590261612968</v>
      </c>
      <c r="AD349" s="9">
        <f t="shared" ca="1" si="619"/>
        <v>4.0306359624337117E-2</v>
      </c>
      <c r="AE349" s="1">
        <v>342</v>
      </c>
      <c r="AF349" s="8">
        <f t="shared" ca="1" si="692"/>
        <v>62308.071096175729</v>
      </c>
      <c r="AG349" s="9">
        <f t="shared" ca="1" si="620"/>
        <v>2.0988285925053259E-2</v>
      </c>
      <c r="AH349" s="1">
        <v>342</v>
      </c>
      <c r="AI349" s="8">
        <f t="shared" ca="1" si="693"/>
        <v>59620.419417893791</v>
      </c>
      <c r="AJ349" s="9">
        <f t="shared" ca="1" si="621"/>
        <v>-1.2695456969797292E-2</v>
      </c>
      <c r="AK349" s="1">
        <v>342</v>
      </c>
      <c r="AL349" s="8">
        <f t="shared" ca="1" si="694"/>
        <v>18773.366075251382</v>
      </c>
      <c r="AM349" s="9">
        <f t="shared" ca="1" si="622"/>
        <v>-1.1048906801042691E-2</v>
      </c>
      <c r="AN349" s="1">
        <v>342</v>
      </c>
      <c r="AO349" s="8">
        <f t="shared" ca="1" si="695"/>
        <v>19480.629350712734</v>
      </c>
      <c r="AP349" s="9">
        <f t="shared" ca="1" si="623"/>
        <v>-3.834677629014796E-2</v>
      </c>
      <c r="AQ349" s="1">
        <v>342</v>
      </c>
      <c r="AR349" s="8">
        <f t="shared" ca="1" si="696"/>
        <v>20012.248995964725</v>
      </c>
      <c r="AS349" s="9">
        <f t="shared" ca="1" si="624"/>
        <v>4.8648455141709459E-3</v>
      </c>
      <c r="AT349" s="1">
        <v>342</v>
      </c>
      <c r="AU349" s="8">
        <f t="shared" ca="1" si="697"/>
        <v>20242.929761385523</v>
      </c>
      <c r="AV349" s="9">
        <f t="shared" ca="1" si="625"/>
        <v>4.4890353576704553E-2</v>
      </c>
      <c r="AW349" s="1">
        <v>342</v>
      </c>
      <c r="AX349" s="8">
        <f t="shared" ca="1" si="698"/>
        <v>19862.913697457851</v>
      </c>
      <c r="AY349" s="9">
        <f t="shared" ca="1" si="626"/>
        <v>-3.9080902732307826E-2</v>
      </c>
      <c r="AZ349" s="1">
        <v>342</v>
      </c>
      <c r="BA349" s="8">
        <f t="shared" ca="1" si="699"/>
        <v>18795.227215633502</v>
      </c>
      <c r="BB349" s="9">
        <f t="shared" ca="1" si="627"/>
        <v>0</v>
      </c>
      <c r="BC349" s="1">
        <v>342</v>
      </c>
      <c r="BD349" s="8">
        <f t="shared" ca="1" si="700"/>
        <v>19136.152392319407</v>
      </c>
      <c r="BE349" s="9">
        <f t="shared" ca="1" si="657"/>
        <v>-2.973230349599332E-3</v>
      </c>
      <c r="BF349" s="1">
        <v>342</v>
      </c>
      <c r="BG349" s="8">
        <f t="shared" ca="1" si="701"/>
        <v>21168.764130561856</v>
      </c>
      <c r="BH349" s="9">
        <f t="shared" ca="1" si="628"/>
        <v>-4.8492717305528066E-2</v>
      </c>
      <c r="BI349" s="1">
        <v>342</v>
      </c>
      <c r="BJ349" s="8">
        <f t="shared" ca="1" si="702"/>
        <v>19814.035637220688</v>
      </c>
      <c r="BK349" s="9">
        <f t="shared" ca="1" si="629"/>
        <v>-2.6133952842928247E-3</v>
      </c>
      <c r="BL349" s="1">
        <v>342</v>
      </c>
      <c r="BM349" s="8">
        <f t="shared" ca="1" si="703"/>
        <v>20244.346925504677</v>
      </c>
      <c r="BN349" s="9">
        <f t="shared" ca="1" si="630"/>
        <v>-1.3973126134145492E-2</v>
      </c>
      <c r="BO349" s="1">
        <v>342</v>
      </c>
      <c r="BP349" s="8">
        <f t="shared" ca="1" si="704"/>
        <v>21194.248994179183</v>
      </c>
      <c r="BQ349" s="9">
        <f t="shared" ca="1" si="631"/>
        <v>4.2881291964212255E-3</v>
      </c>
      <c r="BR349" s="1">
        <v>342</v>
      </c>
      <c r="BS349" s="8">
        <f t="shared" ca="1" si="705"/>
        <v>20524.852352889491</v>
      </c>
      <c r="BT349" s="9">
        <f t="shared" ca="1" si="632"/>
        <v>-2.0962502005711793E-2</v>
      </c>
      <c r="BU349" s="1">
        <v>342</v>
      </c>
      <c r="BV349" s="8">
        <f t="shared" ca="1" si="706"/>
        <v>4719.6896016221963</v>
      </c>
      <c r="BW349" s="9">
        <f t="shared" ca="1" si="633"/>
        <v>-1.8051663095496946E-2</v>
      </c>
      <c r="BX349" s="1">
        <v>342</v>
      </c>
      <c r="BY349" s="8">
        <f t="shared" ca="1" si="707"/>
        <v>5158.7913186283768</v>
      </c>
      <c r="BZ349" s="9">
        <f t="shared" ca="1" si="634"/>
        <v>-2.0987847720051047E-2</v>
      </c>
      <c r="CA349" s="1">
        <v>342</v>
      </c>
      <c r="CB349" s="8">
        <f t="shared" ca="1" si="708"/>
        <v>5091.5041941673744</v>
      </c>
      <c r="CC349" s="9">
        <f t="shared" ca="1" si="635"/>
        <v>4.0792547293366135E-2</v>
      </c>
      <c r="CD349" s="1">
        <v>342</v>
      </c>
      <c r="CE349" s="8">
        <f t="shared" ca="1" si="709"/>
        <v>5132.1013175984071</v>
      </c>
      <c r="CF349" s="9">
        <f t="shared" ca="1" si="636"/>
        <v>3.9578528645547506E-2</v>
      </c>
      <c r="CG349" s="1">
        <v>342</v>
      </c>
      <c r="CH349" s="8">
        <f t="shared" ca="1" si="710"/>
        <v>4797.8820718883881</v>
      </c>
      <c r="CI349" s="9">
        <f t="shared" ca="1" si="637"/>
        <v>0</v>
      </c>
      <c r="CJ349" s="1">
        <v>342</v>
      </c>
      <c r="CK349" s="8">
        <f t="shared" ca="1" si="711"/>
        <v>4850.5568696150976</v>
      </c>
      <c r="CL349" s="9">
        <f t="shared" ca="1" si="638"/>
        <v>-1.3192209327810756E-2</v>
      </c>
      <c r="CM349" s="1">
        <v>342</v>
      </c>
      <c r="CN349" s="8">
        <f t="shared" ca="1" si="658"/>
        <v>15094.346035598492</v>
      </c>
      <c r="CO349" s="1">
        <v>342</v>
      </c>
      <c r="CP349" s="8">
        <f t="shared" ca="1" si="659"/>
        <v>14655.244318592311</v>
      </c>
      <c r="CQ349" s="1">
        <v>342</v>
      </c>
      <c r="CR349" s="8">
        <f t="shared" ca="1" si="660"/>
        <v>14722.531443053314</v>
      </c>
      <c r="CS349" s="1">
        <v>342</v>
      </c>
      <c r="CT349" s="8">
        <f t="shared" ca="1" si="661"/>
        <v>15112.245607906269</v>
      </c>
      <c r="CU349" s="1">
        <v>342</v>
      </c>
      <c r="CV349" s="8">
        <f t="shared" ca="1" si="662"/>
        <v>16396.366922290796</v>
      </c>
      <c r="CW349" s="1">
        <v>342</v>
      </c>
      <c r="CX349" s="8">
        <f t="shared" ca="1" si="663"/>
        <v>15674.295483274393</v>
      </c>
      <c r="CY349" s="9"/>
      <c r="CZ349" s="9"/>
      <c r="DA349" s="9"/>
      <c r="DB349" s="9"/>
      <c r="DC349" s="9"/>
      <c r="DD349" s="9"/>
      <c r="DE349" s="9"/>
      <c r="DF349" s="9"/>
      <c r="DG349" s="9"/>
      <c r="DI349">
        <f t="shared" ca="1" si="664"/>
        <v>3.1948413081712479E-2</v>
      </c>
      <c r="DJ349">
        <f t="shared" ca="1" si="665"/>
        <v>2.9994534948774243E-2</v>
      </c>
      <c r="DK349">
        <f t="shared" ca="1" si="666"/>
        <v>2.9369784717788505E-2</v>
      </c>
      <c r="DL349">
        <f t="shared" ca="1" si="667"/>
        <v>2.9999999999998916E-3</v>
      </c>
      <c r="DM349">
        <f t="shared" ca="1" si="668"/>
        <v>4.844068478684882E-2</v>
      </c>
      <c r="DN349">
        <f t="shared" ca="1" si="669"/>
        <v>-1.7316621365781271E-2</v>
      </c>
      <c r="DO349">
        <f t="shared" ca="1" si="682"/>
        <v>0</v>
      </c>
      <c r="DP349">
        <f t="shared" ca="1" si="683"/>
        <v>0</v>
      </c>
      <c r="DQ349">
        <f t="shared" ca="1" si="684"/>
        <v>0</v>
      </c>
      <c r="DR349">
        <f t="shared" ca="1" si="685"/>
        <v>0</v>
      </c>
      <c r="DS349">
        <f t="shared" ca="1" si="686"/>
        <v>0</v>
      </c>
      <c r="DT349">
        <f t="shared" ca="1" si="687"/>
        <v>0</v>
      </c>
      <c r="DU349">
        <f t="shared" ca="1" si="676"/>
        <v>0</v>
      </c>
      <c r="DV349">
        <f t="shared" ca="1" si="677"/>
        <v>0</v>
      </c>
      <c r="DW349">
        <f t="shared" ca="1" si="678"/>
        <v>0</v>
      </c>
      <c r="DX349">
        <f t="shared" ca="1" si="679"/>
        <v>0</v>
      </c>
      <c r="DY349">
        <f t="shared" ca="1" si="680"/>
        <v>0</v>
      </c>
      <c r="DZ349">
        <f t="shared" ca="1" si="681"/>
        <v>0</v>
      </c>
      <c r="EA349">
        <f t="shared" ca="1" si="639"/>
        <v>4.6651374672508199</v>
      </c>
      <c r="EB349">
        <f t="shared" ca="1" si="640"/>
        <v>3.1399945484190508</v>
      </c>
      <c r="EC349">
        <f t="shared" ca="1" si="641"/>
        <v>5.5756613109143025</v>
      </c>
      <c r="ED349">
        <f t="shared" ca="1" si="642"/>
        <v>5.996015006163133</v>
      </c>
      <c r="EE349">
        <f t="shared" ca="1" si="643"/>
        <v>8.2988187696497544</v>
      </c>
      <c r="EF349">
        <f t="shared" ca="1" si="644"/>
        <v>6.0254886759379547</v>
      </c>
      <c r="EG349">
        <f t="shared" ca="1" si="645"/>
        <v>15.44520424881177</v>
      </c>
      <c r="EH349">
        <f t="shared" ca="1" si="646"/>
        <v>9.6662535132834595</v>
      </c>
      <c r="EI349">
        <f t="shared" ca="1" si="647"/>
        <v>16.73293705590957</v>
      </c>
      <c r="EJ349">
        <f t="shared" ca="1" si="648"/>
        <v>16.454247321710472</v>
      </c>
      <c r="EK349">
        <f t="shared" ca="1" si="649"/>
        <v>26.032605175130637</v>
      </c>
      <c r="EL349">
        <f t="shared" ca="1" si="650"/>
        <v>19.113478008841508</v>
      </c>
      <c r="EM349">
        <f t="shared" ca="1" si="718"/>
        <v>-0.12110112100033377</v>
      </c>
      <c r="EN349">
        <f t="shared" ca="1" si="719"/>
        <v>0.36867422655556215</v>
      </c>
      <c r="EO349">
        <f t="shared" ca="1" si="720"/>
        <v>-0.12079729883179219</v>
      </c>
      <c r="EP349">
        <f t="shared" ca="1" si="721"/>
        <v>7.7627988051082744E-2</v>
      </c>
      <c r="EQ349">
        <f t="shared" ca="1" si="722"/>
        <v>-0.46539825244949173</v>
      </c>
      <c r="ER349">
        <f t="shared" ca="1" si="723"/>
        <v>1</v>
      </c>
      <c r="ES349">
        <f t="shared" ca="1" si="712"/>
        <v>-0.24555391959760153</v>
      </c>
      <c r="ET349">
        <f t="shared" ca="1" si="713"/>
        <v>-0.47252926382143101</v>
      </c>
      <c r="EU349">
        <f t="shared" ca="1" si="714"/>
        <v>-0.12938459153523585</v>
      </c>
      <c r="EV349">
        <f t="shared" ca="1" si="715"/>
        <v>-5.6846757318031793E-2</v>
      </c>
      <c r="EW349">
        <f t="shared" ca="1" si="716"/>
        <v>0.39873284900440376</v>
      </c>
      <c r="EX349">
        <f t="shared" ca="1" si="717"/>
        <v>0</v>
      </c>
    </row>
    <row r="350" spans="1:154" x14ac:dyDescent="0.25">
      <c r="A350" s="1">
        <v>343</v>
      </c>
      <c r="B350" s="8">
        <f t="shared" ca="1" si="670"/>
        <v>290828.34889038128</v>
      </c>
      <c r="C350" s="9">
        <f t="shared" ca="1" si="651"/>
        <v>-2.8882700899593258E-2</v>
      </c>
      <c r="D350" s="1">
        <v>343</v>
      </c>
      <c r="E350" s="8">
        <f t="shared" ca="1" si="671"/>
        <v>187819.82814696248</v>
      </c>
      <c r="F350" s="9">
        <f t="shared" ca="1" si="652"/>
        <v>0</v>
      </c>
      <c r="G350" s="1">
        <v>343</v>
      </c>
      <c r="H350" s="8">
        <f t="shared" ca="1" si="672"/>
        <v>338309.16997387062</v>
      </c>
      <c r="I350" s="9">
        <f t="shared" ca="1" si="653"/>
        <v>0</v>
      </c>
      <c r="J350" s="1">
        <v>343</v>
      </c>
      <c r="K350" s="8">
        <f t="shared" ca="1" si="673"/>
        <v>321525.11142318259</v>
      </c>
      <c r="L350" s="9">
        <f t="shared" ca="1" si="654"/>
        <v>3.9748584127111714E-2</v>
      </c>
      <c r="M350" s="1">
        <v>343</v>
      </c>
      <c r="N350" s="8">
        <f t="shared" ca="1" si="674"/>
        <v>527418.24102357903</v>
      </c>
      <c r="O350" s="9">
        <f t="shared" ca="1" si="655"/>
        <v>0</v>
      </c>
      <c r="P350" s="1">
        <v>343</v>
      </c>
      <c r="Q350" s="8">
        <f t="shared" ca="1" si="675"/>
        <v>360319.88854336191</v>
      </c>
      <c r="R350" s="9">
        <f t="shared" ca="1" si="656"/>
        <v>0</v>
      </c>
      <c r="S350" s="1">
        <v>343</v>
      </c>
      <c r="T350" s="8">
        <f t="shared" ca="1" si="688"/>
        <v>62154.325677533532</v>
      </c>
      <c r="U350" s="9">
        <f t="shared" ca="1" si="616"/>
        <v>-3.4463890877517861E-2</v>
      </c>
      <c r="V350" s="1">
        <v>343</v>
      </c>
      <c r="W350" s="8">
        <f t="shared" ca="1" si="689"/>
        <v>59969.75440518168</v>
      </c>
      <c r="X350" s="9">
        <f t="shared" ca="1" si="617"/>
        <v>0</v>
      </c>
      <c r="Y350" s="1">
        <v>343</v>
      </c>
      <c r="Z350" s="8">
        <f t="shared" ca="1" si="690"/>
        <v>60058.114028765485</v>
      </c>
      <c r="AA350" s="9">
        <f t="shared" ca="1" si="618"/>
        <v>3.3842279732846266E-2</v>
      </c>
      <c r="AB350" s="1">
        <v>343</v>
      </c>
      <c r="AC350" s="8">
        <f t="shared" ca="1" si="691"/>
        <v>55550.590261612968</v>
      </c>
      <c r="AD350" s="9">
        <f t="shared" ca="1" si="619"/>
        <v>0</v>
      </c>
      <c r="AE350" s="1">
        <v>343</v>
      </c>
      <c r="AF350" s="8">
        <f t="shared" ca="1" si="692"/>
        <v>62308.071096175729</v>
      </c>
      <c r="AG350" s="9">
        <f t="shared" ca="1" si="620"/>
        <v>0</v>
      </c>
      <c r="AH350" s="1">
        <v>343</v>
      </c>
      <c r="AI350" s="8">
        <f t="shared" ca="1" si="693"/>
        <v>59620.419417893791</v>
      </c>
      <c r="AJ350" s="9">
        <f t="shared" ca="1" si="621"/>
        <v>-3.3281928020902345E-2</v>
      </c>
      <c r="AK350" s="1">
        <v>343</v>
      </c>
      <c r="AL350" s="8">
        <f t="shared" ca="1" si="694"/>
        <v>18773.366075251382</v>
      </c>
      <c r="AM350" s="9">
        <f t="shared" ca="1" si="622"/>
        <v>0</v>
      </c>
      <c r="AN350" s="1">
        <v>343</v>
      </c>
      <c r="AO350" s="8">
        <f t="shared" ca="1" si="695"/>
        <v>19480.629350712734</v>
      </c>
      <c r="AP350" s="9">
        <f t="shared" ca="1" si="623"/>
        <v>3.6882133592289813E-3</v>
      </c>
      <c r="AQ350" s="1">
        <v>343</v>
      </c>
      <c r="AR350" s="8">
        <f t="shared" ca="1" si="696"/>
        <v>20012.248995964725</v>
      </c>
      <c r="AS350" s="9">
        <f t="shared" ca="1" si="624"/>
        <v>3.8182680629730847E-2</v>
      </c>
      <c r="AT350" s="1">
        <v>343</v>
      </c>
      <c r="AU350" s="8">
        <f t="shared" ca="1" si="697"/>
        <v>20242.929761385523</v>
      </c>
      <c r="AV350" s="9">
        <f t="shared" ca="1" si="625"/>
        <v>-9.6018169304405328E-3</v>
      </c>
      <c r="AW350" s="1">
        <v>343</v>
      </c>
      <c r="AX350" s="8">
        <f t="shared" ca="1" si="698"/>
        <v>19862.913697457851</v>
      </c>
      <c r="AY350" s="9">
        <f t="shared" ca="1" si="626"/>
        <v>3.368366346658571E-2</v>
      </c>
      <c r="AZ350" s="1">
        <v>343</v>
      </c>
      <c r="BA350" s="8">
        <f t="shared" ca="1" si="699"/>
        <v>18795.227215633502</v>
      </c>
      <c r="BB350" s="9">
        <f t="shared" ca="1" si="627"/>
        <v>0</v>
      </c>
      <c r="BC350" s="1">
        <v>343</v>
      </c>
      <c r="BD350" s="8">
        <f t="shared" ca="1" si="700"/>
        <v>19136.152392319407</v>
      </c>
      <c r="BE350" s="9">
        <f t="shared" ca="1" si="657"/>
        <v>0</v>
      </c>
      <c r="BF350" s="1">
        <v>343</v>
      </c>
      <c r="BG350" s="8">
        <f t="shared" ca="1" si="701"/>
        <v>21168.764130561856</v>
      </c>
      <c r="BH350" s="9">
        <f t="shared" ca="1" si="628"/>
        <v>-1.2475766147206203E-2</v>
      </c>
      <c r="BI350" s="1">
        <v>343</v>
      </c>
      <c r="BJ350" s="8">
        <f t="shared" ca="1" si="702"/>
        <v>19814.035637220688</v>
      </c>
      <c r="BK350" s="9">
        <f t="shared" ca="1" si="629"/>
        <v>1.3747294017898272E-2</v>
      </c>
      <c r="BL350" s="1">
        <v>343</v>
      </c>
      <c r="BM350" s="8">
        <f t="shared" ca="1" si="703"/>
        <v>20244.346925504677</v>
      </c>
      <c r="BN350" s="9">
        <f t="shared" ca="1" si="630"/>
        <v>2.8160077345995755E-2</v>
      </c>
      <c r="BO350" s="1">
        <v>343</v>
      </c>
      <c r="BP350" s="8">
        <f t="shared" ca="1" si="704"/>
        <v>21194.248994179183</v>
      </c>
      <c r="BQ350" s="9">
        <f t="shared" ca="1" si="631"/>
        <v>-1.9458885281551114E-2</v>
      </c>
      <c r="BR350" s="1">
        <v>343</v>
      </c>
      <c r="BS350" s="8">
        <f t="shared" ca="1" si="705"/>
        <v>20524.852352889491</v>
      </c>
      <c r="BT350" s="9">
        <f t="shared" ca="1" si="632"/>
        <v>-1.4112387605833904E-2</v>
      </c>
      <c r="BU350" s="1">
        <v>343</v>
      </c>
      <c r="BV350" s="8">
        <f t="shared" ca="1" si="706"/>
        <v>4719.6896016221963</v>
      </c>
      <c r="BW350" s="9">
        <f t="shared" ca="1" si="633"/>
        <v>1.4432298826321084E-2</v>
      </c>
      <c r="BX350" s="1">
        <v>343</v>
      </c>
      <c r="BY350" s="8">
        <f t="shared" ca="1" si="707"/>
        <v>5158.7913186283768</v>
      </c>
      <c r="BZ350" s="9">
        <f t="shared" ca="1" si="634"/>
        <v>-1.317814794848618E-2</v>
      </c>
      <c r="CA350" s="1">
        <v>343</v>
      </c>
      <c r="CB350" s="8">
        <f t="shared" ca="1" si="708"/>
        <v>5091.5041941673744</v>
      </c>
      <c r="CC350" s="9">
        <f t="shared" ca="1" si="635"/>
        <v>-2.2632721978310934E-2</v>
      </c>
      <c r="CD350" s="1">
        <v>343</v>
      </c>
      <c r="CE350" s="8">
        <f t="shared" ca="1" si="709"/>
        <v>5132.1013175984071</v>
      </c>
      <c r="CF350" s="9">
        <f t="shared" ca="1" si="636"/>
        <v>4.5589006215584024E-2</v>
      </c>
      <c r="CG350" s="1">
        <v>343</v>
      </c>
      <c r="CH350" s="8">
        <f t="shared" ca="1" si="710"/>
        <v>4797.8820718883881</v>
      </c>
      <c r="CI350" s="9">
        <f t="shared" ca="1" si="637"/>
        <v>2.3893357752928251E-2</v>
      </c>
      <c r="CJ350" s="1">
        <v>343</v>
      </c>
      <c r="CK350" s="8">
        <f t="shared" ca="1" si="711"/>
        <v>4850.5568696150976</v>
      </c>
      <c r="CL350" s="9">
        <f t="shared" ca="1" si="638"/>
        <v>5.3109762789727904E-3</v>
      </c>
      <c r="CM350" s="1">
        <v>343</v>
      </c>
      <c r="CN350" s="8">
        <f t="shared" ca="1" si="658"/>
        <v>15094.346035598492</v>
      </c>
      <c r="CO350" s="1">
        <v>343</v>
      </c>
      <c r="CP350" s="8">
        <f t="shared" ca="1" si="659"/>
        <v>14655.244318592311</v>
      </c>
      <c r="CQ350" s="1">
        <v>343</v>
      </c>
      <c r="CR350" s="8">
        <f t="shared" ca="1" si="660"/>
        <v>14722.531443053314</v>
      </c>
      <c r="CS350" s="1">
        <v>343</v>
      </c>
      <c r="CT350" s="8">
        <f t="shared" ca="1" si="661"/>
        <v>15112.245607906269</v>
      </c>
      <c r="CU350" s="1">
        <v>343</v>
      </c>
      <c r="CV350" s="8">
        <f t="shared" ca="1" si="662"/>
        <v>16396.366922290796</v>
      </c>
      <c r="CW350" s="1">
        <v>343</v>
      </c>
      <c r="CX350" s="8">
        <f t="shared" ca="1" si="663"/>
        <v>15674.295483274393</v>
      </c>
      <c r="CY350" s="9"/>
      <c r="CZ350" s="9"/>
      <c r="DA350" s="9"/>
      <c r="DB350" s="9"/>
      <c r="DC350" s="9"/>
      <c r="DD350" s="9"/>
      <c r="DE350" s="9"/>
      <c r="DF350" s="9"/>
      <c r="DG350" s="9"/>
      <c r="DI350">
        <f t="shared" ca="1" si="664"/>
        <v>2.9999999999998916E-3</v>
      </c>
      <c r="DJ350">
        <f t="shared" ca="1" si="665"/>
        <v>-2.5749423696754814E-3</v>
      </c>
      <c r="DK350">
        <f t="shared" ca="1" si="666"/>
        <v>1.0289162869633328E-2</v>
      </c>
      <c r="DL350">
        <f t="shared" ca="1" si="667"/>
        <v>-3.4697327957164514E-2</v>
      </c>
      <c r="DM350">
        <f t="shared" ca="1" si="668"/>
        <v>1.998681704258809E-2</v>
      </c>
      <c r="DN350">
        <f t="shared" ca="1" si="669"/>
        <v>2.9999999999998916E-3</v>
      </c>
      <c r="DO350">
        <f t="shared" ca="1" si="682"/>
        <v>0</v>
      </c>
      <c r="DP350">
        <f t="shared" ca="1" si="683"/>
        <v>0</v>
      </c>
      <c r="DQ350">
        <f t="shared" ca="1" si="684"/>
        <v>0</v>
      </c>
      <c r="DR350">
        <f t="shared" ca="1" si="685"/>
        <v>0</v>
      </c>
      <c r="DS350">
        <f t="shared" ca="1" si="686"/>
        <v>0</v>
      </c>
      <c r="DT350">
        <f t="shared" ca="1" si="687"/>
        <v>0</v>
      </c>
      <c r="DU350">
        <f t="shared" ca="1" si="676"/>
        <v>0</v>
      </c>
      <c r="DV350">
        <f t="shared" ca="1" si="677"/>
        <v>0</v>
      </c>
      <c r="DW350">
        <f t="shared" ca="1" si="678"/>
        <v>0</v>
      </c>
      <c r="DX350">
        <f t="shared" ca="1" si="679"/>
        <v>0</v>
      </c>
      <c r="DY350">
        <f t="shared" ca="1" si="680"/>
        <v>0</v>
      </c>
      <c r="DZ350">
        <f t="shared" ca="1" si="681"/>
        <v>0</v>
      </c>
      <c r="EA350">
        <f t="shared" ca="1" si="639"/>
        <v>4.6791328796525722</v>
      </c>
      <c r="EB350">
        <f t="shared" ca="1" si="640"/>
        <v>3.1319092434157763</v>
      </c>
      <c r="EC350">
        <f t="shared" ca="1" si="641"/>
        <v>5.6330301982482132</v>
      </c>
      <c r="ED350">
        <f t="shared" ca="1" si="642"/>
        <v>5.7879693070582103</v>
      </c>
      <c r="EE350">
        <f t="shared" ca="1" si="643"/>
        <v>8.4646857420683386</v>
      </c>
      <c r="EF350">
        <f t="shared" ca="1" si="644"/>
        <v>6.0435651419657681</v>
      </c>
      <c r="EG350">
        <f t="shared" ca="1" si="645"/>
        <v>15.491539861558204</v>
      </c>
      <c r="EH350">
        <f t="shared" ca="1" si="646"/>
        <v>9.6413634675560811</v>
      </c>
      <c r="EI350">
        <f t="shared" ca="1" si="647"/>
        <v>16.905104970565148</v>
      </c>
      <c r="EJ350">
        <f t="shared" ca="1" si="648"/>
        <v>15.883328906100788</v>
      </c>
      <c r="EK350">
        <f t="shared" ca="1" si="649"/>
        <v>26.552914091907901</v>
      </c>
      <c r="EL350">
        <f t="shared" ca="1" si="650"/>
        <v>19.170818442868033</v>
      </c>
      <c r="EM350">
        <f t="shared" ca="1" si="718"/>
        <v>-0.11574483384502618</v>
      </c>
      <c r="EN350">
        <f t="shared" ca="1" si="719"/>
        <v>0.37037118315191042</v>
      </c>
      <c r="EO350">
        <f t="shared" ca="1" si="720"/>
        <v>-0.12398793312705514</v>
      </c>
      <c r="EP350">
        <f t="shared" ca="1" si="721"/>
        <v>8.5087736924010685E-2</v>
      </c>
      <c r="EQ350">
        <f t="shared" ca="1" si="722"/>
        <v>-0.46947931773553292</v>
      </c>
      <c r="ER350">
        <f t="shared" ca="1" si="723"/>
        <v>1</v>
      </c>
      <c r="ES350">
        <f t="shared" ca="1" si="712"/>
        <v>-0.24227790818700479</v>
      </c>
      <c r="ET350">
        <f t="shared" ca="1" si="713"/>
        <v>-0.47357048580542227</v>
      </c>
      <c r="EU350">
        <f t="shared" ca="1" si="714"/>
        <v>-0.12551689817633682</v>
      </c>
      <c r="EV350">
        <f t="shared" ca="1" si="715"/>
        <v>-5.8731087805951265E-2</v>
      </c>
      <c r="EW350">
        <f t="shared" ca="1" si="716"/>
        <v>0.3971343366670701</v>
      </c>
      <c r="EX350">
        <f t="shared" ca="1" si="717"/>
        <v>0</v>
      </c>
    </row>
    <row r="351" spans="1:154" x14ac:dyDescent="0.25">
      <c r="A351" s="1">
        <v>344</v>
      </c>
      <c r="B351" s="8">
        <f t="shared" ca="1" si="670"/>
        <v>283300.92572292901</v>
      </c>
      <c r="C351" s="9">
        <f t="shared" ca="1" si="651"/>
        <v>1.6423079221420122E-2</v>
      </c>
      <c r="D351" s="1">
        <v>344</v>
      </c>
      <c r="E351" s="8">
        <f t="shared" ca="1" si="671"/>
        <v>188383.28763140333</v>
      </c>
      <c r="F351" s="9">
        <f t="shared" ca="1" si="652"/>
        <v>-2.1216650742536914E-2</v>
      </c>
      <c r="G351" s="1">
        <v>344</v>
      </c>
      <c r="H351" s="8">
        <f t="shared" ca="1" si="672"/>
        <v>339324.09748379223</v>
      </c>
      <c r="I351" s="9">
        <f t="shared" ca="1" si="653"/>
        <v>0</v>
      </c>
      <c r="J351" s="1">
        <v>344</v>
      </c>
      <c r="K351" s="8">
        <f t="shared" ca="1" si="673"/>
        <v>335269.85469783546</v>
      </c>
      <c r="L351" s="9">
        <f t="shared" ca="1" si="654"/>
        <v>-7.6469201139112881E-3</v>
      </c>
      <c r="M351" s="1">
        <v>344</v>
      </c>
      <c r="N351" s="8">
        <f t="shared" ca="1" si="674"/>
        <v>529000.49574664969</v>
      </c>
      <c r="O351" s="9">
        <f t="shared" ca="1" si="655"/>
        <v>-4.0309107682455686E-2</v>
      </c>
      <c r="P351" s="1">
        <v>344</v>
      </c>
      <c r="Q351" s="8">
        <f t="shared" ca="1" si="675"/>
        <v>361400.84820899199</v>
      </c>
      <c r="R351" s="9">
        <f t="shared" ca="1" si="656"/>
        <v>2.4979124546492395E-2</v>
      </c>
      <c r="S351" s="1">
        <v>344</v>
      </c>
      <c r="T351" s="8">
        <f t="shared" ca="1" si="688"/>
        <v>62154.325677533532</v>
      </c>
      <c r="U351" s="9">
        <f t="shared" ca="1" si="616"/>
        <v>0</v>
      </c>
      <c r="V351" s="1">
        <v>344</v>
      </c>
      <c r="W351" s="8">
        <f t="shared" ca="1" si="689"/>
        <v>59969.75440518168</v>
      </c>
      <c r="X351" s="9">
        <f t="shared" ca="1" si="617"/>
        <v>-2.4366161584795622E-2</v>
      </c>
      <c r="Y351" s="1">
        <v>344</v>
      </c>
      <c r="Z351" s="8">
        <f t="shared" ca="1" si="690"/>
        <v>60058.114028765485</v>
      </c>
      <c r="AA351" s="9">
        <f t="shared" ca="1" si="618"/>
        <v>-4.176457587055498E-2</v>
      </c>
      <c r="AB351" s="1">
        <v>344</v>
      </c>
      <c r="AC351" s="8">
        <f t="shared" ca="1" si="691"/>
        <v>55550.590261612968</v>
      </c>
      <c r="AD351" s="9">
        <f t="shared" ca="1" si="619"/>
        <v>-2.7864634772382171E-2</v>
      </c>
      <c r="AE351" s="1">
        <v>344</v>
      </c>
      <c r="AF351" s="8">
        <f t="shared" ca="1" si="692"/>
        <v>62308.071096175729</v>
      </c>
      <c r="AG351" s="9">
        <f t="shared" ca="1" si="620"/>
        <v>-1.0588725629897922E-2</v>
      </c>
      <c r="AH351" s="1">
        <v>344</v>
      </c>
      <c r="AI351" s="8">
        <f t="shared" ca="1" si="693"/>
        <v>59620.419417893791</v>
      </c>
      <c r="AJ351" s="9">
        <f t="shared" ca="1" si="621"/>
        <v>-4.0958059759580168E-3</v>
      </c>
      <c r="AK351" s="1">
        <v>344</v>
      </c>
      <c r="AL351" s="8">
        <f t="shared" ca="1" si="694"/>
        <v>18773.366075251382</v>
      </c>
      <c r="AM351" s="9">
        <f t="shared" ca="1" si="622"/>
        <v>-3.6730393222339813E-2</v>
      </c>
      <c r="AN351" s="1">
        <v>344</v>
      </c>
      <c r="AO351" s="8">
        <f t="shared" ca="1" si="695"/>
        <v>19480.629350712734</v>
      </c>
      <c r="AP351" s="9">
        <f t="shared" ca="1" si="623"/>
        <v>3.862306731529852E-2</v>
      </c>
      <c r="AQ351" s="1">
        <v>344</v>
      </c>
      <c r="AR351" s="8">
        <f t="shared" ca="1" si="696"/>
        <v>20012.248995964725</v>
      </c>
      <c r="AS351" s="9">
        <f t="shared" ca="1" si="624"/>
        <v>2.5090326416343778E-2</v>
      </c>
      <c r="AT351" s="1">
        <v>344</v>
      </c>
      <c r="AU351" s="8">
        <f t="shared" ca="1" si="697"/>
        <v>20242.929761385523</v>
      </c>
      <c r="AV351" s="9">
        <f t="shared" ca="1" si="625"/>
        <v>0</v>
      </c>
      <c r="AW351" s="1">
        <v>344</v>
      </c>
      <c r="AX351" s="8">
        <f t="shared" ca="1" si="698"/>
        <v>19862.913697457851</v>
      </c>
      <c r="AY351" s="9">
        <f t="shared" ca="1" si="626"/>
        <v>-3.8940554131129901E-2</v>
      </c>
      <c r="AZ351" s="1">
        <v>344</v>
      </c>
      <c r="BA351" s="8">
        <f t="shared" ca="1" si="699"/>
        <v>18795.227215633502</v>
      </c>
      <c r="BB351" s="9">
        <f t="shared" ca="1" si="627"/>
        <v>1.7544670707782397E-2</v>
      </c>
      <c r="BC351" s="1">
        <v>344</v>
      </c>
      <c r="BD351" s="8">
        <f t="shared" ca="1" si="700"/>
        <v>19136.152392319407</v>
      </c>
      <c r="BE351" s="9">
        <f t="shared" ca="1" si="657"/>
        <v>0</v>
      </c>
      <c r="BF351" s="1">
        <v>344</v>
      </c>
      <c r="BG351" s="8">
        <f t="shared" ca="1" si="701"/>
        <v>21168.764130561856</v>
      </c>
      <c r="BH351" s="9">
        <f t="shared" ca="1" si="628"/>
        <v>-4.559449443153115E-2</v>
      </c>
      <c r="BI351" s="1">
        <v>344</v>
      </c>
      <c r="BJ351" s="8">
        <f t="shared" ca="1" si="702"/>
        <v>19814.035637220688</v>
      </c>
      <c r="BK351" s="9">
        <f t="shared" ca="1" si="629"/>
        <v>4.3971274200392145E-2</v>
      </c>
      <c r="BL351" s="1">
        <v>344</v>
      </c>
      <c r="BM351" s="8">
        <f t="shared" ca="1" si="703"/>
        <v>20244.346925504677</v>
      </c>
      <c r="BN351" s="9">
        <f t="shared" ca="1" si="630"/>
        <v>4.5546380915107557E-2</v>
      </c>
      <c r="BO351" s="1">
        <v>344</v>
      </c>
      <c r="BP351" s="8">
        <f t="shared" ca="1" si="704"/>
        <v>21194.248994179183</v>
      </c>
      <c r="BQ351" s="9">
        <f t="shared" ca="1" si="631"/>
        <v>-3.9585267435241177E-2</v>
      </c>
      <c r="BR351" s="1">
        <v>344</v>
      </c>
      <c r="BS351" s="8">
        <f t="shared" ca="1" si="705"/>
        <v>20524.852352889491</v>
      </c>
      <c r="BT351" s="9">
        <f t="shared" ca="1" si="632"/>
        <v>0</v>
      </c>
      <c r="BU351" s="1">
        <v>344</v>
      </c>
      <c r="BV351" s="8">
        <f t="shared" ca="1" si="706"/>
        <v>4719.6896016221963</v>
      </c>
      <c r="BW351" s="9">
        <f t="shared" ca="1" si="633"/>
        <v>0</v>
      </c>
      <c r="BX351" s="1">
        <v>344</v>
      </c>
      <c r="BY351" s="8">
        <f t="shared" ca="1" si="707"/>
        <v>5158.7913186283768</v>
      </c>
      <c r="BZ351" s="9">
        <f t="shared" ca="1" si="634"/>
        <v>-2.9276906349113358E-2</v>
      </c>
      <c r="CA351" s="1">
        <v>344</v>
      </c>
      <c r="CB351" s="8">
        <f t="shared" ca="1" si="708"/>
        <v>5091.5041941673744</v>
      </c>
      <c r="CC351" s="9">
        <f t="shared" ca="1" si="635"/>
        <v>0</v>
      </c>
      <c r="CD351" s="1">
        <v>344</v>
      </c>
      <c r="CE351" s="8">
        <f t="shared" ca="1" si="709"/>
        <v>5132.1013175984071</v>
      </c>
      <c r="CF351" s="9">
        <f t="shared" ca="1" si="636"/>
        <v>1.1643499864587865E-2</v>
      </c>
      <c r="CG351" s="1">
        <v>344</v>
      </c>
      <c r="CH351" s="8">
        <f t="shared" ca="1" si="710"/>
        <v>4797.8820718883881</v>
      </c>
      <c r="CI351" s="9">
        <f t="shared" ca="1" si="637"/>
        <v>0</v>
      </c>
      <c r="CJ351" s="1">
        <v>344</v>
      </c>
      <c r="CK351" s="8">
        <f t="shared" ca="1" si="711"/>
        <v>4850.5568696150976</v>
      </c>
      <c r="CL351" s="9">
        <f t="shared" ca="1" si="638"/>
        <v>1.0038624746161906E-2</v>
      </c>
      <c r="CM351" s="1">
        <v>344</v>
      </c>
      <c r="CN351" s="8">
        <f t="shared" ca="1" si="658"/>
        <v>15094.346035598492</v>
      </c>
      <c r="CO351" s="1">
        <v>344</v>
      </c>
      <c r="CP351" s="8">
        <f t="shared" ca="1" si="659"/>
        <v>14655.244318592311</v>
      </c>
      <c r="CQ351" s="1">
        <v>344</v>
      </c>
      <c r="CR351" s="8">
        <f t="shared" ca="1" si="660"/>
        <v>14722.531443053314</v>
      </c>
      <c r="CS351" s="1">
        <v>344</v>
      </c>
      <c r="CT351" s="8">
        <f t="shared" ca="1" si="661"/>
        <v>15112.245607906269</v>
      </c>
      <c r="CU351" s="1">
        <v>344</v>
      </c>
      <c r="CV351" s="8">
        <f t="shared" ca="1" si="662"/>
        <v>16396.366922290796</v>
      </c>
      <c r="CW351" s="1">
        <v>344</v>
      </c>
      <c r="CX351" s="8">
        <f t="shared" ca="1" si="663"/>
        <v>15674.295483274393</v>
      </c>
      <c r="CY351" s="9"/>
      <c r="CZ351" s="9"/>
      <c r="DA351" s="9"/>
      <c r="DB351" s="9"/>
      <c r="DC351" s="9"/>
      <c r="DD351" s="9"/>
      <c r="DE351" s="9"/>
      <c r="DF351" s="9"/>
      <c r="DG351" s="9"/>
      <c r="DI351">
        <f t="shared" ca="1" si="664"/>
        <v>-2.5882700899593214E-2</v>
      </c>
      <c r="DJ351">
        <f t="shared" ca="1" si="665"/>
        <v>2.9999999999998916E-3</v>
      </c>
      <c r="DK351">
        <f t="shared" ca="1" si="666"/>
        <v>2.9999999999998916E-3</v>
      </c>
      <c r="DL351">
        <f t="shared" ca="1" si="667"/>
        <v>4.2748584127111577E-2</v>
      </c>
      <c r="DM351">
        <f t="shared" ca="1" si="668"/>
        <v>2.9999999999998916E-3</v>
      </c>
      <c r="DN351">
        <f t="shared" ca="1" si="669"/>
        <v>2.9999999999998916E-3</v>
      </c>
      <c r="DO351">
        <f t="shared" ca="1" si="682"/>
        <v>0</v>
      </c>
      <c r="DP351">
        <f t="shared" ca="1" si="683"/>
        <v>0</v>
      </c>
      <c r="DQ351">
        <f t="shared" ca="1" si="684"/>
        <v>0</v>
      </c>
      <c r="DR351">
        <f t="shared" ca="1" si="685"/>
        <v>0</v>
      </c>
      <c r="DS351">
        <f t="shared" ca="1" si="686"/>
        <v>0</v>
      </c>
      <c r="DT351">
        <f t="shared" ca="1" si="687"/>
        <v>0</v>
      </c>
      <c r="DU351">
        <f t="shared" ca="1" si="676"/>
        <v>0</v>
      </c>
      <c r="DV351">
        <f t="shared" ca="1" si="677"/>
        <v>0</v>
      </c>
      <c r="DW351">
        <f t="shared" ca="1" si="678"/>
        <v>0</v>
      </c>
      <c r="DX351">
        <f t="shared" ca="1" si="679"/>
        <v>0</v>
      </c>
      <c r="DY351">
        <f t="shared" ca="1" si="680"/>
        <v>0</v>
      </c>
      <c r="DZ351">
        <f t="shared" ca="1" si="681"/>
        <v>0</v>
      </c>
      <c r="EA351">
        <f t="shared" ca="1" si="639"/>
        <v>4.5580242828590727</v>
      </c>
      <c r="EB351">
        <f t="shared" ca="1" si="640"/>
        <v>3.141304971146023</v>
      </c>
      <c r="EC351">
        <f t="shared" ca="1" si="641"/>
        <v>5.6499292888429578</v>
      </c>
      <c r="ED351">
        <f t="shared" ca="1" si="642"/>
        <v>6.0353967999061284</v>
      </c>
      <c r="EE351">
        <f t="shared" ca="1" si="643"/>
        <v>8.4900797992945414</v>
      </c>
      <c r="EF351">
        <f t="shared" ca="1" si="644"/>
        <v>6.0616958373916647</v>
      </c>
      <c r="EG351">
        <f t="shared" ca="1" si="645"/>
        <v>15.090576968847367</v>
      </c>
      <c r="EH351">
        <f t="shared" ca="1" si="646"/>
        <v>9.6702875579587477</v>
      </c>
      <c r="EI351">
        <f t="shared" ca="1" si="647"/>
        <v>16.95582028547684</v>
      </c>
      <c r="EJ351">
        <f t="shared" ca="1" si="648"/>
        <v>16.562318728061822</v>
      </c>
      <c r="EK351">
        <f t="shared" ca="1" si="649"/>
        <v>26.63257283418362</v>
      </c>
      <c r="EL351">
        <f t="shared" ca="1" si="650"/>
        <v>19.228330898196635</v>
      </c>
      <c r="EM351">
        <f t="shared" ca="1" si="718"/>
        <v>-0.11727498484627309</v>
      </c>
      <c r="EN351">
        <f t="shared" ca="1" si="719"/>
        <v>0.37390432329802603</v>
      </c>
      <c r="EO351">
        <f t="shared" ca="1" si="720"/>
        <v>-0.13231251652183837</v>
      </c>
      <c r="EP351">
        <f t="shared" ca="1" si="721"/>
        <v>7.6876415297814499E-2</v>
      </c>
      <c r="EQ351">
        <f t="shared" ca="1" si="722"/>
        <v>-0.47176275692030151</v>
      </c>
      <c r="ER351">
        <f t="shared" ca="1" si="723"/>
        <v>1</v>
      </c>
      <c r="ES351">
        <f t="shared" ca="1" si="712"/>
        <v>-0.23895260697969434</v>
      </c>
      <c r="ET351">
        <f t="shared" ca="1" si="713"/>
        <v>-0.47504425101781411</v>
      </c>
      <c r="EU351">
        <f t="shared" ca="1" si="714"/>
        <v>-0.12002631546631315</v>
      </c>
      <c r="EV351">
        <f t="shared" ca="1" si="715"/>
        <v>-5.8768974622032566E-2</v>
      </c>
      <c r="EW351">
        <f t="shared" ca="1" si="716"/>
        <v>0.39633111269495958</v>
      </c>
      <c r="EX351">
        <f t="shared" ca="1" si="717"/>
        <v>0</v>
      </c>
    </row>
    <row r="352" spans="1:154" x14ac:dyDescent="0.25">
      <c r="A352" s="1">
        <v>345</v>
      </c>
      <c r="B352" s="8">
        <f t="shared" ca="1" si="670"/>
        <v>288803.50204674707</v>
      </c>
      <c r="C352" s="9">
        <f t="shared" ca="1" si="651"/>
        <v>0</v>
      </c>
      <c r="D352" s="1">
        <v>345</v>
      </c>
      <c r="E352" s="8">
        <f t="shared" ca="1" si="671"/>
        <v>184951.57507489118</v>
      </c>
      <c r="F352" s="9">
        <f t="shared" ca="1" si="652"/>
        <v>-1.6756069255054636E-2</v>
      </c>
      <c r="G352" s="1">
        <v>345</v>
      </c>
      <c r="H352" s="8">
        <f t="shared" ca="1" si="672"/>
        <v>340342.06977624359</v>
      </c>
      <c r="I352" s="9">
        <f t="shared" ca="1" si="653"/>
        <v>-4.7034877008092765E-2</v>
      </c>
      <c r="J352" s="1">
        <v>345</v>
      </c>
      <c r="K352" s="8">
        <f t="shared" ca="1" si="673"/>
        <v>333711.88246645196</v>
      </c>
      <c r="L352" s="9">
        <f t="shared" ca="1" si="654"/>
        <v>-8.3228148645146001E-3</v>
      </c>
      <c r="M352" s="1">
        <v>345</v>
      </c>
      <c r="N352" s="8">
        <f t="shared" ca="1" si="674"/>
        <v>509263.95928676549</v>
      </c>
      <c r="O352" s="9">
        <f t="shared" ca="1" si="655"/>
        <v>0</v>
      </c>
      <c r="P352" s="1">
        <v>345</v>
      </c>
      <c r="Q352" s="8">
        <f t="shared" ca="1" si="675"/>
        <v>371512.52755223931</v>
      </c>
      <c r="R352" s="9">
        <f t="shared" ca="1" si="656"/>
        <v>-2.8992643556161091E-2</v>
      </c>
      <c r="S352" s="1">
        <v>345</v>
      </c>
      <c r="T352" s="8">
        <f t="shared" ca="1" si="688"/>
        <v>62154.325677533532</v>
      </c>
      <c r="U352" s="9">
        <f t="shared" ca="1" si="616"/>
        <v>-3.8036485816251631E-3</v>
      </c>
      <c r="V352" s="1">
        <v>345</v>
      </c>
      <c r="W352" s="8">
        <f t="shared" ca="1" si="689"/>
        <v>59969.75440518168</v>
      </c>
      <c r="X352" s="9">
        <f t="shared" ca="1" si="617"/>
        <v>0</v>
      </c>
      <c r="Y352" s="1">
        <v>345</v>
      </c>
      <c r="Z352" s="8">
        <f t="shared" ca="1" si="690"/>
        <v>60058.114028765485</v>
      </c>
      <c r="AA352" s="9">
        <f t="shared" ca="1" si="618"/>
        <v>0</v>
      </c>
      <c r="AB352" s="1">
        <v>345</v>
      </c>
      <c r="AC352" s="8">
        <f t="shared" ca="1" si="691"/>
        <v>55550.590261612968</v>
      </c>
      <c r="AD352" s="9">
        <f t="shared" ca="1" si="619"/>
        <v>1.3398763261826992E-2</v>
      </c>
      <c r="AE352" s="1">
        <v>345</v>
      </c>
      <c r="AF352" s="8">
        <f t="shared" ca="1" si="692"/>
        <v>62308.071096175729</v>
      </c>
      <c r="AG352" s="9">
        <f t="shared" ca="1" si="620"/>
        <v>0</v>
      </c>
      <c r="AH352" s="1">
        <v>345</v>
      </c>
      <c r="AI352" s="8">
        <f t="shared" ca="1" si="693"/>
        <v>59620.419417893791</v>
      </c>
      <c r="AJ352" s="9">
        <f t="shared" ca="1" si="621"/>
        <v>1.7702195893429844E-2</v>
      </c>
      <c r="AK352" s="1">
        <v>345</v>
      </c>
      <c r="AL352" s="8">
        <f t="shared" ca="1" si="694"/>
        <v>18773.366075251382</v>
      </c>
      <c r="AM352" s="9">
        <f t="shared" ca="1" si="622"/>
        <v>4.9835158530804086E-2</v>
      </c>
      <c r="AN352" s="1">
        <v>345</v>
      </c>
      <c r="AO352" s="8">
        <f t="shared" ca="1" si="695"/>
        <v>19480.629350712734</v>
      </c>
      <c r="AP352" s="9">
        <f t="shared" ca="1" si="623"/>
        <v>3.5096457216362315E-2</v>
      </c>
      <c r="AQ352" s="1">
        <v>345</v>
      </c>
      <c r="AR352" s="8">
        <f t="shared" ca="1" si="696"/>
        <v>20012.248995964725</v>
      </c>
      <c r="AS352" s="9">
        <f t="shared" ca="1" si="624"/>
        <v>0</v>
      </c>
      <c r="AT352" s="1">
        <v>345</v>
      </c>
      <c r="AU352" s="8">
        <f t="shared" ca="1" si="697"/>
        <v>20242.929761385523</v>
      </c>
      <c r="AV352" s="9">
        <f t="shared" ca="1" si="625"/>
        <v>0</v>
      </c>
      <c r="AW352" s="1">
        <v>345</v>
      </c>
      <c r="AX352" s="8">
        <f t="shared" ca="1" si="698"/>
        <v>19862.913697457851</v>
      </c>
      <c r="AY352" s="9">
        <f t="shared" ca="1" si="626"/>
        <v>0</v>
      </c>
      <c r="AZ352" s="1">
        <v>345</v>
      </c>
      <c r="BA352" s="8">
        <f t="shared" ca="1" si="699"/>
        <v>18795.227215633502</v>
      </c>
      <c r="BB352" s="9">
        <f t="shared" ca="1" si="627"/>
        <v>-4.6381492776512382E-3</v>
      </c>
      <c r="BC352" s="1">
        <v>345</v>
      </c>
      <c r="BD352" s="8">
        <f t="shared" ca="1" si="700"/>
        <v>19136.152392319407</v>
      </c>
      <c r="BE352" s="9">
        <f t="shared" ca="1" si="657"/>
        <v>-1.4715333646299261E-2</v>
      </c>
      <c r="BF352" s="1">
        <v>345</v>
      </c>
      <c r="BG352" s="8">
        <f t="shared" ca="1" si="701"/>
        <v>21168.764130561856</v>
      </c>
      <c r="BH352" s="9">
        <f t="shared" ca="1" si="628"/>
        <v>-3.7071039258267297E-2</v>
      </c>
      <c r="BI352" s="1">
        <v>345</v>
      </c>
      <c r="BJ352" s="8">
        <f t="shared" ca="1" si="702"/>
        <v>19814.035637220688</v>
      </c>
      <c r="BK352" s="9">
        <f t="shared" ca="1" si="629"/>
        <v>0</v>
      </c>
      <c r="BL352" s="1">
        <v>345</v>
      </c>
      <c r="BM352" s="8">
        <f t="shared" ca="1" si="703"/>
        <v>20244.346925504677</v>
      </c>
      <c r="BN352" s="9">
        <f t="shared" ca="1" si="630"/>
        <v>3.7212298282560834E-2</v>
      </c>
      <c r="BO352" s="1">
        <v>345</v>
      </c>
      <c r="BP352" s="8">
        <f t="shared" ca="1" si="704"/>
        <v>21194.248994179183</v>
      </c>
      <c r="BQ352" s="9">
        <f t="shared" ca="1" si="631"/>
        <v>-3.5427532682565925E-2</v>
      </c>
      <c r="BR352" s="1">
        <v>345</v>
      </c>
      <c r="BS352" s="8">
        <f t="shared" ca="1" si="705"/>
        <v>20524.852352889491</v>
      </c>
      <c r="BT352" s="9">
        <f t="shared" ca="1" si="632"/>
        <v>0</v>
      </c>
      <c r="BU352" s="1">
        <v>345</v>
      </c>
      <c r="BV352" s="8">
        <f t="shared" ca="1" si="706"/>
        <v>4719.6896016221963</v>
      </c>
      <c r="BW352" s="9">
        <f t="shared" ca="1" si="633"/>
        <v>0</v>
      </c>
      <c r="BX352" s="1">
        <v>345</v>
      </c>
      <c r="BY352" s="8">
        <f t="shared" ca="1" si="707"/>
        <v>5158.7913186283768</v>
      </c>
      <c r="BZ352" s="9">
        <f t="shared" ca="1" si="634"/>
        <v>0</v>
      </c>
      <c r="CA352" s="1">
        <v>345</v>
      </c>
      <c r="CB352" s="8">
        <f t="shared" ca="1" si="708"/>
        <v>5091.5041941673744</v>
      </c>
      <c r="CC352" s="9">
        <f t="shared" ca="1" si="635"/>
        <v>0</v>
      </c>
      <c r="CD352" s="1">
        <v>345</v>
      </c>
      <c r="CE352" s="8">
        <f t="shared" ca="1" si="709"/>
        <v>5132.1013175984071</v>
      </c>
      <c r="CF352" s="9">
        <f t="shared" ca="1" si="636"/>
        <v>-2.8266640567046419E-2</v>
      </c>
      <c r="CG352" s="1">
        <v>345</v>
      </c>
      <c r="CH352" s="8">
        <f t="shared" ca="1" si="710"/>
        <v>4797.8820718883881</v>
      </c>
      <c r="CI352" s="9">
        <f t="shared" ca="1" si="637"/>
        <v>0</v>
      </c>
      <c r="CJ352" s="1">
        <v>345</v>
      </c>
      <c r="CK352" s="8">
        <f t="shared" ca="1" si="711"/>
        <v>4850.5568696150976</v>
      </c>
      <c r="CL352" s="9">
        <f t="shared" ca="1" si="638"/>
        <v>0</v>
      </c>
      <c r="CM352" s="1">
        <v>345</v>
      </c>
      <c r="CN352" s="8">
        <f t="shared" ca="1" si="658"/>
        <v>15094.346035598492</v>
      </c>
      <c r="CO352" s="1">
        <v>345</v>
      </c>
      <c r="CP352" s="8">
        <f t="shared" ca="1" si="659"/>
        <v>14655.244318592311</v>
      </c>
      <c r="CQ352" s="1">
        <v>345</v>
      </c>
      <c r="CR352" s="8">
        <f t="shared" ca="1" si="660"/>
        <v>14722.531443053314</v>
      </c>
      <c r="CS352" s="1">
        <v>345</v>
      </c>
      <c r="CT352" s="8">
        <f t="shared" ca="1" si="661"/>
        <v>15112.245607906269</v>
      </c>
      <c r="CU352" s="1">
        <v>345</v>
      </c>
      <c r="CV352" s="8">
        <f t="shared" ca="1" si="662"/>
        <v>16396.366922290796</v>
      </c>
      <c r="CW352" s="1">
        <v>345</v>
      </c>
      <c r="CX352" s="8">
        <f t="shared" ca="1" si="663"/>
        <v>15674.295483274393</v>
      </c>
      <c r="CY352" s="9"/>
      <c r="CZ352" s="9"/>
      <c r="DA352" s="9"/>
      <c r="DB352" s="9"/>
      <c r="DC352" s="9"/>
      <c r="DD352" s="9"/>
      <c r="DE352" s="9"/>
      <c r="DF352" s="9"/>
      <c r="DG352" s="9"/>
      <c r="DI352">
        <f t="shared" ca="1" si="664"/>
        <v>1.9423079221420059E-2</v>
      </c>
      <c r="DJ352">
        <f t="shared" ca="1" si="665"/>
        <v>-1.8216650742536977E-2</v>
      </c>
      <c r="DK352">
        <f t="shared" ca="1" si="666"/>
        <v>2.9999999999998916E-3</v>
      </c>
      <c r="DL352">
        <f t="shared" ca="1" si="667"/>
        <v>-4.6469201139113236E-3</v>
      </c>
      <c r="DM352">
        <f t="shared" ca="1" si="668"/>
        <v>-3.7309107682455656E-2</v>
      </c>
      <c r="DN352">
        <f t="shared" ca="1" si="669"/>
        <v>2.7979124546492207E-2</v>
      </c>
      <c r="DO352">
        <f t="shared" ca="1" si="682"/>
        <v>0</v>
      </c>
      <c r="DP352">
        <f t="shared" ca="1" si="683"/>
        <v>0</v>
      </c>
      <c r="DQ352">
        <f t="shared" ca="1" si="684"/>
        <v>0</v>
      </c>
      <c r="DR352">
        <f t="shared" ca="1" si="685"/>
        <v>0</v>
      </c>
      <c r="DS352">
        <f t="shared" ca="1" si="686"/>
        <v>0</v>
      </c>
      <c r="DT352">
        <f t="shared" ca="1" si="687"/>
        <v>0</v>
      </c>
      <c r="DU352">
        <f t="shared" ca="1" si="676"/>
        <v>0</v>
      </c>
      <c r="DV352">
        <f t="shared" ca="1" si="677"/>
        <v>0</v>
      </c>
      <c r="DW352">
        <f t="shared" ca="1" si="678"/>
        <v>0</v>
      </c>
      <c r="DX352">
        <f t="shared" ca="1" si="679"/>
        <v>0</v>
      </c>
      <c r="DY352">
        <f t="shared" ca="1" si="680"/>
        <v>0</v>
      </c>
      <c r="DZ352">
        <f t="shared" ca="1" si="681"/>
        <v>0</v>
      </c>
      <c r="EA352">
        <f t="shared" ca="1" si="639"/>
        <v>4.6465551495981998</v>
      </c>
      <c r="EB352">
        <f t="shared" ca="1" si="640"/>
        <v>3.0840809156108611</v>
      </c>
      <c r="EC352">
        <f t="shared" ca="1" si="641"/>
        <v>5.6668790767094865</v>
      </c>
      <c r="ED352">
        <f t="shared" ca="1" si="642"/>
        <v>6.0073507931212085</v>
      </c>
      <c r="EE352">
        <f t="shared" ca="1" si="643"/>
        <v>8.1733224978300196</v>
      </c>
      <c r="EF352">
        <f t="shared" ca="1" si="644"/>
        <v>6.231296780189</v>
      </c>
      <c r="EG352">
        <f t="shared" ca="1" si="645"/>
        <v>15.383682440810226</v>
      </c>
      <c r="EH352">
        <f t="shared" ca="1" si="646"/>
        <v>9.4941273069355123</v>
      </c>
      <c r="EI352">
        <f t="shared" ca="1" si="647"/>
        <v>17.00668774633327</v>
      </c>
      <c r="EJ352">
        <f t="shared" ca="1" si="648"/>
        <v>16.485354956031379</v>
      </c>
      <c r="EK352">
        <f t="shared" ca="1" si="649"/>
        <v>25.638935306452218</v>
      </c>
      <c r="EL352">
        <f t="shared" ca="1" si="650"/>
        <v>19.766322763218444</v>
      </c>
      <c r="EM352">
        <f t="shared" ca="1" si="718"/>
        <v>-0.36354801184612162</v>
      </c>
      <c r="EN352">
        <f t="shared" ca="1" si="719"/>
        <v>0.13649174071163442</v>
      </c>
      <c r="EO352">
        <f t="shared" ca="1" si="720"/>
        <v>-0.24681195329373343</v>
      </c>
      <c r="EP352">
        <f t="shared" ca="1" si="721"/>
        <v>5.5562183746427171E-2</v>
      </c>
      <c r="EQ352">
        <f t="shared" ca="1" si="722"/>
        <v>-0.71967715537549437</v>
      </c>
      <c r="ER352">
        <f t="shared" ca="1" si="723"/>
        <v>1</v>
      </c>
      <c r="ES352">
        <f t="shared" ca="1" si="712"/>
        <v>-0.23656619885117958</v>
      </c>
      <c r="ET352">
        <f t="shared" ca="1" si="713"/>
        <v>-0.47779724888392638</v>
      </c>
      <c r="EU352">
        <f t="shared" ca="1" si="714"/>
        <v>-0.11749295930279324</v>
      </c>
      <c r="EV352">
        <f t="shared" ca="1" si="715"/>
        <v>-6.2280670072300648E-2</v>
      </c>
      <c r="EW352">
        <f t="shared" ca="1" si="716"/>
        <v>0.38788499587565517</v>
      </c>
      <c r="EX352">
        <f t="shared" ca="1" si="717"/>
        <v>0</v>
      </c>
    </row>
    <row r="353" spans="1:154" x14ac:dyDescent="0.25">
      <c r="A353" s="1">
        <v>346</v>
      </c>
      <c r="B353" s="8">
        <f t="shared" ca="1" si="670"/>
        <v>289669.91255288728</v>
      </c>
      <c r="C353" s="9">
        <f t="shared" ca="1" si="651"/>
        <v>4.5687397079691987E-2</v>
      </c>
      <c r="D353" s="1">
        <v>346</v>
      </c>
      <c r="E353" s="8">
        <f t="shared" ca="1" si="671"/>
        <v>182407.36839932954</v>
      </c>
      <c r="F353" s="9">
        <f t="shared" ca="1" si="652"/>
        <v>-3.6761177232846581E-2</v>
      </c>
      <c r="G353" s="1">
        <v>346</v>
      </c>
      <c r="H353" s="8">
        <f t="shared" ca="1" si="672"/>
        <v>325355.14859296702</v>
      </c>
      <c r="I353" s="9">
        <f t="shared" ca="1" si="653"/>
        <v>1.1809512963769815E-2</v>
      </c>
      <c r="J353" s="1">
        <v>346</v>
      </c>
      <c r="K353" s="8">
        <f t="shared" ca="1" si="673"/>
        <v>331935.59589799441</v>
      </c>
      <c r="L353" s="9">
        <f t="shared" ca="1" si="654"/>
        <v>-1.9102834207030312E-2</v>
      </c>
      <c r="M353" s="1">
        <v>346</v>
      </c>
      <c r="N353" s="8">
        <f t="shared" ca="1" si="674"/>
        <v>510791.75116462575</v>
      </c>
      <c r="O353" s="9">
        <f t="shared" ca="1" si="655"/>
        <v>-4.9040987953588105E-2</v>
      </c>
      <c r="P353" s="1">
        <v>346</v>
      </c>
      <c r="Q353" s="8">
        <f t="shared" ca="1" si="675"/>
        <v>361855.93484692549</v>
      </c>
      <c r="R353" s="9">
        <f t="shared" ca="1" si="656"/>
        <v>-1.032638075869486E-2</v>
      </c>
      <c r="S353" s="1">
        <v>346</v>
      </c>
      <c r="T353" s="8">
        <f t="shared" ca="1" si="688"/>
        <v>62154.325677533532</v>
      </c>
      <c r="U353" s="9">
        <f t="shared" ca="1" si="616"/>
        <v>2.4934859525028927E-2</v>
      </c>
      <c r="V353" s="1">
        <v>346</v>
      </c>
      <c r="W353" s="8">
        <f t="shared" ca="1" si="689"/>
        <v>59969.75440518168</v>
      </c>
      <c r="X353" s="9">
        <f t="shared" ca="1" si="617"/>
        <v>0</v>
      </c>
      <c r="Y353" s="1">
        <v>346</v>
      </c>
      <c r="Z353" s="8">
        <f t="shared" ca="1" si="690"/>
        <v>60058.114028765485</v>
      </c>
      <c r="AA353" s="9">
        <f t="shared" ca="1" si="618"/>
        <v>-1.4496167988247932E-2</v>
      </c>
      <c r="AB353" s="1">
        <v>346</v>
      </c>
      <c r="AC353" s="8">
        <f t="shared" ca="1" si="691"/>
        <v>55550.590261612968</v>
      </c>
      <c r="AD353" s="9">
        <f t="shared" ca="1" si="619"/>
        <v>3.1939790500627955E-3</v>
      </c>
      <c r="AE353" s="1">
        <v>346</v>
      </c>
      <c r="AF353" s="8">
        <f t="shared" ca="1" si="692"/>
        <v>62308.071096175729</v>
      </c>
      <c r="AG353" s="9">
        <f t="shared" ca="1" si="620"/>
        <v>4.2145962565506637E-2</v>
      </c>
      <c r="AH353" s="1">
        <v>346</v>
      </c>
      <c r="AI353" s="8">
        <f t="shared" ca="1" si="693"/>
        <v>59620.419417893791</v>
      </c>
      <c r="AJ353" s="9">
        <f t="shared" ca="1" si="621"/>
        <v>0</v>
      </c>
      <c r="AK353" s="1">
        <v>346</v>
      </c>
      <c r="AL353" s="8">
        <f t="shared" ca="1" si="694"/>
        <v>18773.366075251382</v>
      </c>
      <c r="AM353" s="9">
        <f t="shared" ca="1" si="622"/>
        <v>7.986293476748064E-4</v>
      </c>
      <c r="AN353" s="1">
        <v>346</v>
      </c>
      <c r="AO353" s="8">
        <f t="shared" ca="1" si="695"/>
        <v>19480.629350712734</v>
      </c>
      <c r="AP353" s="9">
        <f t="shared" ca="1" si="623"/>
        <v>0</v>
      </c>
      <c r="AQ353" s="1">
        <v>346</v>
      </c>
      <c r="AR353" s="8">
        <f t="shared" ca="1" si="696"/>
        <v>20012.248995964725</v>
      </c>
      <c r="AS353" s="9">
        <f t="shared" ca="1" si="624"/>
        <v>4.3086180784980936E-2</v>
      </c>
      <c r="AT353" s="1">
        <v>346</v>
      </c>
      <c r="AU353" s="8">
        <f t="shared" ca="1" si="697"/>
        <v>20242.929761385523</v>
      </c>
      <c r="AV353" s="9">
        <f t="shared" ca="1" si="625"/>
        <v>4.3188588452941268E-2</v>
      </c>
      <c r="AW353" s="1">
        <v>346</v>
      </c>
      <c r="AX353" s="8">
        <f t="shared" ca="1" si="698"/>
        <v>19862.913697457851</v>
      </c>
      <c r="AY353" s="9">
        <f t="shared" ca="1" si="626"/>
        <v>-3.2580855031601151E-2</v>
      </c>
      <c r="AZ353" s="1">
        <v>346</v>
      </c>
      <c r="BA353" s="8">
        <f t="shared" ca="1" si="699"/>
        <v>18795.227215633502</v>
      </c>
      <c r="BB353" s="9">
        <f t="shared" ca="1" si="627"/>
        <v>0</v>
      </c>
      <c r="BC353" s="1">
        <v>346</v>
      </c>
      <c r="BD353" s="8">
        <f t="shared" ca="1" si="700"/>
        <v>19136.152392319407</v>
      </c>
      <c r="BE353" s="9">
        <f t="shared" ca="1" si="657"/>
        <v>-1.8080648411576E-2</v>
      </c>
      <c r="BF353" s="1">
        <v>346</v>
      </c>
      <c r="BG353" s="8">
        <f t="shared" ca="1" si="701"/>
        <v>21168.764130561856</v>
      </c>
      <c r="BH353" s="9">
        <f t="shared" ca="1" si="628"/>
        <v>1.262811560405604E-2</v>
      </c>
      <c r="BI353" s="1">
        <v>346</v>
      </c>
      <c r="BJ353" s="8">
        <f t="shared" ca="1" si="702"/>
        <v>19814.035637220688</v>
      </c>
      <c r="BK353" s="9">
        <f t="shared" ca="1" si="629"/>
        <v>-3.6229900467388852E-2</v>
      </c>
      <c r="BL353" s="1">
        <v>346</v>
      </c>
      <c r="BM353" s="8">
        <f t="shared" ca="1" si="703"/>
        <v>20244.346925504677</v>
      </c>
      <c r="BN353" s="9">
        <f t="shared" ca="1" si="630"/>
        <v>0</v>
      </c>
      <c r="BO353" s="1">
        <v>346</v>
      </c>
      <c r="BP353" s="8">
        <f t="shared" ca="1" si="704"/>
        <v>21194.248994179183</v>
      </c>
      <c r="BQ353" s="9">
        <f t="shared" ca="1" si="631"/>
        <v>0</v>
      </c>
      <c r="BR353" s="1">
        <v>346</v>
      </c>
      <c r="BS353" s="8">
        <f t="shared" ca="1" si="705"/>
        <v>20524.852352889491</v>
      </c>
      <c r="BT353" s="9">
        <f t="shared" ca="1" si="632"/>
        <v>-5.9177595060746881E-3</v>
      </c>
      <c r="BU353" s="1">
        <v>346</v>
      </c>
      <c r="BV353" s="8">
        <f t="shared" ca="1" si="706"/>
        <v>4719.6896016221963</v>
      </c>
      <c r="BW353" s="9">
        <f t="shared" ca="1" si="633"/>
        <v>-4.0786088652887804E-2</v>
      </c>
      <c r="BX353" s="1">
        <v>346</v>
      </c>
      <c r="BY353" s="8">
        <f t="shared" ca="1" si="707"/>
        <v>5158.7913186283768</v>
      </c>
      <c r="BZ353" s="9">
        <f t="shared" ca="1" si="634"/>
        <v>4.6209196930614635E-2</v>
      </c>
      <c r="CA353" s="1">
        <v>346</v>
      </c>
      <c r="CB353" s="8">
        <f t="shared" ca="1" si="708"/>
        <v>5091.5041941673744</v>
      </c>
      <c r="CC353" s="9">
        <f t="shared" ca="1" si="635"/>
        <v>2.5415980101039078E-2</v>
      </c>
      <c r="CD353" s="1">
        <v>346</v>
      </c>
      <c r="CE353" s="8">
        <f t="shared" ca="1" si="709"/>
        <v>5132.1013175984071</v>
      </c>
      <c r="CF353" s="9">
        <f t="shared" ca="1" si="636"/>
        <v>1.770244519058415E-2</v>
      </c>
      <c r="CG353" s="1">
        <v>346</v>
      </c>
      <c r="CH353" s="8">
        <f t="shared" ca="1" si="710"/>
        <v>4797.8820718883881</v>
      </c>
      <c r="CI353" s="9">
        <f t="shared" ca="1" si="637"/>
        <v>0</v>
      </c>
      <c r="CJ353" s="1">
        <v>346</v>
      </c>
      <c r="CK353" s="8">
        <f t="shared" ca="1" si="711"/>
        <v>4850.5568696150976</v>
      </c>
      <c r="CL353" s="9">
        <f t="shared" ca="1" si="638"/>
        <v>4.7815435958799002E-2</v>
      </c>
      <c r="CM353" s="1">
        <v>346</v>
      </c>
      <c r="CN353" s="8">
        <f t="shared" ca="1" si="658"/>
        <v>15094.346035598492</v>
      </c>
      <c r="CO353" s="1">
        <v>346</v>
      </c>
      <c r="CP353" s="8">
        <f t="shared" ca="1" si="659"/>
        <v>14655.244318592311</v>
      </c>
      <c r="CQ353" s="1">
        <v>346</v>
      </c>
      <c r="CR353" s="8">
        <f t="shared" ca="1" si="660"/>
        <v>14722.531443053314</v>
      </c>
      <c r="CS353" s="1">
        <v>346</v>
      </c>
      <c r="CT353" s="8">
        <f t="shared" ca="1" si="661"/>
        <v>15112.245607906269</v>
      </c>
      <c r="CU353" s="1">
        <v>346</v>
      </c>
      <c r="CV353" s="8">
        <f t="shared" ca="1" si="662"/>
        <v>16396.366922290796</v>
      </c>
      <c r="CW353" s="1">
        <v>346</v>
      </c>
      <c r="CX353" s="8">
        <f t="shared" ca="1" si="663"/>
        <v>15674.295483274393</v>
      </c>
      <c r="CY353" s="9"/>
      <c r="CZ353" s="9"/>
      <c r="DA353" s="9"/>
      <c r="DB353" s="9"/>
      <c r="DC353" s="9"/>
      <c r="DD353" s="9"/>
      <c r="DE353" s="9"/>
      <c r="DF353" s="9"/>
      <c r="DG353" s="9"/>
      <c r="DI353">
        <f t="shared" ca="1" si="664"/>
        <v>2.9999999999998916E-3</v>
      </c>
      <c r="DJ353">
        <f t="shared" ca="1" si="665"/>
        <v>-1.3756069255054681E-2</v>
      </c>
      <c r="DK353">
        <f t="shared" ca="1" si="666"/>
        <v>-4.403487700809261E-2</v>
      </c>
      <c r="DL353">
        <f t="shared" ca="1" si="667"/>
        <v>-5.3228148645144691E-3</v>
      </c>
      <c r="DM353">
        <f t="shared" ca="1" si="668"/>
        <v>2.9999999999998916E-3</v>
      </c>
      <c r="DN353">
        <f t="shared" ca="1" si="669"/>
        <v>-2.5992643556161044E-2</v>
      </c>
      <c r="DO353">
        <f t="shared" ca="1" si="682"/>
        <v>0</v>
      </c>
      <c r="DP353">
        <f t="shared" ca="1" si="683"/>
        <v>0</v>
      </c>
      <c r="DQ353">
        <f t="shared" ca="1" si="684"/>
        <v>0</v>
      </c>
      <c r="DR353">
        <f t="shared" ca="1" si="685"/>
        <v>0</v>
      </c>
      <c r="DS353">
        <f t="shared" ca="1" si="686"/>
        <v>0</v>
      </c>
      <c r="DT353">
        <f t="shared" ca="1" si="687"/>
        <v>0</v>
      </c>
      <c r="DU353">
        <f t="shared" ca="1" si="676"/>
        <v>0</v>
      </c>
      <c r="DV353">
        <f t="shared" ca="1" si="677"/>
        <v>0</v>
      </c>
      <c r="DW353">
        <f t="shared" ca="1" si="678"/>
        <v>0</v>
      </c>
      <c r="DX353">
        <f t="shared" ca="1" si="679"/>
        <v>0</v>
      </c>
      <c r="DY353">
        <f t="shared" ca="1" si="680"/>
        <v>0</v>
      </c>
      <c r="DZ353">
        <f t="shared" ca="1" si="681"/>
        <v>0</v>
      </c>
      <c r="EA353">
        <f t="shared" ca="1" si="639"/>
        <v>4.6604948150469943</v>
      </c>
      <c r="EB353">
        <f t="shared" ca="1" si="640"/>
        <v>3.0416560849475256</v>
      </c>
      <c r="EC353">
        <f t="shared" ca="1" si="641"/>
        <v>5.4173387535468507</v>
      </c>
      <c r="ED353">
        <f t="shared" ca="1" si="642"/>
        <v>5.9753747770232302</v>
      </c>
      <c r="EE353">
        <f t="shared" ca="1" si="643"/>
        <v>8.1978424653235091</v>
      </c>
      <c r="EF353">
        <f t="shared" ca="1" si="644"/>
        <v>6.0693289040888931</v>
      </c>
      <c r="EG353">
        <f t="shared" ca="1" si="645"/>
        <v>15.429833488132655</v>
      </c>
      <c r="EH353">
        <f t="shared" ca="1" si="646"/>
        <v>9.3635254341850018</v>
      </c>
      <c r="EI353">
        <f t="shared" ca="1" si="647"/>
        <v>16.25780034310845</v>
      </c>
      <c r="EJ353">
        <f t="shared" ca="1" si="648"/>
        <v>16.397606463624619</v>
      </c>
      <c r="EK353">
        <f t="shared" ca="1" si="649"/>
        <v>25.715852112371575</v>
      </c>
      <c r="EL353">
        <f t="shared" ca="1" si="650"/>
        <v>19.252543781218076</v>
      </c>
      <c r="EM353">
        <f t="shared" ca="1" si="718"/>
        <v>-0.27874137200883708</v>
      </c>
      <c r="EN353">
        <f t="shared" ca="1" si="719"/>
        <v>4.8259081552556274E-2</v>
      </c>
      <c r="EO353">
        <f t="shared" ca="1" si="720"/>
        <v>5.9011105124731643E-2</v>
      </c>
      <c r="EP353">
        <f t="shared" ca="1" si="721"/>
        <v>-1.8535705431121367E-2</v>
      </c>
      <c r="EQ353">
        <f t="shared" ca="1" si="722"/>
        <v>-0.66659013691163393</v>
      </c>
      <c r="ER353">
        <f t="shared" ca="1" si="723"/>
        <v>1</v>
      </c>
      <c r="ES353">
        <f t="shared" ca="1" si="712"/>
        <v>-0.23148181510411259</v>
      </c>
      <c r="ET353">
        <f t="shared" ca="1" si="713"/>
        <v>-0.4798229676914193</v>
      </c>
      <c r="EU353">
        <f t="shared" ca="1" si="714"/>
        <v>-0.11419722881653438</v>
      </c>
      <c r="EV353">
        <f t="shared" ca="1" si="715"/>
        <v>-6.378712296752076E-2</v>
      </c>
      <c r="EW353">
        <f t="shared" ca="1" si="716"/>
        <v>0.38564616587007738</v>
      </c>
      <c r="EX353">
        <f t="shared" ca="1" si="717"/>
        <v>0</v>
      </c>
    </row>
    <row r="354" spans="1:154" x14ac:dyDescent="0.25">
      <c r="A354" s="1">
        <v>347</v>
      </c>
      <c r="B354" s="8">
        <f t="shared" ca="1" si="670"/>
        <v>303773.18660738936</v>
      </c>
      <c r="C354" s="9">
        <f t="shared" ca="1" si="651"/>
        <v>-1.6997658808654403E-2</v>
      </c>
      <c r="D354" s="1">
        <v>347</v>
      </c>
      <c r="E354" s="8">
        <f t="shared" ca="1" si="671"/>
        <v>176249.08090622263</v>
      </c>
      <c r="F354" s="9">
        <f t="shared" ca="1" si="652"/>
        <v>-4.6276499289980802E-2</v>
      </c>
      <c r="G354" s="1">
        <v>347</v>
      </c>
      <c r="H354" s="8">
        <f t="shared" ca="1" si="672"/>
        <v>330173.49988388381</v>
      </c>
      <c r="I354" s="9">
        <f t="shared" ca="1" si="653"/>
        <v>5.9911061083783475E-3</v>
      </c>
      <c r="J354" s="1">
        <v>347</v>
      </c>
      <c r="K354" s="8">
        <f t="shared" ca="1" si="673"/>
        <v>326590.49202983722</v>
      </c>
      <c r="L354" s="9">
        <f t="shared" ca="1" si="654"/>
        <v>5.5021476515174361E-3</v>
      </c>
      <c r="M354" s="1">
        <v>347</v>
      </c>
      <c r="N354" s="8">
        <f t="shared" ca="1" si="674"/>
        <v>487274.39430246304</v>
      </c>
      <c r="O354" s="9">
        <f t="shared" ca="1" si="655"/>
        <v>0</v>
      </c>
      <c r="P354" s="1">
        <v>347</v>
      </c>
      <c r="Q354" s="8">
        <f t="shared" ca="1" si="675"/>
        <v>359204.84048844344</v>
      </c>
      <c r="R354" s="9">
        <f t="shared" ca="1" si="656"/>
        <v>-4.5529528751969049E-2</v>
      </c>
      <c r="S354" s="1">
        <v>347</v>
      </c>
      <c r="T354" s="8">
        <f t="shared" ca="1" si="688"/>
        <v>62154.325677533532</v>
      </c>
      <c r="U354" s="9">
        <f t="shared" ca="1" si="616"/>
        <v>0</v>
      </c>
      <c r="V354" s="1">
        <v>347</v>
      </c>
      <c r="W354" s="8">
        <f t="shared" ca="1" si="689"/>
        <v>59969.75440518168</v>
      </c>
      <c r="X354" s="9">
        <f t="shared" ca="1" si="617"/>
        <v>2.2266684285220391E-2</v>
      </c>
      <c r="Y354" s="1">
        <v>347</v>
      </c>
      <c r="Z354" s="8">
        <f t="shared" ca="1" si="690"/>
        <v>60058.114028765485</v>
      </c>
      <c r="AA354" s="9">
        <f t="shared" ca="1" si="618"/>
        <v>0</v>
      </c>
      <c r="AB354" s="1">
        <v>347</v>
      </c>
      <c r="AC354" s="8">
        <f t="shared" ca="1" si="691"/>
        <v>55550.590261612968</v>
      </c>
      <c r="AD354" s="9">
        <f t="shared" ca="1" si="619"/>
        <v>2.0970092814098413E-2</v>
      </c>
      <c r="AE354" s="1">
        <v>347</v>
      </c>
      <c r="AF354" s="8">
        <f t="shared" ca="1" si="692"/>
        <v>62308.071096175729</v>
      </c>
      <c r="AG354" s="9">
        <f t="shared" ca="1" si="620"/>
        <v>9.8994507815310055E-3</v>
      </c>
      <c r="AH354" s="1">
        <v>347</v>
      </c>
      <c r="AI354" s="8">
        <f t="shared" ca="1" si="693"/>
        <v>59620.419417893791</v>
      </c>
      <c r="AJ354" s="9">
        <f t="shared" ca="1" si="621"/>
        <v>0</v>
      </c>
      <c r="AK354" s="1">
        <v>347</v>
      </c>
      <c r="AL354" s="8">
        <f t="shared" ca="1" si="694"/>
        <v>18773.366075251382</v>
      </c>
      <c r="AM354" s="9">
        <f t="shared" ca="1" si="622"/>
        <v>-3.365405255736597E-2</v>
      </c>
      <c r="AN354" s="1">
        <v>347</v>
      </c>
      <c r="AO354" s="8">
        <f t="shared" ca="1" si="695"/>
        <v>19480.629350712734</v>
      </c>
      <c r="AP354" s="9">
        <f t="shared" ca="1" si="623"/>
        <v>2.5830595186900548E-2</v>
      </c>
      <c r="AQ354" s="1">
        <v>347</v>
      </c>
      <c r="AR354" s="8">
        <f t="shared" ca="1" si="696"/>
        <v>20012.248995964725</v>
      </c>
      <c r="AS354" s="9">
        <f t="shared" ca="1" si="624"/>
        <v>3.2988576177580893E-2</v>
      </c>
      <c r="AT354" s="1">
        <v>347</v>
      </c>
      <c r="AU354" s="8">
        <f t="shared" ca="1" si="697"/>
        <v>20242.929761385523</v>
      </c>
      <c r="AV354" s="9">
        <f t="shared" ca="1" si="625"/>
        <v>0</v>
      </c>
      <c r="AW354" s="1">
        <v>347</v>
      </c>
      <c r="AX354" s="8">
        <f t="shared" ca="1" si="698"/>
        <v>19862.913697457851</v>
      </c>
      <c r="AY354" s="9">
        <f t="shared" ca="1" si="626"/>
        <v>-3.0112076592210119E-2</v>
      </c>
      <c r="AZ354" s="1">
        <v>347</v>
      </c>
      <c r="BA354" s="8">
        <f t="shared" ca="1" si="699"/>
        <v>18795.227215633502</v>
      </c>
      <c r="BB354" s="9">
        <f t="shared" ca="1" si="627"/>
        <v>0</v>
      </c>
      <c r="BC354" s="1">
        <v>347</v>
      </c>
      <c r="BD354" s="8">
        <f t="shared" ca="1" si="700"/>
        <v>19136.152392319407</v>
      </c>
      <c r="BE354" s="9">
        <f t="shared" ca="1" si="657"/>
        <v>-3.1327452649694464E-2</v>
      </c>
      <c r="BF354" s="1">
        <v>347</v>
      </c>
      <c r="BG354" s="8">
        <f t="shared" ca="1" si="701"/>
        <v>21168.764130561856</v>
      </c>
      <c r="BH354" s="9">
        <f t="shared" ca="1" si="628"/>
        <v>0</v>
      </c>
      <c r="BI354" s="1">
        <v>347</v>
      </c>
      <c r="BJ354" s="8">
        <f t="shared" ca="1" si="702"/>
        <v>19814.035637220688</v>
      </c>
      <c r="BK354" s="9">
        <f t="shared" ca="1" si="629"/>
        <v>0</v>
      </c>
      <c r="BL354" s="1">
        <v>347</v>
      </c>
      <c r="BM354" s="8">
        <f t="shared" ca="1" si="703"/>
        <v>20244.346925504677</v>
      </c>
      <c r="BN354" s="9">
        <f t="shared" ca="1" si="630"/>
        <v>0</v>
      </c>
      <c r="BO354" s="1">
        <v>347</v>
      </c>
      <c r="BP354" s="8">
        <f t="shared" ca="1" si="704"/>
        <v>21194.248994179183</v>
      </c>
      <c r="BQ354" s="9">
        <f t="shared" ca="1" si="631"/>
        <v>0</v>
      </c>
      <c r="BR354" s="1">
        <v>347</v>
      </c>
      <c r="BS354" s="8">
        <f t="shared" ca="1" si="705"/>
        <v>20524.852352889491</v>
      </c>
      <c r="BT354" s="9">
        <f t="shared" ca="1" si="632"/>
        <v>-1.6735050667588732E-2</v>
      </c>
      <c r="BU354" s="1">
        <v>347</v>
      </c>
      <c r="BV354" s="8">
        <f t="shared" ca="1" si="706"/>
        <v>4719.6896016221963</v>
      </c>
      <c r="BW354" s="9">
        <f t="shared" ca="1" si="633"/>
        <v>-4.4807121601685748E-2</v>
      </c>
      <c r="BX354" s="1">
        <v>347</v>
      </c>
      <c r="BY354" s="8">
        <f t="shared" ca="1" si="707"/>
        <v>5158.7913186283768</v>
      </c>
      <c r="BZ354" s="9">
        <f t="shared" ca="1" si="634"/>
        <v>3.9437390159640706E-2</v>
      </c>
      <c r="CA354" s="1">
        <v>347</v>
      </c>
      <c r="CB354" s="8">
        <f t="shared" ca="1" si="708"/>
        <v>5091.5041941673744</v>
      </c>
      <c r="CC354" s="9">
        <f t="shared" ca="1" si="635"/>
        <v>0</v>
      </c>
      <c r="CD354" s="1">
        <v>347</v>
      </c>
      <c r="CE354" s="8">
        <f t="shared" ca="1" si="709"/>
        <v>5132.1013175984071</v>
      </c>
      <c r="CF354" s="9">
        <f t="shared" ca="1" si="636"/>
        <v>0</v>
      </c>
      <c r="CG354" s="1">
        <v>347</v>
      </c>
      <c r="CH354" s="8">
        <f t="shared" ca="1" si="710"/>
        <v>4797.8820718883881</v>
      </c>
      <c r="CI354" s="9">
        <f t="shared" ca="1" si="637"/>
        <v>4.6911796474170868E-2</v>
      </c>
      <c r="CJ354" s="1">
        <v>347</v>
      </c>
      <c r="CK354" s="8">
        <f t="shared" ca="1" si="711"/>
        <v>4850.5568696150976</v>
      </c>
      <c r="CL354" s="9">
        <f t="shared" ca="1" si="638"/>
        <v>0</v>
      </c>
      <c r="CM354" s="1">
        <v>347</v>
      </c>
      <c r="CN354" s="8">
        <f t="shared" ca="1" si="658"/>
        <v>15094.346035598492</v>
      </c>
      <c r="CO354" s="1">
        <v>347</v>
      </c>
      <c r="CP354" s="8">
        <f t="shared" ca="1" si="659"/>
        <v>14655.244318592311</v>
      </c>
      <c r="CQ354" s="1">
        <v>347</v>
      </c>
      <c r="CR354" s="8">
        <f t="shared" ca="1" si="660"/>
        <v>14722.531443053314</v>
      </c>
      <c r="CS354" s="1">
        <v>347</v>
      </c>
      <c r="CT354" s="8">
        <f t="shared" ca="1" si="661"/>
        <v>15112.245607906269</v>
      </c>
      <c r="CU354" s="1">
        <v>347</v>
      </c>
      <c r="CV354" s="8">
        <f t="shared" ca="1" si="662"/>
        <v>16396.366922290796</v>
      </c>
      <c r="CW354" s="1">
        <v>347</v>
      </c>
      <c r="CX354" s="8">
        <f t="shared" ca="1" si="663"/>
        <v>15674.295483274393</v>
      </c>
      <c r="CY354" s="9"/>
      <c r="CZ354" s="9"/>
      <c r="DA354" s="9"/>
      <c r="DB354" s="9"/>
      <c r="DC354" s="9"/>
      <c r="DD354" s="9"/>
      <c r="DE354" s="9"/>
      <c r="DF354" s="9"/>
      <c r="DG354" s="9"/>
      <c r="DI354">
        <f t="shared" ca="1" si="664"/>
        <v>4.8687397079691941E-2</v>
      </c>
      <c r="DJ354">
        <f t="shared" ca="1" si="665"/>
        <v>-3.3761177232846662E-2</v>
      </c>
      <c r="DK354">
        <f t="shared" ca="1" si="666"/>
        <v>1.4809512963769755E-2</v>
      </c>
      <c r="DL354">
        <f t="shared" ca="1" si="667"/>
        <v>-1.6102834207030292E-2</v>
      </c>
      <c r="DM354">
        <f t="shared" ca="1" si="668"/>
        <v>-4.6040987953588131E-2</v>
      </c>
      <c r="DN354">
        <f t="shared" ca="1" si="669"/>
        <v>-7.3263807586948504E-3</v>
      </c>
      <c r="DO354">
        <f t="shared" ca="1" si="682"/>
        <v>0</v>
      </c>
      <c r="DP354">
        <f t="shared" ca="1" si="683"/>
        <v>0</v>
      </c>
      <c r="DQ354">
        <f t="shared" ca="1" si="684"/>
        <v>0</v>
      </c>
      <c r="DR354">
        <f t="shared" ca="1" si="685"/>
        <v>0</v>
      </c>
      <c r="DS354">
        <f t="shared" ca="1" si="686"/>
        <v>0</v>
      </c>
      <c r="DT354">
        <f t="shared" ca="1" si="687"/>
        <v>0</v>
      </c>
      <c r="DU354">
        <f t="shared" ca="1" si="676"/>
        <v>0</v>
      </c>
      <c r="DV354">
        <f t="shared" ca="1" si="677"/>
        <v>0</v>
      </c>
      <c r="DW354">
        <f t="shared" ca="1" si="678"/>
        <v>0</v>
      </c>
      <c r="DX354">
        <f t="shared" ca="1" si="679"/>
        <v>0</v>
      </c>
      <c r="DY354">
        <f t="shared" ca="1" si="680"/>
        <v>0</v>
      </c>
      <c r="DZ354">
        <f t="shared" ca="1" si="681"/>
        <v>0</v>
      </c>
      <c r="EA354">
        <f t="shared" ca="1" si="639"/>
        <v>4.8874021766950326</v>
      </c>
      <c r="EB354">
        <f t="shared" ca="1" si="640"/>
        <v>2.9389661947822461</v>
      </c>
      <c r="EC354">
        <f t="shared" ca="1" si="641"/>
        <v>5.4975669020466347</v>
      </c>
      <c r="ED354">
        <f t="shared" ca="1" si="642"/>
        <v>5.8791543076639545</v>
      </c>
      <c r="EE354">
        <f t="shared" ca="1" si="643"/>
        <v>7.8204056991321371</v>
      </c>
      <c r="EF354">
        <f t="shared" ca="1" si="644"/>
        <v>6.0248626895877857</v>
      </c>
      <c r="EG354">
        <f t="shared" ca="1" si="645"/>
        <v>16.1810719180429</v>
      </c>
      <c r="EH354">
        <f t="shared" ca="1" si="646"/>
        <v>9.0474017924772152</v>
      </c>
      <c r="EI354">
        <f t="shared" ca="1" si="647"/>
        <v>16.498570448052096</v>
      </c>
      <c r="EJ354">
        <f t="shared" ca="1" si="648"/>
        <v>16.133558525348743</v>
      </c>
      <c r="EK354">
        <f t="shared" ca="1" si="649"/>
        <v>24.531868875049621</v>
      </c>
      <c r="EL354">
        <f t="shared" ca="1" si="650"/>
        <v>19.11149231490343</v>
      </c>
      <c r="EM354">
        <f t="shared" ca="1" si="718"/>
        <v>-0.46421406079248584</v>
      </c>
      <c r="EN354">
        <f t="shared" ca="1" si="719"/>
        <v>0.11386226357179627</v>
      </c>
      <c r="EO354">
        <f t="shared" ca="1" si="720"/>
        <v>8.2232223810589727E-2</v>
      </c>
      <c r="EP354">
        <f t="shared" ca="1" si="721"/>
        <v>1.3437577099729323E-2</v>
      </c>
      <c r="EQ354">
        <f t="shared" ca="1" si="722"/>
        <v>-0.6501580913621019</v>
      </c>
      <c r="ER354">
        <f t="shared" ca="1" si="723"/>
        <v>1</v>
      </c>
      <c r="ES354">
        <f t="shared" ca="1" si="712"/>
        <v>-0.22403111378882179</v>
      </c>
      <c r="ET354">
        <f t="shared" ca="1" si="713"/>
        <v>-0.48179524707502752</v>
      </c>
      <c r="EU354">
        <f t="shared" ca="1" si="714"/>
        <v>-0.10877108484403308</v>
      </c>
      <c r="EV354">
        <f t="shared" ca="1" si="715"/>
        <v>-6.4495187063155157E-2</v>
      </c>
      <c r="EW354">
        <f t="shared" ca="1" si="716"/>
        <v>0.38237211078836864</v>
      </c>
      <c r="EX354">
        <f t="shared" ca="1" si="717"/>
        <v>0</v>
      </c>
    </row>
    <row r="355" spans="1:154" x14ac:dyDescent="0.25">
      <c r="A355" s="1">
        <v>348</v>
      </c>
      <c r="B355" s="8">
        <f t="shared" ca="1" si="670"/>
        <v>299521.07318604138</v>
      </c>
      <c r="C355" s="9">
        <f t="shared" ca="1" si="651"/>
        <v>2.0717623788191593E-2</v>
      </c>
      <c r="D355" s="1">
        <v>348</v>
      </c>
      <c r="E355" s="8">
        <f t="shared" ca="1" si="671"/>
        <v>168621.63768152473</v>
      </c>
      <c r="F355" s="9">
        <f t="shared" ca="1" si="652"/>
        <v>-3.5299331742486222E-2</v>
      </c>
      <c r="G355" s="1">
        <v>348</v>
      </c>
      <c r="H355" s="8">
        <f t="shared" ca="1" si="672"/>
        <v>333142.12485551444</v>
      </c>
      <c r="I355" s="9">
        <f t="shared" ca="1" si="653"/>
        <v>-4.8606000031706009E-2</v>
      </c>
      <c r="J355" s="1">
        <v>348</v>
      </c>
      <c r="K355" s="8">
        <f t="shared" ca="1" si="673"/>
        <v>329367.21261465654</v>
      </c>
      <c r="L355" s="9">
        <f t="shared" ca="1" si="654"/>
        <v>3.8267833918686871E-2</v>
      </c>
      <c r="M355" s="1">
        <v>348</v>
      </c>
      <c r="N355" s="8">
        <f t="shared" ca="1" si="674"/>
        <v>488736.21748537041</v>
      </c>
      <c r="O355" s="9">
        <f t="shared" ca="1" si="655"/>
        <v>5.1154983054494344E-3</v>
      </c>
      <c r="P355" s="1">
        <v>348</v>
      </c>
      <c r="Q355" s="8">
        <f t="shared" ca="1" si="675"/>
        <v>343928.02789704374</v>
      </c>
      <c r="R355" s="9">
        <f t="shared" ca="1" si="656"/>
        <v>0</v>
      </c>
      <c r="S355" s="1">
        <v>348</v>
      </c>
      <c r="T355" s="8">
        <f t="shared" ca="1" si="688"/>
        <v>62154.325677533532</v>
      </c>
      <c r="U355" s="9">
        <f t="shared" ca="1" si="616"/>
        <v>2.4961259555115075E-2</v>
      </c>
      <c r="V355" s="1">
        <v>348</v>
      </c>
      <c r="W355" s="8">
        <f t="shared" ca="1" si="689"/>
        <v>59969.75440518168</v>
      </c>
      <c r="X355" s="9">
        <f t="shared" ca="1" si="617"/>
        <v>0</v>
      </c>
      <c r="Y355" s="1">
        <v>348</v>
      </c>
      <c r="Z355" s="8">
        <f t="shared" ca="1" si="690"/>
        <v>60058.114028765485</v>
      </c>
      <c r="AA355" s="9">
        <f t="shared" ca="1" si="618"/>
        <v>2.4457925874987242E-3</v>
      </c>
      <c r="AB355" s="1">
        <v>348</v>
      </c>
      <c r="AC355" s="8">
        <f t="shared" ca="1" si="691"/>
        <v>55550.590261612968</v>
      </c>
      <c r="AD355" s="9">
        <f t="shared" ca="1" si="619"/>
        <v>4.0239862960666228E-2</v>
      </c>
      <c r="AE355" s="1">
        <v>348</v>
      </c>
      <c r="AF355" s="8">
        <f t="shared" ca="1" si="692"/>
        <v>62308.071096175729</v>
      </c>
      <c r="AG355" s="9">
        <f t="shared" ca="1" si="620"/>
        <v>0</v>
      </c>
      <c r="AH355" s="1">
        <v>348</v>
      </c>
      <c r="AI355" s="8">
        <f t="shared" ca="1" si="693"/>
        <v>59620.419417893791</v>
      </c>
      <c r="AJ355" s="9">
        <f t="shared" ca="1" si="621"/>
        <v>1.2581078566480986E-2</v>
      </c>
      <c r="AK355" s="1">
        <v>348</v>
      </c>
      <c r="AL355" s="8">
        <f t="shared" ca="1" si="694"/>
        <v>18773.366075251382</v>
      </c>
      <c r="AM355" s="9">
        <f t="shared" ca="1" si="622"/>
        <v>2.7012580759189914E-2</v>
      </c>
      <c r="AN355" s="1">
        <v>348</v>
      </c>
      <c r="AO355" s="8">
        <f t="shared" ca="1" si="695"/>
        <v>19480.629350712734</v>
      </c>
      <c r="AP355" s="9">
        <f t="shared" ca="1" si="623"/>
        <v>-2.7524494834619648E-2</v>
      </c>
      <c r="AQ355" s="1">
        <v>348</v>
      </c>
      <c r="AR355" s="8">
        <f t="shared" ca="1" si="696"/>
        <v>20012.248995964725</v>
      </c>
      <c r="AS355" s="9">
        <f t="shared" ca="1" si="624"/>
        <v>-3.4666713957946592E-2</v>
      </c>
      <c r="AT355" s="1">
        <v>348</v>
      </c>
      <c r="AU355" s="8">
        <f t="shared" ca="1" si="697"/>
        <v>20242.929761385523</v>
      </c>
      <c r="AV355" s="9">
        <f t="shared" ca="1" si="625"/>
        <v>4.4056614004041046E-2</v>
      </c>
      <c r="AW355" s="1">
        <v>348</v>
      </c>
      <c r="AX355" s="8">
        <f t="shared" ca="1" si="698"/>
        <v>19862.913697457851</v>
      </c>
      <c r="AY355" s="9">
        <f t="shared" ca="1" si="626"/>
        <v>0</v>
      </c>
      <c r="AZ355" s="1">
        <v>348</v>
      </c>
      <c r="BA355" s="8">
        <f t="shared" ca="1" si="699"/>
        <v>18795.227215633502</v>
      </c>
      <c r="BB355" s="9">
        <f t="shared" ca="1" si="627"/>
        <v>-4.2266164539500412E-2</v>
      </c>
      <c r="BC355" s="1">
        <v>348</v>
      </c>
      <c r="BD355" s="8">
        <f t="shared" ca="1" si="700"/>
        <v>19136.152392319407</v>
      </c>
      <c r="BE355" s="9">
        <f t="shared" ca="1" si="657"/>
        <v>3.4580806052753855E-2</v>
      </c>
      <c r="BF355" s="1">
        <v>348</v>
      </c>
      <c r="BG355" s="8">
        <f t="shared" ca="1" si="701"/>
        <v>21168.764130561856</v>
      </c>
      <c r="BH355" s="9">
        <f t="shared" ca="1" si="628"/>
        <v>0</v>
      </c>
      <c r="BI355" s="1">
        <v>348</v>
      </c>
      <c r="BJ355" s="8">
        <f t="shared" ca="1" si="702"/>
        <v>19814.035637220688</v>
      </c>
      <c r="BK355" s="9">
        <f t="shared" ca="1" si="629"/>
        <v>0</v>
      </c>
      <c r="BL355" s="1">
        <v>348</v>
      </c>
      <c r="BM355" s="8">
        <f t="shared" ca="1" si="703"/>
        <v>20244.346925504677</v>
      </c>
      <c r="BN355" s="9">
        <f t="shared" ca="1" si="630"/>
        <v>-3.9110459092940419E-2</v>
      </c>
      <c r="BO355" s="1">
        <v>348</v>
      </c>
      <c r="BP355" s="8">
        <f t="shared" ca="1" si="704"/>
        <v>21194.248994179183</v>
      </c>
      <c r="BQ355" s="9">
        <f t="shared" ca="1" si="631"/>
        <v>0</v>
      </c>
      <c r="BR355" s="1">
        <v>348</v>
      </c>
      <c r="BS355" s="8">
        <f t="shared" ca="1" si="705"/>
        <v>20524.852352889491</v>
      </c>
      <c r="BT355" s="9">
        <f t="shared" ca="1" si="632"/>
        <v>2.3946729817074765E-2</v>
      </c>
      <c r="BU355" s="1">
        <v>348</v>
      </c>
      <c r="BV355" s="8">
        <f t="shared" ca="1" si="706"/>
        <v>4719.6896016221963</v>
      </c>
      <c r="BW355" s="9">
        <f t="shared" ca="1" si="633"/>
        <v>0</v>
      </c>
      <c r="BX355" s="1">
        <v>348</v>
      </c>
      <c r="BY355" s="8">
        <f t="shared" ca="1" si="707"/>
        <v>5158.7913186283768</v>
      </c>
      <c r="BZ355" s="9">
        <f t="shared" ca="1" si="634"/>
        <v>-4.4138634778542053E-2</v>
      </c>
      <c r="CA355" s="1">
        <v>348</v>
      </c>
      <c r="CB355" s="8">
        <f t="shared" ca="1" si="708"/>
        <v>5091.5041941673744</v>
      </c>
      <c r="CC355" s="9">
        <f t="shared" ca="1" si="635"/>
        <v>1.5476560222390679E-2</v>
      </c>
      <c r="CD355" s="1">
        <v>348</v>
      </c>
      <c r="CE355" s="8">
        <f t="shared" ca="1" si="709"/>
        <v>5132.1013175984071</v>
      </c>
      <c r="CF355" s="9">
        <f t="shared" ca="1" si="636"/>
        <v>3.3042707989803098E-2</v>
      </c>
      <c r="CG355" s="1">
        <v>348</v>
      </c>
      <c r="CH355" s="8">
        <f t="shared" ca="1" si="710"/>
        <v>4797.8820718883881</v>
      </c>
      <c r="CI355" s="9">
        <f t="shared" ca="1" si="637"/>
        <v>0</v>
      </c>
      <c r="CJ355" s="1">
        <v>348</v>
      </c>
      <c r="CK355" s="8">
        <f t="shared" ca="1" si="711"/>
        <v>4850.5568696150976</v>
      </c>
      <c r="CL355" s="9">
        <f t="shared" ca="1" si="638"/>
        <v>2.5817320518832895E-2</v>
      </c>
      <c r="CM355" s="1">
        <v>348</v>
      </c>
      <c r="CN355" s="8">
        <f t="shared" ca="1" si="658"/>
        <v>15094.346035598492</v>
      </c>
      <c r="CO355" s="1">
        <v>348</v>
      </c>
      <c r="CP355" s="8">
        <f t="shared" ca="1" si="659"/>
        <v>14655.244318592311</v>
      </c>
      <c r="CQ355" s="1">
        <v>348</v>
      </c>
      <c r="CR355" s="8">
        <f t="shared" ca="1" si="660"/>
        <v>14722.531443053314</v>
      </c>
      <c r="CS355" s="1">
        <v>348</v>
      </c>
      <c r="CT355" s="8">
        <f t="shared" ca="1" si="661"/>
        <v>15112.245607906269</v>
      </c>
      <c r="CU355" s="1">
        <v>348</v>
      </c>
      <c r="CV355" s="8">
        <f t="shared" ca="1" si="662"/>
        <v>16396.366922290796</v>
      </c>
      <c r="CW355" s="1">
        <v>348</v>
      </c>
      <c r="CX355" s="8">
        <f t="shared" ca="1" si="663"/>
        <v>15674.295483274393</v>
      </c>
      <c r="CY355" s="9"/>
      <c r="CZ355" s="9"/>
      <c r="DA355" s="9"/>
      <c r="DB355" s="9"/>
      <c r="DC355" s="9"/>
      <c r="DD355" s="9"/>
      <c r="DE355" s="9"/>
      <c r="DF355" s="9"/>
      <c r="DG355" s="9"/>
      <c r="DI355">
        <f t="shared" ca="1" si="664"/>
        <v>-1.3997658808654556E-2</v>
      </c>
      <c r="DJ355">
        <f t="shared" ca="1" si="665"/>
        <v>-4.3276499289980674E-2</v>
      </c>
      <c r="DK355">
        <f t="shared" ca="1" si="666"/>
        <v>8.9911061083782773E-3</v>
      </c>
      <c r="DL355">
        <f t="shared" ca="1" si="667"/>
        <v>8.5021476515172445E-3</v>
      </c>
      <c r="DM355">
        <f t="shared" ca="1" si="668"/>
        <v>2.9999999999998916E-3</v>
      </c>
      <c r="DN355">
        <f t="shared" ca="1" si="669"/>
        <v>-4.2529528751969026E-2</v>
      </c>
      <c r="DO355">
        <f t="shared" ca="1" si="682"/>
        <v>0</v>
      </c>
      <c r="DP355">
        <f t="shared" ca="1" si="683"/>
        <v>0</v>
      </c>
      <c r="DQ355">
        <f t="shared" ca="1" si="684"/>
        <v>0</v>
      </c>
      <c r="DR355">
        <f t="shared" ca="1" si="685"/>
        <v>0</v>
      </c>
      <c r="DS355">
        <f t="shared" ca="1" si="686"/>
        <v>0</v>
      </c>
      <c r="DT355">
        <f t="shared" ca="1" si="687"/>
        <v>0</v>
      </c>
      <c r="DU355">
        <f t="shared" ca="1" si="676"/>
        <v>0</v>
      </c>
      <c r="DV355">
        <f t="shared" ca="1" si="677"/>
        <v>0</v>
      </c>
      <c r="DW355">
        <f t="shared" ca="1" si="678"/>
        <v>0</v>
      </c>
      <c r="DX355">
        <f t="shared" ca="1" si="679"/>
        <v>0</v>
      </c>
      <c r="DY355">
        <f t="shared" ca="1" si="680"/>
        <v>0</v>
      </c>
      <c r="DZ355">
        <f t="shared" ca="1" si="681"/>
        <v>0</v>
      </c>
      <c r="EA355">
        <f t="shared" ca="1" si="639"/>
        <v>4.8189899885649803</v>
      </c>
      <c r="EB355">
        <f t="shared" ca="1" si="640"/>
        <v>2.8117780263404746</v>
      </c>
      <c r="EC355">
        <f t="shared" ca="1" si="641"/>
        <v>5.5469961094008449</v>
      </c>
      <c r="ED355">
        <f t="shared" ca="1" si="642"/>
        <v>5.9291397456537673</v>
      </c>
      <c r="EE355">
        <f t="shared" ca="1" si="643"/>
        <v>7.8438669162295334</v>
      </c>
      <c r="EF355">
        <f t="shared" ca="1" si="644"/>
        <v>5.7686281186042967</v>
      </c>
      <c r="EG355">
        <f t="shared" ca="1" si="645"/>
        <v>15.954574794175832</v>
      </c>
      <c r="EH355">
        <f t="shared" ca="1" si="646"/>
        <v>8.655861915228904</v>
      </c>
      <c r="EI355">
        <f t="shared" ca="1" si="647"/>
        <v>16.646910845587087</v>
      </c>
      <c r="EJ355">
        <f t="shared" ca="1" si="648"/>
        <v>16.270728422075653</v>
      </c>
      <c r="EK355">
        <f t="shared" ca="1" si="649"/>
        <v>24.605464481674769</v>
      </c>
      <c r="EL355">
        <f t="shared" ca="1" si="650"/>
        <v>18.298689553003708</v>
      </c>
      <c r="EM355">
        <f t="shared" ca="1" si="718"/>
        <v>-0.18309222499169653</v>
      </c>
      <c r="EN355">
        <f t="shared" ca="1" si="719"/>
        <v>0.31678644993804267</v>
      </c>
      <c r="EO355">
        <f t="shared" ca="1" si="720"/>
        <v>7.2374493859948541E-2</v>
      </c>
      <c r="EP355">
        <f t="shared" ca="1" si="721"/>
        <v>-2.9040346214692443E-2</v>
      </c>
      <c r="EQ355">
        <f t="shared" ca="1" si="722"/>
        <v>-0.50957215072643258</v>
      </c>
      <c r="ER355">
        <f t="shared" ca="1" si="723"/>
        <v>1</v>
      </c>
      <c r="ES355">
        <f t="shared" ca="1" si="712"/>
        <v>-0.21666496588106754</v>
      </c>
      <c r="ET355">
        <f t="shared" ca="1" si="713"/>
        <v>-0.48311013286763216</v>
      </c>
      <c r="EU355">
        <f t="shared" ca="1" si="714"/>
        <v>-0.10241158389612692</v>
      </c>
      <c r="EV355">
        <f t="shared" ca="1" si="715"/>
        <v>-6.2825927563244566E-2</v>
      </c>
      <c r="EW355">
        <f t="shared" ca="1" si="716"/>
        <v>0.38414526163548213</v>
      </c>
      <c r="EX355">
        <f t="shared" ca="1" si="717"/>
        <v>0</v>
      </c>
    </row>
    <row r="356" spans="1:154" x14ac:dyDescent="0.25">
      <c r="A356" s="1">
        <v>349</v>
      </c>
      <c r="B356" s="8">
        <f t="shared" ca="1" si="670"/>
        <v>306625.00131650327</v>
      </c>
      <c r="C356" s="9">
        <f t="shared" ca="1" si="651"/>
        <v>0</v>
      </c>
      <c r="D356" s="1">
        <v>349</v>
      </c>
      <c r="E356" s="8">
        <f t="shared" ca="1" si="671"/>
        <v>163175.27146708785</v>
      </c>
      <c r="F356" s="9">
        <f t="shared" ca="1" si="652"/>
        <v>0</v>
      </c>
      <c r="G356" s="1">
        <v>349</v>
      </c>
      <c r="H356" s="8">
        <f t="shared" ca="1" si="672"/>
        <v>317948.84509879124</v>
      </c>
      <c r="I356" s="9">
        <f t="shared" ca="1" si="653"/>
        <v>1.7869739618027874E-2</v>
      </c>
      <c r="J356" s="1">
        <v>349</v>
      </c>
      <c r="K356" s="8">
        <f t="shared" ca="1" si="673"/>
        <v>342959.48404309899</v>
      </c>
      <c r="L356" s="9">
        <f t="shared" ca="1" si="654"/>
        <v>-1.6862303287299575E-2</v>
      </c>
      <c r="M356" s="1">
        <v>349</v>
      </c>
      <c r="N356" s="8">
        <f t="shared" ca="1" si="674"/>
        <v>492702.55543018458</v>
      </c>
      <c r="O356" s="9">
        <f t="shared" ca="1" si="655"/>
        <v>-3.8431999104974995E-2</v>
      </c>
      <c r="P356" s="1">
        <v>349</v>
      </c>
      <c r="Q356" s="8">
        <f t="shared" ca="1" si="675"/>
        <v>344959.81198073481</v>
      </c>
      <c r="R356" s="9">
        <f t="shared" ca="1" si="656"/>
        <v>-1.8440356096873729E-2</v>
      </c>
      <c r="S356" s="1">
        <v>349</v>
      </c>
      <c r="T356" s="8">
        <f t="shared" ca="1" si="688"/>
        <v>62154.325677533532</v>
      </c>
      <c r="U356" s="9">
        <f t="shared" ca="1" si="616"/>
        <v>-4.1261065543236643E-2</v>
      </c>
      <c r="V356" s="1">
        <v>349</v>
      </c>
      <c r="W356" s="8">
        <f t="shared" ca="1" si="689"/>
        <v>59969.75440518168</v>
      </c>
      <c r="X356" s="9">
        <f t="shared" ca="1" si="617"/>
        <v>3.3222730577496661E-2</v>
      </c>
      <c r="Y356" s="1">
        <v>349</v>
      </c>
      <c r="Z356" s="8">
        <f t="shared" ca="1" si="690"/>
        <v>60058.114028765485</v>
      </c>
      <c r="AA356" s="9">
        <f t="shared" ca="1" si="618"/>
        <v>-3.2430826852524804E-2</v>
      </c>
      <c r="AB356" s="1">
        <v>349</v>
      </c>
      <c r="AC356" s="8">
        <f t="shared" ca="1" si="691"/>
        <v>55550.590261612968</v>
      </c>
      <c r="AD356" s="9">
        <f t="shared" ca="1" si="619"/>
        <v>-4.4917815864031443E-2</v>
      </c>
      <c r="AE356" s="1">
        <v>349</v>
      </c>
      <c r="AF356" s="8">
        <f t="shared" ca="1" si="692"/>
        <v>62308.071096175729</v>
      </c>
      <c r="AG356" s="9">
        <f t="shared" ca="1" si="620"/>
        <v>-8.2755049879319423E-3</v>
      </c>
      <c r="AH356" s="1">
        <v>349</v>
      </c>
      <c r="AI356" s="8">
        <f t="shared" ca="1" si="693"/>
        <v>59620.419417893791</v>
      </c>
      <c r="AJ356" s="9">
        <f t="shared" ca="1" si="621"/>
        <v>0</v>
      </c>
      <c r="AK356" s="1">
        <v>349</v>
      </c>
      <c r="AL356" s="8">
        <f t="shared" ca="1" si="694"/>
        <v>18773.366075251382</v>
      </c>
      <c r="AM356" s="9">
        <f t="shared" ca="1" si="622"/>
        <v>0</v>
      </c>
      <c r="AN356" s="1">
        <v>349</v>
      </c>
      <c r="AO356" s="8">
        <f t="shared" ca="1" si="695"/>
        <v>19480.629350712734</v>
      </c>
      <c r="AP356" s="9">
        <f t="shared" ca="1" si="623"/>
        <v>3.8703965363804604E-2</v>
      </c>
      <c r="AQ356" s="1">
        <v>349</v>
      </c>
      <c r="AR356" s="8">
        <f t="shared" ca="1" si="696"/>
        <v>20012.248995964725</v>
      </c>
      <c r="AS356" s="9">
        <f t="shared" ca="1" si="624"/>
        <v>0</v>
      </c>
      <c r="AT356" s="1">
        <v>349</v>
      </c>
      <c r="AU356" s="8">
        <f t="shared" ca="1" si="697"/>
        <v>20242.929761385523</v>
      </c>
      <c r="AV356" s="9">
        <f t="shared" ca="1" si="625"/>
        <v>3.4011886925152113E-3</v>
      </c>
      <c r="AW356" s="1">
        <v>349</v>
      </c>
      <c r="AX356" s="8">
        <f t="shared" ca="1" si="698"/>
        <v>19862.913697457851</v>
      </c>
      <c r="AY356" s="9">
        <f t="shared" ca="1" si="626"/>
        <v>0</v>
      </c>
      <c r="AZ356" s="1">
        <v>349</v>
      </c>
      <c r="BA356" s="8">
        <f t="shared" ca="1" si="699"/>
        <v>18795.227215633502</v>
      </c>
      <c r="BB356" s="9">
        <f t="shared" ca="1" si="627"/>
        <v>4.5657360214237289E-2</v>
      </c>
      <c r="BC356" s="1">
        <v>349</v>
      </c>
      <c r="BD356" s="8">
        <f t="shared" ca="1" si="700"/>
        <v>19136.152392319407</v>
      </c>
      <c r="BE356" s="9">
        <f t="shared" ca="1" si="657"/>
        <v>1.0846671928203228E-2</v>
      </c>
      <c r="BF356" s="1">
        <v>349</v>
      </c>
      <c r="BG356" s="8">
        <f t="shared" ca="1" si="701"/>
        <v>21168.764130561856</v>
      </c>
      <c r="BH356" s="9">
        <f t="shared" ca="1" si="628"/>
        <v>-3.8193617335897913E-2</v>
      </c>
      <c r="BI356" s="1">
        <v>349</v>
      </c>
      <c r="BJ356" s="8">
        <f t="shared" ca="1" si="702"/>
        <v>19814.035637220688</v>
      </c>
      <c r="BK356" s="9">
        <f t="shared" ca="1" si="629"/>
        <v>-3.6642619763350794E-2</v>
      </c>
      <c r="BL356" s="1">
        <v>349</v>
      </c>
      <c r="BM356" s="8">
        <f t="shared" ca="1" si="703"/>
        <v>20244.346925504677</v>
      </c>
      <c r="BN356" s="9">
        <f t="shared" ca="1" si="630"/>
        <v>-3.0578887694454798E-2</v>
      </c>
      <c r="BO356" s="1">
        <v>349</v>
      </c>
      <c r="BP356" s="8">
        <f t="shared" ca="1" si="704"/>
        <v>21194.248994179183</v>
      </c>
      <c r="BQ356" s="9">
        <f t="shared" ca="1" si="631"/>
        <v>-3.4231010191354161E-2</v>
      </c>
      <c r="BR356" s="1">
        <v>349</v>
      </c>
      <c r="BS356" s="8">
        <f t="shared" ca="1" si="705"/>
        <v>20524.852352889491</v>
      </c>
      <c r="BT356" s="9">
        <f t="shared" ca="1" si="632"/>
        <v>0</v>
      </c>
      <c r="BU356" s="1">
        <v>349</v>
      </c>
      <c r="BV356" s="8">
        <f t="shared" ca="1" si="706"/>
        <v>4719.6896016221963</v>
      </c>
      <c r="BW356" s="9">
        <f t="shared" ca="1" si="633"/>
        <v>-2.9852798879544087E-2</v>
      </c>
      <c r="BX356" s="1">
        <v>349</v>
      </c>
      <c r="BY356" s="8">
        <f t="shared" ca="1" si="707"/>
        <v>5158.7913186283768</v>
      </c>
      <c r="BZ356" s="9">
        <f t="shared" ca="1" si="634"/>
        <v>6.7664727993924983E-3</v>
      </c>
      <c r="CA356" s="1">
        <v>349</v>
      </c>
      <c r="CB356" s="8">
        <f t="shared" ca="1" si="708"/>
        <v>5091.5041941673744</v>
      </c>
      <c r="CC356" s="9">
        <f t="shared" ca="1" si="635"/>
        <v>-3.0556685353449145E-2</v>
      </c>
      <c r="CD356" s="1">
        <v>349</v>
      </c>
      <c r="CE356" s="8">
        <f t="shared" ca="1" si="709"/>
        <v>5132.1013175984071</v>
      </c>
      <c r="CF356" s="9">
        <f t="shared" ca="1" si="636"/>
        <v>3.6465427837819309E-2</v>
      </c>
      <c r="CG356" s="1">
        <v>349</v>
      </c>
      <c r="CH356" s="8">
        <f t="shared" ca="1" si="710"/>
        <v>4797.8820718883881</v>
      </c>
      <c r="CI356" s="9">
        <f t="shared" ca="1" si="637"/>
        <v>9.4312848560746121E-3</v>
      </c>
      <c r="CJ356" s="1">
        <v>349</v>
      </c>
      <c r="CK356" s="8">
        <f t="shared" ca="1" si="711"/>
        <v>4850.5568696150976</v>
      </c>
      <c r="CL356" s="9">
        <f t="shared" ca="1" si="638"/>
        <v>4.9143356506025304E-2</v>
      </c>
      <c r="CM356" s="1">
        <v>349</v>
      </c>
      <c r="CN356" s="8">
        <f t="shared" ca="1" si="658"/>
        <v>15094.346035598492</v>
      </c>
      <c r="CO356" s="1">
        <v>349</v>
      </c>
      <c r="CP356" s="8">
        <f t="shared" ca="1" si="659"/>
        <v>14655.244318592311</v>
      </c>
      <c r="CQ356" s="1">
        <v>349</v>
      </c>
      <c r="CR356" s="8">
        <f t="shared" ca="1" si="660"/>
        <v>14722.531443053314</v>
      </c>
      <c r="CS356" s="1">
        <v>349</v>
      </c>
      <c r="CT356" s="8">
        <f t="shared" ca="1" si="661"/>
        <v>15112.245607906269</v>
      </c>
      <c r="CU356" s="1">
        <v>349</v>
      </c>
      <c r="CV356" s="8">
        <f t="shared" ca="1" si="662"/>
        <v>16396.366922290796</v>
      </c>
      <c r="CW356" s="1">
        <v>349</v>
      </c>
      <c r="CX356" s="8">
        <f t="shared" ca="1" si="663"/>
        <v>15674.295483274393</v>
      </c>
      <c r="CY356" s="9"/>
      <c r="CZ356" s="9"/>
      <c r="DA356" s="9"/>
      <c r="DB356" s="9"/>
      <c r="DC356" s="9"/>
      <c r="DD356" s="9"/>
      <c r="DE356" s="9"/>
      <c r="DF356" s="9"/>
      <c r="DG356" s="9"/>
      <c r="DI356">
        <f t="shared" ca="1" si="664"/>
        <v>2.3717623788191533E-2</v>
      </c>
      <c r="DJ356">
        <f t="shared" ca="1" si="665"/>
        <v>-3.2299331742486226E-2</v>
      </c>
      <c r="DK356">
        <f t="shared" ca="1" si="666"/>
        <v>-4.5606000031706007E-2</v>
      </c>
      <c r="DL356">
        <f t="shared" ca="1" si="667"/>
        <v>4.1267833918686714E-2</v>
      </c>
      <c r="DM356">
        <f t="shared" ca="1" si="668"/>
        <v>8.1154983054492202E-3</v>
      </c>
      <c r="DN356">
        <f t="shared" ca="1" si="669"/>
        <v>2.9999999999998916E-3</v>
      </c>
      <c r="DO356">
        <f t="shared" ca="1" si="682"/>
        <v>0</v>
      </c>
      <c r="DP356">
        <f t="shared" ca="1" si="683"/>
        <v>0</v>
      </c>
      <c r="DQ356">
        <f t="shared" ca="1" si="684"/>
        <v>0</v>
      </c>
      <c r="DR356">
        <f t="shared" ca="1" si="685"/>
        <v>0</v>
      </c>
      <c r="DS356">
        <f t="shared" ca="1" si="686"/>
        <v>0</v>
      </c>
      <c r="DT356">
        <f t="shared" ca="1" si="687"/>
        <v>0</v>
      </c>
      <c r="DU356">
        <f t="shared" ca="1" si="676"/>
        <v>0</v>
      </c>
      <c r="DV356">
        <f t="shared" ca="1" si="677"/>
        <v>0</v>
      </c>
      <c r="DW356">
        <f t="shared" ca="1" si="678"/>
        <v>0</v>
      </c>
      <c r="DX356">
        <f t="shared" ca="1" si="679"/>
        <v>0</v>
      </c>
      <c r="DY356">
        <f t="shared" ca="1" si="680"/>
        <v>0</v>
      </c>
      <c r="DZ356">
        <f t="shared" ca="1" si="681"/>
        <v>0</v>
      </c>
      <c r="EA356">
        <f t="shared" ca="1" si="639"/>
        <v>4.933284980152826</v>
      </c>
      <c r="EB356">
        <f t="shared" ca="1" si="640"/>
        <v>2.7209594750814703</v>
      </c>
      <c r="EC356">
        <f t="shared" ca="1" si="641"/>
        <v>5.2940198046596363</v>
      </c>
      <c r="ED356">
        <f t="shared" ca="1" si="642"/>
        <v>6.1738224999580913</v>
      </c>
      <c r="EE356">
        <f t="shared" ca="1" si="643"/>
        <v>7.9075238048963632</v>
      </c>
      <c r="EF356">
        <f t="shared" ca="1" si="644"/>
        <v>5.7859340029601087</v>
      </c>
      <c r="EG356">
        <f t="shared" ca="1" si="645"/>
        <v>16.332979396844657</v>
      </c>
      <c r="EH356">
        <f t="shared" ca="1" si="646"/>
        <v>8.3762833597117741</v>
      </c>
      <c r="EI356">
        <f t="shared" ca="1" si="647"/>
        <v>15.887711829035434</v>
      </c>
      <c r="EJ356">
        <f t="shared" ca="1" si="648"/>
        <v>16.942186140333927</v>
      </c>
      <c r="EK356">
        <f t="shared" ca="1" si="649"/>
        <v>24.805150086980593</v>
      </c>
      <c r="EL356">
        <f t="shared" ca="1" si="650"/>
        <v>18.353585621662717</v>
      </c>
      <c r="EM356">
        <f t="shared" ca="1" si="718"/>
        <v>-0.1750706408250278</v>
      </c>
      <c r="EN356">
        <f t="shared" ca="1" si="719"/>
        <v>0.30835609556322247</v>
      </c>
      <c r="EO356">
        <f t="shared" ca="1" si="720"/>
        <v>6.1512687056464545E-2</v>
      </c>
      <c r="EP356">
        <f t="shared" ca="1" si="721"/>
        <v>-1.4406173525137957E-2</v>
      </c>
      <c r="EQ356">
        <f t="shared" ca="1" si="722"/>
        <v>-0.50736249924195276</v>
      </c>
      <c r="ER356">
        <f t="shared" ca="1" si="723"/>
        <v>1</v>
      </c>
      <c r="ES356">
        <f t="shared" ca="1" si="712"/>
        <v>-0.20983948229757243</v>
      </c>
      <c r="ET356">
        <f t="shared" ca="1" si="713"/>
        <v>-0.48534845722285003</v>
      </c>
      <c r="EU356">
        <f t="shared" ca="1" si="714"/>
        <v>-0.10018390600249649</v>
      </c>
      <c r="EV356">
        <f t="shared" ca="1" si="715"/>
        <v>-6.0588815485513425E-2</v>
      </c>
      <c r="EW356">
        <f t="shared" ca="1" si="716"/>
        <v>0.38606286479991669</v>
      </c>
      <c r="EX356">
        <f t="shared" ca="1" si="717"/>
        <v>0</v>
      </c>
    </row>
    <row r="357" spans="1:154" x14ac:dyDescent="0.25">
      <c r="A357" s="1">
        <v>350</v>
      </c>
      <c r="B357" s="8">
        <f t="shared" ca="1" si="670"/>
        <v>307544.87632045272</v>
      </c>
      <c r="C357" s="9">
        <f t="shared" ca="1" si="651"/>
        <v>-3.5806815694609737E-2</v>
      </c>
      <c r="D357" s="1">
        <v>350</v>
      </c>
      <c r="E357" s="8">
        <f t="shared" ca="1" si="671"/>
        <v>163664.7972814891</v>
      </c>
      <c r="F357" s="9">
        <f t="shared" ca="1" si="652"/>
        <v>-3.3665295558307357E-2</v>
      </c>
      <c r="G357" s="1">
        <v>350</v>
      </c>
      <c r="H357" s="8">
        <f t="shared" ca="1" si="672"/>
        <v>324584.35470785567</v>
      </c>
      <c r="I357" s="9">
        <f t="shared" ca="1" si="653"/>
        <v>0</v>
      </c>
      <c r="J357" s="1">
        <v>350</v>
      </c>
      <c r="K357" s="8">
        <f t="shared" ca="1" si="673"/>
        <v>338205.27566003776</v>
      </c>
      <c r="L357" s="9">
        <f t="shared" ca="1" si="654"/>
        <v>-1.0054381657474278E-2</v>
      </c>
      <c r="M357" s="1">
        <v>350</v>
      </c>
      <c r="N357" s="8">
        <f t="shared" ca="1" si="674"/>
        <v>475245.11892716342</v>
      </c>
      <c r="O357" s="9">
        <f t="shared" ca="1" si="655"/>
        <v>-2.1542808660963926E-2</v>
      </c>
      <c r="P357" s="1">
        <v>350</v>
      </c>
      <c r="Q357" s="8">
        <f t="shared" ca="1" si="675"/>
        <v>339633.50964464166</v>
      </c>
      <c r="R357" s="9">
        <f t="shared" ca="1" si="656"/>
        <v>2.2956051093477536E-2</v>
      </c>
      <c r="S357" s="1">
        <v>350</v>
      </c>
      <c r="T357" s="8">
        <f t="shared" ca="1" si="688"/>
        <v>62154.325677533532</v>
      </c>
      <c r="U357" s="9">
        <f t="shared" ca="1" si="616"/>
        <v>0</v>
      </c>
      <c r="V357" s="1">
        <v>350</v>
      </c>
      <c r="W357" s="8">
        <f t="shared" ca="1" si="689"/>
        <v>59969.75440518168</v>
      </c>
      <c r="X357" s="9">
        <f t="shared" ca="1" si="617"/>
        <v>0</v>
      </c>
      <c r="Y357" s="1">
        <v>350</v>
      </c>
      <c r="Z357" s="8">
        <f t="shared" ca="1" si="690"/>
        <v>60058.114028765485</v>
      </c>
      <c r="AA357" s="9">
        <f t="shared" ca="1" si="618"/>
        <v>0</v>
      </c>
      <c r="AB357" s="1">
        <v>350</v>
      </c>
      <c r="AC357" s="8">
        <f t="shared" ca="1" si="691"/>
        <v>55550.590261612968</v>
      </c>
      <c r="AD357" s="9">
        <f t="shared" ca="1" si="619"/>
        <v>4.4638028474901267E-2</v>
      </c>
      <c r="AE357" s="1">
        <v>350</v>
      </c>
      <c r="AF357" s="8">
        <f t="shared" ca="1" si="692"/>
        <v>62308.071096175729</v>
      </c>
      <c r="AG357" s="9">
        <f t="shared" ca="1" si="620"/>
        <v>4.3285294671319037E-2</v>
      </c>
      <c r="AH357" s="1">
        <v>350</v>
      </c>
      <c r="AI357" s="8">
        <f t="shared" ca="1" si="693"/>
        <v>59620.419417893791</v>
      </c>
      <c r="AJ357" s="9">
        <f t="shared" ca="1" si="621"/>
        <v>4.7126663908735135E-2</v>
      </c>
      <c r="AK357" s="1">
        <v>350</v>
      </c>
      <c r="AL357" s="8">
        <f t="shared" ca="1" si="694"/>
        <v>18773.366075251382</v>
      </c>
      <c r="AM357" s="9">
        <f t="shared" ca="1" si="622"/>
        <v>6.367279191416453E-3</v>
      </c>
      <c r="AN357" s="1">
        <v>350</v>
      </c>
      <c r="AO357" s="8">
        <f t="shared" ca="1" si="695"/>
        <v>19480.629350712734</v>
      </c>
      <c r="AP357" s="9">
        <f t="shared" ca="1" si="623"/>
        <v>0</v>
      </c>
      <c r="AQ357" s="1">
        <v>350</v>
      </c>
      <c r="AR357" s="8">
        <f t="shared" ca="1" si="696"/>
        <v>20012.248995964725</v>
      </c>
      <c r="AS357" s="9">
        <f t="shared" ca="1" si="624"/>
        <v>-1.8915325114263984E-2</v>
      </c>
      <c r="AT357" s="1">
        <v>350</v>
      </c>
      <c r="AU357" s="8">
        <f t="shared" ca="1" si="697"/>
        <v>20242.929761385523</v>
      </c>
      <c r="AV357" s="9">
        <f t="shared" ca="1" si="625"/>
        <v>-4.5229955488387541E-2</v>
      </c>
      <c r="AW357" s="1">
        <v>350</v>
      </c>
      <c r="AX357" s="8">
        <f t="shared" ca="1" si="698"/>
        <v>19862.913697457851</v>
      </c>
      <c r="AY357" s="9">
        <f t="shared" ca="1" si="626"/>
        <v>9.8344764035220526E-3</v>
      </c>
      <c r="AZ357" s="1">
        <v>350</v>
      </c>
      <c r="BA357" s="8">
        <f t="shared" ca="1" si="699"/>
        <v>18795.227215633502</v>
      </c>
      <c r="BB357" s="9">
        <f t="shared" ca="1" si="627"/>
        <v>1.5913502378864297E-2</v>
      </c>
      <c r="BC357" s="1">
        <v>350</v>
      </c>
      <c r="BD357" s="8">
        <f t="shared" ca="1" si="700"/>
        <v>19136.152392319407</v>
      </c>
      <c r="BE357" s="9">
        <f t="shared" ca="1" si="657"/>
        <v>1.0054558288579164E-2</v>
      </c>
      <c r="BF357" s="1">
        <v>350</v>
      </c>
      <c r="BG357" s="8">
        <f t="shared" ca="1" si="701"/>
        <v>21168.764130561856</v>
      </c>
      <c r="BH357" s="9">
        <f t="shared" ca="1" si="628"/>
        <v>-4.115949635812486E-2</v>
      </c>
      <c r="BI357" s="1">
        <v>350</v>
      </c>
      <c r="BJ357" s="8">
        <f t="shared" ca="1" si="702"/>
        <v>19814.035637220688</v>
      </c>
      <c r="BK357" s="9">
        <f t="shared" ca="1" si="629"/>
        <v>3.7104975369363719E-2</v>
      </c>
      <c r="BL357" s="1">
        <v>350</v>
      </c>
      <c r="BM357" s="8">
        <f t="shared" ca="1" si="703"/>
        <v>20244.346925504677</v>
      </c>
      <c r="BN357" s="9">
        <f t="shared" ca="1" si="630"/>
        <v>-1.2526284911257863E-2</v>
      </c>
      <c r="BO357" s="1">
        <v>350</v>
      </c>
      <c r="BP357" s="8">
        <f t="shared" ca="1" si="704"/>
        <v>21194.248994179183</v>
      </c>
      <c r="BQ357" s="9">
        <f t="shared" ca="1" si="631"/>
        <v>-3.9294833456993111E-2</v>
      </c>
      <c r="BR357" s="1">
        <v>350</v>
      </c>
      <c r="BS357" s="8">
        <f t="shared" ca="1" si="705"/>
        <v>20524.852352889491</v>
      </c>
      <c r="BT357" s="9">
        <f t="shared" ca="1" si="632"/>
        <v>0</v>
      </c>
      <c r="BU357" s="1">
        <v>350</v>
      </c>
      <c r="BV357" s="8">
        <f t="shared" ca="1" si="706"/>
        <v>4719.6896016221963</v>
      </c>
      <c r="BW357" s="9">
        <f t="shared" ca="1" si="633"/>
        <v>4.9425878311805227E-2</v>
      </c>
      <c r="BX357" s="1">
        <v>350</v>
      </c>
      <c r="BY357" s="8">
        <f t="shared" ca="1" si="707"/>
        <v>5158.7913186283768</v>
      </c>
      <c r="BZ357" s="9">
        <f t="shared" ca="1" si="634"/>
        <v>-2.2199403997267376E-2</v>
      </c>
      <c r="CA357" s="1">
        <v>350</v>
      </c>
      <c r="CB357" s="8">
        <f t="shared" ca="1" si="708"/>
        <v>5091.5041941673744</v>
      </c>
      <c r="CC357" s="9">
        <f t="shared" ca="1" si="635"/>
        <v>0</v>
      </c>
      <c r="CD357" s="1">
        <v>350</v>
      </c>
      <c r="CE357" s="8">
        <f t="shared" ca="1" si="709"/>
        <v>5132.1013175984071</v>
      </c>
      <c r="CF357" s="9">
        <f t="shared" ca="1" si="636"/>
        <v>4.4448817080308872E-2</v>
      </c>
      <c r="CG357" s="1">
        <v>350</v>
      </c>
      <c r="CH357" s="8">
        <f t="shared" ca="1" si="710"/>
        <v>4797.8820718883881</v>
      </c>
      <c r="CI357" s="9">
        <f t="shared" ca="1" si="637"/>
        <v>-3.4571608540818213E-2</v>
      </c>
      <c r="CJ357" s="1">
        <v>350</v>
      </c>
      <c r="CK357" s="8">
        <f t="shared" ca="1" si="711"/>
        <v>4850.5568696150976</v>
      </c>
      <c r="CL357" s="9">
        <f t="shared" ca="1" si="638"/>
        <v>4.8577597966431373E-2</v>
      </c>
      <c r="CM357" s="1">
        <v>350</v>
      </c>
      <c r="CN357" s="8">
        <f t="shared" ca="1" si="658"/>
        <v>15094.346035598492</v>
      </c>
      <c r="CO357" s="1">
        <v>350</v>
      </c>
      <c r="CP357" s="8">
        <f t="shared" ca="1" si="659"/>
        <v>14655.244318592311</v>
      </c>
      <c r="CQ357" s="1">
        <v>350</v>
      </c>
      <c r="CR357" s="8">
        <f t="shared" ca="1" si="660"/>
        <v>14722.531443053314</v>
      </c>
      <c r="CS357" s="1">
        <v>350</v>
      </c>
      <c r="CT357" s="8">
        <f t="shared" ca="1" si="661"/>
        <v>15112.245607906269</v>
      </c>
      <c r="CU357" s="1">
        <v>350</v>
      </c>
      <c r="CV357" s="8">
        <f t="shared" ca="1" si="662"/>
        <v>16396.366922290796</v>
      </c>
      <c r="CW357" s="1">
        <v>350</v>
      </c>
      <c r="CX357" s="8">
        <f t="shared" ca="1" si="663"/>
        <v>15674.295483274393</v>
      </c>
      <c r="CY357" s="9"/>
      <c r="CZ357" s="9"/>
      <c r="DA357" s="9"/>
      <c r="DB357" s="9"/>
      <c r="DC357" s="9"/>
      <c r="DD357" s="9"/>
      <c r="DE357" s="9"/>
      <c r="DF357" s="9"/>
      <c r="DG357" s="9"/>
      <c r="DI357">
        <f t="shared" ca="1" si="664"/>
        <v>2.9999999999998916E-3</v>
      </c>
      <c r="DJ357">
        <f t="shared" ca="1" si="665"/>
        <v>2.9999999999998916E-3</v>
      </c>
      <c r="DK357">
        <f t="shared" ca="1" si="666"/>
        <v>2.0869739618027738E-2</v>
      </c>
      <c r="DL357">
        <f t="shared" ca="1" si="667"/>
        <v>-1.3862303287299649E-2</v>
      </c>
      <c r="DM357">
        <f t="shared" ca="1" si="668"/>
        <v>-3.5431999104974965E-2</v>
      </c>
      <c r="DN357">
        <f t="shared" ca="1" si="669"/>
        <v>-1.5440356096873775E-2</v>
      </c>
      <c r="DO357">
        <f t="shared" ca="1" si="682"/>
        <v>0</v>
      </c>
      <c r="DP357">
        <f t="shared" ca="1" si="683"/>
        <v>0</v>
      </c>
      <c r="DQ357">
        <f t="shared" ca="1" si="684"/>
        <v>0</v>
      </c>
      <c r="DR357">
        <f t="shared" ca="1" si="685"/>
        <v>0</v>
      </c>
      <c r="DS357">
        <f t="shared" ca="1" si="686"/>
        <v>0</v>
      </c>
      <c r="DT357">
        <f t="shared" ca="1" si="687"/>
        <v>0</v>
      </c>
      <c r="DU357">
        <f t="shared" ca="1" si="676"/>
        <v>0</v>
      </c>
      <c r="DV357">
        <f t="shared" ca="1" si="677"/>
        <v>0</v>
      </c>
      <c r="DW357">
        <f t="shared" ca="1" si="678"/>
        <v>0</v>
      </c>
      <c r="DX357">
        <f t="shared" ca="1" si="679"/>
        <v>0</v>
      </c>
      <c r="DY357">
        <f t="shared" ca="1" si="680"/>
        <v>0</v>
      </c>
      <c r="DZ357">
        <f t="shared" ca="1" si="681"/>
        <v>0</v>
      </c>
      <c r="EA357">
        <f t="shared" ca="1" si="639"/>
        <v>4.9480848350932831</v>
      </c>
      <c r="EB357">
        <f t="shared" ca="1" si="640"/>
        <v>2.7291223535067148</v>
      </c>
      <c r="EC357">
        <f t="shared" ca="1" si="641"/>
        <v>5.4045046195155662</v>
      </c>
      <c r="ED357">
        <f t="shared" ca="1" si="642"/>
        <v>6.0882391000217186</v>
      </c>
      <c r="EE357">
        <f t="shared" ca="1" si="643"/>
        <v>7.6273444285187066</v>
      </c>
      <c r="EF357">
        <f t="shared" ca="1" si="644"/>
        <v>5.6965971216013944</v>
      </c>
      <c r="EG357">
        <f t="shared" ca="1" si="645"/>
        <v>16.381978335035189</v>
      </c>
      <c r="EH357">
        <f t="shared" ca="1" si="646"/>
        <v>8.4014122097909087</v>
      </c>
      <c r="EI357">
        <f t="shared" ca="1" si="647"/>
        <v>16.219284238033662</v>
      </c>
      <c r="EJ357">
        <f t="shared" ca="1" si="648"/>
        <v>16.707328417706734</v>
      </c>
      <c r="EK357">
        <f t="shared" ca="1" si="649"/>
        <v>23.926254031299926</v>
      </c>
      <c r="EL357">
        <f t="shared" ca="1" si="650"/>
        <v>18.070199724009782</v>
      </c>
      <c r="EM357">
        <f t="shared" ca="1" si="718"/>
        <v>-0.17206715891158911</v>
      </c>
      <c r="EN357">
        <f t="shared" ca="1" si="719"/>
        <v>0.28263361584057878</v>
      </c>
      <c r="EO357">
        <f t="shared" ca="1" si="720"/>
        <v>2.536677775047819E-2</v>
      </c>
      <c r="EP357">
        <f t="shared" ca="1" si="721"/>
        <v>2.4242776371902319E-2</v>
      </c>
      <c r="EQ357">
        <f t="shared" ca="1" si="722"/>
        <v>-0.41053661473013242</v>
      </c>
      <c r="ER357">
        <f t="shared" ca="1" si="723"/>
        <v>1</v>
      </c>
      <c r="ES357">
        <f t="shared" ca="1" si="712"/>
        <v>-0.20389926295654126</v>
      </c>
      <c r="ET357">
        <f t="shared" ca="1" si="713"/>
        <v>-0.48712987144687492</v>
      </c>
      <c r="EU357">
        <f t="shared" ca="1" si="714"/>
        <v>-9.6337227824594307E-2</v>
      </c>
      <c r="EV357">
        <f t="shared" ca="1" si="715"/>
        <v>-5.7829655656233436E-2</v>
      </c>
      <c r="EW357">
        <f t="shared" ca="1" si="716"/>
        <v>0.38764588961824975</v>
      </c>
      <c r="EX357">
        <f t="shared" ca="1" si="717"/>
        <v>0</v>
      </c>
    </row>
    <row r="358" spans="1:154" x14ac:dyDescent="0.25">
      <c r="A358" s="1">
        <v>351</v>
      </c>
      <c r="B358" s="8">
        <f t="shared" ca="1" si="670"/>
        <v>297455.30824518605</v>
      </c>
      <c r="C358" s="9">
        <f t="shared" ca="1" si="651"/>
        <v>1.8660921550797138E-2</v>
      </c>
      <c r="D358" s="1">
        <v>351</v>
      </c>
      <c r="E358" s="8">
        <f t="shared" ca="1" si="671"/>
        <v>158645.96790036178</v>
      </c>
      <c r="F358" s="9">
        <f t="shared" ca="1" si="652"/>
        <v>0</v>
      </c>
      <c r="G358" s="1">
        <v>351</v>
      </c>
      <c r="H358" s="8">
        <f t="shared" ca="1" si="672"/>
        <v>325558.10777197918</v>
      </c>
      <c r="I358" s="9">
        <f t="shared" ca="1" si="653"/>
        <v>4.078734100828333E-2</v>
      </c>
      <c r="J358" s="1">
        <v>351</v>
      </c>
      <c r="K358" s="8">
        <f t="shared" ca="1" si="673"/>
        <v>335819.44656696054</v>
      </c>
      <c r="L358" s="9">
        <f t="shared" ca="1" si="654"/>
        <v>0</v>
      </c>
      <c r="M358" s="1">
        <v>351</v>
      </c>
      <c r="N358" s="8">
        <f t="shared" ca="1" si="674"/>
        <v>466432.73961983999</v>
      </c>
      <c r="O358" s="9">
        <f t="shared" ca="1" si="655"/>
        <v>0</v>
      </c>
      <c r="P358" s="1">
        <v>351</v>
      </c>
      <c r="Q358" s="8">
        <f t="shared" ca="1" si="675"/>
        <v>348449.0543740351</v>
      </c>
      <c r="R358" s="9">
        <f t="shared" ca="1" si="656"/>
        <v>-8.2484112251066284E-3</v>
      </c>
      <c r="S358" s="1">
        <v>351</v>
      </c>
      <c r="T358" s="8">
        <f t="shared" ca="1" si="688"/>
        <v>62154.325677533532</v>
      </c>
      <c r="U358" s="9">
        <f t="shared" ca="1" si="616"/>
        <v>0</v>
      </c>
      <c r="V358" s="1">
        <v>351</v>
      </c>
      <c r="W358" s="8">
        <f t="shared" ca="1" si="689"/>
        <v>59969.75440518168</v>
      </c>
      <c r="X358" s="9">
        <f t="shared" ca="1" si="617"/>
        <v>7.6969425077661026E-3</v>
      </c>
      <c r="Y358" s="1">
        <v>351</v>
      </c>
      <c r="Z358" s="8">
        <f t="shared" ca="1" si="690"/>
        <v>60058.114028765485</v>
      </c>
      <c r="AA358" s="9">
        <f t="shared" ca="1" si="618"/>
        <v>4.2629959981563999E-2</v>
      </c>
      <c r="AB358" s="1">
        <v>351</v>
      </c>
      <c r="AC358" s="8">
        <f t="shared" ca="1" si="691"/>
        <v>55550.590261612968</v>
      </c>
      <c r="AD358" s="9">
        <f t="shared" ca="1" si="619"/>
        <v>0</v>
      </c>
      <c r="AE358" s="1">
        <v>351</v>
      </c>
      <c r="AF358" s="8">
        <f t="shared" ca="1" si="692"/>
        <v>62308.071096175729</v>
      </c>
      <c r="AG358" s="9">
        <f t="shared" ca="1" si="620"/>
        <v>0</v>
      </c>
      <c r="AH358" s="1">
        <v>351</v>
      </c>
      <c r="AI358" s="8">
        <f t="shared" ca="1" si="693"/>
        <v>59620.419417893791</v>
      </c>
      <c r="AJ358" s="9">
        <f t="shared" ca="1" si="621"/>
        <v>2.5122461057035968E-2</v>
      </c>
      <c r="AK358" s="1">
        <v>351</v>
      </c>
      <c r="AL358" s="8">
        <f t="shared" ca="1" si="694"/>
        <v>18773.366075251382</v>
      </c>
      <c r="AM358" s="9">
        <f t="shared" ca="1" si="622"/>
        <v>0</v>
      </c>
      <c r="AN358" s="1">
        <v>351</v>
      </c>
      <c r="AO358" s="8">
        <f t="shared" ca="1" si="695"/>
        <v>19480.629350712734</v>
      </c>
      <c r="AP358" s="9">
        <f t="shared" ca="1" si="623"/>
        <v>-2.2095913536671882E-2</v>
      </c>
      <c r="AQ358" s="1">
        <v>351</v>
      </c>
      <c r="AR358" s="8">
        <f t="shared" ca="1" si="696"/>
        <v>20012.248995964725</v>
      </c>
      <c r="AS358" s="9">
        <f t="shared" ca="1" si="624"/>
        <v>0</v>
      </c>
      <c r="AT358" s="1">
        <v>351</v>
      </c>
      <c r="AU358" s="8">
        <f t="shared" ca="1" si="697"/>
        <v>20242.929761385523</v>
      </c>
      <c r="AV358" s="9">
        <f t="shared" ca="1" si="625"/>
        <v>-1.5511479004178831E-2</v>
      </c>
      <c r="AW358" s="1">
        <v>351</v>
      </c>
      <c r="AX358" s="8">
        <f t="shared" ca="1" si="698"/>
        <v>19862.913697457851</v>
      </c>
      <c r="AY358" s="9">
        <f t="shared" ca="1" si="626"/>
        <v>3.6489866847527114E-2</v>
      </c>
      <c r="AZ358" s="1">
        <v>351</v>
      </c>
      <c r="BA358" s="8">
        <f t="shared" ca="1" si="699"/>
        <v>18795.227215633502</v>
      </c>
      <c r="BB358" s="9">
        <f t="shared" ca="1" si="627"/>
        <v>3.7611121484003723E-2</v>
      </c>
      <c r="BC358" s="1">
        <v>351</v>
      </c>
      <c r="BD358" s="8">
        <f t="shared" ca="1" si="700"/>
        <v>19136.152392319407</v>
      </c>
      <c r="BE358" s="9">
        <f t="shared" ca="1" si="657"/>
        <v>0</v>
      </c>
      <c r="BF358" s="1">
        <v>351</v>
      </c>
      <c r="BG358" s="8">
        <f t="shared" ca="1" si="701"/>
        <v>21168.764130561856</v>
      </c>
      <c r="BH358" s="9">
        <f t="shared" ca="1" si="628"/>
        <v>0</v>
      </c>
      <c r="BI358" s="1">
        <v>351</v>
      </c>
      <c r="BJ358" s="8">
        <f t="shared" ca="1" si="702"/>
        <v>19814.035637220688</v>
      </c>
      <c r="BK358" s="9">
        <f t="shared" ca="1" si="629"/>
        <v>0</v>
      </c>
      <c r="BL358" s="1">
        <v>351</v>
      </c>
      <c r="BM358" s="8">
        <f t="shared" ca="1" si="703"/>
        <v>20244.346925504677</v>
      </c>
      <c r="BN358" s="9">
        <f t="shared" ca="1" si="630"/>
        <v>0</v>
      </c>
      <c r="BO358" s="1">
        <v>351</v>
      </c>
      <c r="BP358" s="8">
        <f t="shared" ca="1" si="704"/>
        <v>21194.248994179183</v>
      </c>
      <c r="BQ358" s="9">
        <f t="shared" ca="1" si="631"/>
        <v>0</v>
      </c>
      <c r="BR358" s="1">
        <v>351</v>
      </c>
      <c r="BS358" s="8">
        <f t="shared" ca="1" si="705"/>
        <v>20524.852352889491</v>
      </c>
      <c r="BT358" s="9">
        <f t="shared" ca="1" si="632"/>
        <v>-1.8968001952969851E-2</v>
      </c>
      <c r="BU358" s="1">
        <v>351</v>
      </c>
      <c r="BV358" s="8">
        <f t="shared" ca="1" si="706"/>
        <v>4719.6896016221963</v>
      </c>
      <c r="BW358" s="9">
        <f t="shared" ca="1" si="633"/>
        <v>0</v>
      </c>
      <c r="BX358" s="1">
        <v>351</v>
      </c>
      <c r="BY358" s="8">
        <f t="shared" ca="1" si="707"/>
        <v>5158.7913186283768</v>
      </c>
      <c r="BZ358" s="9">
        <f t="shared" ca="1" si="634"/>
        <v>-2.0760736806395522E-2</v>
      </c>
      <c r="CA358" s="1">
        <v>351</v>
      </c>
      <c r="CB358" s="8">
        <f t="shared" ca="1" si="708"/>
        <v>5091.5041941673744</v>
      </c>
      <c r="CC358" s="9">
        <f t="shared" ca="1" si="635"/>
        <v>0</v>
      </c>
      <c r="CD358" s="1">
        <v>351</v>
      </c>
      <c r="CE358" s="8">
        <f t="shared" ca="1" si="709"/>
        <v>5132.1013175984071</v>
      </c>
      <c r="CF358" s="9">
        <f t="shared" ca="1" si="636"/>
        <v>8.3993888284188533E-3</v>
      </c>
      <c r="CG358" s="1">
        <v>351</v>
      </c>
      <c r="CH358" s="8">
        <f t="shared" ca="1" si="710"/>
        <v>4797.8820718883881</v>
      </c>
      <c r="CI358" s="9">
        <f t="shared" ca="1" si="637"/>
        <v>-2.322771493912933E-2</v>
      </c>
      <c r="CJ358" s="1">
        <v>351</v>
      </c>
      <c r="CK358" s="8">
        <f t="shared" ca="1" si="711"/>
        <v>4850.5568696150976</v>
      </c>
      <c r="CL358" s="9">
        <f t="shared" ca="1" si="638"/>
        <v>0</v>
      </c>
      <c r="CM358" s="1">
        <v>351</v>
      </c>
      <c r="CN358" s="8">
        <f t="shared" ca="1" si="658"/>
        <v>15094.346035598492</v>
      </c>
      <c r="CO358" s="1">
        <v>351</v>
      </c>
      <c r="CP358" s="8">
        <f t="shared" ca="1" si="659"/>
        <v>14655.244318592311</v>
      </c>
      <c r="CQ358" s="1">
        <v>351</v>
      </c>
      <c r="CR358" s="8">
        <f t="shared" ca="1" si="660"/>
        <v>14722.531443053314</v>
      </c>
      <c r="CS358" s="1">
        <v>351</v>
      </c>
      <c r="CT358" s="8">
        <f t="shared" ca="1" si="661"/>
        <v>15112.245607906269</v>
      </c>
      <c r="CU358" s="1">
        <v>351</v>
      </c>
      <c r="CV358" s="8">
        <f t="shared" ca="1" si="662"/>
        <v>16396.366922290796</v>
      </c>
      <c r="CW358" s="1">
        <v>351</v>
      </c>
      <c r="CX358" s="8">
        <f t="shared" ca="1" si="663"/>
        <v>15674.295483274393</v>
      </c>
      <c r="CY358" s="9"/>
      <c r="CZ358" s="9"/>
      <c r="DA358" s="9"/>
      <c r="DB358" s="9"/>
      <c r="DC358" s="9"/>
      <c r="DD358" s="9"/>
      <c r="DE358" s="9"/>
      <c r="DF358" s="9"/>
      <c r="DG358" s="9"/>
      <c r="DI358">
        <f t="shared" ca="1" si="664"/>
        <v>-3.2806815694609859E-2</v>
      </c>
      <c r="DJ358">
        <f t="shared" ca="1" si="665"/>
        <v>-3.0665295558307326E-2</v>
      </c>
      <c r="DK358">
        <f t="shared" ca="1" si="666"/>
        <v>2.9999999999998916E-3</v>
      </c>
      <c r="DL358">
        <f t="shared" ca="1" si="667"/>
        <v>-7.0543816574742957E-3</v>
      </c>
      <c r="DM358">
        <f t="shared" ca="1" si="668"/>
        <v>-1.8542808660963916E-2</v>
      </c>
      <c r="DN358">
        <f t="shared" ca="1" si="669"/>
        <v>2.5956051093477539E-2</v>
      </c>
      <c r="DO358">
        <f t="shared" ca="1" si="682"/>
        <v>0</v>
      </c>
      <c r="DP358">
        <f t="shared" ca="1" si="683"/>
        <v>0</v>
      </c>
      <c r="DQ358">
        <f t="shared" ca="1" si="684"/>
        <v>0</v>
      </c>
      <c r="DR358">
        <f t="shared" ca="1" si="685"/>
        <v>0</v>
      </c>
      <c r="DS358">
        <f t="shared" ca="1" si="686"/>
        <v>0</v>
      </c>
      <c r="DT358">
        <f t="shared" ca="1" si="687"/>
        <v>0</v>
      </c>
      <c r="DU358">
        <f t="shared" ca="1" si="676"/>
        <v>0</v>
      </c>
      <c r="DV358">
        <f t="shared" ca="1" si="677"/>
        <v>0</v>
      </c>
      <c r="DW358">
        <f t="shared" ca="1" si="678"/>
        <v>0</v>
      </c>
      <c r="DX358">
        <f t="shared" ca="1" si="679"/>
        <v>0</v>
      </c>
      <c r="DY358">
        <f t="shared" ca="1" si="680"/>
        <v>0</v>
      </c>
      <c r="DZ358">
        <f t="shared" ca="1" si="681"/>
        <v>0</v>
      </c>
      <c r="EA358">
        <f t="shared" ca="1" si="639"/>
        <v>4.7857539278670842</v>
      </c>
      <c r="EB358">
        <f t="shared" ca="1" si="640"/>
        <v>2.6454330099216481</v>
      </c>
      <c r="EC358">
        <f t="shared" ca="1" si="641"/>
        <v>5.4207181333741117</v>
      </c>
      <c r="ED358">
        <f t="shared" ca="1" si="642"/>
        <v>6.0452903377882068</v>
      </c>
      <c r="EE358">
        <f t="shared" ca="1" si="643"/>
        <v>7.4859120401894153</v>
      </c>
      <c r="EF358">
        <f t="shared" ca="1" si="644"/>
        <v>5.8444582875486377</v>
      </c>
      <c r="EG358">
        <f t="shared" ca="1" si="645"/>
        <v>15.844537791084598</v>
      </c>
      <c r="EH358">
        <f t="shared" ca="1" si="646"/>
        <v>8.1437804212704989</v>
      </c>
      <c r="EI358">
        <f t="shared" ca="1" si="647"/>
        <v>16.267942090747763</v>
      </c>
      <c r="EJ358">
        <f t="shared" ca="1" si="648"/>
        <v>16.589468546571464</v>
      </c>
      <c r="EK358">
        <f t="shared" ca="1" si="649"/>
        <v>23.482594080823915</v>
      </c>
      <c r="EL358">
        <f t="shared" ca="1" si="650"/>
        <v>18.539230751315525</v>
      </c>
      <c r="EM358">
        <f t="shared" ca="1" si="718"/>
        <v>-0.27986853589761879</v>
      </c>
      <c r="EN358">
        <f t="shared" ca="1" si="719"/>
        <v>0.17513496422385952</v>
      </c>
      <c r="EO358">
        <f t="shared" ca="1" si="720"/>
        <v>1.9648564943473508E-2</v>
      </c>
      <c r="EP358">
        <f t="shared" ca="1" si="721"/>
        <v>-2.2540091153705846E-3</v>
      </c>
      <c r="EQ358">
        <f t="shared" ca="1" si="722"/>
        <v>-0.4417615361431525</v>
      </c>
      <c r="ER358">
        <f t="shared" ca="1" si="723"/>
        <v>1</v>
      </c>
      <c r="ES358">
        <f t="shared" ca="1" si="712"/>
        <v>-0.2008141656858069</v>
      </c>
      <c r="ET358">
        <f t="shared" ca="1" si="713"/>
        <v>-0.49069914739028309</v>
      </c>
      <c r="EU358">
        <f t="shared" ca="1" si="714"/>
        <v>-9.3476488661734192E-2</v>
      </c>
      <c r="EV358">
        <f t="shared" ca="1" si="715"/>
        <v>-5.561933964193333E-2</v>
      </c>
      <c r="EW358">
        <f t="shared" ca="1" si="716"/>
        <v>0.38523136762083299</v>
      </c>
      <c r="EX358">
        <f t="shared" ca="1" si="717"/>
        <v>0</v>
      </c>
    </row>
    <row r="359" spans="1:154" x14ac:dyDescent="0.25">
      <c r="A359" s="1">
        <v>352</v>
      </c>
      <c r="B359" s="8">
        <f t="shared" ca="1" si="670"/>
        <v>303898.46434195316</v>
      </c>
      <c r="C359" s="9">
        <f t="shared" ca="1" si="651"/>
        <v>-4.7795160052227829E-2</v>
      </c>
      <c r="D359" s="1">
        <v>352</v>
      </c>
      <c r="E359" s="8">
        <f t="shared" ca="1" si="671"/>
        <v>159121.90580406284</v>
      </c>
      <c r="F359" s="9">
        <f t="shared" ca="1" si="652"/>
        <v>-1.3504477537449728E-2</v>
      </c>
      <c r="G359" s="1">
        <v>352</v>
      </c>
      <c r="H359" s="8">
        <f t="shared" ca="1" si="672"/>
        <v>339813.43165500223</v>
      </c>
      <c r="I359" s="9">
        <f t="shared" ca="1" si="653"/>
        <v>-4.3773704683936598E-2</v>
      </c>
      <c r="J359" s="1">
        <v>352</v>
      </c>
      <c r="K359" s="8">
        <f t="shared" ca="1" si="673"/>
        <v>336826.90490666137</v>
      </c>
      <c r="L359" s="9">
        <f t="shared" ca="1" si="654"/>
        <v>3.4090800888149607E-2</v>
      </c>
      <c r="M359" s="1">
        <v>352</v>
      </c>
      <c r="N359" s="8">
        <f t="shared" ca="1" si="674"/>
        <v>467832.03783869947</v>
      </c>
      <c r="O359" s="9">
        <f t="shared" ca="1" si="655"/>
        <v>-1.3185247496855113E-2</v>
      </c>
      <c r="P359" s="1">
        <v>352</v>
      </c>
      <c r="Q359" s="8">
        <f t="shared" ca="1" si="675"/>
        <v>346620.25044568063</v>
      </c>
      <c r="R359" s="9">
        <f t="shared" ca="1" si="656"/>
        <v>-3.8964402387331458E-5</v>
      </c>
      <c r="S359" s="1">
        <v>352</v>
      </c>
      <c r="T359" s="8">
        <f t="shared" ca="1" si="688"/>
        <v>62154.325677533532</v>
      </c>
      <c r="U359" s="9">
        <f t="shared" ca="1" si="616"/>
        <v>1.8777857878816636E-2</v>
      </c>
      <c r="V359" s="1">
        <v>352</v>
      </c>
      <c r="W359" s="8">
        <f t="shared" ca="1" si="689"/>
        <v>59969.75440518168</v>
      </c>
      <c r="X359" s="9">
        <f t="shared" ca="1" si="617"/>
        <v>-2.6642224278888724E-2</v>
      </c>
      <c r="Y359" s="1">
        <v>352</v>
      </c>
      <c r="Z359" s="8">
        <f t="shared" ca="1" si="690"/>
        <v>60058.114028765485</v>
      </c>
      <c r="AA359" s="9">
        <f t="shared" ca="1" si="618"/>
        <v>0</v>
      </c>
      <c r="AB359" s="1">
        <v>352</v>
      </c>
      <c r="AC359" s="8">
        <f t="shared" ca="1" si="691"/>
        <v>55550.590261612968</v>
      </c>
      <c r="AD359" s="9">
        <f t="shared" ca="1" si="619"/>
        <v>0</v>
      </c>
      <c r="AE359" s="1">
        <v>352</v>
      </c>
      <c r="AF359" s="8">
        <f t="shared" ca="1" si="692"/>
        <v>62308.071096175729</v>
      </c>
      <c r="AG359" s="9">
        <f t="shared" ca="1" si="620"/>
        <v>0</v>
      </c>
      <c r="AH359" s="1">
        <v>352</v>
      </c>
      <c r="AI359" s="8">
        <f t="shared" ca="1" si="693"/>
        <v>59620.419417893791</v>
      </c>
      <c r="AJ359" s="9">
        <f t="shared" ca="1" si="621"/>
        <v>-3.2083934136075271E-2</v>
      </c>
      <c r="AK359" s="1">
        <v>352</v>
      </c>
      <c r="AL359" s="8">
        <f t="shared" ca="1" si="694"/>
        <v>18773.366075251382</v>
      </c>
      <c r="AM359" s="9">
        <f t="shared" ca="1" si="622"/>
        <v>0</v>
      </c>
      <c r="AN359" s="1">
        <v>352</v>
      </c>
      <c r="AO359" s="8">
        <f t="shared" ca="1" si="695"/>
        <v>19480.629350712734</v>
      </c>
      <c r="AP359" s="9">
        <f t="shared" ca="1" si="623"/>
        <v>-3.044410160583676E-2</v>
      </c>
      <c r="AQ359" s="1">
        <v>352</v>
      </c>
      <c r="AR359" s="8">
        <f t="shared" ca="1" si="696"/>
        <v>20012.248995964725</v>
      </c>
      <c r="AS359" s="9">
        <f t="shared" ca="1" si="624"/>
        <v>2.5422135705995854E-2</v>
      </c>
      <c r="AT359" s="1">
        <v>352</v>
      </c>
      <c r="AU359" s="8">
        <f t="shared" ca="1" si="697"/>
        <v>20242.929761385523</v>
      </c>
      <c r="AV359" s="9">
        <f t="shared" ca="1" si="625"/>
        <v>-1.4664340067409121E-2</v>
      </c>
      <c r="AW359" s="1">
        <v>352</v>
      </c>
      <c r="AX359" s="8">
        <f t="shared" ca="1" si="698"/>
        <v>19862.913697457851</v>
      </c>
      <c r="AY359" s="9">
        <f t="shared" ca="1" si="626"/>
        <v>0</v>
      </c>
      <c r="AZ359" s="1">
        <v>352</v>
      </c>
      <c r="BA359" s="8">
        <f t="shared" ca="1" si="699"/>
        <v>18795.227215633502</v>
      </c>
      <c r="BB359" s="9">
        <f t="shared" ca="1" si="627"/>
        <v>-1.93221899728124E-2</v>
      </c>
      <c r="BC359" s="1">
        <v>352</v>
      </c>
      <c r="BD359" s="8">
        <f t="shared" ca="1" si="700"/>
        <v>19136.152392319407</v>
      </c>
      <c r="BE359" s="9">
        <f t="shared" ca="1" si="657"/>
        <v>2.4446817773543874E-2</v>
      </c>
      <c r="BF359" s="1">
        <v>352</v>
      </c>
      <c r="BG359" s="8">
        <f t="shared" ca="1" si="701"/>
        <v>21168.764130561856</v>
      </c>
      <c r="BH359" s="9">
        <f t="shared" ca="1" si="628"/>
        <v>1.3752835115707985E-2</v>
      </c>
      <c r="BI359" s="1">
        <v>352</v>
      </c>
      <c r="BJ359" s="8">
        <f t="shared" ca="1" si="702"/>
        <v>19814.035637220688</v>
      </c>
      <c r="BK359" s="9">
        <f t="shared" ca="1" si="629"/>
        <v>-3.0923757968672597E-2</v>
      </c>
      <c r="BL359" s="1">
        <v>352</v>
      </c>
      <c r="BM359" s="8">
        <f t="shared" ca="1" si="703"/>
        <v>20244.346925504677</v>
      </c>
      <c r="BN359" s="9">
        <f t="shared" ca="1" si="630"/>
        <v>1.0042341322706061E-2</v>
      </c>
      <c r="BO359" s="1">
        <v>352</v>
      </c>
      <c r="BP359" s="8">
        <f t="shared" ca="1" si="704"/>
        <v>21194.248994179183</v>
      </c>
      <c r="BQ359" s="9">
        <f t="shared" ca="1" si="631"/>
        <v>3.0188703320004374E-2</v>
      </c>
      <c r="BR359" s="1">
        <v>352</v>
      </c>
      <c r="BS359" s="8">
        <f t="shared" ca="1" si="705"/>
        <v>20524.852352889491</v>
      </c>
      <c r="BT359" s="9">
        <f t="shared" ca="1" si="632"/>
        <v>0</v>
      </c>
      <c r="BU359" s="1">
        <v>352</v>
      </c>
      <c r="BV359" s="8">
        <f t="shared" ca="1" si="706"/>
        <v>4719.6896016221963</v>
      </c>
      <c r="BW359" s="9">
        <f t="shared" ca="1" si="633"/>
        <v>-1.1073053597452948E-2</v>
      </c>
      <c r="BX359" s="1">
        <v>352</v>
      </c>
      <c r="BY359" s="8">
        <f t="shared" ca="1" si="707"/>
        <v>5158.7913186283768</v>
      </c>
      <c r="BZ359" s="9">
        <f t="shared" ca="1" si="634"/>
        <v>0</v>
      </c>
      <c r="CA359" s="1">
        <v>352</v>
      </c>
      <c r="CB359" s="8">
        <f t="shared" ca="1" si="708"/>
        <v>5091.5041941673744</v>
      </c>
      <c r="CC359" s="9">
        <f t="shared" ca="1" si="635"/>
        <v>1.9848208428995092E-2</v>
      </c>
      <c r="CD359" s="1">
        <v>352</v>
      </c>
      <c r="CE359" s="8">
        <f t="shared" ca="1" si="709"/>
        <v>5132.1013175984071</v>
      </c>
      <c r="CF359" s="9">
        <f t="shared" ca="1" si="636"/>
        <v>0</v>
      </c>
      <c r="CG359" s="1">
        <v>352</v>
      </c>
      <c r="CH359" s="8">
        <f t="shared" ca="1" si="710"/>
        <v>4797.8820718883881</v>
      </c>
      <c r="CI359" s="9">
        <f t="shared" ca="1" si="637"/>
        <v>0</v>
      </c>
      <c r="CJ359" s="1">
        <v>352</v>
      </c>
      <c r="CK359" s="8">
        <f t="shared" ca="1" si="711"/>
        <v>4850.5568696150976</v>
      </c>
      <c r="CL359" s="9">
        <f t="shared" ca="1" si="638"/>
        <v>1.7735704845316103E-2</v>
      </c>
      <c r="CM359" s="1">
        <v>352</v>
      </c>
      <c r="CN359" s="8">
        <f t="shared" ca="1" si="658"/>
        <v>15094.346035598492</v>
      </c>
      <c r="CO359" s="1">
        <v>352</v>
      </c>
      <c r="CP359" s="8">
        <f t="shared" ca="1" si="659"/>
        <v>14655.244318592311</v>
      </c>
      <c r="CQ359" s="1">
        <v>352</v>
      </c>
      <c r="CR359" s="8">
        <f t="shared" ca="1" si="660"/>
        <v>14722.531443053314</v>
      </c>
      <c r="CS359" s="1">
        <v>352</v>
      </c>
      <c r="CT359" s="8">
        <f t="shared" ca="1" si="661"/>
        <v>15112.245607906269</v>
      </c>
      <c r="CU359" s="1">
        <v>352</v>
      </c>
      <c r="CV359" s="8">
        <f t="shared" ca="1" si="662"/>
        <v>16396.366922290796</v>
      </c>
      <c r="CW359" s="1">
        <v>352</v>
      </c>
      <c r="CX359" s="8">
        <f t="shared" ca="1" si="663"/>
        <v>15674.295483274393</v>
      </c>
      <c r="CY359" s="9"/>
      <c r="CZ359" s="9"/>
      <c r="DA359" s="9"/>
      <c r="DB359" s="9"/>
      <c r="DC359" s="9"/>
      <c r="DD359" s="9"/>
      <c r="DE359" s="9"/>
      <c r="DF359" s="9"/>
      <c r="DG359" s="9"/>
      <c r="DI359">
        <f t="shared" ca="1" si="664"/>
        <v>2.1660921550797019E-2</v>
      </c>
      <c r="DJ359">
        <f t="shared" ca="1" si="665"/>
        <v>2.9999999999998916E-3</v>
      </c>
      <c r="DK359">
        <f t="shared" ca="1" si="666"/>
        <v>4.3787341008283187E-2</v>
      </c>
      <c r="DL359">
        <f t="shared" ca="1" si="667"/>
        <v>2.9999999999998916E-3</v>
      </c>
      <c r="DM359">
        <f t="shared" ca="1" si="668"/>
        <v>2.9999999999998916E-3</v>
      </c>
      <c r="DN359">
        <f t="shared" ca="1" si="669"/>
        <v>-5.2484112251065529E-3</v>
      </c>
      <c r="DO359">
        <f t="shared" ca="1" si="682"/>
        <v>0</v>
      </c>
      <c r="DP359">
        <f t="shared" ca="1" si="683"/>
        <v>0</v>
      </c>
      <c r="DQ359">
        <f t="shared" ca="1" si="684"/>
        <v>0</v>
      </c>
      <c r="DR359">
        <f t="shared" ca="1" si="685"/>
        <v>0</v>
      </c>
      <c r="DS359">
        <f t="shared" ca="1" si="686"/>
        <v>0</v>
      </c>
      <c r="DT359">
        <f t="shared" ca="1" si="687"/>
        <v>0</v>
      </c>
      <c r="DU359">
        <f t="shared" ca="1" si="676"/>
        <v>0</v>
      </c>
      <c r="DV359">
        <f t="shared" ca="1" si="677"/>
        <v>0</v>
      </c>
      <c r="DW359">
        <f t="shared" ca="1" si="678"/>
        <v>0</v>
      </c>
      <c r="DX359">
        <f t="shared" ca="1" si="679"/>
        <v>0</v>
      </c>
      <c r="DY359">
        <f t="shared" ca="1" si="680"/>
        <v>0</v>
      </c>
      <c r="DZ359">
        <f t="shared" ca="1" si="681"/>
        <v>0</v>
      </c>
      <c r="EA359">
        <f t="shared" ca="1" si="639"/>
        <v>4.8894177682600315</v>
      </c>
      <c r="EB359">
        <f t="shared" ca="1" si="640"/>
        <v>2.6533693089514125</v>
      </c>
      <c r="EC359">
        <f t="shared" ca="1" si="641"/>
        <v>5.658076966789948</v>
      </c>
      <c r="ED359">
        <f t="shared" ca="1" si="642"/>
        <v>6.0634262088015705</v>
      </c>
      <c r="EE359">
        <f t="shared" ca="1" si="643"/>
        <v>7.5083697763099826</v>
      </c>
      <c r="EF359">
        <f t="shared" ca="1" si="644"/>
        <v>5.8137841670676007</v>
      </c>
      <c r="EG359">
        <f t="shared" ca="1" si="645"/>
        <v>16.18774508118592</v>
      </c>
      <c r="EH359">
        <f t="shared" ca="1" si="646"/>
        <v>8.1682117625343089</v>
      </c>
      <c r="EI359">
        <f t="shared" ca="1" si="647"/>
        <v>16.980272018578336</v>
      </c>
      <c r="EJ359">
        <f t="shared" ca="1" si="648"/>
        <v>16.639236952211178</v>
      </c>
      <c r="EK359">
        <f t="shared" ca="1" si="649"/>
        <v>23.553041863066387</v>
      </c>
      <c r="EL359">
        <f t="shared" ca="1" si="650"/>
        <v>18.44192924453548</v>
      </c>
      <c r="EM359">
        <f t="shared" ca="1" si="718"/>
        <v>-0.29199782532391899</v>
      </c>
      <c r="EN359">
        <f t="shared" ca="1" si="719"/>
        <v>0.15689947396865092</v>
      </c>
      <c r="EO359">
        <f t="shared" ca="1" si="720"/>
        <v>-3.3453568784089418E-3</v>
      </c>
      <c r="EP359">
        <f t="shared" ca="1" si="721"/>
        <v>-4.9390077451964817E-2</v>
      </c>
      <c r="EQ359">
        <f t="shared" ca="1" si="722"/>
        <v>-0.4711595346497256</v>
      </c>
      <c r="ER359">
        <f t="shared" ca="1" si="723"/>
        <v>1</v>
      </c>
      <c r="ES359">
        <f t="shared" ca="1" si="712"/>
        <v>-0.19621157197914785</v>
      </c>
      <c r="ET359">
        <f t="shared" ca="1" si="713"/>
        <v>-0.49381405943717505</v>
      </c>
      <c r="EU359">
        <f t="shared" ca="1" si="714"/>
        <v>-8.7909158827836231E-2</v>
      </c>
      <c r="EV359">
        <f t="shared" ca="1" si="715"/>
        <v>-5.3878194512217648E-2</v>
      </c>
      <c r="EW359">
        <f t="shared" ca="1" si="716"/>
        <v>0.38347811899424888</v>
      </c>
      <c r="EX359">
        <f t="shared" ca="1" si="717"/>
        <v>0</v>
      </c>
    </row>
    <row r="360" spans="1:154" x14ac:dyDescent="0.25">
      <c r="A360" s="1">
        <v>353</v>
      </c>
      <c r="B360" s="8">
        <f t="shared" ca="1" si="670"/>
        <v>290285.28399212915</v>
      </c>
      <c r="C360" s="9">
        <f t="shared" ca="1" si="651"/>
        <v>0</v>
      </c>
      <c r="D360" s="1">
        <v>353</v>
      </c>
      <c r="E360" s="8">
        <f t="shared" ca="1" si="671"/>
        <v>157450.41331882786</v>
      </c>
      <c r="F360" s="9">
        <f t="shared" ca="1" si="652"/>
        <v>-2.4932556377683008E-2</v>
      </c>
      <c r="G360" s="1">
        <v>353</v>
      </c>
      <c r="H360" s="8">
        <f t="shared" ca="1" si="672"/>
        <v>325957.97914506611</v>
      </c>
      <c r="I360" s="9">
        <f t="shared" ca="1" si="653"/>
        <v>0</v>
      </c>
      <c r="J360" s="1">
        <v>353</v>
      </c>
      <c r="K360" s="8">
        <f t="shared" ca="1" si="673"/>
        <v>349320.08457032597</v>
      </c>
      <c r="L360" s="9">
        <f t="shared" ca="1" si="654"/>
        <v>-1.1702871295840423E-2</v>
      </c>
      <c r="M360" s="1">
        <v>353</v>
      </c>
      <c r="N360" s="8">
        <f t="shared" ca="1" si="674"/>
        <v>463067.05274635425</v>
      </c>
      <c r="O360" s="9">
        <f t="shared" ca="1" si="655"/>
        <v>4.6835602651821184E-2</v>
      </c>
      <c r="P360" s="1">
        <v>353</v>
      </c>
      <c r="Q360" s="8">
        <f t="shared" ca="1" si="675"/>
        <v>347646.60534610372</v>
      </c>
      <c r="R360" s="9">
        <f t="shared" ca="1" si="656"/>
        <v>-8.2394030152575844E-3</v>
      </c>
      <c r="S360" s="1">
        <v>353</v>
      </c>
      <c r="T360" s="8">
        <f t="shared" ca="1" si="688"/>
        <v>62154.325677533532</v>
      </c>
      <c r="U360" s="9">
        <f t="shared" ca="1" si="616"/>
        <v>-2.174950455104499E-2</v>
      </c>
      <c r="V360" s="1">
        <v>353</v>
      </c>
      <c r="W360" s="8">
        <f t="shared" ca="1" si="689"/>
        <v>59969.75440518168</v>
      </c>
      <c r="X360" s="9">
        <f t="shared" ca="1" si="617"/>
        <v>0</v>
      </c>
      <c r="Y360" s="1">
        <v>353</v>
      </c>
      <c r="Z360" s="8">
        <f t="shared" ca="1" si="690"/>
        <v>60058.114028765485</v>
      </c>
      <c r="AA360" s="9">
        <f t="shared" ca="1" si="618"/>
        <v>0</v>
      </c>
      <c r="AB360" s="1">
        <v>353</v>
      </c>
      <c r="AC360" s="8">
        <f t="shared" ca="1" si="691"/>
        <v>55550.590261612968</v>
      </c>
      <c r="AD360" s="9">
        <f t="shared" ca="1" si="619"/>
        <v>-4.3773977706628928E-2</v>
      </c>
      <c r="AE360" s="1">
        <v>353</v>
      </c>
      <c r="AF360" s="8">
        <f t="shared" ca="1" si="692"/>
        <v>62308.071096175729</v>
      </c>
      <c r="AG360" s="9">
        <f t="shared" ca="1" si="620"/>
        <v>1.3360352802254906E-2</v>
      </c>
      <c r="AH360" s="1">
        <v>353</v>
      </c>
      <c r="AI360" s="8">
        <f t="shared" ca="1" si="693"/>
        <v>59620.419417893791</v>
      </c>
      <c r="AJ360" s="9">
        <f t="shared" ca="1" si="621"/>
        <v>3.5904821423239676E-2</v>
      </c>
      <c r="AK360" s="1">
        <v>353</v>
      </c>
      <c r="AL360" s="8">
        <f t="shared" ca="1" si="694"/>
        <v>18773.366075251382</v>
      </c>
      <c r="AM360" s="9">
        <f t="shared" ca="1" si="622"/>
        <v>-3.9245117565931964E-2</v>
      </c>
      <c r="AN360" s="1">
        <v>353</v>
      </c>
      <c r="AO360" s="8">
        <f t="shared" ca="1" si="695"/>
        <v>19480.629350712734</v>
      </c>
      <c r="AP360" s="9">
        <f t="shared" ca="1" si="623"/>
        <v>4.3237626036485309E-2</v>
      </c>
      <c r="AQ360" s="1">
        <v>353</v>
      </c>
      <c r="AR360" s="8">
        <f t="shared" ca="1" si="696"/>
        <v>20012.248995964725</v>
      </c>
      <c r="AS360" s="9">
        <f t="shared" ca="1" si="624"/>
        <v>-4.7701737395565304E-2</v>
      </c>
      <c r="AT360" s="1">
        <v>353</v>
      </c>
      <c r="AU360" s="8">
        <f t="shared" ca="1" si="697"/>
        <v>20242.929761385523</v>
      </c>
      <c r="AV360" s="9">
        <f t="shared" ca="1" si="625"/>
        <v>2.5510703520248701E-2</v>
      </c>
      <c r="AW360" s="1">
        <v>353</v>
      </c>
      <c r="AX360" s="8">
        <f t="shared" ca="1" si="698"/>
        <v>19862.913697457851</v>
      </c>
      <c r="AY360" s="9">
        <f t="shared" ca="1" si="626"/>
        <v>-3.6091121375524941E-2</v>
      </c>
      <c r="AZ360" s="1">
        <v>353</v>
      </c>
      <c r="BA360" s="8">
        <f t="shared" ca="1" si="699"/>
        <v>18795.227215633502</v>
      </c>
      <c r="BB360" s="9">
        <f t="shared" ca="1" si="627"/>
        <v>-3.9518378066816427E-2</v>
      </c>
      <c r="BC360" s="1">
        <v>353</v>
      </c>
      <c r="BD360" s="8">
        <f t="shared" ca="1" si="700"/>
        <v>19136.152392319407</v>
      </c>
      <c r="BE360" s="9">
        <f t="shared" ca="1" si="657"/>
        <v>0</v>
      </c>
      <c r="BF360" s="1">
        <v>353</v>
      </c>
      <c r="BG360" s="8">
        <f t="shared" ca="1" si="701"/>
        <v>21168.764130561856</v>
      </c>
      <c r="BH360" s="9">
        <f t="shared" ca="1" si="628"/>
        <v>-4.9336356225625412E-2</v>
      </c>
      <c r="BI360" s="1">
        <v>353</v>
      </c>
      <c r="BJ360" s="8">
        <f t="shared" ca="1" si="702"/>
        <v>19814.035637220688</v>
      </c>
      <c r="BK360" s="9">
        <f t="shared" ca="1" si="629"/>
        <v>-1.8256007615696325E-2</v>
      </c>
      <c r="BL360" s="1">
        <v>353</v>
      </c>
      <c r="BM360" s="8">
        <f t="shared" ca="1" si="703"/>
        <v>20244.346925504677</v>
      </c>
      <c r="BN360" s="9">
        <f t="shared" ca="1" si="630"/>
        <v>0</v>
      </c>
      <c r="BO360" s="1">
        <v>353</v>
      </c>
      <c r="BP360" s="8">
        <f t="shared" ca="1" si="704"/>
        <v>21194.248994179183</v>
      </c>
      <c r="BQ360" s="9">
        <f t="shared" ca="1" si="631"/>
        <v>-9.5210078794931499E-3</v>
      </c>
      <c r="BR360" s="1">
        <v>353</v>
      </c>
      <c r="BS360" s="8">
        <f t="shared" ca="1" si="705"/>
        <v>20524.852352889491</v>
      </c>
      <c r="BT360" s="9">
        <f t="shared" ca="1" si="632"/>
        <v>0</v>
      </c>
      <c r="BU360" s="1">
        <v>353</v>
      </c>
      <c r="BV360" s="8">
        <f t="shared" ca="1" si="706"/>
        <v>4719.6896016221963</v>
      </c>
      <c r="BW360" s="9">
        <f t="shared" ca="1" si="633"/>
        <v>-2.2178172624113004E-2</v>
      </c>
      <c r="BX360" s="1">
        <v>353</v>
      </c>
      <c r="BY360" s="8">
        <f t="shared" ca="1" si="707"/>
        <v>5158.7913186283768</v>
      </c>
      <c r="BZ360" s="9">
        <f t="shared" ca="1" si="634"/>
        <v>1.4527766674393018E-2</v>
      </c>
      <c r="CA360" s="1">
        <v>353</v>
      </c>
      <c r="CB360" s="8">
        <f t="shared" ca="1" si="708"/>
        <v>5091.5041941673744</v>
      </c>
      <c r="CC360" s="9">
        <f t="shared" ca="1" si="635"/>
        <v>4.9229419830515979E-2</v>
      </c>
      <c r="CD360" s="1">
        <v>353</v>
      </c>
      <c r="CE360" s="8">
        <f t="shared" ca="1" si="709"/>
        <v>5132.1013175984071</v>
      </c>
      <c r="CF360" s="9">
        <f t="shared" ca="1" si="636"/>
        <v>-2.4370483302160378E-2</v>
      </c>
      <c r="CG360" s="1">
        <v>353</v>
      </c>
      <c r="CH360" s="8">
        <f t="shared" ca="1" si="710"/>
        <v>4797.8820718883881</v>
      </c>
      <c r="CI360" s="9">
        <f t="shared" ca="1" si="637"/>
        <v>2.832528128713075E-2</v>
      </c>
      <c r="CJ360" s="1">
        <v>353</v>
      </c>
      <c r="CK360" s="8">
        <f t="shared" ca="1" si="711"/>
        <v>4850.5568696150976</v>
      </c>
      <c r="CL360" s="9">
        <f t="shared" ca="1" si="638"/>
        <v>4.183981676124518E-2</v>
      </c>
      <c r="CM360" s="1">
        <v>353</v>
      </c>
      <c r="CN360" s="8">
        <f t="shared" ca="1" si="658"/>
        <v>15094.346035598492</v>
      </c>
      <c r="CO360" s="1">
        <v>353</v>
      </c>
      <c r="CP360" s="8">
        <f t="shared" ca="1" si="659"/>
        <v>14655.244318592311</v>
      </c>
      <c r="CQ360" s="1">
        <v>353</v>
      </c>
      <c r="CR360" s="8">
        <f t="shared" ca="1" si="660"/>
        <v>14722.531443053314</v>
      </c>
      <c r="CS360" s="1">
        <v>353</v>
      </c>
      <c r="CT360" s="8">
        <f t="shared" ca="1" si="661"/>
        <v>15112.245607906269</v>
      </c>
      <c r="CU360" s="1">
        <v>353</v>
      </c>
      <c r="CV360" s="8">
        <f t="shared" ca="1" si="662"/>
        <v>16396.366922290796</v>
      </c>
      <c r="CW360" s="1">
        <v>353</v>
      </c>
      <c r="CX360" s="8">
        <f t="shared" ca="1" si="663"/>
        <v>15674.295483274393</v>
      </c>
      <c r="CY360" s="9"/>
      <c r="CZ360" s="9"/>
      <c r="DA360" s="9"/>
      <c r="DB360" s="9"/>
      <c r="DC360" s="9"/>
      <c r="DD360" s="9"/>
      <c r="DE360" s="9"/>
      <c r="DF360" s="9"/>
      <c r="DG360" s="9"/>
      <c r="DI360">
        <f t="shared" ca="1" si="664"/>
        <v>-4.4795160052227723E-2</v>
      </c>
      <c r="DJ360">
        <f t="shared" ca="1" si="665"/>
        <v>-1.0504477537449763E-2</v>
      </c>
      <c r="DK360">
        <f t="shared" ca="1" si="666"/>
        <v>-4.0773704683936596E-2</v>
      </c>
      <c r="DL360">
        <f t="shared" ca="1" si="667"/>
        <v>3.7090800888149422E-2</v>
      </c>
      <c r="DM360">
        <f t="shared" ca="1" si="668"/>
        <v>-1.018524749685501E-2</v>
      </c>
      <c r="DN360">
        <f t="shared" ca="1" si="669"/>
        <v>2.9610355976126268E-3</v>
      </c>
      <c r="DO360">
        <f t="shared" ca="1" si="682"/>
        <v>0</v>
      </c>
      <c r="DP360">
        <f t="shared" ca="1" si="683"/>
        <v>0</v>
      </c>
      <c r="DQ360">
        <f t="shared" ca="1" si="684"/>
        <v>0</v>
      </c>
      <c r="DR360">
        <f t="shared" ca="1" si="685"/>
        <v>0</v>
      </c>
      <c r="DS360">
        <f t="shared" ca="1" si="686"/>
        <v>0</v>
      </c>
      <c r="DT360">
        <f t="shared" ca="1" si="687"/>
        <v>0</v>
      </c>
      <c r="DU360">
        <f t="shared" ca="1" si="676"/>
        <v>0</v>
      </c>
      <c r="DV360">
        <f t="shared" ca="1" si="677"/>
        <v>0</v>
      </c>
      <c r="DW360">
        <f t="shared" ca="1" si="678"/>
        <v>0</v>
      </c>
      <c r="DX360">
        <f t="shared" ca="1" si="679"/>
        <v>0</v>
      </c>
      <c r="DY360">
        <f t="shared" ca="1" si="680"/>
        <v>0</v>
      </c>
      <c r="DZ360">
        <f t="shared" ca="1" si="681"/>
        <v>0</v>
      </c>
      <c r="EA360">
        <f t="shared" ca="1" si="639"/>
        <v>4.6703955167686173</v>
      </c>
      <c r="EB360">
        <f t="shared" ca="1" si="640"/>
        <v>2.6254970506469739</v>
      </c>
      <c r="EC360">
        <f t="shared" ca="1" si="641"/>
        <v>5.4273762074670708</v>
      </c>
      <c r="ED360">
        <f t="shared" ca="1" si="642"/>
        <v>6.2883235430122157</v>
      </c>
      <c r="EE360">
        <f t="shared" ca="1" si="643"/>
        <v>7.4318951718403596</v>
      </c>
      <c r="EF360">
        <f t="shared" ca="1" si="644"/>
        <v>5.8309989889431248</v>
      </c>
      <c r="EG360">
        <f t="shared" ca="1" si="645"/>
        <v>15.462612449389534</v>
      </c>
      <c r="EH360">
        <f t="shared" ca="1" si="646"/>
        <v>8.0824089655536344</v>
      </c>
      <c r="EI360">
        <f t="shared" ca="1" si="647"/>
        <v>16.287923421839913</v>
      </c>
      <c r="EJ360">
        <f t="shared" ca="1" si="648"/>
        <v>17.256399576936378</v>
      </c>
      <c r="EK360">
        <f t="shared" ca="1" si="649"/>
        <v>23.313148302387265</v>
      </c>
      <c r="EL360">
        <f t="shared" ca="1" si="650"/>
        <v>18.496536453517205</v>
      </c>
      <c r="EM360">
        <f t="shared" ca="1" si="718"/>
        <v>-0.34580041267515593</v>
      </c>
      <c r="EN360">
        <f t="shared" ca="1" si="719"/>
        <v>0.21163454321206843</v>
      </c>
      <c r="EO360">
        <f t="shared" ca="1" si="720"/>
        <v>-2.5837805377420479E-2</v>
      </c>
      <c r="EP360">
        <f t="shared" ca="1" si="721"/>
        <v>-4.4650388432935381E-2</v>
      </c>
      <c r="EQ360">
        <f t="shared" ca="1" si="722"/>
        <v>-0.48017865387542419</v>
      </c>
      <c r="ER360">
        <f t="shared" ca="1" si="723"/>
        <v>1</v>
      </c>
      <c r="ES360">
        <f t="shared" ca="1" si="712"/>
        <v>-0.19488111496775429</v>
      </c>
      <c r="ET360">
        <f t="shared" ca="1" si="713"/>
        <v>-0.49801213701503833</v>
      </c>
      <c r="EU360">
        <f t="shared" ca="1" si="714"/>
        <v>-8.5827482411867884E-2</v>
      </c>
      <c r="EV360">
        <f t="shared" ca="1" si="715"/>
        <v>-5.1961618334775084E-2</v>
      </c>
      <c r="EW360">
        <f t="shared" ca="1" si="716"/>
        <v>0.37823479898567536</v>
      </c>
      <c r="EX360">
        <f t="shared" ca="1" si="717"/>
        <v>0</v>
      </c>
    </row>
    <row r="361" spans="1:154" x14ac:dyDescent="0.25">
      <c r="A361" s="1">
        <v>354</v>
      </c>
      <c r="B361" s="8">
        <f t="shared" ca="1" si="670"/>
        <v>291156.13984410552</v>
      </c>
      <c r="C361" s="9">
        <f t="shared" ca="1" si="651"/>
        <v>0</v>
      </c>
      <c r="D361" s="1">
        <v>354</v>
      </c>
      <c r="E361" s="8">
        <f t="shared" ca="1" si="671"/>
        <v>153997.12325202319</v>
      </c>
      <c r="F361" s="9">
        <f t="shared" ca="1" si="652"/>
        <v>4.275733048267219E-2</v>
      </c>
      <c r="G361" s="1">
        <v>354</v>
      </c>
      <c r="H361" s="8">
        <f t="shared" ca="1" si="672"/>
        <v>326935.85308250127</v>
      </c>
      <c r="I361" s="9">
        <f t="shared" ca="1" si="653"/>
        <v>-5.4427571846456472E-3</v>
      </c>
      <c r="J361" s="1">
        <v>354</v>
      </c>
      <c r="K361" s="8">
        <f t="shared" ca="1" si="673"/>
        <v>346279.99683325831</v>
      </c>
      <c r="L361" s="9">
        <f t="shared" ca="1" si="654"/>
        <v>-1.7954852825587609E-2</v>
      </c>
      <c r="M361" s="1">
        <v>354</v>
      </c>
      <c r="N361" s="8">
        <f t="shared" ca="1" si="674"/>
        <v>486144.2783881714</v>
      </c>
      <c r="O361" s="9">
        <f t="shared" ca="1" si="655"/>
        <v>0</v>
      </c>
      <c r="P361" s="1">
        <v>354</v>
      </c>
      <c r="Q361" s="8">
        <f t="shared" ca="1" si="675"/>
        <v>345825.14467380929</v>
      </c>
      <c r="R361" s="9">
        <f t="shared" ca="1" si="656"/>
        <v>1.3464754943350726E-2</v>
      </c>
      <c r="S361" s="1">
        <v>354</v>
      </c>
      <c r="T361" s="8">
        <f t="shared" ca="1" si="688"/>
        <v>62154.325677533532</v>
      </c>
      <c r="U361" s="9">
        <f t="shared" ca="1" si="616"/>
        <v>-1.3719285882412648E-2</v>
      </c>
      <c r="V361" s="1">
        <v>354</v>
      </c>
      <c r="W361" s="8">
        <f t="shared" ca="1" si="689"/>
        <v>59969.75440518168</v>
      </c>
      <c r="X361" s="9">
        <f t="shared" ca="1" si="617"/>
        <v>-2.3673826871584876E-2</v>
      </c>
      <c r="Y361" s="1">
        <v>354</v>
      </c>
      <c r="Z361" s="8">
        <f t="shared" ca="1" si="690"/>
        <v>60058.114028765485</v>
      </c>
      <c r="AA361" s="9">
        <f t="shared" ca="1" si="618"/>
        <v>0</v>
      </c>
      <c r="AB361" s="1">
        <v>354</v>
      </c>
      <c r="AC361" s="8">
        <f t="shared" ca="1" si="691"/>
        <v>55550.590261612968</v>
      </c>
      <c r="AD361" s="9">
        <f t="shared" ca="1" si="619"/>
        <v>-2.3444542798527448E-2</v>
      </c>
      <c r="AE361" s="1">
        <v>354</v>
      </c>
      <c r="AF361" s="8">
        <f t="shared" ca="1" si="692"/>
        <v>62308.071096175729</v>
      </c>
      <c r="AG361" s="9">
        <f t="shared" ca="1" si="620"/>
        <v>0</v>
      </c>
      <c r="AH361" s="1">
        <v>354</v>
      </c>
      <c r="AI361" s="8">
        <f t="shared" ca="1" si="693"/>
        <v>59620.419417893791</v>
      </c>
      <c r="AJ361" s="9">
        <f t="shared" ca="1" si="621"/>
        <v>-3.8398745255850991E-2</v>
      </c>
      <c r="AK361" s="1">
        <v>354</v>
      </c>
      <c r="AL361" s="8">
        <f t="shared" ca="1" si="694"/>
        <v>18773.366075251382</v>
      </c>
      <c r="AM361" s="9">
        <f t="shared" ca="1" si="622"/>
        <v>0</v>
      </c>
      <c r="AN361" s="1">
        <v>354</v>
      </c>
      <c r="AO361" s="8">
        <f t="shared" ca="1" si="695"/>
        <v>19480.629350712734</v>
      </c>
      <c r="AP361" s="9">
        <f t="shared" ca="1" si="623"/>
        <v>-3.6515489028809543E-2</v>
      </c>
      <c r="AQ361" s="1">
        <v>354</v>
      </c>
      <c r="AR361" s="8">
        <f t="shared" ca="1" si="696"/>
        <v>20012.248995964725</v>
      </c>
      <c r="AS361" s="9">
        <f t="shared" ca="1" si="624"/>
        <v>9.0791039117696926E-3</v>
      </c>
      <c r="AT361" s="1">
        <v>354</v>
      </c>
      <c r="AU361" s="8">
        <f t="shared" ca="1" si="697"/>
        <v>20242.929761385523</v>
      </c>
      <c r="AV361" s="9">
        <f t="shared" ca="1" si="625"/>
        <v>-1.5621171885669506E-2</v>
      </c>
      <c r="AW361" s="1">
        <v>354</v>
      </c>
      <c r="AX361" s="8">
        <f t="shared" ca="1" si="698"/>
        <v>19862.913697457851</v>
      </c>
      <c r="AY361" s="9">
        <f t="shared" ca="1" si="626"/>
        <v>3.3000376710180204E-2</v>
      </c>
      <c r="AZ361" s="1">
        <v>354</v>
      </c>
      <c r="BA361" s="8">
        <f t="shared" ca="1" si="699"/>
        <v>18795.227215633502</v>
      </c>
      <c r="BB361" s="9">
        <f t="shared" ca="1" si="627"/>
        <v>3.9674479840359017E-2</v>
      </c>
      <c r="BC361" s="1">
        <v>354</v>
      </c>
      <c r="BD361" s="8">
        <f t="shared" ca="1" si="700"/>
        <v>19136.152392319407</v>
      </c>
      <c r="BE361" s="9">
        <f t="shared" ca="1" si="657"/>
        <v>0</v>
      </c>
      <c r="BF361" s="1">
        <v>354</v>
      </c>
      <c r="BG361" s="8">
        <f t="shared" ca="1" si="701"/>
        <v>21168.764130561856</v>
      </c>
      <c r="BH361" s="9">
        <f t="shared" ca="1" si="628"/>
        <v>5.3242272250295488E-3</v>
      </c>
      <c r="BI361" s="1">
        <v>354</v>
      </c>
      <c r="BJ361" s="8">
        <f t="shared" ca="1" si="702"/>
        <v>19814.035637220688</v>
      </c>
      <c r="BK361" s="9">
        <f t="shared" ca="1" si="629"/>
        <v>0</v>
      </c>
      <c r="BL361" s="1">
        <v>354</v>
      </c>
      <c r="BM361" s="8">
        <f t="shared" ca="1" si="703"/>
        <v>20244.346925504677</v>
      </c>
      <c r="BN361" s="9">
        <f t="shared" ca="1" si="630"/>
        <v>2.8906790150968933E-2</v>
      </c>
      <c r="BO361" s="1">
        <v>354</v>
      </c>
      <c r="BP361" s="8">
        <f t="shared" ca="1" si="704"/>
        <v>21194.248994179183</v>
      </c>
      <c r="BQ361" s="9">
        <f t="shared" ca="1" si="631"/>
        <v>0</v>
      </c>
      <c r="BR361" s="1">
        <v>354</v>
      </c>
      <c r="BS361" s="8">
        <f t="shared" ca="1" si="705"/>
        <v>20524.852352889491</v>
      </c>
      <c r="BT361" s="9">
        <f t="shared" ca="1" si="632"/>
        <v>-2.6104443904847254E-2</v>
      </c>
      <c r="BU361" s="1">
        <v>354</v>
      </c>
      <c r="BV361" s="8">
        <f t="shared" ca="1" si="706"/>
        <v>4719.6896016221963</v>
      </c>
      <c r="BW361" s="9">
        <f t="shared" ca="1" si="633"/>
        <v>0</v>
      </c>
      <c r="BX361" s="1">
        <v>354</v>
      </c>
      <c r="BY361" s="8">
        <f t="shared" ca="1" si="707"/>
        <v>5158.7913186283768</v>
      </c>
      <c r="BZ361" s="9">
        <f t="shared" ca="1" si="634"/>
        <v>4.7520201133299668E-2</v>
      </c>
      <c r="CA361" s="1">
        <v>354</v>
      </c>
      <c r="CB361" s="8">
        <f t="shared" ca="1" si="708"/>
        <v>5091.5041941673744</v>
      </c>
      <c r="CC361" s="9">
        <f t="shared" ca="1" si="635"/>
        <v>0</v>
      </c>
      <c r="CD361" s="1">
        <v>354</v>
      </c>
      <c r="CE361" s="8">
        <f t="shared" ca="1" si="709"/>
        <v>5132.1013175984071</v>
      </c>
      <c r="CF361" s="9">
        <f t="shared" ca="1" si="636"/>
        <v>0</v>
      </c>
      <c r="CG361" s="1">
        <v>354</v>
      </c>
      <c r="CH361" s="8">
        <f t="shared" ca="1" si="710"/>
        <v>4797.8820718883881</v>
      </c>
      <c r="CI361" s="9">
        <f t="shared" ca="1" si="637"/>
        <v>-3.1311505092445957E-2</v>
      </c>
      <c r="CJ361" s="1">
        <v>354</v>
      </c>
      <c r="CK361" s="8">
        <f t="shared" ca="1" si="711"/>
        <v>4850.5568696150976</v>
      </c>
      <c r="CL361" s="9">
        <f t="shared" ca="1" si="638"/>
        <v>3.1263583090744403E-2</v>
      </c>
      <c r="CM361" s="1">
        <v>354</v>
      </c>
      <c r="CN361" s="8">
        <f t="shared" ca="1" si="658"/>
        <v>15094.346035598492</v>
      </c>
      <c r="CO361" s="1">
        <v>354</v>
      </c>
      <c r="CP361" s="8">
        <f t="shared" ca="1" si="659"/>
        <v>14655.244318592311</v>
      </c>
      <c r="CQ361" s="1">
        <v>354</v>
      </c>
      <c r="CR361" s="8">
        <f t="shared" ca="1" si="660"/>
        <v>14722.531443053314</v>
      </c>
      <c r="CS361" s="1">
        <v>354</v>
      </c>
      <c r="CT361" s="8">
        <f t="shared" ca="1" si="661"/>
        <v>15112.245607906269</v>
      </c>
      <c r="CU361" s="1">
        <v>354</v>
      </c>
      <c r="CV361" s="8">
        <f t="shared" ca="1" si="662"/>
        <v>16396.366922290796</v>
      </c>
      <c r="CW361" s="1">
        <v>354</v>
      </c>
      <c r="CX361" s="8">
        <f t="shared" ca="1" si="663"/>
        <v>15674.295483274393</v>
      </c>
      <c r="CY361" s="9"/>
      <c r="CZ361" s="9"/>
      <c r="DA361" s="9"/>
      <c r="DB361" s="9"/>
      <c r="DC361" s="9"/>
      <c r="DD361" s="9"/>
      <c r="DE361" s="9"/>
      <c r="DF361" s="9"/>
      <c r="DG361" s="9"/>
      <c r="DI361">
        <f t="shared" ca="1" si="664"/>
        <v>2.9999999999998916E-3</v>
      </c>
      <c r="DJ361">
        <f t="shared" ca="1" si="665"/>
        <v>-2.1932556377682988E-2</v>
      </c>
      <c r="DK361">
        <f t="shared" ca="1" si="666"/>
        <v>2.9999999999998916E-3</v>
      </c>
      <c r="DL361">
        <f t="shared" ca="1" si="667"/>
        <v>-8.7028712958404641E-3</v>
      </c>
      <c r="DM361">
        <f t="shared" ca="1" si="668"/>
        <v>4.9835602651820965E-2</v>
      </c>
      <c r="DN361">
        <f t="shared" ca="1" si="669"/>
        <v>-5.2394030152576043E-3</v>
      </c>
      <c r="DO361">
        <f t="shared" ca="1" si="682"/>
        <v>0</v>
      </c>
      <c r="DP361">
        <f t="shared" ca="1" si="683"/>
        <v>0</v>
      </c>
      <c r="DQ361">
        <f t="shared" ca="1" si="684"/>
        <v>0</v>
      </c>
      <c r="DR361">
        <f t="shared" ca="1" si="685"/>
        <v>0</v>
      </c>
      <c r="DS361">
        <f t="shared" ca="1" si="686"/>
        <v>0</v>
      </c>
      <c r="DT361">
        <f t="shared" ca="1" si="687"/>
        <v>0</v>
      </c>
      <c r="DU361">
        <f t="shared" ca="1" si="676"/>
        <v>0</v>
      </c>
      <c r="DV361">
        <f t="shared" ca="1" si="677"/>
        <v>0</v>
      </c>
      <c r="DW361">
        <f t="shared" ca="1" si="678"/>
        <v>0</v>
      </c>
      <c r="DX361">
        <f t="shared" ca="1" si="679"/>
        <v>0</v>
      </c>
      <c r="DY361">
        <f t="shared" ca="1" si="680"/>
        <v>0</v>
      </c>
      <c r="DZ361">
        <f t="shared" ca="1" si="681"/>
        <v>0</v>
      </c>
      <c r="EA361">
        <f t="shared" ca="1" si="639"/>
        <v>4.6844067033189223</v>
      </c>
      <c r="EB361">
        <f t="shared" ca="1" si="640"/>
        <v>2.5679131885642188</v>
      </c>
      <c r="EC361">
        <f t="shared" ca="1" si="641"/>
        <v>5.4436583360894719</v>
      </c>
      <c r="ED361">
        <f t="shared" ca="1" si="642"/>
        <v>6.2335970725507774</v>
      </c>
      <c r="EE361">
        <f t="shared" ca="1" si="643"/>
        <v>7.8022681465741828</v>
      </c>
      <c r="EF361">
        <f t="shared" ca="1" si="644"/>
        <v>5.8004480352584924</v>
      </c>
      <c r="EG361">
        <f t="shared" ca="1" si="645"/>
        <v>15.509000286737701</v>
      </c>
      <c r="EH361">
        <f t="shared" ca="1" si="646"/>
        <v>7.905141075249138</v>
      </c>
      <c r="EI361">
        <f t="shared" ca="1" si="647"/>
        <v>16.33678719210543</v>
      </c>
      <c r="EJ361">
        <f t="shared" ca="1" si="648"/>
        <v>17.106219352388706</v>
      </c>
      <c r="EK361">
        <f t="shared" ca="1" si="649"/>
        <v>24.474973097748013</v>
      </c>
      <c r="EL361">
        <f t="shared" ca="1" si="650"/>
        <v>18.399625644650826</v>
      </c>
      <c r="EM361">
        <f t="shared" ca="1" si="718"/>
        <v>-0.33923553288754676</v>
      </c>
      <c r="EN361">
        <f t="shared" ca="1" si="719"/>
        <v>0.22966475441251491</v>
      </c>
      <c r="EO361">
        <f t="shared" ca="1" si="720"/>
        <v>-1.3727124558948839E-2</v>
      </c>
      <c r="EP361">
        <f t="shared" ca="1" si="721"/>
        <v>-3.5813981456523022E-2</v>
      </c>
      <c r="EQ361">
        <f t="shared" ca="1" si="722"/>
        <v>-0.5238860251829689</v>
      </c>
      <c r="ER361">
        <f t="shared" ca="1" si="723"/>
        <v>1</v>
      </c>
      <c r="ES361">
        <f t="shared" ca="1" si="712"/>
        <v>-0.19256141731568088</v>
      </c>
      <c r="ET361">
        <f t="shared" ca="1" si="713"/>
        <v>-0.50162914374557044</v>
      </c>
      <c r="EU361">
        <f t="shared" ca="1" si="714"/>
        <v>-8.1460353388322249E-2</v>
      </c>
      <c r="EV361">
        <f t="shared" ca="1" si="715"/>
        <v>-5.0694206518769658E-2</v>
      </c>
      <c r="EW361">
        <f t="shared" ca="1" si="716"/>
        <v>0.37660264396361942</v>
      </c>
      <c r="EX361">
        <f t="shared" ca="1" si="717"/>
        <v>0</v>
      </c>
    </row>
    <row r="362" spans="1:154" x14ac:dyDescent="0.25">
      <c r="A362" s="1">
        <v>355</v>
      </c>
      <c r="B362" s="8">
        <f t="shared" ca="1" si="670"/>
        <v>292029.60826363781</v>
      </c>
      <c r="C362" s="9">
        <f t="shared" ca="1" si="651"/>
        <v>-2.4925032931200554E-2</v>
      </c>
      <c r="D362" s="1">
        <v>355</v>
      </c>
      <c r="E362" s="8">
        <f t="shared" ca="1" si="671"/>
        <v>161043.62051404681</v>
      </c>
      <c r="F362" s="9">
        <f t="shared" ca="1" si="652"/>
        <v>9.2568798020581881E-3</v>
      </c>
      <c r="G362" s="1">
        <v>355</v>
      </c>
      <c r="H362" s="8">
        <f t="shared" ca="1" si="672"/>
        <v>326137.22817846574</v>
      </c>
      <c r="I362" s="9">
        <f t="shared" ca="1" si="653"/>
        <v>4.3245408799784481E-2</v>
      </c>
      <c r="J362" s="1">
        <v>355</v>
      </c>
      <c r="K362" s="8">
        <f t="shared" ca="1" si="673"/>
        <v>341101.430444172</v>
      </c>
      <c r="L362" s="9">
        <f t="shared" ca="1" si="654"/>
        <v>-3.2701948306432808E-4</v>
      </c>
      <c r="M362" s="1">
        <v>355</v>
      </c>
      <c r="N362" s="8">
        <f t="shared" ca="1" si="674"/>
        <v>487602.71122333588</v>
      </c>
      <c r="O362" s="9">
        <f t="shared" ca="1" si="655"/>
        <v>1.4660597760075889E-3</v>
      </c>
      <c r="P362" s="1">
        <v>355</v>
      </c>
      <c r="Q362" s="8">
        <f t="shared" ca="1" si="675"/>
        <v>351519.0709341123</v>
      </c>
      <c r="R362" s="9">
        <f t="shared" ca="1" si="656"/>
        <v>-2.5827888840147192E-2</v>
      </c>
      <c r="S362" s="1">
        <v>355</v>
      </c>
      <c r="T362" s="8">
        <f t="shared" ca="1" si="688"/>
        <v>62154.325677533532</v>
      </c>
      <c r="U362" s="9">
        <f t="shared" ca="1" si="616"/>
        <v>0</v>
      </c>
      <c r="V362" s="1">
        <v>355</v>
      </c>
      <c r="W362" s="8">
        <f t="shared" ca="1" si="689"/>
        <v>59969.75440518168</v>
      </c>
      <c r="X362" s="9">
        <f t="shared" ca="1" si="617"/>
        <v>2.8192621531869973E-2</v>
      </c>
      <c r="Y362" s="1">
        <v>355</v>
      </c>
      <c r="Z362" s="8">
        <f t="shared" ca="1" si="690"/>
        <v>60058.114028765485</v>
      </c>
      <c r="AA362" s="9">
        <f t="shared" ca="1" si="618"/>
        <v>0</v>
      </c>
      <c r="AB362" s="1">
        <v>355</v>
      </c>
      <c r="AC362" s="8">
        <f t="shared" ca="1" si="691"/>
        <v>55550.590261612968</v>
      </c>
      <c r="AD362" s="9">
        <f t="shared" ca="1" si="619"/>
        <v>-2.5340179846012501E-2</v>
      </c>
      <c r="AE362" s="1">
        <v>355</v>
      </c>
      <c r="AF362" s="8">
        <f t="shared" ca="1" si="692"/>
        <v>62308.071096175729</v>
      </c>
      <c r="AG362" s="9">
        <f t="shared" ca="1" si="620"/>
        <v>3.5453296773256121E-2</v>
      </c>
      <c r="AH362" s="1">
        <v>355</v>
      </c>
      <c r="AI362" s="8">
        <f t="shared" ca="1" si="693"/>
        <v>59620.419417893791</v>
      </c>
      <c r="AJ362" s="9">
        <f t="shared" ca="1" si="621"/>
        <v>-2.4056944073260839E-2</v>
      </c>
      <c r="AK362" s="1">
        <v>355</v>
      </c>
      <c r="AL362" s="8">
        <f t="shared" ca="1" si="694"/>
        <v>18773.366075251382</v>
      </c>
      <c r="AM362" s="9">
        <f t="shared" ca="1" si="622"/>
        <v>2.6811961830980849E-2</v>
      </c>
      <c r="AN362" s="1">
        <v>355</v>
      </c>
      <c r="AO362" s="8">
        <f t="shared" ca="1" si="695"/>
        <v>19480.629350712734</v>
      </c>
      <c r="AP362" s="9">
        <f t="shared" ca="1" si="623"/>
        <v>-4.8693404341543928E-2</v>
      </c>
      <c r="AQ362" s="1">
        <v>355</v>
      </c>
      <c r="AR362" s="8">
        <f t="shared" ca="1" si="696"/>
        <v>20012.248995964725</v>
      </c>
      <c r="AS362" s="9">
        <f t="shared" ca="1" si="624"/>
        <v>8.7576279372638243E-3</v>
      </c>
      <c r="AT362" s="1">
        <v>355</v>
      </c>
      <c r="AU362" s="8">
        <f t="shared" ca="1" si="697"/>
        <v>20242.929761385523</v>
      </c>
      <c r="AV362" s="9">
        <f t="shared" ca="1" si="625"/>
        <v>1.3064708187110724E-2</v>
      </c>
      <c r="AW362" s="1">
        <v>355</v>
      </c>
      <c r="AX362" s="8">
        <f t="shared" ca="1" si="698"/>
        <v>19862.913697457851</v>
      </c>
      <c r="AY362" s="9">
        <f t="shared" ca="1" si="626"/>
        <v>8.8291175403218966E-4</v>
      </c>
      <c r="AZ362" s="1">
        <v>355</v>
      </c>
      <c r="BA362" s="8">
        <f t="shared" ca="1" si="699"/>
        <v>18795.227215633502</v>
      </c>
      <c r="BB362" s="9">
        <f t="shared" ca="1" si="627"/>
        <v>0</v>
      </c>
      <c r="BC362" s="1">
        <v>355</v>
      </c>
      <c r="BD362" s="8">
        <f t="shared" ca="1" si="700"/>
        <v>19136.152392319407</v>
      </c>
      <c r="BE362" s="9">
        <f t="shared" ca="1" si="657"/>
        <v>1.7725866694572472E-2</v>
      </c>
      <c r="BF362" s="1">
        <v>355</v>
      </c>
      <c r="BG362" s="8">
        <f t="shared" ca="1" si="701"/>
        <v>21168.764130561856</v>
      </c>
      <c r="BH362" s="9">
        <f t="shared" ca="1" si="628"/>
        <v>-4.3054053879162286E-2</v>
      </c>
      <c r="BI362" s="1">
        <v>355</v>
      </c>
      <c r="BJ362" s="8">
        <f t="shared" ca="1" si="702"/>
        <v>19814.035637220688</v>
      </c>
      <c r="BK362" s="9">
        <f t="shared" ca="1" si="629"/>
        <v>-1.1044440523205957E-2</v>
      </c>
      <c r="BL362" s="1">
        <v>355</v>
      </c>
      <c r="BM362" s="8">
        <f t="shared" ca="1" si="703"/>
        <v>20244.346925504677</v>
      </c>
      <c r="BN362" s="9">
        <f t="shared" ca="1" si="630"/>
        <v>0</v>
      </c>
      <c r="BO362" s="1">
        <v>355</v>
      </c>
      <c r="BP362" s="8">
        <f t="shared" ca="1" si="704"/>
        <v>21194.248994179183</v>
      </c>
      <c r="BQ362" s="9">
        <f t="shared" ca="1" si="631"/>
        <v>4.4512909145360463E-2</v>
      </c>
      <c r="BR362" s="1">
        <v>355</v>
      </c>
      <c r="BS362" s="8">
        <f t="shared" ca="1" si="705"/>
        <v>20524.852352889491</v>
      </c>
      <c r="BT362" s="9">
        <f t="shared" ca="1" si="632"/>
        <v>-2.8458693090057077E-2</v>
      </c>
      <c r="BU362" s="1">
        <v>355</v>
      </c>
      <c r="BV362" s="8">
        <f t="shared" ca="1" si="706"/>
        <v>4719.6896016221963</v>
      </c>
      <c r="BW362" s="9">
        <f t="shared" ca="1" si="633"/>
        <v>7.3200193882508313E-4</v>
      </c>
      <c r="BX362" s="1">
        <v>355</v>
      </c>
      <c r="BY362" s="8">
        <f t="shared" ca="1" si="707"/>
        <v>5158.7913186283768</v>
      </c>
      <c r="BZ362" s="9">
        <f t="shared" ca="1" si="634"/>
        <v>0</v>
      </c>
      <c r="CA362" s="1">
        <v>355</v>
      </c>
      <c r="CB362" s="8">
        <f t="shared" ca="1" si="708"/>
        <v>5091.5041941673744</v>
      </c>
      <c r="CC362" s="9">
        <f t="shared" ca="1" si="635"/>
        <v>-1.0397237609362299E-2</v>
      </c>
      <c r="CD362" s="1">
        <v>355</v>
      </c>
      <c r="CE362" s="8">
        <f t="shared" ca="1" si="709"/>
        <v>5132.1013175984071</v>
      </c>
      <c r="CF362" s="9">
        <f t="shared" ca="1" si="636"/>
        <v>-3.7208371311112778E-2</v>
      </c>
      <c r="CG362" s="1">
        <v>355</v>
      </c>
      <c r="CH362" s="8">
        <f t="shared" ca="1" si="710"/>
        <v>4797.8820718883881</v>
      </c>
      <c r="CI362" s="9">
        <f t="shared" ca="1" si="637"/>
        <v>0</v>
      </c>
      <c r="CJ362" s="1">
        <v>355</v>
      </c>
      <c r="CK362" s="8">
        <f t="shared" ca="1" si="711"/>
        <v>4850.5568696150976</v>
      </c>
      <c r="CL362" s="9">
        <f t="shared" ca="1" si="638"/>
        <v>7.0878357375903653E-4</v>
      </c>
      <c r="CM362" s="1">
        <v>355</v>
      </c>
      <c r="CN362" s="8">
        <f t="shared" ca="1" si="658"/>
        <v>15094.346035598492</v>
      </c>
      <c r="CO362" s="1">
        <v>355</v>
      </c>
      <c r="CP362" s="8">
        <f t="shared" ca="1" si="659"/>
        <v>14655.244318592311</v>
      </c>
      <c r="CQ362" s="1">
        <v>355</v>
      </c>
      <c r="CR362" s="8">
        <f t="shared" ca="1" si="660"/>
        <v>14722.531443053314</v>
      </c>
      <c r="CS362" s="1">
        <v>355</v>
      </c>
      <c r="CT362" s="8">
        <f t="shared" ca="1" si="661"/>
        <v>15112.245607906269</v>
      </c>
      <c r="CU362" s="1">
        <v>355</v>
      </c>
      <c r="CV362" s="8">
        <f t="shared" ca="1" si="662"/>
        <v>16396.366922290796</v>
      </c>
      <c r="CW362" s="1">
        <v>355</v>
      </c>
      <c r="CX362" s="8">
        <f t="shared" ca="1" si="663"/>
        <v>15674.295483274393</v>
      </c>
      <c r="CY362" s="9"/>
      <c r="CZ362" s="9"/>
      <c r="DA362" s="9"/>
      <c r="DB362" s="9"/>
      <c r="DC362" s="9"/>
      <c r="DD362" s="9"/>
      <c r="DE362" s="9"/>
      <c r="DF362" s="9"/>
      <c r="DG362" s="9"/>
      <c r="DI362">
        <f t="shared" ca="1" si="664"/>
        <v>2.9999999999998916E-3</v>
      </c>
      <c r="DJ362">
        <f t="shared" ca="1" si="665"/>
        <v>4.5757330482672165E-2</v>
      </c>
      <c r="DK362">
        <f t="shared" ca="1" si="666"/>
        <v>-2.4427571846455942E-3</v>
      </c>
      <c r="DL362">
        <f t="shared" ca="1" si="667"/>
        <v>-1.4954852825587617E-2</v>
      </c>
      <c r="DM362">
        <f t="shared" ca="1" si="668"/>
        <v>2.9999999999998916E-3</v>
      </c>
      <c r="DN362">
        <f t="shared" ca="1" si="669"/>
        <v>1.6464754943350535E-2</v>
      </c>
      <c r="DO362">
        <f t="shared" ca="1" si="682"/>
        <v>0</v>
      </c>
      <c r="DP362">
        <f t="shared" ca="1" si="683"/>
        <v>0</v>
      </c>
      <c r="DQ362">
        <f t="shared" ca="1" si="684"/>
        <v>0</v>
      </c>
      <c r="DR362">
        <f t="shared" ca="1" si="685"/>
        <v>0</v>
      </c>
      <c r="DS362">
        <f t="shared" ca="1" si="686"/>
        <v>0</v>
      </c>
      <c r="DT362">
        <f t="shared" ca="1" si="687"/>
        <v>0</v>
      </c>
      <c r="DU362">
        <f t="shared" ca="1" si="676"/>
        <v>0</v>
      </c>
      <c r="DV362">
        <f t="shared" ca="1" si="677"/>
        <v>0</v>
      </c>
      <c r="DW362">
        <f t="shared" ca="1" si="678"/>
        <v>0</v>
      </c>
      <c r="DX362">
        <f t="shared" ca="1" si="679"/>
        <v>0</v>
      </c>
      <c r="DY362">
        <f t="shared" ca="1" si="680"/>
        <v>0</v>
      </c>
      <c r="DZ362">
        <f t="shared" ca="1" si="681"/>
        <v>0</v>
      </c>
      <c r="EA362">
        <f t="shared" ca="1" si="639"/>
        <v>4.6984599234288789</v>
      </c>
      <c r="EB362">
        <f t="shared" ca="1" si="640"/>
        <v>2.6854140409841638</v>
      </c>
      <c r="EC362">
        <f t="shared" ca="1" si="641"/>
        <v>5.4303608005782324</v>
      </c>
      <c r="ED362">
        <f t="shared" ca="1" si="642"/>
        <v>6.1403745457567664</v>
      </c>
      <c r="EE362">
        <f t="shared" ca="1" si="643"/>
        <v>7.8256749510139043</v>
      </c>
      <c r="EF362">
        <f t="shared" ca="1" si="644"/>
        <v>5.895950990720662</v>
      </c>
      <c r="EG362">
        <f t="shared" ca="1" si="645"/>
        <v>15.555527287597913</v>
      </c>
      <c r="EH362">
        <f t="shared" ca="1" si="646"/>
        <v>8.2668592279414597</v>
      </c>
      <c r="EI362">
        <f t="shared" ca="1" si="647"/>
        <v>16.29688038781789</v>
      </c>
      <c r="EJ362">
        <f t="shared" ca="1" si="648"/>
        <v>16.850398359571514</v>
      </c>
      <c r="EK362">
        <f t="shared" ca="1" si="649"/>
        <v>24.548398017041254</v>
      </c>
      <c r="EL362">
        <f t="shared" ca="1" si="650"/>
        <v>18.702570971939387</v>
      </c>
      <c r="EM362">
        <f t="shared" ca="1" si="718"/>
        <v>-0.33051849586460502</v>
      </c>
      <c r="EN362">
        <f t="shared" ca="1" si="719"/>
        <v>0.31516347393842015</v>
      </c>
      <c r="EO362">
        <f t="shared" ca="1" si="720"/>
        <v>-3.6703138170307022E-2</v>
      </c>
      <c r="EP362">
        <f t="shared" ca="1" si="721"/>
        <v>-7.3200507100328716E-2</v>
      </c>
      <c r="EQ362">
        <f t="shared" ca="1" si="722"/>
        <v>-0.50398248095109999</v>
      </c>
      <c r="ER362">
        <f t="shared" ca="1" si="723"/>
        <v>1</v>
      </c>
      <c r="ES362">
        <f t="shared" ca="1" si="712"/>
        <v>-0.1904047199445893</v>
      </c>
      <c r="ET362">
        <f t="shared" ca="1" si="713"/>
        <v>-0.50562195179425817</v>
      </c>
      <c r="EU362">
        <f t="shared" ca="1" si="714"/>
        <v>-7.9945217169609561E-2</v>
      </c>
      <c r="EV362">
        <f t="shared" ca="1" si="715"/>
        <v>-5.2594090748523836E-2</v>
      </c>
      <c r="EW362">
        <f t="shared" ca="1" si="716"/>
        <v>0.37406784481309008</v>
      </c>
      <c r="EX362">
        <f t="shared" ca="1" si="717"/>
        <v>0</v>
      </c>
    </row>
    <row r="363" spans="1:154" x14ac:dyDescent="0.25">
      <c r="A363" s="1">
        <v>356</v>
      </c>
      <c r="B363" s="8">
        <f t="shared" ca="1" si="670"/>
        <v>285626.84948557196</v>
      </c>
      <c r="C363" s="9">
        <f t="shared" ca="1" si="651"/>
        <v>4.5900579172660792E-2</v>
      </c>
      <c r="D363" s="1">
        <v>356</v>
      </c>
      <c r="E363" s="8">
        <f t="shared" ca="1" si="671"/>
        <v>163017.51281357574</v>
      </c>
      <c r="F363" s="9">
        <f t="shared" ca="1" si="652"/>
        <v>0</v>
      </c>
      <c r="G363" s="1">
        <v>356</v>
      </c>
      <c r="H363" s="8">
        <f t="shared" ca="1" si="672"/>
        <v>341219.57762040745</v>
      </c>
      <c r="I363" s="9">
        <f t="shared" ca="1" si="653"/>
        <v>4.1474207025782445E-2</v>
      </c>
      <c r="J363" s="1">
        <v>356</v>
      </c>
      <c r="K363" s="8">
        <f t="shared" ca="1" si="673"/>
        <v>342013.18792204815</v>
      </c>
      <c r="L363" s="9">
        <f t="shared" ca="1" si="654"/>
        <v>0</v>
      </c>
      <c r="M363" s="1">
        <v>356</v>
      </c>
      <c r="N363" s="8">
        <f t="shared" ca="1" si="674"/>
        <v>489780.37407860265</v>
      </c>
      <c r="O363" s="9">
        <f t="shared" ca="1" si="655"/>
        <v>-2.8826793347121495E-2</v>
      </c>
      <c r="P363" s="1">
        <v>356</v>
      </c>
      <c r="Q363" s="8">
        <f t="shared" ca="1" si="675"/>
        <v>343494.6326576366</v>
      </c>
      <c r="R363" s="9">
        <f t="shared" ca="1" si="656"/>
        <v>-1.7013393214633334E-2</v>
      </c>
      <c r="S363" s="1">
        <v>356</v>
      </c>
      <c r="T363" s="8">
        <f t="shared" ca="1" si="688"/>
        <v>62154.325677533532</v>
      </c>
      <c r="U363" s="9">
        <f t="shared" ca="1" si="616"/>
        <v>3.8007952090506752E-2</v>
      </c>
      <c r="V363" s="1">
        <v>356</v>
      </c>
      <c r="W363" s="8">
        <f t="shared" ca="1" si="689"/>
        <v>59969.75440518168</v>
      </c>
      <c r="X363" s="9">
        <f t="shared" ca="1" si="617"/>
        <v>1.5343515660554375E-2</v>
      </c>
      <c r="Y363" s="1">
        <v>356</v>
      </c>
      <c r="Z363" s="8">
        <f t="shared" ca="1" si="690"/>
        <v>60058.114028765485</v>
      </c>
      <c r="AA363" s="9">
        <f t="shared" ca="1" si="618"/>
        <v>4.1573482268394003E-2</v>
      </c>
      <c r="AB363" s="1">
        <v>356</v>
      </c>
      <c r="AC363" s="8">
        <f t="shared" ca="1" si="691"/>
        <v>55550.590261612968</v>
      </c>
      <c r="AD363" s="9">
        <f t="shared" ca="1" si="619"/>
        <v>0</v>
      </c>
      <c r="AE363" s="1">
        <v>356</v>
      </c>
      <c r="AF363" s="8">
        <f t="shared" ca="1" si="692"/>
        <v>62308.071096175729</v>
      </c>
      <c r="AG363" s="9">
        <f t="shared" ca="1" si="620"/>
        <v>-4.8755149088406433E-2</v>
      </c>
      <c r="AH363" s="1">
        <v>356</v>
      </c>
      <c r="AI363" s="8">
        <f t="shared" ca="1" si="693"/>
        <v>59620.419417893791</v>
      </c>
      <c r="AJ363" s="9">
        <f t="shared" ca="1" si="621"/>
        <v>2.0205157531013752E-2</v>
      </c>
      <c r="AK363" s="1">
        <v>356</v>
      </c>
      <c r="AL363" s="8">
        <f t="shared" ca="1" si="694"/>
        <v>18773.366075251382</v>
      </c>
      <c r="AM363" s="9">
        <f t="shared" ca="1" si="622"/>
        <v>2.4367530092838818E-2</v>
      </c>
      <c r="AN363" s="1">
        <v>356</v>
      </c>
      <c r="AO363" s="8">
        <f t="shared" ca="1" si="695"/>
        <v>19480.629350712734</v>
      </c>
      <c r="AP363" s="9">
        <f t="shared" ca="1" si="623"/>
        <v>0</v>
      </c>
      <c r="AQ363" s="1">
        <v>356</v>
      </c>
      <c r="AR363" s="8">
        <f t="shared" ca="1" si="696"/>
        <v>20012.248995964725</v>
      </c>
      <c r="AS363" s="9">
        <f t="shared" ca="1" si="624"/>
        <v>2.9656944856324398E-2</v>
      </c>
      <c r="AT363" s="1">
        <v>356</v>
      </c>
      <c r="AU363" s="8">
        <f t="shared" ca="1" si="697"/>
        <v>20242.929761385523</v>
      </c>
      <c r="AV363" s="9">
        <f t="shared" ca="1" si="625"/>
        <v>-2.9695873391757322E-2</v>
      </c>
      <c r="AW363" s="1">
        <v>356</v>
      </c>
      <c r="AX363" s="8">
        <f t="shared" ca="1" si="698"/>
        <v>19862.913697457851</v>
      </c>
      <c r="AY363" s="9">
        <f t="shared" ca="1" si="626"/>
        <v>-9.7353871263016205E-4</v>
      </c>
      <c r="AZ363" s="1">
        <v>356</v>
      </c>
      <c r="BA363" s="8">
        <f t="shared" ca="1" si="699"/>
        <v>18795.227215633502</v>
      </c>
      <c r="BB363" s="9">
        <f t="shared" ca="1" si="627"/>
        <v>0</v>
      </c>
      <c r="BC363" s="1">
        <v>356</v>
      </c>
      <c r="BD363" s="8">
        <f t="shared" ca="1" si="700"/>
        <v>19136.152392319407</v>
      </c>
      <c r="BE363" s="9">
        <f t="shared" ca="1" si="657"/>
        <v>0</v>
      </c>
      <c r="BF363" s="1">
        <v>356</v>
      </c>
      <c r="BG363" s="8">
        <f t="shared" ca="1" si="701"/>
        <v>21168.764130561856</v>
      </c>
      <c r="BH363" s="9">
        <f t="shared" ca="1" si="628"/>
        <v>0</v>
      </c>
      <c r="BI363" s="1">
        <v>356</v>
      </c>
      <c r="BJ363" s="8">
        <f t="shared" ca="1" si="702"/>
        <v>19814.035637220688</v>
      </c>
      <c r="BK363" s="9">
        <f t="shared" ca="1" si="629"/>
        <v>4.3653077995091411E-2</v>
      </c>
      <c r="BL363" s="1">
        <v>356</v>
      </c>
      <c r="BM363" s="8">
        <f t="shared" ca="1" si="703"/>
        <v>20244.346925504677</v>
      </c>
      <c r="BN363" s="9">
        <f t="shared" ca="1" si="630"/>
        <v>0</v>
      </c>
      <c r="BO363" s="1">
        <v>356</v>
      </c>
      <c r="BP363" s="8">
        <f t="shared" ca="1" si="704"/>
        <v>21194.248994179183</v>
      </c>
      <c r="BQ363" s="9">
        <f t="shared" ca="1" si="631"/>
        <v>0</v>
      </c>
      <c r="BR363" s="1">
        <v>356</v>
      </c>
      <c r="BS363" s="8">
        <f t="shared" ca="1" si="705"/>
        <v>20524.852352889491</v>
      </c>
      <c r="BT363" s="9">
        <f t="shared" ca="1" si="632"/>
        <v>-1.4770606603664194E-3</v>
      </c>
      <c r="BU363" s="1">
        <v>356</v>
      </c>
      <c r="BV363" s="8">
        <f t="shared" ca="1" si="706"/>
        <v>4719.6896016221963</v>
      </c>
      <c r="BW363" s="9">
        <f t="shared" ca="1" si="633"/>
        <v>0</v>
      </c>
      <c r="BX363" s="1">
        <v>356</v>
      </c>
      <c r="BY363" s="8">
        <f t="shared" ca="1" si="707"/>
        <v>5158.7913186283768</v>
      </c>
      <c r="BZ363" s="9">
        <f t="shared" ca="1" si="634"/>
        <v>1.1655710577640721E-2</v>
      </c>
      <c r="CA363" s="1">
        <v>356</v>
      </c>
      <c r="CB363" s="8">
        <f t="shared" ca="1" si="708"/>
        <v>5091.5041941673744</v>
      </c>
      <c r="CC363" s="9">
        <f t="shared" ca="1" si="635"/>
        <v>-1.3277078803281729E-2</v>
      </c>
      <c r="CD363" s="1">
        <v>356</v>
      </c>
      <c r="CE363" s="8">
        <f t="shared" ca="1" si="709"/>
        <v>5132.1013175984071</v>
      </c>
      <c r="CF363" s="9">
        <f t="shared" ca="1" si="636"/>
        <v>0</v>
      </c>
      <c r="CG363" s="1">
        <v>356</v>
      </c>
      <c r="CH363" s="8">
        <f t="shared" ca="1" si="710"/>
        <v>4797.8820718883881</v>
      </c>
      <c r="CI363" s="9">
        <f t="shared" ca="1" si="637"/>
        <v>0</v>
      </c>
      <c r="CJ363" s="1">
        <v>356</v>
      </c>
      <c r="CK363" s="8">
        <f t="shared" ca="1" si="711"/>
        <v>4850.5568696150976</v>
      </c>
      <c r="CL363" s="9">
        <f t="shared" ca="1" si="638"/>
        <v>0</v>
      </c>
      <c r="CM363" s="1">
        <v>356</v>
      </c>
      <c r="CN363" s="8">
        <f t="shared" ca="1" si="658"/>
        <v>15094.346035598492</v>
      </c>
      <c r="CO363" s="1">
        <v>356</v>
      </c>
      <c r="CP363" s="8">
        <f t="shared" ca="1" si="659"/>
        <v>14655.244318592311</v>
      </c>
      <c r="CQ363" s="1">
        <v>356</v>
      </c>
      <c r="CR363" s="8">
        <f t="shared" ca="1" si="660"/>
        <v>14722.531443053314</v>
      </c>
      <c r="CS363" s="1">
        <v>356</v>
      </c>
      <c r="CT363" s="8">
        <f t="shared" ca="1" si="661"/>
        <v>15112.245607906269</v>
      </c>
      <c r="CU363" s="1">
        <v>356</v>
      </c>
      <c r="CV363" s="8">
        <f t="shared" ca="1" si="662"/>
        <v>16396.366922290796</v>
      </c>
      <c r="CW363" s="1">
        <v>356</v>
      </c>
      <c r="CX363" s="8">
        <f t="shared" ca="1" si="663"/>
        <v>15674.295483274393</v>
      </c>
      <c r="CY363" s="9"/>
      <c r="CZ363" s="9"/>
      <c r="DA363" s="9"/>
      <c r="DB363" s="9"/>
      <c r="DC363" s="9"/>
      <c r="DD363" s="9"/>
      <c r="DE363" s="9"/>
      <c r="DF363" s="9"/>
      <c r="DG363" s="9"/>
      <c r="DI363">
        <f t="shared" ca="1" si="664"/>
        <v>-2.1925032931200517E-2</v>
      </c>
      <c r="DJ363">
        <f t="shared" ca="1" si="665"/>
        <v>1.225687980205814E-2</v>
      </c>
      <c r="DK363">
        <f t="shared" ca="1" si="666"/>
        <v>4.6245408799784338E-2</v>
      </c>
      <c r="DL363">
        <f t="shared" ca="1" si="667"/>
        <v>2.6729805169356524E-3</v>
      </c>
      <c r="DM363">
        <f t="shared" ca="1" si="668"/>
        <v>4.4660597760075582E-3</v>
      </c>
      <c r="DN363">
        <f t="shared" ca="1" si="669"/>
        <v>-2.2827888840147081E-2</v>
      </c>
      <c r="DO363">
        <f t="shared" ca="1" si="682"/>
        <v>0</v>
      </c>
      <c r="DP363">
        <f t="shared" ca="1" si="683"/>
        <v>0</v>
      </c>
      <c r="DQ363">
        <f t="shared" ca="1" si="684"/>
        <v>0</v>
      </c>
      <c r="DR363">
        <f t="shared" ca="1" si="685"/>
        <v>0</v>
      </c>
      <c r="DS363">
        <f t="shared" ca="1" si="686"/>
        <v>0</v>
      </c>
      <c r="DT363">
        <f t="shared" ca="1" si="687"/>
        <v>0</v>
      </c>
      <c r="DU363">
        <f t="shared" ca="1" si="676"/>
        <v>0</v>
      </c>
      <c r="DV363">
        <f t="shared" ca="1" si="677"/>
        <v>0</v>
      </c>
      <c r="DW363">
        <f t="shared" ca="1" si="678"/>
        <v>0</v>
      </c>
      <c r="DX363">
        <f t="shared" ca="1" si="679"/>
        <v>0</v>
      </c>
      <c r="DY363">
        <f t="shared" ca="1" si="680"/>
        <v>0</v>
      </c>
      <c r="DZ363">
        <f t="shared" ca="1" si="681"/>
        <v>0</v>
      </c>
      <c r="EA363">
        <f t="shared" ca="1" si="639"/>
        <v>4.5954460348817747</v>
      </c>
      <c r="EB363">
        <f t="shared" ca="1" si="640"/>
        <v>2.718328838103266</v>
      </c>
      <c r="EC363">
        <f t="shared" ca="1" si="641"/>
        <v>5.681490055731298</v>
      </c>
      <c r="ED363">
        <f t="shared" ca="1" si="642"/>
        <v>6.1567876472842622</v>
      </c>
      <c r="EE363">
        <f t="shared" ca="1" si="643"/>
        <v>7.8606248831327381</v>
      </c>
      <c r="EF363">
        <f t="shared" ca="1" si="644"/>
        <v>5.7613588768975355</v>
      </c>
      <c r="EG363">
        <f t="shared" ca="1" si="645"/>
        <v>15.21447183955514</v>
      </c>
      <c r="EH363">
        <f t="shared" ca="1" si="646"/>
        <v>8.3681851278388724</v>
      </c>
      <c r="EI363">
        <f t="shared" ca="1" si="647"/>
        <v>17.050536283513715</v>
      </c>
      <c r="EJ363">
        <f t="shared" ca="1" si="648"/>
        <v>16.895439146089252</v>
      </c>
      <c r="EK363">
        <f t="shared" ca="1" si="649"/>
        <v>24.658032629990586</v>
      </c>
      <c r="EL363">
        <f t="shared" ca="1" si="650"/>
        <v>18.275630760766994</v>
      </c>
      <c r="EM363">
        <f t="shared" ca="1" si="718"/>
        <v>-0.2996616321127154</v>
      </c>
      <c r="EN363">
        <f t="shared" ca="1" si="719"/>
        <v>0.20144581228727121</v>
      </c>
      <c r="EO363">
        <f t="shared" ca="1" si="720"/>
        <v>-0.15466297771910895</v>
      </c>
      <c r="EP363">
        <f t="shared" ca="1" si="721"/>
        <v>-0.10417096294316398</v>
      </c>
      <c r="EQ363">
        <f t="shared" ca="1" si="722"/>
        <v>-0.44146876720432454</v>
      </c>
      <c r="ER363">
        <f t="shared" ca="1" si="723"/>
        <v>1</v>
      </c>
      <c r="ES363">
        <f t="shared" ca="1" si="712"/>
        <v>-0.18886589962223177</v>
      </c>
      <c r="ET363">
        <f t="shared" ca="1" si="713"/>
        <v>-0.50883088385848119</v>
      </c>
      <c r="EU363">
        <f t="shared" ca="1" si="714"/>
        <v>-7.467671240795426E-2</v>
      </c>
      <c r="EV363">
        <f t="shared" ca="1" si="715"/>
        <v>-5.3160539688742903E-2</v>
      </c>
      <c r="EW363">
        <f t="shared" ca="1" si="716"/>
        <v>0.37627066334133819</v>
      </c>
      <c r="EX363">
        <f t="shared" ca="1" si="717"/>
        <v>0</v>
      </c>
    </row>
    <row r="364" spans="1:154" x14ac:dyDescent="0.25">
      <c r="A364" s="1">
        <v>357</v>
      </c>
      <c r="B364" s="8">
        <f t="shared" ca="1" si="670"/>
        <v>299594.1678526788</v>
      </c>
      <c r="C364" s="9">
        <f t="shared" ca="1" si="651"/>
        <v>1.404239036484768E-2</v>
      </c>
      <c r="D364" s="1">
        <v>357</v>
      </c>
      <c r="E364" s="8">
        <f t="shared" ca="1" si="671"/>
        <v>163506.56535201645</v>
      </c>
      <c r="F364" s="9">
        <f t="shared" ca="1" si="652"/>
        <v>0</v>
      </c>
      <c r="G364" s="1">
        <v>357</v>
      </c>
      <c r="H364" s="8">
        <f t="shared" ca="1" si="672"/>
        <v>356395.04775674746</v>
      </c>
      <c r="I364" s="9">
        <f t="shared" ca="1" si="653"/>
        <v>-3.8608122188338091E-3</v>
      </c>
      <c r="J364" s="1">
        <v>357</v>
      </c>
      <c r="K364" s="8">
        <f t="shared" ca="1" si="673"/>
        <v>343039.22748581425</v>
      </c>
      <c r="L364" s="9">
        <f t="shared" ca="1" si="654"/>
        <v>0</v>
      </c>
      <c r="M364" s="1">
        <v>357</v>
      </c>
      <c r="N364" s="8">
        <f t="shared" ca="1" si="674"/>
        <v>477130.91757179872</v>
      </c>
      <c r="O364" s="9">
        <f t="shared" ca="1" si="655"/>
        <v>2.6800764759789639E-2</v>
      </c>
      <c r="P364" s="1">
        <v>357</v>
      </c>
      <c r="Q364" s="8">
        <f t="shared" ca="1" si="675"/>
        <v>338681.10730308911</v>
      </c>
      <c r="R364" s="9">
        <f t="shared" ca="1" si="656"/>
        <v>4.807901800742987E-2</v>
      </c>
      <c r="S364" s="1">
        <v>357</v>
      </c>
      <c r="T364" s="8">
        <f t="shared" ca="1" si="688"/>
        <v>62154.325677533532</v>
      </c>
      <c r="U364" s="9">
        <f t="shared" ca="1" si="616"/>
        <v>-2.5837138363052833E-2</v>
      </c>
      <c r="V364" s="1">
        <v>357</v>
      </c>
      <c r="W364" s="8">
        <f t="shared" ca="1" si="689"/>
        <v>59969.75440518168</v>
      </c>
      <c r="X364" s="9">
        <f t="shared" ca="1" si="617"/>
        <v>3.4193533326843419E-2</v>
      </c>
      <c r="Y364" s="1">
        <v>357</v>
      </c>
      <c r="Z364" s="8">
        <f t="shared" ca="1" si="690"/>
        <v>60058.114028765485</v>
      </c>
      <c r="AA364" s="9">
        <f t="shared" ca="1" si="618"/>
        <v>0</v>
      </c>
      <c r="AB364" s="1">
        <v>357</v>
      </c>
      <c r="AC364" s="8">
        <f t="shared" ca="1" si="691"/>
        <v>55550.590261612968</v>
      </c>
      <c r="AD364" s="9">
        <f t="shared" ca="1" si="619"/>
        <v>-2.1252926725360945E-3</v>
      </c>
      <c r="AE364" s="1">
        <v>357</v>
      </c>
      <c r="AF364" s="8">
        <f t="shared" ca="1" si="692"/>
        <v>62308.071096175729</v>
      </c>
      <c r="AG364" s="9">
        <f t="shared" ca="1" si="620"/>
        <v>-1.5441114396746515E-2</v>
      </c>
      <c r="AH364" s="1">
        <v>357</v>
      </c>
      <c r="AI364" s="8">
        <f t="shared" ca="1" si="693"/>
        <v>59620.419417893791</v>
      </c>
      <c r="AJ364" s="9">
        <f t="shared" ca="1" si="621"/>
        <v>-2.1308268209010356E-2</v>
      </c>
      <c r="AK364" s="1">
        <v>357</v>
      </c>
      <c r="AL364" s="8">
        <f t="shared" ca="1" si="694"/>
        <v>18773.366075251382</v>
      </c>
      <c r="AM364" s="9">
        <f t="shared" ca="1" si="622"/>
        <v>-3.9245729070578973E-2</v>
      </c>
      <c r="AN364" s="1">
        <v>357</v>
      </c>
      <c r="AO364" s="8">
        <f t="shared" ca="1" si="695"/>
        <v>19480.629350712734</v>
      </c>
      <c r="AP364" s="9">
        <f t="shared" ca="1" si="623"/>
        <v>2.3360308532018727E-2</v>
      </c>
      <c r="AQ364" s="1">
        <v>357</v>
      </c>
      <c r="AR364" s="8">
        <f t="shared" ca="1" si="696"/>
        <v>20012.248995964725</v>
      </c>
      <c r="AS364" s="9">
        <f t="shared" ca="1" si="624"/>
        <v>0</v>
      </c>
      <c r="AT364" s="1">
        <v>357</v>
      </c>
      <c r="AU364" s="8">
        <f t="shared" ca="1" si="697"/>
        <v>20242.929761385523</v>
      </c>
      <c r="AV364" s="9">
        <f t="shared" ca="1" si="625"/>
        <v>-4.2162012833005282E-2</v>
      </c>
      <c r="AW364" s="1">
        <v>357</v>
      </c>
      <c r="AX364" s="8">
        <f t="shared" ca="1" si="698"/>
        <v>19862.913697457851</v>
      </c>
      <c r="AY364" s="9">
        <f t="shared" ca="1" si="626"/>
        <v>0</v>
      </c>
      <c r="AZ364" s="1">
        <v>357</v>
      </c>
      <c r="BA364" s="8">
        <f t="shared" ca="1" si="699"/>
        <v>18795.227215633502</v>
      </c>
      <c r="BB364" s="9">
        <f t="shared" ca="1" si="627"/>
        <v>-2.2576528651555322E-2</v>
      </c>
      <c r="BC364" s="1">
        <v>357</v>
      </c>
      <c r="BD364" s="8">
        <f t="shared" ca="1" si="700"/>
        <v>19136.152392319407</v>
      </c>
      <c r="BE364" s="9">
        <f t="shared" ca="1" si="657"/>
        <v>0</v>
      </c>
      <c r="BF364" s="1">
        <v>357</v>
      </c>
      <c r="BG364" s="8">
        <f t="shared" ca="1" si="701"/>
        <v>21168.764130561856</v>
      </c>
      <c r="BH364" s="9">
        <f t="shared" ca="1" si="628"/>
        <v>-1.1628059668520886E-2</v>
      </c>
      <c r="BI364" s="1">
        <v>357</v>
      </c>
      <c r="BJ364" s="8">
        <f t="shared" ca="1" si="702"/>
        <v>19814.035637220688</v>
      </c>
      <c r="BK364" s="9">
        <f t="shared" ca="1" si="629"/>
        <v>1.6608481783717672E-2</v>
      </c>
      <c r="BL364" s="1">
        <v>357</v>
      </c>
      <c r="BM364" s="8">
        <f t="shared" ca="1" si="703"/>
        <v>20244.346925504677</v>
      </c>
      <c r="BN364" s="9">
        <f t="shared" ca="1" si="630"/>
        <v>4.5160228466161557E-2</v>
      </c>
      <c r="BO364" s="1">
        <v>357</v>
      </c>
      <c r="BP364" s="8">
        <f t="shared" ca="1" si="704"/>
        <v>21194.248994179183</v>
      </c>
      <c r="BQ364" s="9">
        <f t="shared" ca="1" si="631"/>
        <v>0</v>
      </c>
      <c r="BR364" s="1">
        <v>357</v>
      </c>
      <c r="BS364" s="8">
        <f t="shared" ca="1" si="705"/>
        <v>20524.852352889491</v>
      </c>
      <c r="BT364" s="9">
        <f t="shared" ca="1" si="632"/>
        <v>-1.070709229781976E-2</v>
      </c>
      <c r="BU364" s="1">
        <v>357</v>
      </c>
      <c r="BV364" s="8">
        <f t="shared" ca="1" si="706"/>
        <v>4719.6896016221963</v>
      </c>
      <c r="BW364" s="9">
        <f t="shared" ca="1" si="633"/>
        <v>-4.1954749788411488E-2</v>
      </c>
      <c r="BX364" s="1">
        <v>357</v>
      </c>
      <c r="BY364" s="8">
        <f t="shared" ca="1" si="707"/>
        <v>5158.7913186283768</v>
      </c>
      <c r="BZ364" s="9">
        <f t="shared" ca="1" si="634"/>
        <v>0</v>
      </c>
      <c r="CA364" s="1">
        <v>357</v>
      </c>
      <c r="CB364" s="8">
        <f t="shared" ca="1" si="708"/>
        <v>5091.5041941673744</v>
      </c>
      <c r="CC364" s="9">
        <f t="shared" ca="1" si="635"/>
        <v>-3.8688732528948E-2</v>
      </c>
      <c r="CD364" s="1">
        <v>357</v>
      </c>
      <c r="CE364" s="8">
        <f t="shared" ca="1" si="709"/>
        <v>5132.1013175984071</v>
      </c>
      <c r="CF364" s="9">
        <f t="shared" ca="1" si="636"/>
        <v>-2.7910244581947675E-2</v>
      </c>
      <c r="CG364" s="1">
        <v>357</v>
      </c>
      <c r="CH364" s="8">
        <f t="shared" ca="1" si="710"/>
        <v>4797.8820718883881</v>
      </c>
      <c r="CI364" s="9">
        <f t="shared" ca="1" si="637"/>
        <v>-1.3708112720122784E-2</v>
      </c>
      <c r="CJ364" s="1">
        <v>357</v>
      </c>
      <c r="CK364" s="8">
        <f t="shared" ca="1" si="711"/>
        <v>4850.5568696150976</v>
      </c>
      <c r="CL364" s="9">
        <f t="shared" ca="1" si="638"/>
        <v>-1.5239879253243695E-2</v>
      </c>
      <c r="CM364" s="1">
        <v>357</v>
      </c>
      <c r="CN364" s="8">
        <f t="shared" ca="1" si="658"/>
        <v>15094.346035598492</v>
      </c>
      <c r="CO364" s="1">
        <v>357</v>
      </c>
      <c r="CP364" s="8">
        <f t="shared" ca="1" si="659"/>
        <v>14655.244318592311</v>
      </c>
      <c r="CQ364" s="1">
        <v>357</v>
      </c>
      <c r="CR364" s="8">
        <f t="shared" ca="1" si="660"/>
        <v>14722.531443053314</v>
      </c>
      <c r="CS364" s="1">
        <v>357</v>
      </c>
      <c r="CT364" s="8">
        <f t="shared" ca="1" si="661"/>
        <v>15112.245607906269</v>
      </c>
      <c r="CU364" s="1">
        <v>357</v>
      </c>
      <c r="CV364" s="8">
        <f t="shared" ca="1" si="662"/>
        <v>16396.366922290796</v>
      </c>
      <c r="CW364" s="1">
        <v>357</v>
      </c>
      <c r="CX364" s="8">
        <f t="shared" ca="1" si="663"/>
        <v>15674.295483274393</v>
      </c>
      <c r="CY364" s="9"/>
      <c r="CZ364" s="9"/>
      <c r="DA364" s="9"/>
      <c r="DB364" s="9"/>
      <c r="DC364" s="9"/>
      <c r="DD364" s="9"/>
      <c r="DE364" s="9"/>
      <c r="DF364" s="9"/>
      <c r="DG364" s="9"/>
      <c r="DI364">
        <f t="shared" ca="1" si="664"/>
        <v>4.8900579172660663E-2</v>
      </c>
      <c r="DJ364">
        <f t="shared" ca="1" si="665"/>
        <v>2.9999999999998916E-3</v>
      </c>
      <c r="DK364">
        <f t="shared" ca="1" si="666"/>
        <v>4.447420702578242E-2</v>
      </c>
      <c r="DL364">
        <f t="shared" ca="1" si="667"/>
        <v>2.9999999999998916E-3</v>
      </c>
      <c r="DM364">
        <f t="shared" ca="1" si="668"/>
        <v>-2.5826793347121457E-2</v>
      </c>
      <c r="DN364">
        <f t="shared" ca="1" si="669"/>
        <v>-1.4013393214633352E-2</v>
      </c>
      <c r="DO364">
        <f t="shared" ca="1" si="682"/>
        <v>0</v>
      </c>
      <c r="DP364">
        <f t="shared" ca="1" si="683"/>
        <v>0</v>
      </c>
      <c r="DQ364">
        <f t="shared" ca="1" si="684"/>
        <v>0</v>
      </c>
      <c r="DR364">
        <f t="shared" ca="1" si="685"/>
        <v>0</v>
      </c>
      <c r="DS364">
        <f t="shared" ca="1" si="686"/>
        <v>0</v>
      </c>
      <c r="DT364">
        <f t="shared" ca="1" si="687"/>
        <v>0</v>
      </c>
      <c r="DU364">
        <f t="shared" ca="1" si="676"/>
        <v>0</v>
      </c>
      <c r="DV364">
        <f t="shared" ca="1" si="677"/>
        <v>0</v>
      </c>
      <c r="DW364">
        <f t="shared" ca="1" si="678"/>
        <v>0</v>
      </c>
      <c r="DX364">
        <f t="shared" ca="1" si="679"/>
        <v>0</v>
      </c>
      <c r="DY364">
        <f t="shared" ca="1" si="680"/>
        <v>0</v>
      </c>
      <c r="DZ364">
        <f t="shared" ca="1" si="681"/>
        <v>0</v>
      </c>
      <c r="EA364">
        <f t="shared" ca="1" si="639"/>
        <v>4.8201660075442003</v>
      </c>
      <c r="EB364">
        <f t="shared" ca="1" si="640"/>
        <v>2.7264838246175755</v>
      </c>
      <c r="EC364">
        <f t="shared" ca="1" si="641"/>
        <v>5.934169820684815</v>
      </c>
      <c r="ED364">
        <f t="shared" ca="1" si="642"/>
        <v>6.1752580102261145</v>
      </c>
      <c r="EE364">
        <f t="shared" ca="1" si="643"/>
        <v>7.6576101486968273</v>
      </c>
      <c r="EF364">
        <f t="shared" ca="1" si="644"/>
        <v>5.6806226895049523</v>
      </c>
      <c r="EG364">
        <f t="shared" ca="1" si="645"/>
        <v>15.958468324315522</v>
      </c>
      <c r="EH364">
        <f t="shared" ca="1" si="646"/>
        <v>8.3932896832223882</v>
      </c>
      <c r="EI364">
        <f t="shared" ca="1" si="647"/>
        <v>17.808845364087318</v>
      </c>
      <c r="EJ364">
        <f t="shared" ca="1" si="648"/>
        <v>16.946125463527519</v>
      </c>
      <c r="EK364">
        <f t="shared" ca="1" si="649"/>
        <v>24.021194716909243</v>
      </c>
      <c r="EL364">
        <f t="shared" ca="1" si="650"/>
        <v>18.019527160670918</v>
      </c>
      <c r="EM364">
        <f t="shared" ca="1" si="718"/>
        <v>-6.3673617442221456E-2</v>
      </c>
      <c r="EN364">
        <f t="shared" ca="1" si="719"/>
        <v>0.11642066708415237</v>
      </c>
      <c r="EO364">
        <f t="shared" ca="1" si="720"/>
        <v>-0.27361231825320298</v>
      </c>
      <c r="EP364">
        <f t="shared" ca="1" si="721"/>
        <v>-5.7773029565406274E-2</v>
      </c>
      <c r="EQ364">
        <f t="shared" ca="1" si="722"/>
        <v>-0.27896639952710345</v>
      </c>
      <c r="ER364">
        <f t="shared" ca="1" si="723"/>
        <v>1</v>
      </c>
      <c r="ES364">
        <f t="shared" ca="1" si="712"/>
        <v>-0.18103067475907719</v>
      </c>
      <c r="ET364">
        <f t="shared" ca="1" si="713"/>
        <v>-0.51070761861369696</v>
      </c>
      <c r="EU364">
        <f t="shared" ca="1" si="714"/>
        <v>-6.4484797870705712E-2</v>
      </c>
      <c r="EV364">
        <f t="shared" ca="1" si="715"/>
        <v>-5.0085718991284112E-2</v>
      </c>
      <c r="EW364">
        <f t="shared" ca="1" si="716"/>
        <v>0.38302997762953717</v>
      </c>
      <c r="EX364">
        <f t="shared" ca="1" si="717"/>
        <v>0</v>
      </c>
    </row>
    <row r="365" spans="1:154" x14ac:dyDescent="0.25">
      <c r="A365" s="1">
        <v>358</v>
      </c>
      <c r="B365" s="8">
        <f t="shared" ca="1" si="670"/>
        <v>304699.96861225582</v>
      </c>
      <c r="C365" s="9">
        <f t="shared" ca="1" si="651"/>
        <v>-2.7647866078916769E-2</v>
      </c>
      <c r="D365" s="1">
        <v>358</v>
      </c>
      <c r="E365" s="8">
        <f t="shared" ca="1" si="671"/>
        <v>163997.08504807248</v>
      </c>
      <c r="F365" s="9">
        <f t="shared" ca="1" si="652"/>
        <v>-2.4922827774104955E-2</v>
      </c>
      <c r="G365" s="1">
        <v>358</v>
      </c>
      <c r="H365" s="8">
        <f t="shared" ca="1" si="672"/>
        <v>356088.25854490657</v>
      </c>
      <c r="I365" s="9">
        <f t="shared" ca="1" si="653"/>
        <v>3.7424471030794944E-2</v>
      </c>
      <c r="J365" s="1">
        <v>358</v>
      </c>
      <c r="K365" s="8">
        <f t="shared" ca="1" si="673"/>
        <v>344068.34516827163</v>
      </c>
      <c r="L365" s="9">
        <f t="shared" ca="1" si="654"/>
        <v>3.5146933442985792E-2</v>
      </c>
      <c r="M365" s="1">
        <v>358</v>
      </c>
      <c r="N365" s="8">
        <f t="shared" ca="1" si="674"/>
        <v>491349.78380597843</v>
      </c>
      <c r="O365" s="9">
        <f t="shared" ca="1" si="655"/>
        <v>0</v>
      </c>
      <c r="P365" s="1">
        <v>358</v>
      </c>
      <c r="Q365" s="8">
        <f t="shared" ca="1" si="675"/>
        <v>355980.60568179988</v>
      </c>
      <c r="R365" s="9">
        <f t="shared" ca="1" si="656"/>
        <v>0</v>
      </c>
      <c r="S365" s="1">
        <v>358</v>
      </c>
      <c r="T365" s="8">
        <f t="shared" ca="1" si="688"/>
        <v>62154.325677533532</v>
      </c>
      <c r="U365" s="9">
        <f t="shared" ca="1" si="616"/>
        <v>2.8786317324534617E-2</v>
      </c>
      <c r="V365" s="1">
        <v>358</v>
      </c>
      <c r="W365" s="8">
        <f t="shared" ca="1" si="689"/>
        <v>59969.75440518168</v>
      </c>
      <c r="X365" s="9">
        <f t="shared" ca="1" si="617"/>
        <v>0</v>
      </c>
      <c r="Y365" s="1">
        <v>358</v>
      </c>
      <c r="Z365" s="8">
        <f t="shared" ca="1" si="690"/>
        <v>60058.114028765485</v>
      </c>
      <c r="AA365" s="9">
        <f t="shared" ca="1" si="618"/>
        <v>-2.7564708952760742E-2</v>
      </c>
      <c r="AB365" s="1">
        <v>358</v>
      </c>
      <c r="AC365" s="8">
        <f t="shared" ca="1" si="691"/>
        <v>55550.590261612968</v>
      </c>
      <c r="AD365" s="9">
        <f t="shared" ca="1" si="619"/>
        <v>1.5874255991074972E-2</v>
      </c>
      <c r="AE365" s="1">
        <v>358</v>
      </c>
      <c r="AF365" s="8">
        <f t="shared" ca="1" si="692"/>
        <v>62308.071096175729</v>
      </c>
      <c r="AG365" s="9">
        <f t="shared" ca="1" si="620"/>
        <v>-4.0923184277050051E-2</v>
      </c>
      <c r="AH365" s="1">
        <v>358</v>
      </c>
      <c r="AI365" s="8">
        <f t="shared" ca="1" si="693"/>
        <v>59620.419417893791</v>
      </c>
      <c r="AJ365" s="9">
        <f t="shared" ca="1" si="621"/>
        <v>2.9023307410643219E-2</v>
      </c>
      <c r="AK365" s="1">
        <v>358</v>
      </c>
      <c r="AL365" s="8">
        <f t="shared" ca="1" si="694"/>
        <v>18773.366075251382</v>
      </c>
      <c r="AM365" s="9">
        <f t="shared" ca="1" si="622"/>
        <v>4.2931704130366399E-2</v>
      </c>
      <c r="AN365" s="1">
        <v>358</v>
      </c>
      <c r="AO365" s="8">
        <f t="shared" ca="1" si="695"/>
        <v>19480.629350712734</v>
      </c>
      <c r="AP365" s="9">
        <f t="shared" ca="1" si="623"/>
        <v>-2.4982652045215433E-2</v>
      </c>
      <c r="AQ365" s="1">
        <v>358</v>
      </c>
      <c r="AR365" s="8">
        <f t="shared" ca="1" si="696"/>
        <v>20012.248995964725</v>
      </c>
      <c r="AS365" s="9">
        <f t="shared" ca="1" si="624"/>
        <v>0</v>
      </c>
      <c r="AT365" s="1">
        <v>358</v>
      </c>
      <c r="AU365" s="8">
        <f t="shared" ca="1" si="697"/>
        <v>20242.929761385523</v>
      </c>
      <c r="AV365" s="9">
        <f t="shared" ca="1" si="625"/>
        <v>-2.5437291717331785E-2</v>
      </c>
      <c r="AW365" s="1">
        <v>358</v>
      </c>
      <c r="AX365" s="8">
        <f t="shared" ca="1" si="698"/>
        <v>19862.913697457851</v>
      </c>
      <c r="AY365" s="9">
        <f t="shared" ca="1" si="626"/>
        <v>4.7051908484393452E-2</v>
      </c>
      <c r="AZ365" s="1">
        <v>358</v>
      </c>
      <c r="BA365" s="8">
        <f t="shared" ca="1" si="699"/>
        <v>18795.227215633502</v>
      </c>
      <c r="BB365" s="9">
        <f t="shared" ca="1" si="627"/>
        <v>-3.9553501404129131E-2</v>
      </c>
      <c r="BC365" s="1">
        <v>358</v>
      </c>
      <c r="BD365" s="8">
        <f t="shared" ca="1" si="700"/>
        <v>19136.152392319407</v>
      </c>
      <c r="BE365" s="9">
        <f t="shared" ca="1" si="657"/>
        <v>2.2997445638929012E-2</v>
      </c>
      <c r="BF365" s="1">
        <v>358</v>
      </c>
      <c r="BG365" s="8">
        <f t="shared" ca="1" si="701"/>
        <v>21168.764130561856</v>
      </c>
      <c r="BH365" s="9">
        <f t="shared" ca="1" si="628"/>
        <v>0</v>
      </c>
      <c r="BI365" s="1">
        <v>358</v>
      </c>
      <c r="BJ365" s="8">
        <f t="shared" ca="1" si="702"/>
        <v>19814.035637220688</v>
      </c>
      <c r="BK365" s="9">
        <f t="shared" ca="1" si="629"/>
        <v>0</v>
      </c>
      <c r="BL365" s="1">
        <v>358</v>
      </c>
      <c r="BM365" s="8">
        <f t="shared" ca="1" si="703"/>
        <v>20244.346925504677</v>
      </c>
      <c r="BN365" s="9">
        <f t="shared" ca="1" si="630"/>
        <v>0</v>
      </c>
      <c r="BO365" s="1">
        <v>358</v>
      </c>
      <c r="BP365" s="8">
        <f t="shared" ca="1" si="704"/>
        <v>21194.248994179183</v>
      </c>
      <c r="BQ365" s="9">
        <f t="shared" ca="1" si="631"/>
        <v>-4.4735809495093357E-2</v>
      </c>
      <c r="BR365" s="1">
        <v>358</v>
      </c>
      <c r="BS365" s="8">
        <f t="shared" ca="1" si="705"/>
        <v>20524.852352889491</v>
      </c>
      <c r="BT365" s="9">
        <f t="shared" ca="1" si="632"/>
        <v>4.9354491292340832E-2</v>
      </c>
      <c r="BU365" s="1">
        <v>358</v>
      </c>
      <c r="BV365" s="8">
        <f t="shared" ca="1" si="706"/>
        <v>4719.6896016221963</v>
      </c>
      <c r="BW365" s="9">
        <f t="shared" ca="1" si="633"/>
        <v>4.9205873608140958E-2</v>
      </c>
      <c r="BX365" s="1">
        <v>358</v>
      </c>
      <c r="BY365" s="8">
        <f t="shared" ca="1" si="707"/>
        <v>5158.7913186283768</v>
      </c>
      <c r="BZ365" s="9">
        <f t="shared" ca="1" si="634"/>
        <v>0</v>
      </c>
      <c r="CA365" s="1">
        <v>358</v>
      </c>
      <c r="CB365" s="8">
        <f t="shared" ca="1" si="708"/>
        <v>5091.5041941673744</v>
      </c>
      <c r="CC365" s="9">
        <f t="shared" ca="1" si="635"/>
        <v>0</v>
      </c>
      <c r="CD365" s="1">
        <v>358</v>
      </c>
      <c r="CE365" s="8">
        <f t="shared" ca="1" si="709"/>
        <v>5132.1013175984071</v>
      </c>
      <c r="CF365" s="9">
        <f t="shared" ca="1" si="636"/>
        <v>0</v>
      </c>
      <c r="CG365" s="1">
        <v>358</v>
      </c>
      <c r="CH365" s="8">
        <f t="shared" ca="1" si="710"/>
        <v>4797.8820718883881</v>
      </c>
      <c r="CI365" s="9">
        <f t="shared" ca="1" si="637"/>
        <v>-2.6233375109487311E-2</v>
      </c>
      <c r="CJ365" s="1">
        <v>358</v>
      </c>
      <c r="CK365" s="8">
        <f t="shared" ca="1" si="711"/>
        <v>4850.5568696150976</v>
      </c>
      <c r="CL365" s="9">
        <f t="shared" ca="1" si="638"/>
        <v>-6.3299380359742256E-3</v>
      </c>
      <c r="CM365" s="1">
        <v>358</v>
      </c>
      <c r="CN365" s="8">
        <f t="shared" ca="1" si="658"/>
        <v>15094.346035598492</v>
      </c>
      <c r="CO365" s="1">
        <v>358</v>
      </c>
      <c r="CP365" s="8">
        <f t="shared" ca="1" si="659"/>
        <v>14655.244318592311</v>
      </c>
      <c r="CQ365" s="1">
        <v>358</v>
      </c>
      <c r="CR365" s="8">
        <f t="shared" ca="1" si="660"/>
        <v>14722.531443053314</v>
      </c>
      <c r="CS365" s="1">
        <v>358</v>
      </c>
      <c r="CT365" s="8">
        <f t="shared" ca="1" si="661"/>
        <v>15112.245607906269</v>
      </c>
      <c r="CU365" s="1">
        <v>358</v>
      </c>
      <c r="CV365" s="8">
        <f t="shared" ca="1" si="662"/>
        <v>16396.366922290796</v>
      </c>
      <c r="CW365" s="1">
        <v>358</v>
      </c>
      <c r="CX365" s="8">
        <f t="shared" ca="1" si="663"/>
        <v>15674.295483274393</v>
      </c>
      <c r="CY365" s="9"/>
      <c r="CZ365" s="9"/>
      <c r="DA365" s="9"/>
      <c r="DB365" s="9"/>
      <c r="DC365" s="9"/>
      <c r="DD365" s="9"/>
      <c r="DE365" s="9"/>
      <c r="DF365" s="9"/>
      <c r="DG365" s="9"/>
      <c r="DI365">
        <f t="shared" ca="1" si="664"/>
        <v>1.7042390364847559E-2</v>
      </c>
      <c r="DJ365">
        <f t="shared" ca="1" si="665"/>
        <v>2.9999999999998916E-3</v>
      </c>
      <c r="DK365">
        <f t="shared" ca="1" si="666"/>
        <v>-8.6081221883382852E-4</v>
      </c>
      <c r="DL365">
        <f t="shared" ca="1" si="667"/>
        <v>2.9999999999998916E-3</v>
      </c>
      <c r="DM365">
        <f t="shared" ca="1" si="668"/>
        <v>2.9800764759789544E-2</v>
      </c>
      <c r="DN365">
        <f t="shared" ca="1" si="669"/>
        <v>5.1079018007429866E-2</v>
      </c>
      <c r="DO365">
        <f t="shared" ca="1" si="682"/>
        <v>0</v>
      </c>
      <c r="DP365">
        <f t="shared" ca="1" si="683"/>
        <v>0</v>
      </c>
      <c r="DQ365">
        <f t="shared" ca="1" si="684"/>
        <v>0</v>
      </c>
      <c r="DR365">
        <f t="shared" ca="1" si="685"/>
        <v>0</v>
      </c>
      <c r="DS365">
        <f t="shared" ca="1" si="686"/>
        <v>0</v>
      </c>
      <c r="DT365">
        <f t="shared" ca="1" si="687"/>
        <v>0</v>
      </c>
      <c r="DU365">
        <f t="shared" ca="1" si="676"/>
        <v>0</v>
      </c>
      <c r="DV365">
        <f t="shared" ca="1" si="677"/>
        <v>0</v>
      </c>
      <c r="DW365">
        <f t="shared" ca="1" si="678"/>
        <v>0</v>
      </c>
      <c r="DX365">
        <f t="shared" ca="1" si="679"/>
        <v>0</v>
      </c>
      <c r="DY365">
        <f t="shared" ca="1" si="680"/>
        <v>0</v>
      </c>
      <c r="DZ365">
        <f t="shared" ca="1" si="681"/>
        <v>0</v>
      </c>
      <c r="EA365">
        <f t="shared" ca="1" si="639"/>
        <v>4.9023131582681376</v>
      </c>
      <c r="EB365">
        <f t="shared" ca="1" si="640"/>
        <v>2.7346632760914278</v>
      </c>
      <c r="EC365">
        <f t="shared" ca="1" si="641"/>
        <v>5.9290616147945343</v>
      </c>
      <c r="ED365">
        <f t="shared" ca="1" si="642"/>
        <v>6.1937837842567909</v>
      </c>
      <c r="EE365">
        <f t="shared" ca="1" si="643"/>
        <v>7.8858127873603188</v>
      </c>
      <c r="EF365">
        <f t="shared" ca="1" si="644"/>
        <v>5.9707833181555907</v>
      </c>
      <c r="EG365">
        <f t="shared" ca="1" si="645"/>
        <v>16.230438771123563</v>
      </c>
      <c r="EH365">
        <f t="shared" ca="1" si="646"/>
        <v>8.4184695522720538</v>
      </c>
      <c r="EI365">
        <f t="shared" ca="1" si="647"/>
        <v>17.793515292394588</v>
      </c>
      <c r="EJ365">
        <f t="shared" ca="1" si="648"/>
        <v>16.996963839918099</v>
      </c>
      <c r="EK365">
        <f t="shared" ca="1" si="649"/>
        <v>24.737044689916953</v>
      </c>
      <c r="EL365">
        <f t="shared" ca="1" si="650"/>
        <v>18.939946912996199</v>
      </c>
      <c r="EM365">
        <f t="shared" ca="1" si="718"/>
        <v>2.4059398243209927E-2</v>
      </c>
      <c r="EN365">
        <f t="shared" ca="1" si="719"/>
        <v>0.13421743533439437</v>
      </c>
      <c r="EO365">
        <f t="shared" ca="1" si="720"/>
        <v>-0.25642684062829102</v>
      </c>
      <c r="EP365">
        <f t="shared" ca="1" si="721"/>
        <v>-8.7851369785701683E-3</v>
      </c>
      <c r="EQ365">
        <f t="shared" ca="1" si="722"/>
        <v>-1.0154422122310044E-2</v>
      </c>
      <c r="ER365">
        <f t="shared" ca="1" si="723"/>
        <v>1</v>
      </c>
      <c r="ES365">
        <f t="shared" ca="1" si="712"/>
        <v>-0.17442787630294865</v>
      </c>
      <c r="ET365">
        <f t="shared" ca="1" si="713"/>
        <v>-0.51372489544290945</v>
      </c>
      <c r="EU365">
        <f t="shared" ca="1" si="714"/>
        <v>-5.862671209560788E-2</v>
      </c>
      <c r="EV365">
        <f t="shared" ca="1" si="715"/>
        <v>-4.7862053231563007E-2</v>
      </c>
      <c r="EW365">
        <f t="shared" ca="1" si="716"/>
        <v>0.38846339334684155</v>
      </c>
      <c r="EX365">
        <f t="shared" ca="1" si="717"/>
        <v>0</v>
      </c>
    </row>
    <row r="366" spans="1:154" x14ac:dyDescent="0.25">
      <c r="A366" s="1">
        <v>359</v>
      </c>
      <c r="B366" s="8">
        <f t="shared" ca="1" si="670"/>
        <v>297189.7645916508</v>
      </c>
      <c r="C366" s="9">
        <f t="shared" ca="1" si="651"/>
        <v>0</v>
      </c>
      <c r="D366" s="1">
        <v>359</v>
      </c>
      <c r="E366" s="8">
        <f t="shared" ca="1" si="671"/>
        <v>160401.80519710833</v>
      </c>
      <c r="F366" s="9">
        <f t="shared" ca="1" si="652"/>
        <v>-3.7338176641913967E-2</v>
      </c>
      <c r="G366" s="1">
        <v>359</v>
      </c>
      <c r="H366" s="8">
        <f t="shared" ca="1" si="672"/>
        <v>370482.93803686131</v>
      </c>
      <c r="I366" s="9">
        <f t="shared" ca="1" si="653"/>
        <v>1.9292857074739572E-2</v>
      </c>
      <c r="J366" s="1">
        <v>359</v>
      </c>
      <c r="K366" s="8">
        <f t="shared" ca="1" si="673"/>
        <v>357193.49743124389</v>
      </c>
      <c r="L366" s="9">
        <f t="shared" ca="1" si="654"/>
        <v>-3.5313791284583521E-2</v>
      </c>
      <c r="M366" s="1">
        <v>359</v>
      </c>
      <c r="N366" s="8">
        <f t="shared" ca="1" si="674"/>
        <v>492823.83315739629</v>
      </c>
      <c r="O366" s="9">
        <f t="shared" ca="1" si="655"/>
        <v>0</v>
      </c>
      <c r="P366" s="1">
        <v>359</v>
      </c>
      <c r="Q366" s="8">
        <f t="shared" ca="1" si="675"/>
        <v>357048.54749884526</v>
      </c>
      <c r="R366" s="9">
        <f t="shared" ca="1" si="656"/>
        <v>0</v>
      </c>
      <c r="S366" s="1">
        <v>359</v>
      </c>
      <c r="T366" s="8">
        <f t="shared" ca="1" si="688"/>
        <v>62154.325677533532</v>
      </c>
      <c r="U366" s="9">
        <f t="shared" ca="1" si="616"/>
        <v>0</v>
      </c>
      <c r="V366" s="1">
        <v>359</v>
      </c>
      <c r="W366" s="8">
        <f t="shared" ca="1" si="689"/>
        <v>59969.75440518168</v>
      </c>
      <c r="X366" s="9">
        <f t="shared" ca="1" si="617"/>
        <v>0</v>
      </c>
      <c r="Y366" s="1">
        <v>359</v>
      </c>
      <c r="Z366" s="8">
        <f t="shared" ca="1" si="690"/>
        <v>60058.114028765485</v>
      </c>
      <c r="AA366" s="9">
        <f t="shared" ca="1" si="618"/>
        <v>0</v>
      </c>
      <c r="AB366" s="1">
        <v>359</v>
      </c>
      <c r="AC366" s="8">
        <f t="shared" ca="1" si="691"/>
        <v>55550.590261612968</v>
      </c>
      <c r="AD366" s="9">
        <f t="shared" ca="1" si="619"/>
        <v>1.1722059074853387E-2</v>
      </c>
      <c r="AE366" s="1">
        <v>359</v>
      </c>
      <c r="AF366" s="8">
        <f t="shared" ca="1" si="692"/>
        <v>62308.071096175729</v>
      </c>
      <c r="AG366" s="9">
        <f t="shared" ca="1" si="620"/>
        <v>0</v>
      </c>
      <c r="AH366" s="1">
        <v>359</v>
      </c>
      <c r="AI366" s="8">
        <f t="shared" ca="1" si="693"/>
        <v>59620.419417893791</v>
      </c>
      <c r="AJ366" s="9">
        <f t="shared" ca="1" si="621"/>
        <v>-3.6450078445895616E-2</v>
      </c>
      <c r="AK366" s="1">
        <v>359</v>
      </c>
      <c r="AL366" s="8">
        <f t="shared" ca="1" si="694"/>
        <v>18773.366075251382</v>
      </c>
      <c r="AM366" s="9">
        <f t="shared" ca="1" si="622"/>
        <v>4.2886391316492099E-2</v>
      </c>
      <c r="AN366" s="1">
        <v>359</v>
      </c>
      <c r="AO366" s="8">
        <f t="shared" ca="1" si="695"/>
        <v>19480.629350712734</v>
      </c>
      <c r="AP366" s="9">
        <f t="shared" ca="1" si="623"/>
        <v>0</v>
      </c>
      <c r="AQ366" s="1">
        <v>359</v>
      </c>
      <c r="AR366" s="8">
        <f t="shared" ca="1" si="696"/>
        <v>20012.248995964725</v>
      </c>
      <c r="AS366" s="9">
        <f t="shared" ca="1" si="624"/>
        <v>0</v>
      </c>
      <c r="AT366" s="1">
        <v>359</v>
      </c>
      <c r="AU366" s="8">
        <f t="shared" ca="1" si="697"/>
        <v>20242.929761385523</v>
      </c>
      <c r="AV366" s="9">
        <f t="shared" ca="1" si="625"/>
        <v>-3.9758784203147074E-2</v>
      </c>
      <c r="AW366" s="1">
        <v>359</v>
      </c>
      <c r="AX366" s="8">
        <f t="shared" ca="1" si="698"/>
        <v>19862.913697457851</v>
      </c>
      <c r="AY366" s="9">
        <f t="shared" ca="1" si="626"/>
        <v>0</v>
      </c>
      <c r="AZ366" s="1">
        <v>359</v>
      </c>
      <c r="BA366" s="8">
        <f t="shared" ca="1" si="699"/>
        <v>18795.227215633502</v>
      </c>
      <c r="BB366" s="9">
        <f t="shared" ca="1" si="627"/>
        <v>0</v>
      </c>
      <c r="BC366" s="1">
        <v>359</v>
      </c>
      <c r="BD366" s="8">
        <f t="shared" ca="1" si="700"/>
        <v>19136.152392319407</v>
      </c>
      <c r="BE366" s="9">
        <f t="shared" ca="1" si="657"/>
        <v>3.9538412951801549E-2</v>
      </c>
      <c r="BF366" s="1">
        <v>359</v>
      </c>
      <c r="BG366" s="8">
        <f t="shared" ca="1" si="701"/>
        <v>21168.764130561856</v>
      </c>
      <c r="BH366" s="9">
        <f t="shared" ca="1" si="628"/>
        <v>-1.2956564959091744E-2</v>
      </c>
      <c r="BI366" s="1">
        <v>359</v>
      </c>
      <c r="BJ366" s="8">
        <f t="shared" ca="1" si="702"/>
        <v>19814.035637220688</v>
      </c>
      <c r="BK366" s="9">
        <f t="shared" ca="1" si="629"/>
        <v>-1.1855466298170626E-2</v>
      </c>
      <c r="BL366" s="1">
        <v>359</v>
      </c>
      <c r="BM366" s="8">
        <f t="shared" ca="1" si="703"/>
        <v>20244.346925504677</v>
      </c>
      <c r="BN366" s="9">
        <f t="shared" ca="1" si="630"/>
        <v>4.5745814231928639E-2</v>
      </c>
      <c r="BO366" s="1">
        <v>359</v>
      </c>
      <c r="BP366" s="8">
        <f t="shared" ca="1" si="704"/>
        <v>21194.248994179183</v>
      </c>
      <c r="BQ366" s="9">
        <f t="shared" ca="1" si="631"/>
        <v>-4.9228134616885098E-2</v>
      </c>
      <c r="BR366" s="1">
        <v>359</v>
      </c>
      <c r="BS366" s="8">
        <f t="shared" ca="1" si="705"/>
        <v>20524.852352889491</v>
      </c>
      <c r="BT366" s="9">
        <f t="shared" ca="1" si="632"/>
        <v>0</v>
      </c>
      <c r="BU366" s="1">
        <v>359</v>
      </c>
      <c r="BV366" s="8">
        <f t="shared" ca="1" si="706"/>
        <v>4719.6896016221963</v>
      </c>
      <c r="BW366" s="9">
        <f t="shared" ca="1" si="633"/>
        <v>0</v>
      </c>
      <c r="BX366" s="1">
        <v>359</v>
      </c>
      <c r="BY366" s="8">
        <f t="shared" ca="1" si="707"/>
        <v>5158.7913186283768</v>
      </c>
      <c r="BZ366" s="9">
        <f t="shared" ca="1" si="634"/>
        <v>3.3706190150247665E-2</v>
      </c>
      <c r="CA366" s="1">
        <v>359</v>
      </c>
      <c r="CB366" s="8">
        <f t="shared" ca="1" si="708"/>
        <v>5091.5041941673744</v>
      </c>
      <c r="CC366" s="9">
        <f t="shared" ca="1" si="635"/>
        <v>0</v>
      </c>
      <c r="CD366" s="1">
        <v>359</v>
      </c>
      <c r="CE366" s="8">
        <f t="shared" ca="1" si="709"/>
        <v>5132.1013175984071</v>
      </c>
      <c r="CF366" s="9">
        <f t="shared" ca="1" si="636"/>
        <v>0</v>
      </c>
      <c r="CG366" s="1">
        <v>359</v>
      </c>
      <c r="CH366" s="8">
        <f t="shared" ca="1" si="710"/>
        <v>4797.8820718883881</v>
      </c>
      <c r="CI366" s="9">
        <f t="shared" ca="1" si="637"/>
        <v>3.3215810727611171E-2</v>
      </c>
      <c r="CJ366" s="1">
        <v>359</v>
      </c>
      <c r="CK366" s="8">
        <f t="shared" ca="1" si="711"/>
        <v>4850.5568696150976</v>
      </c>
      <c r="CL366" s="9">
        <f t="shared" ca="1" si="638"/>
        <v>0</v>
      </c>
      <c r="CM366" s="1">
        <v>359</v>
      </c>
      <c r="CN366" s="8">
        <f t="shared" ca="1" si="658"/>
        <v>15094.346035598492</v>
      </c>
      <c r="CO366" s="1">
        <v>359</v>
      </c>
      <c r="CP366" s="8">
        <f t="shared" ca="1" si="659"/>
        <v>14655.244318592311</v>
      </c>
      <c r="CQ366" s="1">
        <v>359</v>
      </c>
      <c r="CR366" s="8">
        <f t="shared" ca="1" si="660"/>
        <v>14722.531443053314</v>
      </c>
      <c r="CS366" s="1">
        <v>359</v>
      </c>
      <c r="CT366" s="8">
        <f t="shared" ca="1" si="661"/>
        <v>15112.245607906269</v>
      </c>
      <c r="CU366" s="1">
        <v>359</v>
      </c>
      <c r="CV366" s="8">
        <f t="shared" ca="1" si="662"/>
        <v>16396.366922290796</v>
      </c>
      <c r="CW366" s="1">
        <v>359</v>
      </c>
      <c r="CX366" s="8">
        <f t="shared" ca="1" si="663"/>
        <v>15674.295483274393</v>
      </c>
      <c r="CY366" s="9"/>
      <c r="CZ366" s="9"/>
      <c r="DA366" s="9"/>
      <c r="DB366" s="9"/>
      <c r="DC366" s="9"/>
      <c r="DD366" s="9"/>
      <c r="DE366" s="9"/>
      <c r="DF366" s="9"/>
      <c r="DG366" s="9"/>
      <c r="DI366">
        <f t="shared" ca="1" si="664"/>
        <v>-2.464786607891678E-2</v>
      </c>
      <c r="DJ366">
        <f t="shared" ca="1" si="665"/>
        <v>-2.1922827774105036E-2</v>
      </c>
      <c r="DK366">
        <f t="shared" ca="1" si="666"/>
        <v>4.0424471030794829E-2</v>
      </c>
      <c r="DL366">
        <f t="shared" ca="1" si="667"/>
        <v>3.8146933442985587E-2</v>
      </c>
      <c r="DM366">
        <f t="shared" ca="1" si="668"/>
        <v>2.9999999999998916E-3</v>
      </c>
      <c r="DN366">
        <f t="shared" ca="1" si="669"/>
        <v>2.9999999999998916E-3</v>
      </c>
      <c r="DO366">
        <f t="shared" ca="1" si="682"/>
        <v>0</v>
      </c>
      <c r="DP366">
        <f t="shared" ca="1" si="683"/>
        <v>0</v>
      </c>
      <c r="DQ366">
        <f t="shared" ca="1" si="684"/>
        <v>0</v>
      </c>
      <c r="DR366">
        <f t="shared" ca="1" si="685"/>
        <v>0</v>
      </c>
      <c r="DS366">
        <f t="shared" ca="1" si="686"/>
        <v>0</v>
      </c>
      <c r="DT366">
        <f t="shared" ca="1" si="687"/>
        <v>0</v>
      </c>
      <c r="DU366">
        <f t="shared" ca="1" si="676"/>
        <v>0</v>
      </c>
      <c r="DV366">
        <f t="shared" ca="1" si="677"/>
        <v>0</v>
      </c>
      <c r="DW366">
        <f t="shared" ca="1" si="678"/>
        <v>0</v>
      </c>
      <c r="DX366">
        <f t="shared" ca="1" si="679"/>
        <v>0</v>
      </c>
      <c r="DY366">
        <f t="shared" ca="1" si="680"/>
        <v>0</v>
      </c>
      <c r="DZ366">
        <f t="shared" ca="1" si="681"/>
        <v>0</v>
      </c>
      <c r="EA366">
        <f t="shared" ca="1" si="639"/>
        <v>4.7814816000662335</v>
      </c>
      <c r="EB366">
        <f t="shared" ca="1" si="640"/>
        <v>2.674711724069506</v>
      </c>
      <c r="EC366">
        <f t="shared" ca="1" si="641"/>
        <v>6.1687407942815931</v>
      </c>
      <c r="ED366">
        <f t="shared" ca="1" si="642"/>
        <v>6.430057642035079</v>
      </c>
      <c r="EE366">
        <f t="shared" ca="1" si="643"/>
        <v>7.9094702257223988</v>
      </c>
      <c r="EF366">
        <f t="shared" ca="1" si="644"/>
        <v>5.9886956681100569</v>
      </c>
      <c r="EG366">
        <f t="shared" ca="1" si="645"/>
        <v>15.830393089890851</v>
      </c>
      <c r="EH366">
        <f t="shared" ca="1" si="646"/>
        <v>8.2339128941560471</v>
      </c>
      <c r="EI366">
        <f t="shared" ca="1" si="647"/>
        <v>18.512808735867996</v>
      </c>
      <c r="EJ366">
        <f t="shared" ca="1" si="648"/>
        <v>17.645345888252287</v>
      </c>
      <c r="EK366">
        <f t="shared" ca="1" si="649"/>
        <v>24.811255823986698</v>
      </c>
      <c r="EL366">
        <f t="shared" ca="1" si="650"/>
        <v>18.996766753735187</v>
      </c>
      <c r="EM366">
        <f t="shared" ca="1" si="718"/>
        <v>1.0040685017743344E-2</v>
      </c>
      <c r="EN366">
        <f t="shared" ca="1" si="719"/>
        <v>0.12647577062870885</v>
      </c>
      <c r="EO366">
        <f t="shared" ca="1" si="720"/>
        <v>-0.24096769949999419</v>
      </c>
      <c r="EP366">
        <f t="shared" ca="1" si="721"/>
        <v>6.7803898782924218E-3</v>
      </c>
      <c r="EQ366">
        <f t="shared" ca="1" si="722"/>
        <v>-1.0767285012827449E-2</v>
      </c>
      <c r="ER366">
        <f t="shared" ca="1" si="723"/>
        <v>1</v>
      </c>
      <c r="ES366">
        <f t="shared" ca="1" si="712"/>
        <v>-0.16911312703690828</v>
      </c>
      <c r="ET366">
        <f t="shared" ca="1" si="713"/>
        <v>-0.51741154988439408</v>
      </c>
      <c r="EU366">
        <f t="shared" ca="1" si="714"/>
        <v>-5.1443025529216091E-2</v>
      </c>
      <c r="EV366">
        <f t="shared" ca="1" si="715"/>
        <v>-4.4478389028400955E-2</v>
      </c>
      <c r="EW366">
        <f t="shared" ca="1" si="716"/>
        <v>0.3932808752520156</v>
      </c>
      <c r="EX366">
        <f t="shared" ca="1" si="717"/>
        <v>0</v>
      </c>
    </row>
    <row r="367" spans="1:154" x14ac:dyDescent="0.25">
      <c r="A367" s="1">
        <v>360</v>
      </c>
      <c r="B367" s="8">
        <f t="shared" ca="1" si="670"/>
        <v>298081.3338854257</v>
      </c>
      <c r="C367" s="9">
        <f t="shared" ca="1" si="651"/>
        <v>-1.0887691656186433E-2</v>
      </c>
      <c r="D367" s="1">
        <v>360</v>
      </c>
      <c r="E367" s="8">
        <f t="shared" ca="1" si="671"/>
        <v>154893.89967656817</v>
      </c>
      <c r="F367" s="9">
        <f t="shared" ca="1" si="652"/>
        <v>0</v>
      </c>
      <c r="G367" s="1">
        <v>360</v>
      </c>
      <c r="H367" s="8">
        <f t="shared" ca="1" si="672"/>
        <v>378742.06122314656</v>
      </c>
      <c r="I367" s="9">
        <f t="shared" ca="1" si="653"/>
        <v>1.0360039234494479E-2</v>
      </c>
      <c r="J367" s="1">
        <v>360</v>
      </c>
      <c r="K367" s="8">
        <f t="shared" ca="1" si="673"/>
        <v>345651.22130704025</v>
      </c>
      <c r="L367" s="9">
        <f t="shared" ca="1" si="654"/>
        <v>0</v>
      </c>
      <c r="M367" s="1">
        <v>360</v>
      </c>
      <c r="N367" s="8">
        <f t="shared" ca="1" si="674"/>
        <v>494302.30465686845</v>
      </c>
      <c r="O367" s="9">
        <f t="shared" ca="1" si="655"/>
        <v>2.3843745059165328E-2</v>
      </c>
      <c r="P367" s="1">
        <v>360</v>
      </c>
      <c r="Q367" s="8">
        <f t="shared" ca="1" si="675"/>
        <v>358119.69314134173</v>
      </c>
      <c r="R367" s="9">
        <f t="shared" ca="1" si="656"/>
        <v>4.7759368678882405E-2</v>
      </c>
      <c r="S367" s="1">
        <v>360</v>
      </c>
      <c r="T367" s="8">
        <f t="shared" ca="1" si="688"/>
        <v>62154.325677533532</v>
      </c>
      <c r="U367" s="9">
        <f t="shared" ca="1" si="616"/>
        <v>0</v>
      </c>
      <c r="V367" s="1">
        <v>360</v>
      </c>
      <c r="W367" s="8">
        <f t="shared" ca="1" si="689"/>
        <v>59969.75440518168</v>
      </c>
      <c r="X367" s="9">
        <f t="shared" ca="1" si="617"/>
        <v>3.5024981297359321E-2</v>
      </c>
      <c r="Y367" s="1">
        <v>360</v>
      </c>
      <c r="Z367" s="8">
        <f t="shared" ca="1" si="690"/>
        <v>60058.114028765485</v>
      </c>
      <c r="AA367" s="9">
        <f t="shared" ca="1" si="618"/>
        <v>1.5194797777298631E-2</v>
      </c>
      <c r="AB367" s="1">
        <v>360</v>
      </c>
      <c r="AC367" s="8">
        <f t="shared" ca="1" si="691"/>
        <v>55550.590261612968</v>
      </c>
      <c r="AD367" s="9">
        <f t="shared" ca="1" si="619"/>
        <v>2.9122114948412325E-2</v>
      </c>
      <c r="AE367" s="1">
        <v>360</v>
      </c>
      <c r="AF367" s="8">
        <f t="shared" ca="1" si="692"/>
        <v>62308.071096175729</v>
      </c>
      <c r="AG367" s="9">
        <f t="shared" ca="1" si="620"/>
        <v>-1.9703063148947433E-3</v>
      </c>
      <c r="AH367" s="1">
        <v>360</v>
      </c>
      <c r="AI367" s="8">
        <f t="shared" ca="1" si="693"/>
        <v>59620.419417893791</v>
      </c>
      <c r="AJ367" s="9">
        <f t="shared" ca="1" si="621"/>
        <v>3.6036337651968633E-2</v>
      </c>
      <c r="AK367" s="1">
        <v>360</v>
      </c>
      <c r="AL367" s="8">
        <f t="shared" ca="1" si="694"/>
        <v>18773.366075251382</v>
      </c>
      <c r="AM367" s="9">
        <f t="shared" ca="1" si="622"/>
        <v>4.4335053440801409E-2</v>
      </c>
      <c r="AN367" s="1">
        <v>360</v>
      </c>
      <c r="AO367" s="8">
        <f t="shared" ca="1" si="695"/>
        <v>19480.629350712734</v>
      </c>
      <c r="AP367" s="9">
        <f t="shared" ca="1" si="623"/>
        <v>4.9556393253111682E-3</v>
      </c>
      <c r="AQ367" s="1">
        <v>360</v>
      </c>
      <c r="AR367" s="8">
        <f t="shared" ca="1" si="696"/>
        <v>20012.248995964725</v>
      </c>
      <c r="AS367" s="9">
        <f t="shared" ca="1" si="624"/>
        <v>0</v>
      </c>
      <c r="AT367" s="1">
        <v>360</v>
      </c>
      <c r="AU367" s="8">
        <f t="shared" ca="1" si="697"/>
        <v>20242.929761385523</v>
      </c>
      <c r="AV367" s="9">
        <f t="shared" ca="1" si="625"/>
        <v>-1.7981601975814932E-2</v>
      </c>
      <c r="AW367" s="1">
        <v>360</v>
      </c>
      <c r="AX367" s="8">
        <f t="shared" ca="1" si="698"/>
        <v>19862.913697457851</v>
      </c>
      <c r="AY367" s="9">
        <f t="shared" ca="1" si="626"/>
        <v>9.3062394042791267E-3</v>
      </c>
      <c r="AZ367" s="1">
        <v>360</v>
      </c>
      <c r="BA367" s="8">
        <f t="shared" ca="1" si="699"/>
        <v>18795.227215633502</v>
      </c>
      <c r="BB367" s="9">
        <f t="shared" ca="1" si="627"/>
        <v>-3.9737347759847191E-2</v>
      </c>
      <c r="BC367" s="1">
        <v>360</v>
      </c>
      <c r="BD367" s="8">
        <f t="shared" ca="1" si="700"/>
        <v>19136.152392319407</v>
      </c>
      <c r="BE367" s="9">
        <f t="shared" ca="1" si="657"/>
        <v>2.894089909442121E-2</v>
      </c>
      <c r="BF367" s="1">
        <v>360</v>
      </c>
      <c r="BG367" s="8">
        <f t="shared" ca="1" si="701"/>
        <v>21168.764130561856</v>
      </c>
      <c r="BH367" s="9">
        <f t="shared" ca="1" si="628"/>
        <v>0</v>
      </c>
      <c r="BI367" s="1">
        <v>360</v>
      </c>
      <c r="BJ367" s="8">
        <f t="shared" ca="1" si="702"/>
        <v>19814.035637220688</v>
      </c>
      <c r="BK367" s="9">
        <f t="shared" ca="1" si="629"/>
        <v>0</v>
      </c>
      <c r="BL367" s="1">
        <v>360</v>
      </c>
      <c r="BM367" s="8">
        <f t="shared" ca="1" si="703"/>
        <v>20244.346925504677</v>
      </c>
      <c r="BN367" s="9">
        <f t="shared" ca="1" si="630"/>
        <v>1.8542292320489297E-2</v>
      </c>
      <c r="BO367" s="1">
        <v>360</v>
      </c>
      <c r="BP367" s="8">
        <f t="shared" ca="1" si="704"/>
        <v>21194.248994179183</v>
      </c>
      <c r="BQ367" s="9">
        <f t="shared" ca="1" si="631"/>
        <v>4.9183596420060573E-2</v>
      </c>
      <c r="BR367" s="1">
        <v>360</v>
      </c>
      <c r="BS367" s="8">
        <f t="shared" ca="1" si="705"/>
        <v>20524.852352889491</v>
      </c>
      <c r="BT367" s="9">
        <f t="shared" ca="1" si="632"/>
        <v>1.0388195361651831E-2</v>
      </c>
      <c r="BU367" s="1">
        <v>360</v>
      </c>
      <c r="BV367" s="8">
        <f t="shared" ca="1" si="706"/>
        <v>4719.6896016221963</v>
      </c>
      <c r="BW367" s="9">
        <f t="shared" ca="1" si="633"/>
        <v>0</v>
      </c>
      <c r="BX367" s="1">
        <v>360</v>
      </c>
      <c r="BY367" s="8">
        <f t="shared" ca="1" si="707"/>
        <v>5158.7913186283768</v>
      </c>
      <c r="BZ367" s="9">
        <f t="shared" ca="1" si="634"/>
        <v>-8.803872184757866E-3</v>
      </c>
      <c r="CA367" s="1">
        <v>360</v>
      </c>
      <c r="CB367" s="8">
        <f t="shared" ca="1" si="708"/>
        <v>5091.5041941673744</v>
      </c>
      <c r="CC367" s="9">
        <f t="shared" ca="1" si="635"/>
        <v>0</v>
      </c>
      <c r="CD367" s="1">
        <v>360</v>
      </c>
      <c r="CE367" s="8">
        <f t="shared" ca="1" si="709"/>
        <v>5132.1013175984071</v>
      </c>
      <c r="CF367" s="9">
        <f t="shared" ca="1" si="636"/>
        <v>0</v>
      </c>
      <c r="CG367" s="1">
        <v>360</v>
      </c>
      <c r="CH367" s="8">
        <f t="shared" ca="1" si="710"/>
        <v>4797.8820718883881</v>
      </c>
      <c r="CI367" s="9">
        <f t="shared" ca="1" si="637"/>
        <v>0</v>
      </c>
      <c r="CJ367" s="1">
        <v>360</v>
      </c>
      <c r="CK367" s="8">
        <f t="shared" ca="1" si="711"/>
        <v>4850.5568696150976</v>
      </c>
      <c r="CL367" s="9">
        <f t="shared" ca="1" si="638"/>
        <v>0</v>
      </c>
      <c r="CM367" s="1">
        <v>360</v>
      </c>
      <c r="CN367" s="8">
        <f t="shared" ca="1" si="658"/>
        <v>15094.346035598492</v>
      </c>
      <c r="CO367" s="1">
        <v>360</v>
      </c>
      <c r="CP367" s="8">
        <f t="shared" ca="1" si="659"/>
        <v>14655.244318592311</v>
      </c>
      <c r="CQ367" s="1">
        <v>360</v>
      </c>
      <c r="CR367" s="8">
        <f t="shared" ca="1" si="660"/>
        <v>14722.531443053314</v>
      </c>
      <c r="CS367" s="1">
        <v>360</v>
      </c>
      <c r="CT367" s="8">
        <f t="shared" ca="1" si="661"/>
        <v>15112.245607906269</v>
      </c>
      <c r="CU367" s="1">
        <v>360</v>
      </c>
      <c r="CV367" s="8">
        <f t="shared" ca="1" si="662"/>
        <v>16396.366922290796</v>
      </c>
      <c r="CW367" s="1">
        <v>360</v>
      </c>
      <c r="CX367" s="8">
        <f t="shared" ca="1" si="663"/>
        <v>15674.295483274393</v>
      </c>
      <c r="CY367" s="9"/>
      <c r="CZ367" s="9"/>
      <c r="DA367" s="9"/>
      <c r="DB367" s="9"/>
      <c r="DC367" s="9"/>
      <c r="DD367" s="9"/>
      <c r="DE367" s="9"/>
      <c r="DF367" s="9"/>
      <c r="DG367" s="9"/>
      <c r="DI367">
        <f t="shared" ca="1" si="664"/>
        <v>2.9999999999998916E-3</v>
      </c>
      <c r="DJ367">
        <f t="shared" ca="1" si="665"/>
        <v>-3.4338176641913853E-2</v>
      </c>
      <c r="DK367">
        <f t="shared" ca="1" si="666"/>
        <v>2.2292857074739381E-2</v>
      </c>
      <c r="DL367">
        <f t="shared" ca="1" si="667"/>
        <v>-3.231379128458356E-2</v>
      </c>
      <c r="DM367">
        <f t="shared" ca="1" si="668"/>
        <v>2.9999999999998916E-3</v>
      </c>
      <c r="DN367">
        <f t="shared" ca="1" si="669"/>
        <v>2.9999999999998916E-3</v>
      </c>
      <c r="DO367">
        <f t="shared" ca="1" si="682"/>
        <v>0</v>
      </c>
      <c r="DP367">
        <f t="shared" ca="1" si="683"/>
        <v>0</v>
      </c>
      <c r="DQ367">
        <f t="shared" ca="1" si="684"/>
        <v>0</v>
      </c>
      <c r="DR367">
        <f t="shared" ca="1" si="685"/>
        <v>0</v>
      </c>
      <c r="DS367">
        <f t="shared" ca="1" si="686"/>
        <v>0</v>
      </c>
      <c r="DT367">
        <f t="shared" ca="1" si="687"/>
        <v>0</v>
      </c>
      <c r="DU367">
        <f t="shared" ca="1" si="676"/>
        <v>0</v>
      </c>
      <c r="DV367">
        <f t="shared" ca="1" si="677"/>
        <v>0</v>
      </c>
      <c r="DW367">
        <f t="shared" ca="1" si="678"/>
        <v>0</v>
      </c>
      <c r="DX367">
        <f t="shared" ca="1" si="679"/>
        <v>0</v>
      </c>
      <c r="DY367">
        <f t="shared" ca="1" si="680"/>
        <v>0</v>
      </c>
      <c r="DZ367">
        <f t="shared" ca="1" si="681"/>
        <v>0</v>
      </c>
      <c r="EA367">
        <f t="shared" ca="1" si="639"/>
        <v>4.7958260448664314</v>
      </c>
      <c r="EB367">
        <f t="shared" ca="1" si="640"/>
        <v>2.5828670004222092</v>
      </c>
      <c r="EC367">
        <f t="shared" ca="1" si="641"/>
        <v>6.3062596511396265</v>
      </c>
      <c r="ED367">
        <f t="shared" ca="1" si="642"/>
        <v>6.2222781014425159</v>
      </c>
      <c r="EE367">
        <f t="shared" ca="1" si="643"/>
        <v>7.933198636399565</v>
      </c>
      <c r="EF367">
        <f t="shared" ca="1" si="644"/>
        <v>6.0066617551143864</v>
      </c>
      <c r="EG367">
        <f t="shared" ca="1" si="645"/>
        <v>15.87788426916052</v>
      </c>
      <c r="EH367">
        <f t="shared" ca="1" si="646"/>
        <v>7.9511753387423845</v>
      </c>
      <c r="EI367">
        <f t="shared" ca="1" si="647"/>
        <v>18.925512135068686</v>
      </c>
      <c r="EJ367">
        <f t="shared" ca="1" si="648"/>
        <v>17.075157864075017</v>
      </c>
      <c r="EK367">
        <f t="shared" ca="1" si="649"/>
        <v>24.885689591458657</v>
      </c>
      <c r="EL367">
        <f t="shared" ca="1" si="650"/>
        <v>19.053757053996389</v>
      </c>
      <c r="EM367">
        <f ca="1">SLOPE(DI348:DI367,DN348:DN367)</f>
        <v>9.5557336176747866E-3</v>
      </c>
      <c r="EN367">
        <f ca="1">SLOPE(DJ348:DJ367,DN348:DN367)</f>
        <v>0.11022363100115566</v>
      </c>
      <c r="EO367">
        <f ca="1">SLOPE(DK348:DK367,DN348:DN367)</f>
        <v>-0.23610997837873429</v>
      </c>
      <c r="EP367">
        <f ca="1">SLOPE(DL348:DL367,DN348:DN367)</f>
        <v>-1.2453370288618657E-2</v>
      </c>
      <c r="EQ367">
        <f ca="1">SLOPE(DM348:DM367,DN348:DN367)</f>
        <v>-2.6337873960918814E-3</v>
      </c>
      <c r="ER367">
        <f ca="1">SLOPE(DN348:DN367,DN348:DN367)</f>
        <v>1</v>
      </c>
      <c r="ES367">
        <f t="shared" ca="1" si="712"/>
        <v>-0.16428108078806103</v>
      </c>
      <c r="ET367">
        <f t="shared" ca="1" si="713"/>
        <v>-0.52096482443354453</v>
      </c>
      <c r="EU367">
        <f t="shared" ca="1" si="714"/>
        <v>-4.3100316518465909E-2</v>
      </c>
      <c r="EV367">
        <f t="shared" ca="1" si="715"/>
        <v>-4.1774245330646997E-2</v>
      </c>
      <c r="EW367">
        <f t="shared" ca="1" si="716"/>
        <v>0.39458350922237084</v>
      </c>
      <c r="EX367">
        <f t="shared" ca="1" si="717"/>
        <v>0</v>
      </c>
    </row>
  </sheetData>
  <mergeCells count="42">
    <mergeCell ref="CM1:CX1"/>
    <mergeCell ref="CM2:CN2"/>
    <mergeCell ref="CO2:CP2"/>
    <mergeCell ref="CQ2:CR2"/>
    <mergeCell ref="CS2:CT2"/>
    <mergeCell ref="CU2:CV2"/>
    <mergeCell ref="CW2:CX2"/>
    <mergeCell ref="BU1:CL1"/>
    <mergeCell ref="BU2:BW2"/>
    <mergeCell ref="BX2:BZ2"/>
    <mergeCell ref="CA2:CC2"/>
    <mergeCell ref="CD2:CF2"/>
    <mergeCell ref="CG2:CI2"/>
    <mergeCell ref="CJ2:CL2"/>
    <mergeCell ref="BC1:BT1"/>
    <mergeCell ref="BC2:BE2"/>
    <mergeCell ref="BF2:BH2"/>
    <mergeCell ref="BI2:BK2"/>
    <mergeCell ref="BL2:BN2"/>
    <mergeCell ref="BO2:BQ2"/>
    <mergeCell ref="BR2:BT2"/>
    <mergeCell ref="AZ2:BB2"/>
    <mergeCell ref="AQ2:AS2"/>
    <mergeCell ref="AT2:AV2"/>
    <mergeCell ref="AW2:AY2"/>
    <mergeCell ref="A1:R1"/>
    <mergeCell ref="S1:AJ1"/>
    <mergeCell ref="AK1:BB1"/>
    <mergeCell ref="A2:C2"/>
    <mergeCell ref="D2:F2"/>
    <mergeCell ref="G2:I2"/>
    <mergeCell ref="AK2:AM2"/>
    <mergeCell ref="AN2:AP2"/>
    <mergeCell ref="P2:R2"/>
    <mergeCell ref="J2:L2"/>
    <mergeCell ref="M2:O2"/>
    <mergeCell ref="S2:U2"/>
    <mergeCell ref="V2:X2"/>
    <mergeCell ref="Y2:AA2"/>
    <mergeCell ref="AB2:AD2"/>
    <mergeCell ref="AE2:AG2"/>
    <mergeCell ref="AH2:AJ2"/>
  </mergeCells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Random_Rend_Chart</vt:lpstr>
      <vt:lpstr>Random_Rend_Chart_02</vt:lpstr>
      <vt:lpstr>Market_Efficiency</vt:lpstr>
      <vt:lpstr>Tech_Fund_Risk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salar.d.ghashghaei@gmail.com</dc:creator>
  <cp:lastModifiedBy>Dell</cp:lastModifiedBy>
  <dcterms:created xsi:type="dcterms:W3CDTF">2023-03-05T15:44:14Z</dcterms:created>
  <dcterms:modified xsi:type="dcterms:W3CDTF">2023-04-27T18:50:47Z</dcterms:modified>
</cp:coreProperties>
</file>